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drawings/drawing3.xml" ContentType="application/vnd.openxmlformats-officedocument.drawing+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D:\AS140_e+\0825\"/>
    </mc:Choice>
  </mc:AlternateContent>
  <xr:revisionPtr revIDLastSave="0" documentId="13_ncr:1_{FCB90FF5-2401-4618-92DF-CD530E930ABB}" xr6:coauthVersionLast="45" xr6:coauthVersionMax="45" xr10:uidLastSave="{00000000-0000-0000-0000-000000000000}"/>
  <bookViews>
    <workbookView xWindow="-120" yWindow="-120" windowWidth="29040" windowHeight="15840" activeTab="1" xr2:uid="{00000000-000D-0000-FFFF-FFFF00000000}"/>
  </bookViews>
  <sheets>
    <sheet name="はじめに" sheetId="5" r:id="rId1"/>
    <sheet name="計算結果入力シート" sheetId="1" r:id="rId2"/>
    <sheet name="グラフ" sheetId="4" r:id="rId3"/>
    <sheet name="グラフ用データ整理" sheetId="3" state="hidden" r:id="rId4"/>
  </sheets>
  <definedNames>
    <definedName name="_xlnm.Print_Area" localSheetId="1">計算結果入力シート!$A$1:$G$9</definedName>
    <definedName name="Print_Area_MI" localSheetId="1">計算結果入力シート!$A$1:$I$9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91" i="3" l="1"/>
  <c r="K292" i="3"/>
  <c r="K293" i="3"/>
  <c r="K294" i="3"/>
  <c r="K295" i="3"/>
  <c r="K296" i="3"/>
  <c r="K297" i="3"/>
  <c r="K298" i="3"/>
  <c r="K299" i="3"/>
  <c r="K300" i="3"/>
  <c r="K301" i="3"/>
  <c r="K302" i="3"/>
  <c r="K303" i="3"/>
  <c r="K304" i="3"/>
  <c r="K305" i="3"/>
  <c r="K306" i="3"/>
  <c r="K307" i="3"/>
  <c r="K308" i="3"/>
  <c r="K309" i="3"/>
  <c r="K310" i="3"/>
  <c r="K311" i="3"/>
  <c r="K312" i="3"/>
  <c r="K313" i="3"/>
  <c r="K314" i="3"/>
  <c r="M5" i="3"/>
  <c r="M6" i="3"/>
  <c r="M7" i="3"/>
  <c r="M8" i="3"/>
  <c r="M9" i="3"/>
  <c r="M10" i="3"/>
  <c r="M11" i="3"/>
  <c r="M12" i="3"/>
  <c r="M16" i="3"/>
  <c r="M17" i="3"/>
  <c r="M18" i="3"/>
  <c r="M19" i="3"/>
  <c r="M20" i="3"/>
  <c r="M21" i="3"/>
  <c r="M22" i="3"/>
  <c r="M23" i="3"/>
  <c r="M27" i="3"/>
  <c r="M28" i="3"/>
  <c r="M29" i="3"/>
  <c r="M30" i="3"/>
  <c r="M31" i="3"/>
  <c r="M32" i="3"/>
  <c r="M33" i="3"/>
  <c r="M34" i="3"/>
  <c r="M38" i="3"/>
  <c r="M39" i="3"/>
  <c r="M40" i="3"/>
  <c r="M41" i="3"/>
  <c r="M42" i="3"/>
  <c r="M43" i="3"/>
  <c r="M44" i="3"/>
  <c r="M45" i="3"/>
  <c r="M50" i="3"/>
  <c r="M51" i="3"/>
  <c r="M52" i="3"/>
  <c r="M53" i="3"/>
  <c r="M54" i="3"/>
  <c r="M55" i="3"/>
  <c r="M56" i="3"/>
  <c r="M57" i="3"/>
  <c r="M61" i="3"/>
  <c r="M62" i="3"/>
  <c r="M63" i="3"/>
  <c r="M64" i="3"/>
  <c r="M65" i="3"/>
  <c r="M66" i="3"/>
  <c r="M67" i="3"/>
  <c r="M68" i="3"/>
  <c r="M72" i="3"/>
  <c r="M73" i="3"/>
  <c r="M74" i="3"/>
  <c r="M75" i="3"/>
  <c r="M76" i="3"/>
  <c r="M77" i="3"/>
  <c r="M78" i="3"/>
  <c r="M79" i="3"/>
  <c r="M83" i="3"/>
  <c r="M84" i="3"/>
  <c r="M85" i="3"/>
  <c r="M86" i="3"/>
  <c r="M87" i="3"/>
  <c r="M88" i="3"/>
  <c r="M89" i="3"/>
  <c r="M90" i="3"/>
  <c r="M98" i="3"/>
  <c r="M99" i="3"/>
  <c r="M100" i="3"/>
  <c r="M101" i="3"/>
  <c r="M102" i="3"/>
  <c r="M106" i="3"/>
  <c r="M107" i="3"/>
  <c r="M108" i="3"/>
  <c r="M109" i="3"/>
  <c r="M110" i="3"/>
  <c r="M114" i="3"/>
  <c r="M115" i="3"/>
  <c r="M116" i="3"/>
  <c r="M117" i="3"/>
  <c r="M118" i="3"/>
  <c r="M123" i="3"/>
  <c r="M124" i="3"/>
  <c r="M125" i="3"/>
  <c r="M126" i="3"/>
  <c r="M127" i="3"/>
  <c r="M128" i="3"/>
  <c r="M129" i="3"/>
  <c r="M130" i="3"/>
  <c r="M131" i="3"/>
  <c r="M132" i="3"/>
  <c r="M133" i="3"/>
  <c r="M134" i="3"/>
  <c r="M135" i="3"/>
  <c r="M136" i="3"/>
  <c r="M140" i="3"/>
  <c r="M141" i="3"/>
  <c r="M142" i="3"/>
  <c r="M143" i="3"/>
  <c r="M144" i="3"/>
  <c r="M145" i="3"/>
  <c r="M146" i="3"/>
  <c r="M147" i="3"/>
  <c r="M148" i="3"/>
  <c r="M149" i="3"/>
  <c r="M150" i="3"/>
  <c r="M151" i="3"/>
  <c r="M152" i="3"/>
  <c r="M153" i="3"/>
  <c r="M157" i="3"/>
  <c r="M158" i="3"/>
  <c r="M159" i="3"/>
  <c r="M160" i="3"/>
  <c r="M161" i="3"/>
  <c r="M162" i="3"/>
  <c r="M163" i="3"/>
  <c r="M164" i="3"/>
  <c r="M165" i="3"/>
  <c r="M166" i="3"/>
  <c r="M167" i="3"/>
  <c r="M168" i="3"/>
  <c r="M169" i="3"/>
  <c r="M170" i="3"/>
  <c r="M174" i="3"/>
  <c r="M175" i="3"/>
  <c r="M176" i="3"/>
  <c r="M177" i="3"/>
  <c r="M178" i="3"/>
  <c r="M179" i="3"/>
  <c r="M180" i="3"/>
  <c r="M181" i="3"/>
  <c r="M182" i="3"/>
  <c r="M183" i="3"/>
  <c r="M184" i="3"/>
  <c r="M185" i="3"/>
  <c r="M186" i="3"/>
  <c r="M187" i="3"/>
  <c r="M192" i="3"/>
  <c r="M193" i="3"/>
  <c r="M194" i="3"/>
  <c r="M195" i="3"/>
  <c r="M196" i="3"/>
  <c r="M197" i="3"/>
  <c r="M198" i="3"/>
  <c r="M199" i="3"/>
  <c r="M203" i="3"/>
  <c r="M204" i="3"/>
  <c r="M205" i="3"/>
  <c r="M206" i="3"/>
  <c r="M207" i="3"/>
  <c r="M208" i="3"/>
  <c r="M209" i="3"/>
  <c r="M210" i="3"/>
  <c r="M214" i="3"/>
  <c r="M215" i="3"/>
  <c r="M216" i="3"/>
  <c r="M217" i="3"/>
  <c r="M218" i="3"/>
  <c r="M219" i="3"/>
  <c r="M220" i="3"/>
  <c r="M221" i="3"/>
  <c r="M225" i="3"/>
  <c r="M226" i="3"/>
  <c r="M227" i="3"/>
  <c r="M228" i="3"/>
  <c r="M229" i="3"/>
  <c r="M230" i="3"/>
  <c r="M231" i="3"/>
  <c r="M232" i="3"/>
  <c r="M270" i="3"/>
  <c r="M271" i="3"/>
  <c r="M272" i="3"/>
  <c r="M273" i="3"/>
  <c r="M274" i="3"/>
  <c r="M277" i="3"/>
  <c r="M278" i="3"/>
  <c r="M279" i="3"/>
  <c r="M280" i="3"/>
  <c r="M281" i="3"/>
  <c r="M291" i="3"/>
  <c r="M292" i="3"/>
  <c r="M293" i="3"/>
  <c r="M294" i="3"/>
  <c r="M295" i="3"/>
  <c r="M296" i="3"/>
  <c r="M297" i="3"/>
  <c r="M298" i="3"/>
  <c r="M299" i="3"/>
  <c r="M300" i="3"/>
  <c r="M301" i="3"/>
  <c r="M302" i="3"/>
  <c r="M303" i="3"/>
  <c r="M304" i="3"/>
  <c r="M305" i="3"/>
  <c r="M306" i="3"/>
  <c r="M307" i="3"/>
  <c r="M308" i="3"/>
  <c r="M309" i="3"/>
  <c r="M310" i="3"/>
  <c r="M311" i="3"/>
  <c r="M312" i="3"/>
  <c r="M313" i="3"/>
  <c r="M314" i="3"/>
  <c r="M318" i="3"/>
  <c r="M319" i="3"/>
  <c r="M320" i="3"/>
  <c r="M321" i="3"/>
  <c r="M322" i="3"/>
  <c r="M323" i="3"/>
  <c r="M324" i="3"/>
  <c r="M325" i="3"/>
  <c r="M326" i="3"/>
  <c r="M327" i="3"/>
  <c r="M328" i="3"/>
  <c r="M329" i="3"/>
  <c r="M330" i="3"/>
  <c r="M331" i="3"/>
  <c r="M332" i="3"/>
  <c r="M333" i="3"/>
  <c r="M334" i="3"/>
  <c r="M335" i="3"/>
  <c r="M336" i="3"/>
  <c r="M337" i="3"/>
  <c r="M338" i="3"/>
  <c r="M339" i="3"/>
  <c r="M340" i="3"/>
  <c r="M341" i="3"/>
  <c r="M345" i="3"/>
  <c r="M346" i="3"/>
  <c r="M347" i="3"/>
  <c r="M348" i="3"/>
  <c r="M349" i="3"/>
  <c r="M350" i="3"/>
  <c r="M351" i="3"/>
  <c r="M352" i="3"/>
  <c r="M353" i="3"/>
  <c r="M354" i="3"/>
  <c r="M355" i="3"/>
  <c r="M356" i="3"/>
  <c r="M357" i="3"/>
  <c r="M358" i="3"/>
  <c r="M359" i="3"/>
  <c r="M360" i="3"/>
  <c r="M361" i="3"/>
  <c r="M362" i="3"/>
  <c r="M363" i="3"/>
  <c r="M364" i="3"/>
  <c r="M365" i="3"/>
  <c r="M366" i="3"/>
  <c r="M367" i="3"/>
  <c r="M368" i="3"/>
  <c r="M372" i="3"/>
  <c r="M373" i="3"/>
  <c r="M374" i="3"/>
  <c r="M375" i="3"/>
  <c r="M376" i="3"/>
  <c r="M377" i="3"/>
  <c r="M378" i="3"/>
  <c r="M379" i="3"/>
  <c r="M380" i="3"/>
  <c r="M381" i="3"/>
  <c r="M382" i="3"/>
  <c r="M383" i="3"/>
  <c r="M384" i="3"/>
  <c r="M385" i="3"/>
  <c r="M386" i="3"/>
  <c r="M387" i="3"/>
  <c r="M388" i="3"/>
  <c r="M389" i="3"/>
  <c r="M390" i="3"/>
  <c r="M391" i="3"/>
  <c r="M392" i="3"/>
  <c r="M393" i="3"/>
  <c r="M394" i="3"/>
  <c r="M395" i="3"/>
  <c r="M399" i="3"/>
  <c r="M400" i="3"/>
  <c r="M401" i="3"/>
  <c r="M402" i="3"/>
  <c r="M403" i="3"/>
  <c r="M404" i="3"/>
  <c r="M405" i="3"/>
  <c r="M406" i="3"/>
  <c r="M407" i="3"/>
  <c r="M408" i="3"/>
  <c r="M409" i="3"/>
  <c r="M410" i="3"/>
  <c r="M411" i="3"/>
  <c r="M412" i="3"/>
  <c r="M413" i="3"/>
  <c r="M414" i="3"/>
  <c r="M415" i="3"/>
  <c r="M416" i="3"/>
  <c r="M417" i="3"/>
  <c r="M418" i="3"/>
  <c r="M419" i="3"/>
  <c r="M420" i="3"/>
  <c r="M421" i="3"/>
  <c r="M422" i="3"/>
  <c r="M426" i="3"/>
  <c r="M427" i="3"/>
  <c r="M428" i="3"/>
  <c r="M429" i="3"/>
  <c r="M430" i="3"/>
  <c r="M431" i="3"/>
  <c r="M432" i="3"/>
  <c r="M433" i="3"/>
  <c r="M434" i="3"/>
  <c r="M435" i="3"/>
  <c r="M436" i="3"/>
  <c r="M437" i="3"/>
  <c r="M438" i="3"/>
  <c r="M439" i="3"/>
  <c r="M440" i="3"/>
  <c r="M441" i="3"/>
  <c r="M442" i="3"/>
  <c r="M443" i="3"/>
  <c r="M444" i="3"/>
  <c r="M445" i="3"/>
  <c r="M446" i="3"/>
  <c r="M447" i="3"/>
  <c r="M448" i="3"/>
  <c r="M449" i="3"/>
  <c r="M453" i="3"/>
  <c r="M454" i="3"/>
  <c r="M455" i="3"/>
  <c r="M456" i="3"/>
  <c r="M457" i="3"/>
  <c r="M458" i="3"/>
  <c r="M459" i="3"/>
  <c r="M460" i="3"/>
  <c r="M461" i="3"/>
  <c r="M462" i="3"/>
  <c r="M463" i="3"/>
  <c r="M464" i="3"/>
  <c r="M465" i="3"/>
  <c r="M466" i="3"/>
  <c r="M467" i="3"/>
  <c r="M468" i="3"/>
  <c r="M469" i="3"/>
  <c r="M470" i="3"/>
  <c r="M471" i="3"/>
  <c r="M472" i="3"/>
  <c r="M473" i="3"/>
  <c r="M474" i="3"/>
  <c r="M475" i="3"/>
  <c r="M476" i="3"/>
  <c r="M480" i="3"/>
  <c r="M481" i="3"/>
  <c r="M482" i="3"/>
  <c r="M483" i="3"/>
  <c r="M484" i="3"/>
  <c r="M485" i="3"/>
  <c r="M486" i="3"/>
  <c r="M487" i="3"/>
  <c r="M488" i="3"/>
  <c r="M489" i="3"/>
  <c r="M490" i="3"/>
  <c r="M491" i="3"/>
  <c r="M492" i="3"/>
  <c r="M493" i="3"/>
  <c r="M494" i="3"/>
  <c r="M495" i="3"/>
  <c r="M496" i="3"/>
  <c r="M497" i="3"/>
  <c r="M498" i="3"/>
  <c r="M499" i="3"/>
  <c r="M500" i="3"/>
  <c r="M501" i="3"/>
  <c r="M502" i="3"/>
  <c r="M503" i="3"/>
  <c r="M507" i="3"/>
  <c r="M508" i="3"/>
  <c r="M509" i="3"/>
  <c r="M510" i="3"/>
  <c r="M511" i="3"/>
  <c r="M512" i="3"/>
  <c r="M513" i="3"/>
  <c r="M514" i="3"/>
  <c r="M515" i="3"/>
  <c r="M516" i="3"/>
  <c r="M517" i="3"/>
  <c r="M518" i="3"/>
  <c r="M519" i="3"/>
  <c r="M520" i="3"/>
  <c r="M521" i="3"/>
  <c r="M522" i="3"/>
  <c r="M523" i="3"/>
  <c r="M524" i="3"/>
  <c r="M525" i="3"/>
  <c r="M526" i="3"/>
  <c r="M527" i="3"/>
  <c r="M528" i="3"/>
  <c r="M529" i="3"/>
  <c r="M530" i="3"/>
  <c r="M534" i="3"/>
  <c r="M535" i="3"/>
  <c r="M536" i="3"/>
  <c r="M537" i="3"/>
  <c r="M538" i="3"/>
  <c r="M539" i="3"/>
  <c r="M540" i="3"/>
  <c r="M541" i="3"/>
  <c r="M542" i="3"/>
  <c r="M543" i="3"/>
  <c r="M544" i="3"/>
  <c r="M545" i="3"/>
  <c r="M546" i="3"/>
  <c r="M547" i="3"/>
  <c r="M548" i="3"/>
  <c r="M549" i="3"/>
  <c r="M550" i="3"/>
  <c r="M551" i="3"/>
  <c r="M552" i="3"/>
  <c r="M553" i="3"/>
  <c r="M554" i="3"/>
  <c r="M555" i="3"/>
  <c r="M556" i="3"/>
  <c r="M557"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1565" i="3"/>
  <c r="M1566" i="3"/>
  <c r="M1567" i="3"/>
  <c r="M1568" i="3"/>
  <c r="M1569" i="3"/>
  <c r="M1570" i="3"/>
  <c r="M1571" i="3"/>
  <c r="M1572" i="3"/>
  <c r="M1573" i="3"/>
  <c r="M1574" i="3"/>
  <c r="M1575" i="3"/>
  <c r="M1576" i="3"/>
  <c r="M1577" i="3"/>
  <c r="M1578" i="3"/>
  <c r="M1579" i="3"/>
  <c r="M1580" i="3"/>
  <c r="M1581" i="3"/>
  <c r="M1582" i="3"/>
  <c r="M1583" i="3"/>
  <c r="M1584" i="3"/>
  <c r="M1585" i="3"/>
  <c r="M1586" i="3"/>
  <c r="M1587" i="3"/>
  <c r="M1588" i="3"/>
  <c r="M1589" i="3"/>
  <c r="M1590" i="3"/>
  <c r="M1591" i="3"/>
  <c r="M1592" i="3"/>
  <c r="M1593" i="3"/>
  <c r="M1594" i="3"/>
  <c r="M1595" i="3"/>
  <c r="M1596" i="3"/>
  <c r="M1597" i="3"/>
  <c r="M1598" i="3"/>
  <c r="M1599" i="3"/>
  <c r="M1600" i="3"/>
  <c r="M1601" i="3"/>
  <c r="M1602" i="3"/>
  <c r="M1603" i="3"/>
  <c r="M1604" i="3"/>
  <c r="M1605" i="3"/>
  <c r="M1606" i="3"/>
  <c r="M1607" i="3"/>
  <c r="M1608" i="3"/>
  <c r="M1609" i="3"/>
  <c r="M1610" i="3"/>
  <c r="M1611" i="3"/>
  <c r="M1612" i="3"/>
  <c r="M1613" i="3"/>
  <c r="M1614" i="3"/>
  <c r="M1615" i="3"/>
  <c r="M1616" i="3"/>
  <c r="M1617" i="3"/>
  <c r="M1618" i="3"/>
  <c r="M1619" i="3"/>
  <c r="M1620" i="3"/>
  <c r="M1621" i="3"/>
  <c r="M1622" i="3"/>
  <c r="M1623" i="3"/>
  <c r="M1624" i="3"/>
  <c r="M1625" i="3"/>
  <c r="M1626" i="3"/>
  <c r="M1627" i="3"/>
  <c r="M1628" i="3"/>
  <c r="M1629" i="3"/>
  <c r="M1630" i="3"/>
  <c r="M1631" i="3"/>
  <c r="M1632" i="3"/>
  <c r="M1633" i="3"/>
  <c r="M1634" i="3"/>
  <c r="M1635" i="3"/>
  <c r="M1636" i="3"/>
  <c r="M1637" i="3"/>
  <c r="M1638" i="3"/>
  <c r="M1639" i="3"/>
  <c r="M1640" i="3"/>
  <c r="M1641" i="3"/>
  <c r="M1642" i="3"/>
  <c r="M1643" i="3"/>
  <c r="M1644" i="3"/>
  <c r="M1645" i="3"/>
  <c r="M1646" i="3"/>
  <c r="M1647" i="3"/>
  <c r="M1648" i="3"/>
  <c r="M1649" i="3"/>
  <c r="M1650" i="3"/>
  <c r="M1651" i="3"/>
  <c r="M1652" i="3"/>
  <c r="M1653" i="3"/>
  <c r="M1654" i="3"/>
  <c r="M1655" i="3"/>
  <c r="M1656" i="3"/>
  <c r="M1657" i="3"/>
  <c r="M1658" i="3"/>
  <c r="M1659" i="3"/>
  <c r="M1660" i="3"/>
  <c r="M1661" i="3"/>
  <c r="M1662" i="3"/>
  <c r="M1663" i="3"/>
  <c r="M1664" i="3"/>
  <c r="M1665" i="3"/>
  <c r="M1666" i="3"/>
  <c r="M1667" i="3"/>
  <c r="M1668" i="3"/>
  <c r="M1669" i="3"/>
  <c r="M1670" i="3"/>
  <c r="M1671" i="3"/>
  <c r="M1672" i="3"/>
  <c r="D284" i="3"/>
  <c r="J284" i="3"/>
  <c r="D285" i="3"/>
  <c r="D282" i="3"/>
  <c r="D283" i="3"/>
  <c r="D280" i="3"/>
  <c r="E280" i="3"/>
  <c r="F280" i="3"/>
  <c r="G280" i="3"/>
  <c r="H280" i="3"/>
  <c r="I280" i="3"/>
  <c r="J280" i="3"/>
  <c r="N280" i="3"/>
  <c r="D281" i="3"/>
  <c r="E281" i="3"/>
  <c r="F281" i="3"/>
  <c r="G281" i="3"/>
  <c r="H281" i="3"/>
  <c r="I281" i="3"/>
  <c r="J281" i="3"/>
  <c r="N281" i="3"/>
  <c r="C281" i="3"/>
  <c r="C280" i="3"/>
  <c r="D278" i="3"/>
  <c r="E278" i="3"/>
  <c r="F278" i="3"/>
  <c r="G278" i="3"/>
  <c r="H278" i="3"/>
  <c r="I278" i="3"/>
  <c r="J278" i="3"/>
  <c r="N278" i="3"/>
  <c r="D279" i="3"/>
  <c r="E279" i="3"/>
  <c r="F279" i="3"/>
  <c r="G279" i="3"/>
  <c r="H279" i="3"/>
  <c r="I279" i="3"/>
  <c r="J279" i="3"/>
  <c r="N279" i="3"/>
  <c r="C279" i="3"/>
  <c r="C278" i="3"/>
  <c r="D277" i="3"/>
  <c r="E277" i="3"/>
  <c r="F277" i="3"/>
  <c r="G277" i="3"/>
  <c r="H277" i="3"/>
  <c r="I277" i="3"/>
  <c r="J277" i="3"/>
  <c r="K277" i="3"/>
  <c r="L277" i="3"/>
  <c r="C277" i="3"/>
  <c r="K560" i="3"/>
  <c r="L560" i="3"/>
  <c r="K561" i="3"/>
  <c r="L561" i="3"/>
  <c r="K562" i="3"/>
  <c r="L562" i="3"/>
  <c r="K563" i="3"/>
  <c r="L563" i="3"/>
  <c r="K564" i="3"/>
  <c r="L564" i="3"/>
  <c r="K565" i="3"/>
  <c r="L565" i="3"/>
  <c r="K566" i="3"/>
  <c r="L566" i="3"/>
  <c r="K567" i="3"/>
  <c r="L567" i="3"/>
  <c r="K568" i="3"/>
  <c r="L568" i="3"/>
  <c r="K569" i="3"/>
  <c r="L569" i="3"/>
  <c r="K570" i="3"/>
  <c r="L570" i="3"/>
  <c r="K571" i="3"/>
  <c r="L571" i="3"/>
  <c r="K572" i="3"/>
  <c r="L572" i="3"/>
  <c r="K573" i="3"/>
  <c r="L573" i="3"/>
  <c r="K574" i="3"/>
  <c r="L574" i="3"/>
  <c r="K575" i="3"/>
  <c r="L575" i="3"/>
  <c r="K576" i="3"/>
  <c r="L576" i="3"/>
  <c r="K577" i="3"/>
  <c r="L577" i="3"/>
  <c r="K578" i="3"/>
  <c r="L578" i="3"/>
  <c r="K579" i="3"/>
  <c r="L579" i="3"/>
  <c r="K580" i="3"/>
  <c r="L580" i="3"/>
  <c r="K581" i="3"/>
  <c r="L581" i="3"/>
  <c r="K582" i="3"/>
  <c r="L582" i="3"/>
  <c r="K583" i="3"/>
  <c r="L583" i="3"/>
  <c r="K584" i="3"/>
  <c r="L584" i="3"/>
  <c r="K585" i="3"/>
  <c r="L585" i="3"/>
  <c r="K586" i="3"/>
  <c r="L586" i="3"/>
  <c r="K587" i="3"/>
  <c r="L587" i="3"/>
  <c r="K588" i="3"/>
  <c r="L588" i="3"/>
  <c r="K589" i="3"/>
  <c r="L589" i="3"/>
  <c r="K590" i="3"/>
  <c r="L590" i="3"/>
  <c r="K591" i="3"/>
  <c r="L591" i="3"/>
  <c r="K592" i="3"/>
  <c r="L592" i="3"/>
  <c r="K593" i="3"/>
  <c r="L593" i="3"/>
  <c r="K594" i="3"/>
  <c r="L594" i="3"/>
  <c r="K595" i="3"/>
  <c r="L595" i="3"/>
  <c r="K596" i="3"/>
  <c r="L596" i="3"/>
  <c r="K597" i="3"/>
  <c r="L597" i="3"/>
  <c r="K598" i="3"/>
  <c r="L598" i="3"/>
  <c r="K599" i="3"/>
  <c r="L599" i="3"/>
  <c r="K600" i="3"/>
  <c r="L600" i="3"/>
  <c r="K601" i="3"/>
  <c r="L601" i="3"/>
  <c r="K602" i="3"/>
  <c r="L602" i="3"/>
  <c r="K603" i="3"/>
  <c r="L603" i="3"/>
  <c r="K604" i="3"/>
  <c r="L604" i="3"/>
  <c r="K605" i="3"/>
  <c r="L605" i="3"/>
  <c r="K606" i="3"/>
  <c r="L606" i="3"/>
  <c r="K607" i="3"/>
  <c r="L607" i="3"/>
  <c r="K608" i="3"/>
  <c r="L608" i="3"/>
  <c r="K609" i="3"/>
  <c r="L609" i="3"/>
  <c r="K610" i="3"/>
  <c r="L610" i="3"/>
  <c r="K611" i="3"/>
  <c r="L611" i="3"/>
  <c r="K612" i="3"/>
  <c r="L612" i="3"/>
  <c r="K613" i="3"/>
  <c r="L613" i="3"/>
  <c r="K614" i="3"/>
  <c r="L614" i="3"/>
  <c r="K615" i="3"/>
  <c r="L615" i="3"/>
  <c r="K616" i="3"/>
  <c r="L616" i="3"/>
  <c r="K533" i="3"/>
  <c r="L533" i="3"/>
  <c r="K534" i="3"/>
  <c r="L534" i="3"/>
  <c r="K535" i="3"/>
  <c r="L535" i="3"/>
  <c r="K536" i="3"/>
  <c r="L536" i="3"/>
  <c r="K537" i="3"/>
  <c r="L537" i="3"/>
  <c r="K538" i="3"/>
  <c r="L538" i="3"/>
  <c r="K539" i="3"/>
  <c r="L539" i="3"/>
  <c r="K540" i="3"/>
  <c r="L540" i="3"/>
  <c r="K541" i="3"/>
  <c r="L541" i="3"/>
  <c r="K542" i="3"/>
  <c r="L542" i="3"/>
  <c r="K543" i="3"/>
  <c r="L543" i="3"/>
  <c r="K544" i="3"/>
  <c r="L544" i="3"/>
  <c r="K545" i="3"/>
  <c r="L545" i="3"/>
  <c r="K546" i="3"/>
  <c r="L546" i="3"/>
  <c r="K547" i="3"/>
  <c r="L547" i="3"/>
  <c r="K548" i="3"/>
  <c r="L548" i="3"/>
  <c r="K549" i="3"/>
  <c r="L549" i="3"/>
  <c r="K550" i="3"/>
  <c r="L550" i="3"/>
  <c r="K551" i="3"/>
  <c r="L551" i="3"/>
  <c r="K552" i="3"/>
  <c r="L552" i="3"/>
  <c r="K553" i="3"/>
  <c r="L553" i="3"/>
  <c r="K554" i="3"/>
  <c r="L554" i="3"/>
  <c r="K555" i="3"/>
  <c r="L555" i="3"/>
  <c r="K556" i="3"/>
  <c r="L556" i="3"/>
  <c r="K557" i="3"/>
  <c r="L557" i="3"/>
  <c r="K506" i="3"/>
  <c r="L506" i="3"/>
  <c r="K507" i="3"/>
  <c r="L507" i="3"/>
  <c r="K508" i="3"/>
  <c r="L508" i="3"/>
  <c r="K509" i="3"/>
  <c r="L509" i="3"/>
  <c r="K510" i="3"/>
  <c r="L510" i="3"/>
  <c r="K511" i="3"/>
  <c r="L511" i="3"/>
  <c r="K512" i="3"/>
  <c r="L512" i="3"/>
  <c r="K513" i="3"/>
  <c r="L513" i="3"/>
  <c r="K514" i="3"/>
  <c r="L514" i="3"/>
  <c r="K515" i="3"/>
  <c r="L515" i="3"/>
  <c r="K516" i="3"/>
  <c r="L516" i="3"/>
  <c r="K517" i="3"/>
  <c r="L517" i="3"/>
  <c r="K518" i="3"/>
  <c r="L518" i="3"/>
  <c r="K519" i="3"/>
  <c r="L519" i="3"/>
  <c r="K520" i="3"/>
  <c r="L520" i="3"/>
  <c r="K521" i="3"/>
  <c r="L521" i="3"/>
  <c r="K522" i="3"/>
  <c r="L522" i="3"/>
  <c r="K523" i="3"/>
  <c r="L523" i="3"/>
  <c r="K524" i="3"/>
  <c r="L524" i="3"/>
  <c r="K525" i="3"/>
  <c r="L525" i="3"/>
  <c r="K526" i="3"/>
  <c r="L526" i="3"/>
  <c r="K527" i="3"/>
  <c r="L527" i="3"/>
  <c r="K528" i="3"/>
  <c r="L528" i="3"/>
  <c r="K529" i="3"/>
  <c r="L529" i="3"/>
  <c r="K530" i="3"/>
  <c r="L530" i="3"/>
  <c r="K479" i="3"/>
  <c r="L479" i="3"/>
  <c r="K480" i="3"/>
  <c r="L480" i="3"/>
  <c r="K481" i="3"/>
  <c r="L481" i="3"/>
  <c r="K482" i="3"/>
  <c r="L482" i="3"/>
  <c r="K483" i="3"/>
  <c r="L483" i="3"/>
  <c r="K484" i="3"/>
  <c r="L484" i="3"/>
  <c r="K485" i="3"/>
  <c r="L485" i="3"/>
  <c r="K486" i="3"/>
  <c r="L486" i="3"/>
  <c r="K487" i="3"/>
  <c r="L487" i="3"/>
  <c r="K488" i="3"/>
  <c r="L488" i="3"/>
  <c r="K489" i="3"/>
  <c r="L489" i="3"/>
  <c r="K490" i="3"/>
  <c r="L490" i="3"/>
  <c r="K491" i="3"/>
  <c r="L491" i="3"/>
  <c r="K492" i="3"/>
  <c r="L492" i="3"/>
  <c r="K493" i="3"/>
  <c r="L493" i="3"/>
  <c r="K494" i="3"/>
  <c r="L494" i="3"/>
  <c r="K495" i="3"/>
  <c r="L495" i="3"/>
  <c r="K496" i="3"/>
  <c r="L496" i="3"/>
  <c r="K497" i="3"/>
  <c r="L497" i="3"/>
  <c r="K498" i="3"/>
  <c r="L498" i="3"/>
  <c r="K499" i="3"/>
  <c r="L499" i="3"/>
  <c r="K500" i="3"/>
  <c r="L500" i="3"/>
  <c r="K501" i="3"/>
  <c r="L501" i="3"/>
  <c r="K502" i="3"/>
  <c r="L502" i="3"/>
  <c r="K503" i="3"/>
  <c r="L503" i="3"/>
  <c r="K453" i="3"/>
  <c r="L453" i="3"/>
  <c r="K454" i="3"/>
  <c r="L454" i="3"/>
  <c r="K455" i="3"/>
  <c r="L455" i="3"/>
  <c r="K456" i="3"/>
  <c r="L456" i="3"/>
  <c r="K457" i="3"/>
  <c r="L457" i="3"/>
  <c r="K458" i="3"/>
  <c r="L458" i="3"/>
  <c r="K459" i="3"/>
  <c r="L459" i="3"/>
  <c r="K460" i="3"/>
  <c r="L460" i="3"/>
  <c r="K461" i="3"/>
  <c r="L461" i="3"/>
  <c r="K462" i="3"/>
  <c r="L462" i="3"/>
  <c r="K463" i="3"/>
  <c r="L463" i="3"/>
  <c r="K464" i="3"/>
  <c r="L464" i="3"/>
  <c r="K465" i="3"/>
  <c r="L465" i="3"/>
  <c r="K466" i="3"/>
  <c r="L466" i="3"/>
  <c r="K467" i="3"/>
  <c r="L467" i="3"/>
  <c r="K468" i="3"/>
  <c r="L468" i="3"/>
  <c r="K469" i="3"/>
  <c r="L469" i="3"/>
  <c r="K470" i="3"/>
  <c r="L470" i="3"/>
  <c r="K471" i="3"/>
  <c r="L471" i="3"/>
  <c r="K472" i="3"/>
  <c r="L472" i="3"/>
  <c r="K473" i="3"/>
  <c r="L473" i="3"/>
  <c r="K474" i="3"/>
  <c r="L474" i="3"/>
  <c r="K475" i="3"/>
  <c r="L475" i="3"/>
  <c r="K476" i="3"/>
  <c r="L476" i="3"/>
  <c r="K425" i="3"/>
  <c r="K452" i="3"/>
  <c r="L425" i="3"/>
  <c r="L452" i="3"/>
  <c r="K426" i="3"/>
  <c r="L426" i="3"/>
  <c r="K427" i="3"/>
  <c r="L427" i="3"/>
  <c r="K428" i="3"/>
  <c r="L428" i="3"/>
  <c r="K429" i="3"/>
  <c r="L429" i="3"/>
  <c r="K430" i="3"/>
  <c r="L430" i="3"/>
  <c r="K431" i="3"/>
  <c r="L431" i="3"/>
  <c r="K432" i="3"/>
  <c r="L432" i="3"/>
  <c r="K433" i="3"/>
  <c r="L433" i="3"/>
  <c r="K434" i="3"/>
  <c r="L434" i="3"/>
  <c r="K435" i="3"/>
  <c r="L435" i="3"/>
  <c r="K436" i="3"/>
  <c r="L436" i="3"/>
  <c r="K437" i="3"/>
  <c r="L437" i="3"/>
  <c r="K438" i="3"/>
  <c r="L438" i="3"/>
  <c r="K439" i="3"/>
  <c r="L439" i="3"/>
  <c r="K440" i="3"/>
  <c r="L440" i="3"/>
  <c r="K441" i="3"/>
  <c r="L441" i="3"/>
  <c r="K442" i="3"/>
  <c r="L442" i="3"/>
  <c r="K443" i="3"/>
  <c r="L443" i="3"/>
  <c r="K444" i="3"/>
  <c r="L444" i="3"/>
  <c r="K445" i="3"/>
  <c r="L445" i="3"/>
  <c r="K446" i="3"/>
  <c r="L446" i="3"/>
  <c r="K447" i="3"/>
  <c r="L447" i="3"/>
  <c r="K448" i="3"/>
  <c r="L448" i="3"/>
  <c r="K449" i="3"/>
  <c r="L449" i="3"/>
  <c r="K398" i="3"/>
  <c r="L398" i="3"/>
  <c r="K399" i="3"/>
  <c r="L399" i="3"/>
  <c r="K400" i="3"/>
  <c r="L400" i="3"/>
  <c r="K401" i="3"/>
  <c r="L401" i="3"/>
  <c r="K402" i="3"/>
  <c r="L402" i="3"/>
  <c r="K403" i="3"/>
  <c r="L403" i="3"/>
  <c r="K404" i="3"/>
  <c r="L404" i="3"/>
  <c r="K405" i="3"/>
  <c r="L405" i="3"/>
  <c r="K406" i="3"/>
  <c r="L406" i="3"/>
  <c r="K407" i="3"/>
  <c r="L407" i="3"/>
  <c r="K408" i="3"/>
  <c r="L408" i="3"/>
  <c r="K409" i="3"/>
  <c r="L409" i="3"/>
  <c r="K410" i="3"/>
  <c r="L410" i="3"/>
  <c r="K411" i="3"/>
  <c r="L411" i="3"/>
  <c r="K412" i="3"/>
  <c r="L412" i="3"/>
  <c r="K413" i="3"/>
  <c r="L413" i="3"/>
  <c r="K414" i="3"/>
  <c r="L414" i="3"/>
  <c r="K415" i="3"/>
  <c r="L415" i="3"/>
  <c r="K416" i="3"/>
  <c r="L416" i="3"/>
  <c r="K417" i="3"/>
  <c r="L417" i="3"/>
  <c r="K418" i="3"/>
  <c r="L418" i="3"/>
  <c r="K419" i="3"/>
  <c r="L419" i="3"/>
  <c r="K420" i="3"/>
  <c r="L420" i="3"/>
  <c r="K421" i="3"/>
  <c r="L421" i="3"/>
  <c r="K422" i="3"/>
  <c r="L422" i="3"/>
  <c r="J371" i="3"/>
  <c r="K371" i="3"/>
  <c r="L371" i="3"/>
  <c r="K372" i="3"/>
  <c r="L372" i="3"/>
  <c r="K373" i="3"/>
  <c r="L373" i="3"/>
  <c r="K374" i="3"/>
  <c r="L374" i="3"/>
  <c r="K375" i="3"/>
  <c r="L375" i="3"/>
  <c r="K376" i="3"/>
  <c r="L376" i="3"/>
  <c r="K377" i="3"/>
  <c r="L377" i="3"/>
  <c r="K378" i="3"/>
  <c r="L378" i="3"/>
  <c r="K379" i="3"/>
  <c r="L379" i="3"/>
  <c r="K380" i="3"/>
  <c r="L380" i="3"/>
  <c r="K381" i="3"/>
  <c r="L381" i="3"/>
  <c r="K382" i="3"/>
  <c r="L382" i="3"/>
  <c r="K383" i="3"/>
  <c r="L383" i="3"/>
  <c r="K384" i="3"/>
  <c r="L384" i="3"/>
  <c r="K385" i="3"/>
  <c r="L385" i="3"/>
  <c r="K386" i="3"/>
  <c r="L386" i="3"/>
  <c r="K387" i="3"/>
  <c r="L387" i="3"/>
  <c r="K388" i="3"/>
  <c r="L388" i="3"/>
  <c r="K389" i="3"/>
  <c r="L389" i="3"/>
  <c r="K390" i="3"/>
  <c r="L390" i="3"/>
  <c r="K391" i="3"/>
  <c r="L391" i="3"/>
  <c r="K392" i="3"/>
  <c r="L392" i="3"/>
  <c r="K393" i="3"/>
  <c r="L393" i="3"/>
  <c r="K394" i="3"/>
  <c r="L394" i="3"/>
  <c r="K395" i="3"/>
  <c r="L395" i="3"/>
  <c r="J344" i="3"/>
  <c r="K344" i="3"/>
  <c r="L344" i="3"/>
  <c r="K345" i="3"/>
  <c r="L345" i="3"/>
  <c r="K346" i="3"/>
  <c r="L346" i="3"/>
  <c r="K347" i="3"/>
  <c r="L347" i="3"/>
  <c r="K348" i="3"/>
  <c r="L348" i="3"/>
  <c r="K349" i="3"/>
  <c r="L349" i="3"/>
  <c r="K350" i="3"/>
  <c r="L350" i="3"/>
  <c r="K351" i="3"/>
  <c r="L351" i="3"/>
  <c r="K352" i="3"/>
  <c r="L352" i="3"/>
  <c r="K353" i="3"/>
  <c r="L353" i="3"/>
  <c r="K354" i="3"/>
  <c r="L354" i="3"/>
  <c r="K355" i="3"/>
  <c r="L355" i="3"/>
  <c r="K356" i="3"/>
  <c r="L356" i="3"/>
  <c r="K357" i="3"/>
  <c r="L357" i="3"/>
  <c r="K358" i="3"/>
  <c r="L358" i="3"/>
  <c r="K359" i="3"/>
  <c r="L359" i="3"/>
  <c r="K360" i="3"/>
  <c r="L360" i="3"/>
  <c r="K361" i="3"/>
  <c r="L361" i="3"/>
  <c r="K362" i="3"/>
  <c r="L362" i="3"/>
  <c r="K363" i="3"/>
  <c r="L363" i="3"/>
  <c r="K364" i="3"/>
  <c r="L364" i="3"/>
  <c r="K365" i="3"/>
  <c r="L365" i="3"/>
  <c r="K366" i="3"/>
  <c r="L366" i="3"/>
  <c r="K367" i="3"/>
  <c r="L367" i="3"/>
  <c r="K368" i="3"/>
  <c r="L368" i="3"/>
  <c r="J317" i="3"/>
  <c r="K317" i="3"/>
  <c r="L317" i="3"/>
  <c r="K318" i="3"/>
  <c r="L318" i="3"/>
  <c r="K319" i="3"/>
  <c r="L319" i="3"/>
  <c r="K320" i="3"/>
  <c r="L320" i="3"/>
  <c r="K321" i="3"/>
  <c r="L321" i="3"/>
  <c r="K322" i="3"/>
  <c r="L322" i="3"/>
  <c r="K323" i="3"/>
  <c r="L323" i="3"/>
  <c r="K324" i="3"/>
  <c r="L324" i="3"/>
  <c r="K325" i="3"/>
  <c r="L325" i="3"/>
  <c r="K326" i="3"/>
  <c r="L326" i="3"/>
  <c r="K327" i="3"/>
  <c r="L327" i="3"/>
  <c r="K328" i="3"/>
  <c r="L328" i="3"/>
  <c r="K329" i="3"/>
  <c r="L329" i="3"/>
  <c r="K330" i="3"/>
  <c r="L330" i="3"/>
  <c r="K331" i="3"/>
  <c r="L331" i="3"/>
  <c r="K332" i="3"/>
  <c r="L332" i="3"/>
  <c r="K333" i="3"/>
  <c r="L333" i="3"/>
  <c r="K334" i="3"/>
  <c r="L334" i="3"/>
  <c r="K335" i="3"/>
  <c r="L335" i="3"/>
  <c r="K336" i="3"/>
  <c r="L336" i="3"/>
  <c r="K337" i="3"/>
  <c r="L337" i="3"/>
  <c r="K338" i="3"/>
  <c r="L338" i="3"/>
  <c r="K339" i="3"/>
  <c r="L339" i="3"/>
  <c r="K340" i="3"/>
  <c r="L340" i="3"/>
  <c r="K341" i="3"/>
  <c r="L341" i="3"/>
  <c r="J290" i="3"/>
  <c r="K290"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J269" i="3"/>
  <c r="K269" i="3"/>
  <c r="L269" i="3"/>
  <c r="K270" i="3"/>
  <c r="L270" i="3"/>
  <c r="K271" i="3"/>
  <c r="L271" i="3"/>
  <c r="K272" i="3"/>
  <c r="L272" i="3"/>
  <c r="K273" i="3"/>
  <c r="L273" i="3"/>
  <c r="K274" i="3"/>
  <c r="L274" i="3"/>
  <c r="F259" i="3"/>
  <c r="G259" i="3"/>
  <c r="F260" i="3"/>
  <c r="G260" i="3"/>
  <c r="F261" i="3"/>
  <c r="G261" i="3"/>
  <c r="F262" i="3"/>
  <c r="G262" i="3"/>
  <c r="F263" i="3"/>
  <c r="G263" i="3"/>
  <c r="F264" i="3"/>
  <c r="G264" i="3"/>
  <c r="E253" i="3"/>
  <c r="F258" i="3"/>
  <c r="F254" i="3"/>
  <c r="F255" i="3"/>
  <c r="J244" i="3"/>
  <c r="J245" i="3"/>
  <c r="K245" i="3"/>
  <c r="J246" i="3"/>
  <c r="K246" i="3"/>
  <c r="J247" i="3"/>
  <c r="K247" i="3"/>
  <c r="J248" i="3"/>
  <c r="K248" i="3"/>
  <c r="J249" i="3"/>
  <c r="K249" i="3"/>
  <c r="J236" i="3"/>
  <c r="J237" i="3"/>
  <c r="K237" i="3"/>
  <c r="J238" i="3"/>
  <c r="K238" i="3"/>
  <c r="J239" i="3"/>
  <c r="K239" i="3"/>
  <c r="J240" i="3"/>
  <c r="K240" i="3"/>
  <c r="J241" i="3"/>
  <c r="K241" i="3"/>
  <c r="E237" i="3"/>
  <c r="E238" i="3"/>
  <c r="E239" i="3"/>
  <c r="E240" i="3"/>
  <c r="E241" i="3"/>
  <c r="E245" i="3"/>
  <c r="E246" i="3"/>
  <c r="E247" i="3"/>
  <c r="E248" i="3"/>
  <c r="E249" i="3"/>
  <c r="K230" i="3"/>
  <c r="L230" i="3"/>
  <c r="K231" i="3"/>
  <c r="L231" i="3"/>
  <c r="K232" i="3"/>
  <c r="L232" i="3"/>
  <c r="K219" i="3"/>
  <c r="L219" i="3"/>
  <c r="K220" i="3"/>
  <c r="L220" i="3"/>
  <c r="K221" i="3"/>
  <c r="L221" i="3"/>
  <c r="K208" i="3"/>
  <c r="L208" i="3"/>
  <c r="K209" i="3"/>
  <c r="L209" i="3"/>
  <c r="K210" i="3"/>
  <c r="L210" i="3"/>
  <c r="K197" i="3"/>
  <c r="L197" i="3"/>
  <c r="K198" i="3"/>
  <c r="L198" i="3"/>
  <c r="K199" i="3"/>
  <c r="L199" i="3"/>
  <c r="K192" i="3"/>
  <c r="L192" i="3"/>
  <c r="K193" i="3"/>
  <c r="L193" i="3"/>
  <c r="K194" i="3"/>
  <c r="L194" i="3"/>
  <c r="K195" i="3"/>
  <c r="L195" i="3"/>
  <c r="K196" i="3"/>
  <c r="L196" i="3"/>
  <c r="K203" i="3"/>
  <c r="L203" i="3"/>
  <c r="K204" i="3"/>
  <c r="L204" i="3"/>
  <c r="K205" i="3"/>
  <c r="L205" i="3"/>
  <c r="K206" i="3"/>
  <c r="L206" i="3"/>
  <c r="K207" i="3"/>
  <c r="L207" i="3"/>
  <c r="K214" i="3"/>
  <c r="L214" i="3"/>
  <c r="K215" i="3"/>
  <c r="L215" i="3"/>
  <c r="K216" i="3"/>
  <c r="L216" i="3"/>
  <c r="K217" i="3"/>
  <c r="L217" i="3"/>
  <c r="K218" i="3"/>
  <c r="L218" i="3"/>
  <c r="K225" i="3"/>
  <c r="L225" i="3"/>
  <c r="K226" i="3"/>
  <c r="L226" i="3"/>
  <c r="K227" i="3"/>
  <c r="L227" i="3"/>
  <c r="K228" i="3"/>
  <c r="L228" i="3"/>
  <c r="K229" i="3"/>
  <c r="L229" i="3"/>
  <c r="K174" i="3"/>
  <c r="L174" i="3"/>
  <c r="K175" i="3"/>
  <c r="L175" i="3"/>
  <c r="K176" i="3"/>
  <c r="L176" i="3"/>
  <c r="K173" i="3"/>
  <c r="K191" i="3"/>
  <c r="K202" i="3"/>
  <c r="K213" i="3"/>
  <c r="K224" i="3"/>
  <c r="L173" i="3"/>
  <c r="L191" i="3"/>
  <c r="L202" i="3"/>
  <c r="L213" i="3"/>
  <c r="L224" i="3"/>
  <c r="K177" i="3"/>
  <c r="L177" i="3"/>
  <c r="K178" i="3"/>
  <c r="L178" i="3"/>
  <c r="K179" i="3"/>
  <c r="L179" i="3"/>
  <c r="K180" i="3"/>
  <c r="L180" i="3"/>
  <c r="K181" i="3"/>
  <c r="L181" i="3"/>
  <c r="K157" i="3"/>
  <c r="L157" i="3"/>
  <c r="K158" i="3"/>
  <c r="L158" i="3"/>
  <c r="K159" i="3"/>
  <c r="L159" i="3"/>
  <c r="K160" i="3"/>
  <c r="L160" i="3"/>
  <c r="K161" i="3"/>
  <c r="L161" i="3"/>
  <c r="K162" i="3"/>
  <c r="L162" i="3"/>
  <c r="K163" i="3"/>
  <c r="L163" i="3"/>
  <c r="K164" i="3"/>
  <c r="L164" i="3"/>
  <c r="K140" i="3"/>
  <c r="L140" i="3"/>
  <c r="K141" i="3"/>
  <c r="L141" i="3"/>
  <c r="K142" i="3"/>
  <c r="L142" i="3"/>
  <c r="K143" i="3"/>
  <c r="L143" i="3"/>
  <c r="K144" i="3"/>
  <c r="L144" i="3"/>
  <c r="K145" i="3"/>
  <c r="L145" i="3"/>
  <c r="K146" i="3"/>
  <c r="L146" i="3"/>
  <c r="K147" i="3"/>
  <c r="L147" i="3"/>
  <c r="K123" i="3"/>
  <c r="L123" i="3"/>
  <c r="K124" i="3"/>
  <c r="L124" i="3"/>
  <c r="K125" i="3"/>
  <c r="L125" i="3"/>
  <c r="K122" i="3"/>
  <c r="K139" i="3"/>
  <c r="K156" i="3"/>
  <c r="L122" i="3"/>
  <c r="L139" i="3"/>
  <c r="L156" i="3"/>
  <c r="K126" i="3"/>
  <c r="L126" i="3"/>
  <c r="K127" i="3"/>
  <c r="L127" i="3"/>
  <c r="K128" i="3"/>
  <c r="L128" i="3"/>
  <c r="K129" i="3"/>
  <c r="L129" i="3"/>
  <c r="K130" i="3"/>
  <c r="L130" i="3"/>
  <c r="K113" i="3"/>
  <c r="L113" i="3"/>
  <c r="K114" i="3"/>
  <c r="L114" i="3"/>
  <c r="K115" i="3"/>
  <c r="L115" i="3"/>
  <c r="K116" i="3"/>
  <c r="L116" i="3"/>
  <c r="K117" i="3"/>
  <c r="L117" i="3"/>
  <c r="K118" i="3"/>
  <c r="L118" i="3"/>
  <c r="K105" i="3"/>
  <c r="L105" i="3"/>
  <c r="K106" i="3"/>
  <c r="L106" i="3"/>
  <c r="K107" i="3"/>
  <c r="L107" i="3"/>
  <c r="K108" i="3"/>
  <c r="L108" i="3"/>
  <c r="K109" i="3"/>
  <c r="L109" i="3"/>
  <c r="K110" i="3"/>
  <c r="L110" i="3"/>
  <c r="K97" i="3"/>
  <c r="L97" i="3"/>
  <c r="K98" i="3"/>
  <c r="L98" i="3"/>
  <c r="K99" i="3"/>
  <c r="L99" i="3"/>
  <c r="K100" i="3"/>
  <c r="L100" i="3"/>
  <c r="K101" i="3"/>
  <c r="L101" i="3"/>
  <c r="K102" i="3"/>
  <c r="L102" i="3"/>
  <c r="K88" i="3"/>
  <c r="L88" i="3"/>
  <c r="K82" i="3"/>
  <c r="L82" i="3"/>
  <c r="K83" i="3"/>
  <c r="L83" i="3"/>
  <c r="K84" i="3"/>
  <c r="L84" i="3"/>
  <c r="K85" i="3"/>
  <c r="L85" i="3"/>
  <c r="K86" i="3"/>
  <c r="L86" i="3"/>
  <c r="K87" i="3"/>
  <c r="L87" i="3"/>
  <c r="K89" i="3"/>
  <c r="L89" i="3"/>
  <c r="K90" i="3"/>
  <c r="L90" i="3"/>
  <c r="K77" i="3"/>
  <c r="L77" i="3"/>
  <c r="K71" i="3"/>
  <c r="L71" i="3"/>
  <c r="K72" i="3"/>
  <c r="L72" i="3"/>
  <c r="K73" i="3"/>
  <c r="L73" i="3"/>
  <c r="K74" i="3"/>
  <c r="L74" i="3"/>
  <c r="K75" i="3"/>
  <c r="L75" i="3"/>
  <c r="K76" i="3"/>
  <c r="L76" i="3"/>
  <c r="K78" i="3"/>
  <c r="L78" i="3"/>
  <c r="K79" i="3"/>
  <c r="L79" i="3"/>
  <c r="K66" i="3"/>
  <c r="L66" i="3"/>
  <c r="K60" i="3"/>
  <c r="L60" i="3"/>
  <c r="K61" i="3"/>
  <c r="L61" i="3"/>
  <c r="K62" i="3"/>
  <c r="L62" i="3"/>
  <c r="K63" i="3"/>
  <c r="L63" i="3"/>
  <c r="K64" i="3"/>
  <c r="L64" i="3"/>
  <c r="K65" i="3"/>
  <c r="L65" i="3"/>
  <c r="K67" i="3"/>
  <c r="L67" i="3"/>
  <c r="K68" i="3"/>
  <c r="L68" i="3"/>
  <c r="K55" i="3"/>
  <c r="L55" i="3"/>
  <c r="K49" i="3"/>
  <c r="L49" i="3"/>
  <c r="K50" i="3"/>
  <c r="L50" i="3"/>
  <c r="K51" i="3"/>
  <c r="L51" i="3"/>
  <c r="K52" i="3"/>
  <c r="L52" i="3"/>
  <c r="K53" i="3"/>
  <c r="L53" i="3"/>
  <c r="K54" i="3"/>
  <c r="L54" i="3"/>
  <c r="K56" i="3"/>
  <c r="L56" i="3"/>
  <c r="K57" i="3"/>
  <c r="L57" i="3"/>
  <c r="K44" i="3"/>
  <c r="L44" i="3"/>
  <c r="K37" i="3"/>
  <c r="L37" i="3"/>
  <c r="K38" i="3"/>
  <c r="L38" i="3"/>
  <c r="K39" i="3"/>
  <c r="L39" i="3"/>
  <c r="K40" i="3"/>
  <c r="L40" i="3"/>
  <c r="K41" i="3"/>
  <c r="L41" i="3"/>
  <c r="K42" i="3"/>
  <c r="L42" i="3"/>
  <c r="K43" i="3"/>
  <c r="L43" i="3"/>
  <c r="K45" i="3"/>
  <c r="L45" i="3"/>
  <c r="K33" i="3"/>
  <c r="L33" i="3"/>
  <c r="K26" i="3"/>
  <c r="L26" i="3"/>
  <c r="K27" i="3"/>
  <c r="L27" i="3"/>
  <c r="K28" i="3"/>
  <c r="L28" i="3"/>
  <c r="K29" i="3"/>
  <c r="L29" i="3"/>
  <c r="K30" i="3"/>
  <c r="L30" i="3"/>
  <c r="K31" i="3"/>
  <c r="L31" i="3"/>
  <c r="K32" i="3"/>
  <c r="L32" i="3"/>
  <c r="K34" i="3"/>
  <c r="L34" i="3"/>
  <c r="K22" i="3"/>
  <c r="L22" i="3"/>
  <c r="K15" i="3"/>
  <c r="L15" i="3"/>
  <c r="K16" i="3"/>
  <c r="L16" i="3"/>
  <c r="K17" i="3"/>
  <c r="L17" i="3"/>
  <c r="K18" i="3"/>
  <c r="L18" i="3"/>
  <c r="K19" i="3"/>
  <c r="L19" i="3"/>
  <c r="K20" i="3"/>
  <c r="L20" i="3"/>
  <c r="K21" i="3"/>
  <c r="L21" i="3"/>
  <c r="K23" i="3"/>
  <c r="L23" i="3"/>
  <c r="K11" i="3"/>
  <c r="L11" i="3"/>
  <c r="K4" i="3"/>
  <c r="L4" i="3"/>
  <c r="K5" i="3"/>
  <c r="L5" i="3"/>
  <c r="K6" i="3"/>
  <c r="L6" i="3"/>
  <c r="K7" i="3"/>
  <c r="L7" i="3"/>
  <c r="K8" i="3"/>
  <c r="L8" i="3"/>
  <c r="K9" i="3"/>
  <c r="L9" i="3"/>
  <c r="K10" i="3"/>
  <c r="L10" i="3"/>
  <c r="K12" i="3"/>
  <c r="L12" i="3"/>
  <c r="Z280" i="1"/>
  <c r="AA280" i="1"/>
  <c r="M284" i="3"/>
  <c r="AB280" i="1"/>
  <c r="N284" i="3"/>
  <c r="Z281" i="1"/>
  <c r="AA281" i="1"/>
  <c r="M285" i="3"/>
  <c r="AB281" i="1"/>
  <c r="N285" i="3"/>
  <c r="Z265" i="1"/>
  <c r="AA265" i="1"/>
  <c r="M282" i="3"/>
  <c r="AB265" i="1"/>
  <c r="N282" i="3"/>
  <c r="Z266" i="1"/>
  <c r="AA266" i="1"/>
  <c r="M283" i="3"/>
  <c r="AB266" i="1"/>
  <c r="N283" i="3"/>
  <c r="M717" i="1"/>
  <c r="M560" i="3"/>
  <c r="AB276" i="1"/>
  <c r="AB261" i="1"/>
  <c r="M676" i="1"/>
  <c r="M533" i="3"/>
  <c r="M636" i="1"/>
  <c r="M506" i="3"/>
  <c r="M596" i="1"/>
  <c r="M479" i="3"/>
  <c r="J479" i="3"/>
  <c r="M556" i="1"/>
  <c r="M516" i="1"/>
  <c r="M425" i="3"/>
  <c r="M452" i="3"/>
  <c r="M476" i="1"/>
  <c r="M398" i="3"/>
  <c r="J398" i="3"/>
  <c r="M437" i="1"/>
  <c r="M371" i="3"/>
  <c r="M397" i="1"/>
  <c r="M344" i="3"/>
  <c r="M357" i="1"/>
  <c r="M317" i="3"/>
  <c r="M317" i="1"/>
  <c r="M290" i="3"/>
  <c r="M301" i="1"/>
  <c r="M281" i="1"/>
  <c r="N277" i="3"/>
  <c r="M262" i="1"/>
  <c r="M269" i="3"/>
  <c r="M241" i="1"/>
  <c r="M113" i="3"/>
  <c r="M232" i="1"/>
  <c r="M105" i="3"/>
  <c r="M223" i="1"/>
  <c r="M97" i="3"/>
  <c r="G210" i="1"/>
  <c r="G204" i="1"/>
  <c r="F253" i="3"/>
  <c r="G258" i="3"/>
  <c r="K195" i="1"/>
  <c r="K244" i="3"/>
  <c r="K186" i="1"/>
  <c r="K236" i="3"/>
  <c r="E195" i="1"/>
  <c r="E244" i="3"/>
  <c r="E186" i="1"/>
  <c r="E236" i="3"/>
  <c r="M143" i="1"/>
  <c r="M37" i="3"/>
  <c r="J82" i="3"/>
  <c r="M98" i="1"/>
  <c r="M26" i="3"/>
  <c r="M55" i="1"/>
  <c r="M15" i="3"/>
  <c r="M15" i="1"/>
  <c r="M49" i="3"/>
  <c r="F208" i="1"/>
  <c r="E255" i="3"/>
  <c r="F207" i="1"/>
  <c r="E254" i="3"/>
  <c r="D244" i="3"/>
  <c r="D245" i="3"/>
  <c r="D246" i="3"/>
  <c r="D247" i="3"/>
  <c r="D248" i="3"/>
  <c r="D249" i="3"/>
  <c r="D236" i="3"/>
  <c r="D237" i="3"/>
  <c r="D238" i="3"/>
  <c r="D239" i="3"/>
  <c r="D240" i="3"/>
  <c r="D241" i="3"/>
  <c r="A249" i="3"/>
  <c r="B249" i="3"/>
  <c r="C249" i="3"/>
  <c r="G249" i="3"/>
  <c r="H249" i="3"/>
  <c r="I249" i="3"/>
  <c r="C260" i="3"/>
  <c r="D260" i="3"/>
  <c r="E260" i="3"/>
  <c r="C261" i="3"/>
  <c r="D261" i="3"/>
  <c r="E261" i="3"/>
  <c r="D262" i="3"/>
  <c r="E262" i="3"/>
  <c r="D263" i="3"/>
  <c r="E263" i="3"/>
  <c r="D264" i="3"/>
  <c r="E264" i="3"/>
  <c r="D259" i="3"/>
  <c r="E259" i="3"/>
  <c r="C259" i="3"/>
  <c r="B255" i="3"/>
  <c r="C255" i="3"/>
  <c r="D255" i="3"/>
  <c r="C254" i="3"/>
  <c r="D254" i="3"/>
  <c r="B254" i="3"/>
  <c r="C253" i="3"/>
  <c r="D258" i="3"/>
  <c r="B253" i="3"/>
  <c r="C258" i="3"/>
  <c r="A248" i="3"/>
  <c r="B248" i="3"/>
  <c r="C248" i="3"/>
  <c r="G248" i="3"/>
  <c r="H248" i="3"/>
  <c r="I248" i="3"/>
  <c r="A235" i="3"/>
  <c r="G235" i="3"/>
  <c r="A246" i="3"/>
  <c r="B246" i="3"/>
  <c r="C246" i="3"/>
  <c r="G246" i="3"/>
  <c r="H246" i="3"/>
  <c r="I246" i="3"/>
  <c r="A247" i="3"/>
  <c r="B247" i="3"/>
  <c r="C247" i="3"/>
  <c r="G247" i="3"/>
  <c r="H247" i="3"/>
  <c r="I247" i="3"/>
  <c r="A241" i="3"/>
  <c r="B241" i="3"/>
  <c r="C241" i="3"/>
  <c r="G241" i="3"/>
  <c r="H241" i="3"/>
  <c r="I241" i="3"/>
  <c r="A243" i="3"/>
  <c r="G243" i="3"/>
  <c r="B244" i="3"/>
  <c r="H244" i="3"/>
  <c r="A245" i="3"/>
  <c r="B245" i="3"/>
  <c r="C245" i="3"/>
  <c r="G245" i="3"/>
  <c r="H245" i="3"/>
  <c r="A237" i="3"/>
  <c r="B237" i="3"/>
  <c r="C237" i="3"/>
  <c r="G237" i="3"/>
  <c r="H237" i="3"/>
  <c r="A238" i="3"/>
  <c r="B238" i="3"/>
  <c r="C238" i="3"/>
  <c r="G238" i="3"/>
  <c r="H238" i="3"/>
  <c r="I238" i="3"/>
  <c r="A239" i="3"/>
  <c r="B239" i="3"/>
  <c r="C239" i="3"/>
  <c r="G239" i="3"/>
  <c r="H239" i="3"/>
  <c r="I239" i="3"/>
  <c r="A240" i="3"/>
  <c r="B240" i="3"/>
  <c r="C240" i="3"/>
  <c r="G240" i="3"/>
  <c r="H240" i="3"/>
  <c r="I240" i="3"/>
  <c r="B236" i="3"/>
  <c r="H236" i="3"/>
  <c r="C236" i="3"/>
  <c r="C244" i="3"/>
  <c r="I244" i="3"/>
  <c r="I236" i="3"/>
  <c r="I245" i="3"/>
  <c r="I237" i="3"/>
  <c r="D253" i="3"/>
  <c r="E258" i="3"/>
  <c r="A454" i="3"/>
  <c r="B454" i="3"/>
  <c r="C454" i="3"/>
  <c r="D454" i="3"/>
  <c r="E454" i="3"/>
  <c r="G454" i="3"/>
  <c r="H454" i="3"/>
  <c r="I454" i="3"/>
  <c r="J454" i="3"/>
  <c r="A455" i="3"/>
  <c r="B455" i="3"/>
  <c r="C455" i="3"/>
  <c r="D455" i="3"/>
  <c r="E455" i="3"/>
  <c r="G455" i="3"/>
  <c r="H455" i="3"/>
  <c r="I455" i="3"/>
  <c r="J455" i="3"/>
  <c r="A456" i="3"/>
  <c r="B456" i="3"/>
  <c r="C456" i="3"/>
  <c r="D456" i="3"/>
  <c r="E456" i="3"/>
  <c r="G456" i="3"/>
  <c r="H456" i="3"/>
  <c r="I456" i="3"/>
  <c r="J456" i="3"/>
  <c r="A457" i="3"/>
  <c r="B457" i="3"/>
  <c r="C457" i="3"/>
  <c r="D457" i="3"/>
  <c r="E457" i="3"/>
  <c r="G457" i="3"/>
  <c r="H457" i="3"/>
  <c r="I457" i="3"/>
  <c r="J457" i="3"/>
  <c r="A458" i="3"/>
  <c r="B458" i="3"/>
  <c r="C458" i="3"/>
  <c r="D458" i="3"/>
  <c r="E458" i="3"/>
  <c r="G458" i="3"/>
  <c r="H458" i="3"/>
  <c r="I458" i="3"/>
  <c r="J458" i="3"/>
  <c r="A459" i="3"/>
  <c r="B459" i="3"/>
  <c r="C459" i="3"/>
  <c r="D459" i="3"/>
  <c r="E459" i="3"/>
  <c r="G459" i="3"/>
  <c r="H459" i="3"/>
  <c r="I459" i="3"/>
  <c r="J459" i="3"/>
  <c r="A460" i="3"/>
  <c r="B460" i="3"/>
  <c r="C460" i="3"/>
  <c r="D460" i="3"/>
  <c r="E460" i="3"/>
  <c r="G460" i="3"/>
  <c r="H460" i="3"/>
  <c r="I460" i="3"/>
  <c r="J460" i="3"/>
  <c r="A461" i="3"/>
  <c r="B461" i="3"/>
  <c r="C461" i="3"/>
  <c r="D461" i="3"/>
  <c r="E461" i="3"/>
  <c r="G461" i="3"/>
  <c r="H461" i="3"/>
  <c r="I461" i="3"/>
  <c r="J461" i="3"/>
  <c r="A462" i="3"/>
  <c r="B462" i="3"/>
  <c r="C462" i="3"/>
  <c r="D462" i="3"/>
  <c r="E462" i="3"/>
  <c r="G462" i="3"/>
  <c r="H462" i="3"/>
  <c r="I462" i="3"/>
  <c r="J462" i="3"/>
  <c r="A463" i="3"/>
  <c r="B463" i="3"/>
  <c r="C463" i="3"/>
  <c r="D463" i="3"/>
  <c r="E463" i="3"/>
  <c r="G463" i="3"/>
  <c r="H463" i="3"/>
  <c r="I463" i="3"/>
  <c r="J463" i="3"/>
  <c r="A464" i="3"/>
  <c r="B464" i="3"/>
  <c r="C464" i="3"/>
  <c r="D464" i="3"/>
  <c r="E464" i="3"/>
  <c r="G464" i="3"/>
  <c r="H464" i="3"/>
  <c r="I464" i="3"/>
  <c r="J464" i="3"/>
  <c r="A465" i="3"/>
  <c r="B465" i="3"/>
  <c r="C465" i="3"/>
  <c r="D465" i="3"/>
  <c r="E465" i="3"/>
  <c r="G465" i="3"/>
  <c r="H465" i="3"/>
  <c r="I465" i="3"/>
  <c r="J465" i="3"/>
  <c r="A466" i="3"/>
  <c r="B466" i="3"/>
  <c r="C466" i="3"/>
  <c r="D466" i="3"/>
  <c r="E466" i="3"/>
  <c r="G466" i="3"/>
  <c r="H466" i="3"/>
  <c r="I466" i="3"/>
  <c r="J466" i="3"/>
  <c r="A467" i="3"/>
  <c r="B467" i="3"/>
  <c r="C467" i="3"/>
  <c r="D467" i="3"/>
  <c r="E467" i="3"/>
  <c r="G467" i="3"/>
  <c r="H467" i="3"/>
  <c r="I467" i="3"/>
  <c r="J467" i="3"/>
  <c r="A468" i="3"/>
  <c r="B468" i="3"/>
  <c r="C468" i="3"/>
  <c r="D468" i="3"/>
  <c r="E468" i="3"/>
  <c r="G468" i="3"/>
  <c r="H468" i="3"/>
  <c r="I468" i="3"/>
  <c r="J468" i="3"/>
  <c r="A469" i="3"/>
  <c r="B469" i="3"/>
  <c r="C469" i="3"/>
  <c r="D469" i="3"/>
  <c r="E469" i="3"/>
  <c r="G469" i="3"/>
  <c r="H469" i="3"/>
  <c r="I469" i="3"/>
  <c r="J469" i="3"/>
  <c r="A470" i="3"/>
  <c r="B470" i="3"/>
  <c r="C470" i="3"/>
  <c r="D470" i="3"/>
  <c r="E470" i="3"/>
  <c r="G470" i="3"/>
  <c r="H470" i="3"/>
  <c r="I470" i="3"/>
  <c r="J470" i="3"/>
  <c r="A471" i="3"/>
  <c r="B471" i="3"/>
  <c r="C471" i="3"/>
  <c r="D471" i="3"/>
  <c r="E471" i="3"/>
  <c r="G471" i="3"/>
  <c r="H471" i="3"/>
  <c r="I471" i="3"/>
  <c r="J471" i="3"/>
  <c r="A472" i="3"/>
  <c r="B472" i="3"/>
  <c r="C472" i="3"/>
  <c r="D472" i="3"/>
  <c r="E472" i="3"/>
  <c r="G472" i="3"/>
  <c r="H472" i="3"/>
  <c r="I472" i="3"/>
  <c r="J472" i="3"/>
  <c r="A473" i="3"/>
  <c r="B473" i="3"/>
  <c r="C473" i="3"/>
  <c r="D473" i="3"/>
  <c r="E473" i="3"/>
  <c r="G473" i="3"/>
  <c r="H473" i="3"/>
  <c r="I473" i="3"/>
  <c r="J473" i="3"/>
  <c r="A474" i="3"/>
  <c r="B474" i="3"/>
  <c r="C474" i="3"/>
  <c r="D474" i="3"/>
  <c r="E474" i="3"/>
  <c r="G474" i="3"/>
  <c r="H474" i="3"/>
  <c r="I474" i="3"/>
  <c r="J474" i="3"/>
  <c r="A475" i="3"/>
  <c r="B475" i="3"/>
  <c r="C475" i="3"/>
  <c r="D475" i="3"/>
  <c r="E475" i="3"/>
  <c r="G475" i="3"/>
  <c r="H475" i="3"/>
  <c r="I475" i="3"/>
  <c r="J475" i="3"/>
  <c r="A476" i="3"/>
  <c r="B476" i="3"/>
  <c r="C476" i="3"/>
  <c r="D476" i="3"/>
  <c r="E476" i="3"/>
  <c r="G476" i="3"/>
  <c r="H476" i="3"/>
  <c r="I476" i="3"/>
  <c r="J476" i="3"/>
  <c r="B453" i="3"/>
  <c r="C453" i="3"/>
  <c r="D453" i="3"/>
  <c r="E453" i="3"/>
  <c r="G453" i="3"/>
  <c r="H453" i="3"/>
  <c r="I453" i="3"/>
  <c r="J453" i="3"/>
  <c r="A453" i="3"/>
  <c r="A226" i="3"/>
  <c r="C226" i="3"/>
  <c r="D226" i="3"/>
  <c r="E226" i="3"/>
  <c r="G226" i="3"/>
  <c r="H226" i="3"/>
  <c r="I226" i="3"/>
  <c r="J226" i="3"/>
  <c r="A227" i="3"/>
  <c r="B227" i="3"/>
  <c r="C227" i="3"/>
  <c r="D227" i="3"/>
  <c r="E227" i="3"/>
  <c r="G227" i="3"/>
  <c r="H227" i="3"/>
  <c r="I227" i="3"/>
  <c r="J227" i="3"/>
  <c r="A228" i="3"/>
  <c r="B228" i="3"/>
  <c r="C228" i="3"/>
  <c r="D228" i="3"/>
  <c r="E228" i="3"/>
  <c r="G228" i="3"/>
  <c r="H228" i="3"/>
  <c r="I228" i="3"/>
  <c r="J228" i="3"/>
  <c r="A229" i="3"/>
  <c r="B229" i="3"/>
  <c r="C229" i="3"/>
  <c r="D229" i="3"/>
  <c r="E229" i="3"/>
  <c r="G229" i="3"/>
  <c r="H229" i="3"/>
  <c r="I229" i="3"/>
  <c r="J229" i="3"/>
  <c r="A230" i="3"/>
  <c r="B230" i="3"/>
  <c r="C230" i="3"/>
  <c r="E230" i="3"/>
  <c r="H230" i="3"/>
  <c r="I230" i="3"/>
  <c r="A231" i="3"/>
  <c r="B231" i="3"/>
  <c r="C231" i="3"/>
  <c r="D231" i="3"/>
  <c r="E231" i="3"/>
  <c r="G231" i="3"/>
  <c r="H231" i="3"/>
  <c r="I231" i="3"/>
  <c r="J231" i="3"/>
  <c r="A232" i="3"/>
  <c r="B232" i="3"/>
  <c r="C232" i="3"/>
  <c r="E232" i="3"/>
  <c r="H232" i="3"/>
  <c r="I232" i="3"/>
  <c r="C225" i="3"/>
  <c r="E225" i="3"/>
  <c r="G225" i="3"/>
  <c r="H225" i="3"/>
  <c r="I225" i="3"/>
  <c r="J225" i="3"/>
  <c r="A225" i="3"/>
  <c r="A215" i="3"/>
  <c r="B215" i="3"/>
  <c r="C215" i="3"/>
  <c r="D215" i="3"/>
  <c r="E215" i="3"/>
  <c r="G215" i="3"/>
  <c r="H215" i="3"/>
  <c r="I215" i="3"/>
  <c r="J215" i="3"/>
  <c r="A216" i="3"/>
  <c r="B216" i="3"/>
  <c r="C216" i="3"/>
  <c r="D216" i="3"/>
  <c r="E216" i="3"/>
  <c r="G216" i="3"/>
  <c r="H216" i="3"/>
  <c r="I216" i="3"/>
  <c r="J216" i="3"/>
  <c r="A217" i="3"/>
  <c r="B217" i="3"/>
  <c r="C217" i="3"/>
  <c r="D217" i="3"/>
  <c r="E217" i="3"/>
  <c r="G217" i="3"/>
  <c r="H217" i="3"/>
  <c r="I217" i="3"/>
  <c r="J217" i="3"/>
  <c r="A218" i="3"/>
  <c r="B218" i="3"/>
  <c r="C218" i="3"/>
  <c r="D218" i="3"/>
  <c r="E218" i="3"/>
  <c r="G218" i="3"/>
  <c r="H218" i="3"/>
  <c r="I218" i="3"/>
  <c r="J218" i="3"/>
  <c r="A219" i="3"/>
  <c r="B219" i="3"/>
  <c r="C219" i="3"/>
  <c r="E219" i="3"/>
  <c r="H219" i="3"/>
  <c r="I219" i="3"/>
  <c r="A220" i="3"/>
  <c r="B220" i="3"/>
  <c r="C220" i="3"/>
  <c r="D220" i="3"/>
  <c r="E220" i="3"/>
  <c r="G220" i="3"/>
  <c r="H220" i="3"/>
  <c r="I220" i="3"/>
  <c r="J220" i="3"/>
  <c r="A221" i="3"/>
  <c r="B221" i="3"/>
  <c r="C221" i="3"/>
  <c r="E221" i="3"/>
  <c r="H221" i="3"/>
  <c r="I221" i="3"/>
  <c r="B214" i="3"/>
  <c r="C214" i="3"/>
  <c r="D214" i="3"/>
  <c r="E214" i="3"/>
  <c r="G214" i="3"/>
  <c r="H214" i="3"/>
  <c r="I214" i="3"/>
  <c r="J214" i="3"/>
  <c r="A214" i="3"/>
  <c r="A204" i="3"/>
  <c r="C204" i="3"/>
  <c r="D204" i="3"/>
  <c r="E204" i="3"/>
  <c r="F204" i="3"/>
  <c r="G204" i="3"/>
  <c r="H204" i="3"/>
  <c r="I204" i="3"/>
  <c r="J204" i="3"/>
  <c r="A205" i="3"/>
  <c r="C205" i="3"/>
  <c r="D205" i="3"/>
  <c r="E205" i="3"/>
  <c r="F205" i="3"/>
  <c r="G205" i="3"/>
  <c r="H205" i="3"/>
  <c r="I205" i="3"/>
  <c r="J205" i="3"/>
  <c r="A206" i="3"/>
  <c r="B206" i="3"/>
  <c r="C206" i="3"/>
  <c r="D206" i="3"/>
  <c r="E206" i="3"/>
  <c r="F206" i="3"/>
  <c r="G206" i="3"/>
  <c r="H206" i="3"/>
  <c r="I206" i="3"/>
  <c r="J206" i="3"/>
  <c r="A207" i="3"/>
  <c r="B207" i="3"/>
  <c r="C207" i="3"/>
  <c r="D207" i="3"/>
  <c r="E207" i="3"/>
  <c r="F207" i="3"/>
  <c r="G207" i="3"/>
  <c r="H207" i="3"/>
  <c r="I207" i="3"/>
  <c r="J207" i="3"/>
  <c r="A208" i="3"/>
  <c r="B208" i="3"/>
  <c r="C208" i="3"/>
  <c r="E208" i="3"/>
  <c r="F208" i="3"/>
  <c r="H208" i="3"/>
  <c r="I208" i="3"/>
  <c r="A209" i="3"/>
  <c r="B209" i="3"/>
  <c r="C209" i="3"/>
  <c r="D209" i="3"/>
  <c r="E209" i="3"/>
  <c r="F209" i="3"/>
  <c r="G209" i="3"/>
  <c r="H209" i="3"/>
  <c r="I209" i="3"/>
  <c r="J209" i="3"/>
  <c r="A210" i="3"/>
  <c r="B210" i="3"/>
  <c r="C210" i="3"/>
  <c r="E210" i="3"/>
  <c r="F210" i="3"/>
  <c r="H210" i="3"/>
  <c r="I210" i="3"/>
  <c r="C203" i="3"/>
  <c r="E203" i="3"/>
  <c r="F203" i="3"/>
  <c r="G203" i="3"/>
  <c r="H203" i="3"/>
  <c r="I203" i="3"/>
  <c r="J203" i="3"/>
  <c r="A203" i="3"/>
  <c r="A193" i="3"/>
  <c r="B193" i="3"/>
  <c r="C193" i="3"/>
  <c r="D193" i="3"/>
  <c r="E193" i="3"/>
  <c r="F193" i="3"/>
  <c r="G193" i="3"/>
  <c r="H193" i="3"/>
  <c r="I193" i="3"/>
  <c r="J193" i="3"/>
  <c r="A194" i="3"/>
  <c r="B194" i="3"/>
  <c r="C194" i="3"/>
  <c r="D194" i="3"/>
  <c r="E194" i="3"/>
  <c r="F194" i="3"/>
  <c r="G194" i="3"/>
  <c r="H194" i="3"/>
  <c r="I194" i="3"/>
  <c r="J194" i="3"/>
  <c r="A195" i="3"/>
  <c r="B195" i="3"/>
  <c r="C195" i="3"/>
  <c r="D195" i="3"/>
  <c r="E195" i="3"/>
  <c r="F195" i="3"/>
  <c r="G195" i="3"/>
  <c r="H195" i="3"/>
  <c r="I195" i="3"/>
  <c r="J195" i="3"/>
  <c r="A196" i="3"/>
  <c r="B196" i="3"/>
  <c r="C196" i="3"/>
  <c r="D196" i="3"/>
  <c r="E196" i="3"/>
  <c r="F196" i="3"/>
  <c r="G196" i="3"/>
  <c r="H196" i="3"/>
  <c r="I196" i="3"/>
  <c r="J196" i="3"/>
  <c r="A197" i="3"/>
  <c r="B197" i="3"/>
  <c r="C197" i="3"/>
  <c r="E197" i="3"/>
  <c r="F197" i="3"/>
  <c r="H197" i="3"/>
  <c r="I197" i="3"/>
  <c r="A198" i="3"/>
  <c r="B198" i="3"/>
  <c r="C198" i="3"/>
  <c r="D198" i="3"/>
  <c r="E198" i="3"/>
  <c r="F198" i="3"/>
  <c r="G198" i="3"/>
  <c r="H198" i="3"/>
  <c r="I198" i="3"/>
  <c r="J198" i="3"/>
  <c r="A199" i="3"/>
  <c r="B199" i="3"/>
  <c r="C199" i="3"/>
  <c r="E199" i="3"/>
  <c r="F199" i="3"/>
  <c r="H199" i="3"/>
  <c r="I199" i="3"/>
  <c r="B192" i="3"/>
  <c r="C192" i="3"/>
  <c r="D192" i="3"/>
  <c r="E192" i="3"/>
  <c r="F192" i="3"/>
  <c r="G192" i="3"/>
  <c r="H192" i="3"/>
  <c r="I192" i="3"/>
  <c r="J192" i="3"/>
  <c r="A192" i="3"/>
  <c r="A182" i="3"/>
  <c r="B182" i="3"/>
  <c r="C182" i="3"/>
  <c r="E182" i="3"/>
  <c r="H182" i="3"/>
  <c r="I182" i="3"/>
  <c r="A183" i="3"/>
  <c r="B183" i="3"/>
  <c r="C183" i="3"/>
  <c r="E183" i="3"/>
  <c r="H183" i="3"/>
  <c r="I183" i="3"/>
  <c r="A184" i="3"/>
  <c r="B184" i="3"/>
  <c r="C184" i="3"/>
  <c r="E184" i="3"/>
  <c r="H184" i="3"/>
  <c r="I184" i="3"/>
  <c r="A185" i="3"/>
  <c r="B185" i="3"/>
  <c r="C185" i="3"/>
  <c r="E185" i="3"/>
  <c r="H185" i="3"/>
  <c r="I185" i="3"/>
  <c r="A186" i="3"/>
  <c r="B186" i="3"/>
  <c r="C186" i="3"/>
  <c r="E186" i="3"/>
  <c r="H186" i="3"/>
  <c r="A187" i="3"/>
  <c r="B187" i="3"/>
  <c r="C187" i="3"/>
  <c r="E187" i="3"/>
  <c r="H187" i="3"/>
  <c r="I187" i="3"/>
  <c r="B174" i="3"/>
  <c r="B175" i="3"/>
  <c r="B176" i="3"/>
  <c r="C176" i="3"/>
  <c r="H176" i="3"/>
  <c r="I176" i="3"/>
  <c r="B177" i="3"/>
  <c r="J177" i="3"/>
  <c r="B178" i="3"/>
  <c r="C178" i="3"/>
  <c r="D178" i="3"/>
  <c r="E178" i="3"/>
  <c r="G178" i="3"/>
  <c r="H178" i="3"/>
  <c r="I178" i="3"/>
  <c r="J178" i="3"/>
  <c r="B179" i="3"/>
  <c r="C179" i="3"/>
  <c r="D179" i="3"/>
  <c r="E179" i="3"/>
  <c r="G179" i="3"/>
  <c r="H179" i="3"/>
  <c r="I179" i="3"/>
  <c r="J179" i="3"/>
  <c r="B180" i="3"/>
  <c r="C180" i="3"/>
  <c r="D180" i="3"/>
  <c r="E180" i="3"/>
  <c r="G180" i="3"/>
  <c r="H180" i="3"/>
  <c r="I180" i="3"/>
  <c r="J180" i="3"/>
  <c r="B181" i="3"/>
  <c r="C181" i="3"/>
  <c r="D181" i="3"/>
  <c r="E181" i="3"/>
  <c r="G181" i="3"/>
  <c r="H181" i="3"/>
  <c r="I181" i="3"/>
  <c r="J181" i="3"/>
  <c r="A175" i="3"/>
  <c r="A176" i="3"/>
  <c r="A177" i="3"/>
  <c r="A178" i="3"/>
  <c r="A179" i="3"/>
  <c r="A180" i="3"/>
  <c r="A181" i="3"/>
  <c r="A174" i="3"/>
  <c r="A165" i="3"/>
  <c r="B165" i="3"/>
  <c r="C165" i="3"/>
  <c r="E165" i="3"/>
  <c r="H165" i="3"/>
  <c r="I165" i="3"/>
  <c r="A166" i="3"/>
  <c r="B166" i="3"/>
  <c r="C166" i="3"/>
  <c r="E166" i="3"/>
  <c r="H166" i="3"/>
  <c r="I166" i="3"/>
  <c r="A167" i="3"/>
  <c r="B167" i="3"/>
  <c r="C167" i="3"/>
  <c r="E167" i="3"/>
  <c r="H167" i="3"/>
  <c r="I167" i="3"/>
  <c r="A168" i="3"/>
  <c r="B168" i="3"/>
  <c r="C168" i="3"/>
  <c r="E168" i="3"/>
  <c r="H168" i="3"/>
  <c r="I168" i="3"/>
  <c r="A169" i="3"/>
  <c r="B169" i="3"/>
  <c r="C169" i="3"/>
  <c r="E169" i="3"/>
  <c r="H169" i="3"/>
  <c r="A170" i="3"/>
  <c r="B170" i="3"/>
  <c r="C170" i="3"/>
  <c r="E170" i="3"/>
  <c r="H170" i="3"/>
  <c r="I170" i="3"/>
  <c r="B157" i="3"/>
  <c r="B158" i="3"/>
  <c r="B159" i="3"/>
  <c r="C159" i="3"/>
  <c r="H159" i="3"/>
  <c r="I159" i="3"/>
  <c r="B160" i="3"/>
  <c r="J160" i="3"/>
  <c r="B161" i="3"/>
  <c r="C161" i="3"/>
  <c r="D161" i="3"/>
  <c r="E161" i="3"/>
  <c r="G161" i="3"/>
  <c r="H161" i="3"/>
  <c r="I161" i="3"/>
  <c r="J161" i="3"/>
  <c r="B162" i="3"/>
  <c r="C162" i="3"/>
  <c r="D162" i="3"/>
  <c r="E162" i="3"/>
  <c r="G162" i="3"/>
  <c r="H162" i="3"/>
  <c r="I162" i="3"/>
  <c r="J162" i="3"/>
  <c r="B163" i="3"/>
  <c r="C163" i="3"/>
  <c r="D163" i="3"/>
  <c r="E163" i="3"/>
  <c r="G163" i="3"/>
  <c r="H163" i="3"/>
  <c r="I163" i="3"/>
  <c r="J163" i="3"/>
  <c r="B164" i="3"/>
  <c r="C164" i="3"/>
  <c r="D164" i="3"/>
  <c r="E164" i="3"/>
  <c r="G164" i="3"/>
  <c r="H164" i="3"/>
  <c r="I164" i="3"/>
  <c r="J164" i="3"/>
  <c r="A158" i="3"/>
  <c r="A159" i="3"/>
  <c r="A160" i="3"/>
  <c r="A161" i="3"/>
  <c r="A162" i="3"/>
  <c r="A163" i="3"/>
  <c r="A164" i="3"/>
  <c r="A157" i="3"/>
  <c r="A148" i="3"/>
  <c r="B148" i="3"/>
  <c r="C148" i="3"/>
  <c r="E148" i="3"/>
  <c r="F148" i="3"/>
  <c r="H148" i="3"/>
  <c r="I148" i="3"/>
  <c r="A149" i="3"/>
  <c r="B149" i="3"/>
  <c r="C149" i="3"/>
  <c r="E149" i="3"/>
  <c r="F149" i="3"/>
  <c r="H149" i="3"/>
  <c r="I149" i="3"/>
  <c r="A150" i="3"/>
  <c r="B150" i="3"/>
  <c r="C150" i="3"/>
  <c r="E150" i="3"/>
  <c r="F150" i="3"/>
  <c r="H150" i="3"/>
  <c r="I150" i="3"/>
  <c r="A151" i="3"/>
  <c r="B151" i="3"/>
  <c r="C151" i="3"/>
  <c r="E151" i="3"/>
  <c r="F151" i="3"/>
  <c r="H151" i="3"/>
  <c r="I151" i="3"/>
  <c r="A152" i="3"/>
  <c r="B152" i="3"/>
  <c r="C152" i="3"/>
  <c r="E152" i="3"/>
  <c r="F152" i="3"/>
  <c r="H152" i="3"/>
  <c r="A153" i="3"/>
  <c r="B153" i="3"/>
  <c r="C153" i="3"/>
  <c r="E153" i="3"/>
  <c r="F153" i="3"/>
  <c r="H153" i="3"/>
  <c r="I153" i="3"/>
  <c r="B140" i="3"/>
  <c r="B141" i="3"/>
  <c r="B142" i="3"/>
  <c r="C142" i="3"/>
  <c r="H142" i="3"/>
  <c r="I142" i="3"/>
  <c r="B143" i="3"/>
  <c r="J143" i="3"/>
  <c r="B144" i="3"/>
  <c r="C144" i="3"/>
  <c r="D144" i="3"/>
  <c r="E144" i="3"/>
  <c r="F144" i="3"/>
  <c r="G144" i="3"/>
  <c r="H144" i="3"/>
  <c r="I144" i="3"/>
  <c r="J144" i="3"/>
  <c r="B145" i="3"/>
  <c r="C145" i="3"/>
  <c r="D145" i="3"/>
  <c r="E145" i="3"/>
  <c r="F145" i="3"/>
  <c r="G145" i="3"/>
  <c r="H145" i="3"/>
  <c r="I145" i="3"/>
  <c r="J145" i="3"/>
  <c r="B146" i="3"/>
  <c r="C146" i="3"/>
  <c r="D146" i="3"/>
  <c r="E146" i="3"/>
  <c r="F146" i="3"/>
  <c r="G146" i="3"/>
  <c r="H146" i="3"/>
  <c r="I146" i="3"/>
  <c r="J146" i="3"/>
  <c r="B147" i="3"/>
  <c r="C147" i="3"/>
  <c r="D147" i="3"/>
  <c r="E147" i="3"/>
  <c r="F147" i="3"/>
  <c r="G147" i="3"/>
  <c r="H147" i="3"/>
  <c r="I147" i="3"/>
  <c r="J147" i="3"/>
  <c r="A141" i="3"/>
  <c r="A142" i="3"/>
  <c r="A143" i="3"/>
  <c r="A144" i="3"/>
  <c r="A145" i="3"/>
  <c r="A146" i="3"/>
  <c r="A147" i="3"/>
  <c r="A140" i="3"/>
  <c r="A131" i="3"/>
  <c r="B131" i="3"/>
  <c r="C131" i="3"/>
  <c r="E131" i="3"/>
  <c r="F131" i="3"/>
  <c r="H131" i="3"/>
  <c r="I131" i="3"/>
  <c r="A132" i="3"/>
  <c r="B132" i="3"/>
  <c r="C132" i="3"/>
  <c r="E132" i="3"/>
  <c r="F132" i="3"/>
  <c r="H132" i="3"/>
  <c r="I132" i="3"/>
  <c r="A133" i="3"/>
  <c r="B133" i="3"/>
  <c r="C133" i="3"/>
  <c r="E133" i="3"/>
  <c r="F133" i="3"/>
  <c r="H133" i="3"/>
  <c r="I133" i="3"/>
  <c r="A134" i="3"/>
  <c r="B134" i="3"/>
  <c r="C134" i="3"/>
  <c r="E134" i="3"/>
  <c r="F134" i="3"/>
  <c r="H134" i="3"/>
  <c r="I134" i="3"/>
  <c r="A135" i="3"/>
  <c r="B135" i="3"/>
  <c r="C135" i="3"/>
  <c r="E135" i="3"/>
  <c r="F135" i="3"/>
  <c r="H135" i="3"/>
  <c r="A136" i="3"/>
  <c r="B136" i="3"/>
  <c r="C136" i="3"/>
  <c r="E136" i="3"/>
  <c r="F136" i="3"/>
  <c r="H136" i="3"/>
  <c r="I136" i="3"/>
  <c r="C122" i="3"/>
  <c r="C139" i="3"/>
  <c r="C156" i="3"/>
  <c r="D122" i="3"/>
  <c r="D139" i="3"/>
  <c r="D156" i="3"/>
  <c r="E122" i="3"/>
  <c r="E139" i="3"/>
  <c r="E156" i="3"/>
  <c r="F122" i="3"/>
  <c r="F139" i="3"/>
  <c r="F156" i="3"/>
  <c r="G122" i="3"/>
  <c r="G139" i="3"/>
  <c r="G156" i="3"/>
  <c r="H122" i="3"/>
  <c r="H139" i="3"/>
  <c r="H156" i="3"/>
  <c r="I122" i="3"/>
  <c r="I139" i="3"/>
  <c r="I156" i="3"/>
  <c r="B122" i="3"/>
  <c r="B139" i="3"/>
  <c r="B156" i="3"/>
  <c r="B123" i="3"/>
  <c r="B124" i="3"/>
  <c r="B125" i="3"/>
  <c r="C125" i="3"/>
  <c r="H125" i="3"/>
  <c r="I125" i="3"/>
  <c r="B126" i="3"/>
  <c r="J126" i="3"/>
  <c r="B127" i="3"/>
  <c r="C127" i="3"/>
  <c r="D127" i="3"/>
  <c r="E127" i="3"/>
  <c r="F127" i="3"/>
  <c r="G127" i="3"/>
  <c r="H127" i="3"/>
  <c r="I127" i="3"/>
  <c r="J127" i="3"/>
  <c r="B128" i="3"/>
  <c r="C128" i="3"/>
  <c r="D128" i="3"/>
  <c r="E128" i="3"/>
  <c r="F128" i="3"/>
  <c r="G128" i="3"/>
  <c r="H128" i="3"/>
  <c r="I128" i="3"/>
  <c r="J128" i="3"/>
  <c r="B129" i="3"/>
  <c r="C129" i="3"/>
  <c r="D129" i="3"/>
  <c r="E129" i="3"/>
  <c r="F129" i="3"/>
  <c r="G129" i="3"/>
  <c r="H129" i="3"/>
  <c r="I129" i="3"/>
  <c r="J129" i="3"/>
  <c r="B130" i="3"/>
  <c r="C130" i="3"/>
  <c r="D130" i="3"/>
  <c r="E130" i="3"/>
  <c r="F130" i="3"/>
  <c r="G130" i="3"/>
  <c r="H130" i="3"/>
  <c r="I130" i="3"/>
  <c r="J130" i="3"/>
  <c r="A124" i="3"/>
  <c r="A125" i="3"/>
  <c r="A126" i="3"/>
  <c r="A127" i="3"/>
  <c r="A128" i="3"/>
  <c r="A129" i="3"/>
  <c r="A130" i="3"/>
  <c r="A123" i="3"/>
  <c r="I173" i="3"/>
  <c r="I191" i="3"/>
  <c r="I202" i="3"/>
  <c r="I213" i="3"/>
  <c r="I224" i="3"/>
  <c r="H173" i="3"/>
  <c r="H191" i="3"/>
  <c r="H202" i="3"/>
  <c r="H213" i="3"/>
  <c r="H224" i="3"/>
  <c r="G173" i="3"/>
  <c r="G191" i="3"/>
  <c r="G202" i="3"/>
  <c r="G213" i="3"/>
  <c r="G224" i="3"/>
  <c r="F173" i="3"/>
  <c r="F191" i="3"/>
  <c r="F202" i="3"/>
  <c r="F213" i="3"/>
  <c r="F224" i="3"/>
  <c r="E173" i="3"/>
  <c r="E191" i="3"/>
  <c r="E202" i="3"/>
  <c r="E213" i="3"/>
  <c r="E224" i="3"/>
  <c r="D173" i="3"/>
  <c r="D191" i="3"/>
  <c r="D202" i="3"/>
  <c r="D213" i="3"/>
  <c r="D224" i="3"/>
  <c r="C173" i="3"/>
  <c r="C191" i="3"/>
  <c r="C202" i="3"/>
  <c r="C213" i="3"/>
  <c r="C224" i="3"/>
  <c r="B173" i="3"/>
  <c r="B191" i="3"/>
  <c r="B202" i="3"/>
  <c r="B213" i="3"/>
  <c r="B224" i="3"/>
  <c r="A116" i="3"/>
  <c r="B116" i="3"/>
  <c r="C116" i="3"/>
  <c r="D116" i="3"/>
  <c r="E116" i="3"/>
  <c r="F116" i="3"/>
  <c r="G116" i="3"/>
  <c r="H116" i="3"/>
  <c r="I116" i="3"/>
  <c r="J116" i="3"/>
  <c r="A108" i="3"/>
  <c r="B108" i="3"/>
  <c r="C108" i="3"/>
  <c r="D108" i="3"/>
  <c r="E108" i="3"/>
  <c r="G108" i="3"/>
  <c r="H108" i="3"/>
  <c r="I108" i="3"/>
  <c r="J108" i="3"/>
  <c r="A100" i="3"/>
  <c r="B100" i="3"/>
  <c r="C100" i="3"/>
  <c r="D100" i="3"/>
  <c r="E100" i="3"/>
  <c r="G100" i="3"/>
  <c r="H100" i="3"/>
  <c r="I100" i="3"/>
  <c r="J100" i="3"/>
  <c r="B83" i="3"/>
  <c r="C83" i="3"/>
  <c r="D83" i="3"/>
  <c r="E83" i="3"/>
  <c r="G83" i="3"/>
  <c r="H83" i="3"/>
  <c r="I83" i="3"/>
  <c r="J83" i="3"/>
  <c r="B84" i="3"/>
  <c r="C84" i="3"/>
  <c r="D84" i="3"/>
  <c r="E84" i="3"/>
  <c r="G84" i="3"/>
  <c r="H84" i="3"/>
  <c r="I84" i="3"/>
  <c r="J84" i="3"/>
  <c r="B85" i="3"/>
  <c r="C85" i="3"/>
  <c r="D85" i="3"/>
  <c r="E85" i="3"/>
  <c r="G85" i="3"/>
  <c r="H85" i="3"/>
  <c r="I85" i="3"/>
  <c r="J85" i="3"/>
  <c r="B86" i="3"/>
  <c r="C86" i="3"/>
  <c r="D86" i="3"/>
  <c r="E86" i="3"/>
  <c r="G86" i="3"/>
  <c r="H86" i="3"/>
  <c r="I86" i="3"/>
  <c r="J86" i="3"/>
  <c r="B87" i="3"/>
  <c r="C87" i="3"/>
  <c r="D87" i="3"/>
  <c r="E87" i="3"/>
  <c r="G87" i="3"/>
  <c r="H87" i="3"/>
  <c r="J87" i="3"/>
  <c r="B88" i="3"/>
  <c r="C88" i="3"/>
  <c r="D88" i="3"/>
  <c r="E88" i="3"/>
  <c r="G88" i="3"/>
  <c r="H88" i="3"/>
  <c r="I88" i="3"/>
  <c r="B89" i="3"/>
  <c r="C89" i="3"/>
  <c r="D89" i="3"/>
  <c r="E89" i="3"/>
  <c r="G89" i="3"/>
  <c r="H89" i="3"/>
  <c r="I89" i="3"/>
  <c r="J89" i="3"/>
  <c r="B90" i="3"/>
  <c r="C90" i="3"/>
  <c r="D90" i="3"/>
  <c r="E90" i="3"/>
  <c r="G90" i="3"/>
  <c r="H90" i="3"/>
  <c r="I90" i="3"/>
  <c r="J90" i="3"/>
  <c r="A85" i="3"/>
  <c r="A86" i="3"/>
  <c r="A87" i="3"/>
  <c r="A88" i="3"/>
  <c r="A89" i="3"/>
  <c r="A90" i="3"/>
  <c r="C82" i="3"/>
  <c r="D82" i="3"/>
  <c r="E82" i="3"/>
  <c r="F82" i="3"/>
  <c r="G82" i="3"/>
  <c r="H82" i="3"/>
  <c r="I82" i="3"/>
  <c r="B82" i="3"/>
  <c r="A84" i="3"/>
  <c r="A83" i="3"/>
  <c r="C71" i="3"/>
  <c r="D71" i="3"/>
  <c r="E71" i="3"/>
  <c r="F71" i="3"/>
  <c r="G71" i="3"/>
  <c r="H71" i="3"/>
  <c r="I71" i="3"/>
  <c r="B71" i="3"/>
  <c r="B72" i="3"/>
  <c r="C72" i="3"/>
  <c r="D72" i="3"/>
  <c r="E72" i="3"/>
  <c r="G72" i="3"/>
  <c r="H72" i="3"/>
  <c r="I72" i="3"/>
  <c r="J72" i="3"/>
  <c r="B73" i="3"/>
  <c r="C73" i="3"/>
  <c r="D73" i="3"/>
  <c r="E73" i="3"/>
  <c r="G73" i="3"/>
  <c r="H73" i="3"/>
  <c r="I73" i="3"/>
  <c r="J73" i="3"/>
  <c r="B74" i="3"/>
  <c r="C74" i="3"/>
  <c r="D74" i="3"/>
  <c r="E74" i="3"/>
  <c r="G74" i="3"/>
  <c r="H74" i="3"/>
  <c r="I74" i="3"/>
  <c r="J74" i="3"/>
  <c r="B75" i="3"/>
  <c r="C75" i="3"/>
  <c r="D75" i="3"/>
  <c r="E75" i="3"/>
  <c r="G75" i="3"/>
  <c r="H75" i="3"/>
  <c r="I75" i="3"/>
  <c r="J75" i="3"/>
  <c r="B76" i="3"/>
  <c r="C76" i="3"/>
  <c r="D76" i="3"/>
  <c r="E76" i="3"/>
  <c r="G76" i="3"/>
  <c r="H76" i="3"/>
  <c r="J76" i="3"/>
  <c r="B77" i="3"/>
  <c r="C77" i="3"/>
  <c r="D77" i="3"/>
  <c r="E77" i="3"/>
  <c r="G77" i="3"/>
  <c r="H77" i="3"/>
  <c r="I77" i="3"/>
  <c r="B78" i="3"/>
  <c r="C78" i="3"/>
  <c r="D78" i="3"/>
  <c r="E78" i="3"/>
  <c r="G78" i="3"/>
  <c r="H78" i="3"/>
  <c r="I78" i="3"/>
  <c r="J78" i="3"/>
  <c r="B79" i="3"/>
  <c r="C79" i="3"/>
  <c r="D79" i="3"/>
  <c r="E79" i="3"/>
  <c r="G79" i="3"/>
  <c r="H79" i="3"/>
  <c r="I79" i="3"/>
  <c r="J79" i="3"/>
  <c r="A74" i="3"/>
  <c r="A75" i="3"/>
  <c r="A76" i="3"/>
  <c r="A77" i="3"/>
  <c r="A78" i="3"/>
  <c r="A79" i="3"/>
  <c r="A73" i="3"/>
  <c r="A72" i="3"/>
  <c r="C60" i="3"/>
  <c r="D60" i="3"/>
  <c r="E60" i="3"/>
  <c r="F60" i="3"/>
  <c r="G60" i="3"/>
  <c r="H60" i="3"/>
  <c r="I60" i="3"/>
  <c r="B60" i="3"/>
  <c r="B61" i="3"/>
  <c r="C61" i="3"/>
  <c r="D61" i="3"/>
  <c r="E61" i="3"/>
  <c r="F61" i="3"/>
  <c r="G61" i="3"/>
  <c r="H61" i="3"/>
  <c r="I61" i="3"/>
  <c r="J61" i="3"/>
  <c r="B62" i="3"/>
  <c r="C62" i="3"/>
  <c r="D62" i="3"/>
  <c r="E62" i="3"/>
  <c r="F62" i="3"/>
  <c r="G62" i="3"/>
  <c r="H62" i="3"/>
  <c r="I62" i="3"/>
  <c r="J62" i="3"/>
  <c r="B63" i="3"/>
  <c r="C63" i="3"/>
  <c r="D63" i="3"/>
  <c r="E63" i="3"/>
  <c r="F63" i="3"/>
  <c r="G63" i="3"/>
  <c r="H63" i="3"/>
  <c r="I63" i="3"/>
  <c r="J63" i="3"/>
  <c r="B64" i="3"/>
  <c r="C64" i="3"/>
  <c r="D64" i="3"/>
  <c r="E64" i="3"/>
  <c r="F64" i="3"/>
  <c r="G64" i="3"/>
  <c r="H64" i="3"/>
  <c r="I64" i="3"/>
  <c r="J64" i="3"/>
  <c r="B65" i="3"/>
  <c r="C65" i="3"/>
  <c r="D65" i="3"/>
  <c r="E65" i="3"/>
  <c r="F65" i="3"/>
  <c r="G65" i="3"/>
  <c r="H65" i="3"/>
  <c r="I65" i="3"/>
  <c r="J65" i="3"/>
  <c r="B66" i="3"/>
  <c r="C66" i="3"/>
  <c r="D66" i="3"/>
  <c r="E66" i="3"/>
  <c r="F66" i="3"/>
  <c r="G66" i="3"/>
  <c r="H66" i="3"/>
  <c r="I66" i="3"/>
  <c r="B67" i="3"/>
  <c r="C67" i="3"/>
  <c r="D67" i="3"/>
  <c r="E67" i="3"/>
  <c r="F67" i="3"/>
  <c r="G67" i="3"/>
  <c r="H67" i="3"/>
  <c r="I67" i="3"/>
  <c r="J67" i="3"/>
  <c r="B68" i="3"/>
  <c r="C68" i="3"/>
  <c r="D68" i="3"/>
  <c r="E68" i="3"/>
  <c r="F68" i="3"/>
  <c r="G68" i="3"/>
  <c r="H68" i="3"/>
  <c r="I68" i="3"/>
  <c r="J68" i="3"/>
  <c r="A63" i="3"/>
  <c r="A64" i="3"/>
  <c r="A65" i="3"/>
  <c r="A66" i="3"/>
  <c r="A67" i="3"/>
  <c r="A68" i="3"/>
  <c r="A62" i="3"/>
  <c r="A61" i="3"/>
  <c r="B50" i="3"/>
  <c r="C50" i="3"/>
  <c r="D50" i="3"/>
  <c r="E50" i="3"/>
  <c r="F50" i="3"/>
  <c r="G50" i="3"/>
  <c r="H50" i="3"/>
  <c r="I50" i="3"/>
  <c r="J50" i="3"/>
  <c r="B51" i="3"/>
  <c r="C51" i="3"/>
  <c r="D51" i="3"/>
  <c r="E51" i="3"/>
  <c r="F51" i="3"/>
  <c r="G51" i="3"/>
  <c r="H51" i="3"/>
  <c r="I51" i="3"/>
  <c r="J51" i="3"/>
  <c r="B52" i="3"/>
  <c r="C52" i="3"/>
  <c r="D52" i="3"/>
  <c r="E52" i="3"/>
  <c r="F52" i="3"/>
  <c r="G52" i="3"/>
  <c r="H52" i="3"/>
  <c r="I52" i="3"/>
  <c r="J52" i="3"/>
  <c r="B53" i="3"/>
  <c r="C53" i="3"/>
  <c r="D53" i="3"/>
  <c r="E53" i="3"/>
  <c r="F53" i="3"/>
  <c r="G53" i="3"/>
  <c r="H53" i="3"/>
  <c r="I53" i="3"/>
  <c r="J53" i="3"/>
  <c r="B54" i="3"/>
  <c r="C54" i="3"/>
  <c r="D54" i="3"/>
  <c r="E54" i="3"/>
  <c r="F54" i="3"/>
  <c r="G54" i="3"/>
  <c r="H54" i="3"/>
  <c r="J54" i="3"/>
  <c r="B55" i="3"/>
  <c r="C55" i="3"/>
  <c r="D55" i="3"/>
  <c r="E55" i="3"/>
  <c r="F55" i="3"/>
  <c r="G55" i="3"/>
  <c r="H55" i="3"/>
  <c r="I55" i="3"/>
  <c r="B56" i="3"/>
  <c r="C56" i="3"/>
  <c r="D56" i="3"/>
  <c r="E56" i="3"/>
  <c r="F56" i="3"/>
  <c r="G56" i="3"/>
  <c r="H56" i="3"/>
  <c r="I56" i="3"/>
  <c r="J56" i="3"/>
  <c r="B57" i="3"/>
  <c r="C57" i="3"/>
  <c r="D57" i="3"/>
  <c r="E57" i="3"/>
  <c r="F57" i="3"/>
  <c r="G57" i="3"/>
  <c r="H57" i="3"/>
  <c r="I57" i="3"/>
  <c r="J57" i="3"/>
  <c r="C49" i="3"/>
  <c r="D49" i="3"/>
  <c r="E49" i="3"/>
  <c r="F49" i="3"/>
  <c r="G49" i="3"/>
  <c r="H49" i="3"/>
  <c r="I49" i="3"/>
  <c r="B49" i="3"/>
  <c r="A57" i="3"/>
  <c r="A52" i="3"/>
  <c r="A53" i="3"/>
  <c r="A54" i="3"/>
  <c r="A55" i="3"/>
  <c r="A56" i="3"/>
  <c r="A51" i="3"/>
  <c r="A50" i="3"/>
  <c r="B38" i="3"/>
  <c r="C38" i="3"/>
  <c r="D38" i="3"/>
  <c r="E38" i="3"/>
  <c r="F38" i="3"/>
  <c r="G38" i="3"/>
  <c r="H38" i="3"/>
  <c r="I38" i="3"/>
  <c r="J38" i="3"/>
  <c r="B39" i="3"/>
  <c r="C39" i="3"/>
  <c r="D39" i="3"/>
  <c r="E39" i="3"/>
  <c r="F39" i="3"/>
  <c r="G39" i="3"/>
  <c r="H39" i="3"/>
  <c r="I39" i="3"/>
  <c r="J39" i="3"/>
  <c r="B40" i="3"/>
  <c r="C40" i="3"/>
  <c r="D40" i="3"/>
  <c r="E40" i="3"/>
  <c r="F40" i="3"/>
  <c r="G40" i="3"/>
  <c r="H40" i="3"/>
  <c r="I40" i="3"/>
  <c r="J40" i="3"/>
  <c r="B41" i="3"/>
  <c r="C41" i="3"/>
  <c r="D41" i="3"/>
  <c r="E41" i="3"/>
  <c r="F41" i="3"/>
  <c r="G41" i="3"/>
  <c r="H41" i="3"/>
  <c r="I41" i="3"/>
  <c r="J41" i="3"/>
  <c r="B42" i="3"/>
  <c r="C42" i="3"/>
  <c r="D42" i="3"/>
  <c r="E42" i="3"/>
  <c r="F42" i="3"/>
  <c r="G42" i="3"/>
  <c r="H42" i="3"/>
  <c r="I42" i="3"/>
  <c r="J42" i="3"/>
  <c r="B43" i="3"/>
  <c r="C43" i="3"/>
  <c r="D43" i="3"/>
  <c r="E43" i="3"/>
  <c r="F43" i="3"/>
  <c r="G43" i="3"/>
  <c r="H43" i="3"/>
  <c r="I43" i="3"/>
  <c r="J43" i="3"/>
  <c r="B44" i="3"/>
  <c r="C44" i="3"/>
  <c r="D44" i="3"/>
  <c r="E44" i="3"/>
  <c r="F44" i="3"/>
  <c r="G44" i="3"/>
  <c r="H44" i="3"/>
  <c r="I44" i="3"/>
  <c r="B45" i="3"/>
  <c r="C45" i="3"/>
  <c r="D45" i="3"/>
  <c r="E45" i="3"/>
  <c r="F45" i="3"/>
  <c r="G45" i="3"/>
  <c r="H45" i="3"/>
  <c r="I45" i="3"/>
  <c r="J45" i="3"/>
  <c r="A41" i="3"/>
  <c r="A42" i="3"/>
  <c r="A43" i="3"/>
  <c r="A44" i="3"/>
  <c r="A45" i="3"/>
  <c r="A40" i="3"/>
  <c r="A39" i="3"/>
  <c r="A38" i="3"/>
  <c r="B27" i="3"/>
  <c r="C27" i="3"/>
  <c r="D27" i="3"/>
  <c r="E27" i="3"/>
  <c r="F27" i="3"/>
  <c r="G27" i="3"/>
  <c r="H27" i="3"/>
  <c r="I27" i="3"/>
  <c r="J27" i="3"/>
  <c r="B28" i="3"/>
  <c r="C28" i="3"/>
  <c r="D28" i="3"/>
  <c r="E28" i="3"/>
  <c r="F28" i="3"/>
  <c r="G28" i="3"/>
  <c r="H28" i="3"/>
  <c r="I28" i="3"/>
  <c r="J28" i="3"/>
  <c r="B29" i="3"/>
  <c r="C29" i="3"/>
  <c r="D29" i="3"/>
  <c r="E29" i="3"/>
  <c r="F29" i="3"/>
  <c r="G29" i="3"/>
  <c r="H29" i="3"/>
  <c r="I29" i="3"/>
  <c r="J29" i="3"/>
  <c r="B30" i="3"/>
  <c r="C30" i="3"/>
  <c r="D30" i="3"/>
  <c r="E30" i="3"/>
  <c r="F30" i="3"/>
  <c r="G30" i="3"/>
  <c r="H30" i="3"/>
  <c r="I30" i="3"/>
  <c r="J30" i="3"/>
  <c r="B31" i="3"/>
  <c r="C31" i="3"/>
  <c r="D31" i="3"/>
  <c r="E31" i="3"/>
  <c r="F31" i="3"/>
  <c r="G31" i="3"/>
  <c r="H31" i="3"/>
  <c r="I31" i="3"/>
  <c r="J31" i="3"/>
  <c r="B32" i="3"/>
  <c r="C32" i="3"/>
  <c r="D32" i="3"/>
  <c r="E32" i="3"/>
  <c r="F32" i="3"/>
  <c r="G32" i="3"/>
  <c r="H32" i="3"/>
  <c r="I32" i="3"/>
  <c r="J32" i="3"/>
  <c r="B33" i="3"/>
  <c r="C33" i="3"/>
  <c r="D33" i="3"/>
  <c r="E33" i="3"/>
  <c r="F33" i="3"/>
  <c r="G33" i="3"/>
  <c r="H33" i="3"/>
  <c r="I33" i="3"/>
  <c r="B34" i="3"/>
  <c r="C34" i="3"/>
  <c r="D34" i="3"/>
  <c r="E34" i="3"/>
  <c r="F34" i="3"/>
  <c r="G34" i="3"/>
  <c r="H34" i="3"/>
  <c r="I34" i="3"/>
  <c r="J34" i="3"/>
  <c r="A30" i="3"/>
  <c r="A31" i="3"/>
  <c r="A32" i="3"/>
  <c r="A33" i="3"/>
  <c r="A34" i="3"/>
  <c r="A29" i="3"/>
  <c r="A28" i="3"/>
  <c r="A27" i="3"/>
  <c r="B16" i="3"/>
  <c r="C16" i="3"/>
  <c r="D16" i="3"/>
  <c r="E16" i="3"/>
  <c r="F16" i="3"/>
  <c r="G16" i="3"/>
  <c r="H16" i="3"/>
  <c r="I16" i="3"/>
  <c r="J16" i="3"/>
  <c r="B17" i="3"/>
  <c r="C17" i="3"/>
  <c r="D17" i="3"/>
  <c r="E17" i="3"/>
  <c r="F17" i="3"/>
  <c r="G17" i="3"/>
  <c r="H17" i="3"/>
  <c r="I17" i="3"/>
  <c r="J17" i="3"/>
  <c r="B18" i="3"/>
  <c r="C18" i="3"/>
  <c r="D18" i="3"/>
  <c r="E18" i="3"/>
  <c r="F18" i="3"/>
  <c r="G18" i="3"/>
  <c r="H18" i="3"/>
  <c r="I18" i="3"/>
  <c r="J18" i="3"/>
  <c r="B19" i="3"/>
  <c r="C19" i="3"/>
  <c r="D19" i="3"/>
  <c r="E19" i="3"/>
  <c r="F19" i="3"/>
  <c r="G19" i="3"/>
  <c r="H19" i="3"/>
  <c r="I19" i="3"/>
  <c r="J19" i="3"/>
  <c r="B20" i="3"/>
  <c r="C20" i="3"/>
  <c r="D20" i="3"/>
  <c r="E20" i="3"/>
  <c r="F20" i="3"/>
  <c r="G20" i="3"/>
  <c r="H20" i="3"/>
  <c r="I20" i="3"/>
  <c r="J20" i="3"/>
  <c r="B21" i="3"/>
  <c r="C21" i="3"/>
  <c r="D21" i="3"/>
  <c r="E21" i="3"/>
  <c r="F21" i="3"/>
  <c r="G21" i="3"/>
  <c r="H21" i="3"/>
  <c r="J21" i="3"/>
  <c r="B22" i="3"/>
  <c r="C22" i="3"/>
  <c r="D22" i="3"/>
  <c r="E22" i="3"/>
  <c r="F22" i="3"/>
  <c r="G22" i="3"/>
  <c r="H22" i="3"/>
  <c r="I22" i="3"/>
  <c r="B23" i="3"/>
  <c r="C23" i="3"/>
  <c r="D23" i="3"/>
  <c r="E23" i="3"/>
  <c r="F23" i="3"/>
  <c r="G23" i="3"/>
  <c r="H23" i="3"/>
  <c r="I23" i="3"/>
  <c r="J23" i="3"/>
  <c r="A19" i="3"/>
  <c r="A20" i="3"/>
  <c r="A21" i="3"/>
  <c r="A22" i="3"/>
  <c r="A23" i="3"/>
  <c r="A18" i="3"/>
  <c r="A17" i="3"/>
  <c r="A16" i="3"/>
  <c r="B5" i="3"/>
  <c r="C5" i="3"/>
  <c r="D5" i="3"/>
  <c r="E5" i="3"/>
  <c r="F5" i="3"/>
  <c r="G5" i="3"/>
  <c r="H5" i="3"/>
  <c r="I5" i="3"/>
  <c r="J5" i="3"/>
  <c r="B6" i="3"/>
  <c r="C6" i="3"/>
  <c r="D6" i="3"/>
  <c r="E6" i="3"/>
  <c r="F6" i="3"/>
  <c r="G6" i="3"/>
  <c r="H6" i="3"/>
  <c r="I6" i="3"/>
  <c r="J6" i="3"/>
  <c r="B7" i="3"/>
  <c r="C7" i="3"/>
  <c r="D7" i="3"/>
  <c r="E7" i="3"/>
  <c r="F7" i="3"/>
  <c r="G7" i="3"/>
  <c r="H7" i="3"/>
  <c r="I7" i="3"/>
  <c r="J7" i="3"/>
  <c r="B8" i="3"/>
  <c r="C8" i="3"/>
  <c r="D8" i="3"/>
  <c r="E8" i="3"/>
  <c r="F8" i="3"/>
  <c r="G8" i="3"/>
  <c r="H8" i="3"/>
  <c r="I8" i="3"/>
  <c r="J8" i="3"/>
  <c r="B9" i="3"/>
  <c r="C9" i="3"/>
  <c r="D9" i="3"/>
  <c r="E9" i="3"/>
  <c r="F9" i="3"/>
  <c r="G9" i="3"/>
  <c r="H9" i="3"/>
  <c r="I9" i="3"/>
  <c r="J9" i="3"/>
  <c r="B10" i="3"/>
  <c r="C10" i="3"/>
  <c r="D10" i="3"/>
  <c r="E10" i="3"/>
  <c r="F10" i="3"/>
  <c r="G10" i="3"/>
  <c r="H10" i="3"/>
  <c r="J10" i="3"/>
  <c r="B11" i="3"/>
  <c r="C11" i="3"/>
  <c r="D11" i="3"/>
  <c r="E11" i="3"/>
  <c r="F11" i="3"/>
  <c r="G11" i="3"/>
  <c r="H11" i="3"/>
  <c r="I11" i="3"/>
  <c r="B12" i="3"/>
  <c r="C12" i="3"/>
  <c r="D12" i="3"/>
  <c r="E12" i="3"/>
  <c r="F12" i="3"/>
  <c r="G12" i="3"/>
  <c r="H12" i="3"/>
  <c r="I12" i="3"/>
  <c r="J12" i="3"/>
  <c r="A12" i="3"/>
  <c r="A8" i="3"/>
  <c r="A9" i="3"/>
  <c r="A10" i="3"/>
  <c r="A11" i="3"/>
  <c r="A6" i="3"/>
  <c r="A5" i="3"/>
  <c r="A7" i="3"/>
  <c r="Y266" i="1"/>
  <c r="J560" i="3"/>
  <c r="J533" i="3"/>
  <c r="J506" i="3"/>
  <c r="J425" i="3"/>
  <c r="J452" i="3"/>
  <c r="J105" i="3"/>
  <c r="J97" i="3"/>
  <c r="J26" i="3"/>
  <c r="J15" i="3"/>
  <c r="B291" i="3"/>
  <c r="D291" i="3"/>
  <c r="E291" i="3"/>
  <c r="F291" i="3"/>
  <c r="G291" i="3"/>
  <c r="H291" i="3"/>
  <c r="I291" i="3"/>
  <c r="B292" i="3"/>
  <c r="D292" i="3"/>
  <c r="E292" i="3"/>
  <c r="F292" i="3"/>
  <c r="G292" i="3"/>
  <c r="H292" i="3"/>
  <c r="I292" i="3"/>
  <c r="B293" i="3"/>
  <c r="D293" i="3"/>
  <c r="E293" i="3"/>
  <c r="F293" i="3"/>
  <c r="G293" i="3"/>
  <c r="H293" i="3"/>
  <c r="I293" i="3"/>
  <c r="B294" i="3"/>
  <c r="D294" i="3"/>
  <c r="E294" i="3"/>
  <c r="F294" i="3"/>
  <c r="G294" i="3"/>
  <c r="H294" i="3"/>
  <c r="I294" i="3"/>
  <c r="B295" i="3"/>
  <c r="D295" i="3"/>
  <c r="E295" i="3"/>
  <c r="F295" i="3"/>
  <c r="G295" i="3"/>
  <c r="H295" i="3"/>
  <c r="I295" i="3"/>
  <c r="B296" i="3"/>
  <c r="D296" i="3"/>
  <c r="E296" i="3"/>
  <c r="F296" i="3"/>
  <c r="G296" i="3"/>
  <c r="H296" i="3"/>
  <c r="I296" i="3"/>
  <c r="B297" i="3"/>
  <c r="D297" i="3"/>
  <c r="E297" i="3"/>
  <c r="F297" i="3"/>
  <c r="G297" i="3"/>
  <c r="H297" i="3"/>
  <c r="I297" i="3"/>
  <c r="B298" i="3"/>
  <c r="D298" i="3"/>
  <c r="E298" i="3"/>
  <c r="F298" i="3"/>
  <c r="G298" i="3"/>
  <c r="H298" i="3"/>
  <c r="I298" i="3"/>
  <c r="B299" i="3"/>
  <c r="D299" i="3"/>
  <c r="E299" i="3"/>
  <c r="F299" i="3"/>
  <c r="G299" i="3"/>
  <c r="H299" i="3"/>
  <c r="I299" i="3"/>
  <c r="B300" i="3"/>
  <c r="D300" i="3"/>
  <c r="E300" i="3"/>
  <c r="F300" i="3"/>
  <c r="G300" i="3"/>
  <c r="H300" i="3"/>
  <c r="I300" i="3"/>
  <c r="B301" i="3"/>
  <c r="D301" i="3"/>
  <c r="E301" i="3"/>
  <c r="F301" i="3"/>
  <c r="G301" i="3"/>
  <c r="H301" i="3"/>
  <c r="I301" i="3"/>
  <c r="B302" i="3"/>
  <c r="D302" i="3"/>
  <c r="E302" i="3"/>
  <c r="F302" i="3"/>
  <c r="G302" i="3"/>
  <c r="H302" i="3"/>
  <c r="I302" i="3"/>
  <c r="B303" i="3"/>
  <c r="D303" i="3"/>
  <c r="E303" i="3"/>
  <c r="F303" i="3"/>
  <c r="G303" i="3"/>
  <c r="H303" i="3"/>
  <c r="I303" i="3"/>
  <c r="B304" i="3"/>
  <c r="D304" i="3"/>
  <c r="E304" i="3"/>
  <c r="F304" i="3"/>
  <c r="G304" i="3"/>
  <c r="H304" i="3"/>
  <c r="I304" i="3"/>
  <c r="B305" i="3"/>
  <c r="D305" i="3"/>
  <c r="E305" i="3"/>
  <c r="F305" i="3"/>
  <c r="G305" i="3"/>
  <c r="H305" i="3"/>
  <c r="I305" i="3"/>
  <c r="B306" i="3"/>
  <c r="D306" i="3"/>
  <c r="E306" i="3"/>
  <c r="F306" i="3"/>
  <c r="G306" i="3"/>
  <c r="H306" i="3"/>
  <c r="I306" i="3"/>
  <c r="B307" i="3"/>
  <c r="D307" i="3"/>
  <c r="E307" i="3"/>
  <c r="F307" i="3"/>
  <c r="G307" i="3"/>
  <c r="H307" i="3"/>
  <c r="I307" i="3"/>
  <c r="B308" i="3"/>
  <c r="D308" i="3"/>
  <c r="E308" i="3"/>
  <c r="F308" i="3"/>
  <c r="G308" i="3"/>
  <c r="H308" i="3"/>
  <c r="I308" i="3"/>
  <c r="B309" i="3"/>
  <c r="D309" i="3"/>
  <c r="E309" i="3"/>
  <c r="F309" i="3"/>
  <c r="G309" i="3"/>
  <c r="H309" i="3"/>
  <c r="I309" i="3"/>
  <c r="B310" i="3"/>
  <c r="D310" i="3"/>
  <c r="E310" i="3"/>
  <c r="F310" i="3"/>
  <c r="G310" i="3"/>
  <c r="H310" i="3"/>
  <c r="I310" i="3"/>
  <c r="B311" i="3"/>
  <c r="D311" i="3"/>
  <c r="E311" i="3"/>
  <c r="F311" i="3"/>
  <c r="G311" i="3"/>
  <c r="H311" i="3"/>
  <c r="I311" i="3"/>
  <c r="B312" i="3"/>
  <c r="D312" i="3"/>
  <c r="E312" i="3"/>
  <c r="F312" i="3"/>
  <c r="G312" i="3"/>
  <c r="H312" i="3"/>
  <c r="I312" i="3"/>
  <c r="B313" i="3"/>
  <c r="D313" i="3"/>
  <c r="E313" i="3"/>
  <c r="F313" i="3"/>
  <c r="G313" i="3"/>
  <c r="H313" i="3"/>
  <c r="I313" i="3"/>
  <c r="B314" i="3"/>
  <c r="D314" i="3"/>
  <c r="E314" i="3"/>
  <c r="F314" i="3"/>
  <c r="G314" i="3"/>
  <c r="H314" i="3"/>
  <c r="I314" i="3"/>
  <c r="B271" i="3"/>
  <c r="D271" i="3"/>
  <c r="E271" i="3"/>
  <c r="F271" i="3"/>
  <c r="G271" i="3"/>
  <c r="H271" i="3"/>
  <c r="I271" i="3"/>
  <c r="B272" i="3"/>
  <c r="D272" i="3"/>
  <c r="E272" i="3"/>
  <c r="F272" i="3"/>
  <c r="G272" i="3"/>
  <c r="H272" i="3"/>
  <c r="I272" i="3"/>
  <c r="B273" i="3"/>
  <c r="D273" i="3"/>
  <c r="E273" i="3"/>
  <c r="F273" i="3"/>
  <c r="G273" i="3"/>
  <c r="H273" i="3"/>
  <c r="I273" i="3"/>
  <c r="B274" i="3"/>
  <c r="D274" i="3"/>
  <c r="E274" i="3"/>
  <c r="F274" i="3"/>
  <c r="G274" i="3"/>
  <c r="H274" i="3"/>
  <c r="I274" i="3"/>
  <c r="D270" i="3"/>
  <c r="E270" i="3"/>
  <c r="F270" i="3"/>
  <c r="G270" i="3"/>
  <c r="H270" i="3"/>
  <c r="I270" i="3"/>
  <c r="B270" i="3"/>
  <c r="C105" i="3"/>
  <c r="D105" i="3"/>
  <c r="E105" i="3"/>
  <c r="F105" i="3"/>
  <c r="G105" i="3"/>
  <c r="H105" i="3"/>
  <c r="I105" i="3"/>
  <c r="B105" i="3"/>
  <c r="J106" i="3"/>
  <c r="I106" i="3"/>
  <c r="H106" i="3"/>
  <c r="G106" i="3"/>
  <c r="E106" i="3"/>
  <c r="D106" i="3"/>
  <c r="C106" i="3"/>
  <c r="B106" i="3"/>
  <c r="K1534" i="3"/>
  <c r="L1565" i="3"/>
  <c r="N1557" i="3"/>
  <c r="O1557" i="3"/>
  <c r="P1557" i="3"/>
  <c r="Q1557" i="3"/>
  <c r="R1557" i="3"/>
  <c r="S1557" i="3"/>
  <c r="T1557" i="3"/>
  <c r="U1557" i="3"/>
  <c r="V1557" i="3"/>
  <c r="W1557" i="3"/>
  <c r="X1557" i="3"/>
  <c r="Y1557" i="3"/>
  <c r="Z1557" i="3"/>
  <c r="AA1557" i="3"/>
  <c r="AB1557" i="3"/>
  <c r="AC1557" i="3"/>
  <c r="AD1557" i="3"/>
  <c r="AE1557" i="3"/>
  <c r="AF1557" i="3"/>
  <c r="AG1557" i="3"/>
  <c r="AH1557" i="3"/>
  <c r="AI1557" i="3"/>
  <c r="AJ1557" i="3"/>
  <c r="AK1557" i="3"/>
  <c r="AL1557" i="3"/>
  <c r="AM1557" i="3"/>
  <c r="AN1557" i="3"/>
  <c r="AO1557" i="3"/>
  <c r="AP1557" i="3"/>
  <c r="AQ1557" i="3"/>
  <c r="AR1557" i="3"/>
  <c r="AS1557" i="3"/>
  <c r="AT1557" i="3"/>
  <c r="AU1557" i="3"/>
  <c r="AV1557" i="3"/>
  <c r="AW1557" i="3"/>
  <c r="AX1557" i="3"/>
  <c r="AY1557" i="3"/>
  <c r="AZ1557" i="3"/>
  <c r="K1535" i="3"/>
  <c r="L1566" i="3"/>
  <c r="N1558" i="3"/>
  <c r="O1558" i="3"/>
  <c r="P1558" i="3"/>
  <c r="Q1558" i="3"/>
  <c r="R1558" i="3"/>
  <c r="S1558" i="3"/>
  <c r="T1558" i="3"/>
  <c r="U1558" i="3"/>
  <c r="V1558" i="3"/>
  <c r="W1558" i="3"/>
  <c r="X1558" i="3"/>
  <c r="Y1558" i="3"/>
  <c r="Z1558" i="3"/>
  <c r="AA1558" i="3"/>
  <c r="AB1558" i="3"/>
  <c r="AC1558" i="3"/>
  <c r="AD1558" i="3"/>
  <c r="AE1558" i="3"/>
  <c r="AF1558" i="3"/>
  <c r="AG1558" i="3"/>
  <c r="AH1558" i="3"/>
  <c r="AI1558" i="3"/>
  <c r="AJ1558" i="3"/>
  <c r="AK1558" i="3"/>
  <c r="AL1558" i="3"/>
  <c r="AM1558" i="3"/>
  <c r="AN1558" i="3"/>
  <c r="AO1558" i="3"/>
  <c r="AP1558" i="3"/>
  <c r="AQ1558" i="3"/>
  <c r="AR1558" i="3"/>
  <c r="AS1558" i="3"/>
  <c r="AT1558" i="3"/>
  <c r="AU1558" i="3"/>
  <c r="AV1558" i="3"/>
  <c r="AW1558" i="3"/>
  <c r="AX1558" i="3"/>
  <c r="AY1558" i="3"/>
  <c r="AZ1558" i="3"/>
  <c r="K1536" i="3"/>
  <c r="L1567" i="3"/>
  <c r="N1559" i="3"/>
  <c r="O1559" i="3"/>
  <c r="P1559" i="3"/>
  <c r="Q1559" i="3"/>
  <c r="R1559" i="3"/>
  <c r="S1559" i="3"/>
  <c r="T1559" i="3"/>
  <c r="U1559" i="3"/>
  <c r="V1559" i="3"/>
  <c r="W1559" i="3"/>
  <c r="X1559" i="3"/>
  <c r="Y1559" i="3"/>
  <c r="Z1559" i="3"/>
  <c r="AA1559" i="3"/>
  <c r="AB1559" i="3"/>
  <c r="AC1559" i="3"/>
  <c r="AD1559" i="3"/>
  <c r="AE1559" i="3"/>
  <c r="AF1559" i="3"/>
  <c r="AG1559" i="3"/>
  <c r="AH1559" i="3"/>
  <c r="AI1559" i="3"/>
  <c r="AJ1559" i="3"/>
  <c r="AK1559" i="3"/>
  <c r="AL1559" i="3"/>
  <c r="AM1559" i="3"/>
  <c r="AN1559" i="3"/>
  <c r="AO1559" i="3"/>
  <c r="AP1559" i="3"/>
  <c r="AQ1559" i="3"/>
  <c r="AR1559" i="3"/>
  <c r="AS1559" i="3"/>
  <c r="AT1559" i="3"/>
  <c r="AU1559" i="3"/>
  <c r="AV1559" i="3"/>
  <c r="AW1559" i="3"/>
  <c r="AX1559" i="3"/>
  <c r="AY1559" i="3"/>
  <c r="AZ1559" i="3"/>
  <c r="K1537" i="3"/>
  <c r="L1568" i="3"/>
  <c r="N1560" i="3"/>
  <c r="O1560" i="3"/>
  <c r="P1560" i="3"/>
  <c r="Q1560" i="3"/>
  <c r="R1560" i="3"/>
  <c r="S1560" i="3"/>
  <c r="T1560" i="3"/>
  <c r="U1560" i="3"/>
  <c r="V1560" i="3"/>
  <c r="W1560" i="3"/>
  <c r="X1560" i="3"/>
  <c r="Y1560" i="3"/>
  <c r="Z1560" i="3"/>
  <c r="AA1560" i="3"/>
  <c r="AB1560" i="3"/>
  <c r="AC1560" i="3"/>
  <c r="AD1560" i="3"/>
  <c r="AE1560" i="3"/>
  <c r="AF1560" i="3"/>
  <c r="AG1560" i="3"/>
  <c r="AH1560" i="3"/>
  <c r="AI1560" i="3"/>
  <c r="AJ1560" i="3"/>
  <c r="AK1560" i="3"/>
  <c r="AL1560" i="3"/>
  <c r="AM1560" i="3"/>
  <c r="AN1560" i="3"/>
  <c r="AO1560" i="3"/>
  <c r="AP1560" i="3"/>
  <c r="AQ1560" i="3"/>
  <c r="AR1560" i="3"/>
  <c r="AS1560" i="3"/>
  <c r="AT1560" i="3"/>
  <c r="AU1560" i="3"/>
  <c r="AV1560" i="3"/>
  <c r="AW1560" i="3"/>
  <c r="AX1560" i="3"/>
  <c r="AY1560" i="3"/>
  <c r="AZ1560" i="3"/>
  <c r="K1538" i="3"/>
  <c r="L1569" i="3"/>
  <c r="N1561" i="3"/>
  <c r="O1561" i="3"/>
  <c r="P1561" i="3"/>
  <c r="Q1561" i="3"/>
  <c r="R1561" i="3"/>
  <c r="S1561" i="3"/>
  <c r="T1561" i="3"/>
  <c r="U1561" i="3"/>
  <c r="V1561" i="3"/>
  <c r="W1561" i="3"/>
  <c r="X1561" i="3"/>
  <c r="Y1561" i="3"/>
  <c r="Z1561" i="3"/>
  <c r="AA1561" i="3"/>
  <c r="AB1561" i="3"/>
  <c r="AC1561" i="3"/>
  <c r="AD1561" i="3"/>
  <c r="AE1561" i="3"/>
  <c r="AF1561" i="3"/>
  <c r="AG1561" i="3"/>
  <c r="AH1561" i="3"/>
  <c r="AI1561" i="3"/>
  <c r="AJ1561" i="3"/>
  <c r="AK1561" i="3"/>
  <c r="AL1561" i="3"/>
  <c r="AM1561" i="3"/>
  <c r="AN1561" i="3"/>
  <c r="AO1561" i="3"/>
  <c r="AP1561" i="3"/>
  <c r="AQ1561" i="3"/>
  <c r="AR1561" i="3"/>
  <c r="AS1561" i="3"/>
  <c r="AT1561" i="3"/>
  <c r="AU1561" i="3"/>
  <c r="AV1561" i="3"/>
  <c r="AW1561" i="3"/>
  <c r="AX1561" i="3"/>
  <c r="AY1561" i="3"/>
  <c r="AZ1561" i="3"/>
  <c r="K1539" i="3"/>
  <c r="L1570" i="3"/>
  <c r="N1562" i="3"/>
  <c r="O1562" i="3"/>
  <c r="P1562" i="3"/>
  <c r="Q1562" i="3"/>
  <c r="R1562" i="3"/>
  <c r="S1562" i="3"/>
  <c r="T1562" i="3"/>
  <c r="U1562" i="3"/>
  <c r="V1562" i="3"/>
  <c r="W1562" i="3"/>
  <c r="X1562" i="3"/>
  <c r="Y1562" i="3"/>
  <c r="Z1562" i="3"/>
  <c r="AA1562" i="3"/>
  <c r="AB1562" i="3"/>
  <c r="AC1562" i="3"/>
  <c r="AD1562" i="3"/>
  <c r="AE1562" i="3"/>
  <c r="AF1562" i="3"/>
  <c r="AG1562" i="3"/>
  <c r="AH1562" i="3"/>
  <c r="AI1562" i="3"/>
  <c r="AJ1562" i="3"/>
  <c r="AK1562" i="3"/>
  <c r="AL1562" i="3"/>
  <c r="AM1562" i="3"/>
  <c r="AN1562" i="3"/>
  <c r="AO1562" i="3"/>
  <c r="AP1562" i="3"/>
  <c r="AQ1562" i="3"/>
  <c r="AR1562" i="3"/>
  <c r="AS1562" i="3"/>
  <c r="AT1562" i="3"/>
  <c r="AU1562" i="3"/>
  <c r="AV1562" i="3"/>
  <c r="AW1562" i="3"/>
  <c r="AX1562" i="3"/>
  <c r="AY1562" i="3"/>
  <c r="AZ1562" i="3"/>
  <c r="K1540" i="3"/>
  <c r="L1571" i="3"/>
  <c r="N1563" i="3"/>
  <c r="O1563" i="3"/>
  <c r="P1563" i="3"/>
  <c r="Q1563" i="3"/>
  <c r="R1563" i="3"/>
  <c r="S1563" i="3"/>
  <c r="T1563" i="3"/>
  <c r="U1563" i="3"/>
  <c r="V1563" i="3"/>
  <c r="W1563" i="3"/>
  <c r="X1563" i="3"/>
  <c r="Y1563" i="3"/>
  <c r="Z1563" i="3"/>
  <c r="AA1563" i="3"/>
  <c r="AB1563" i="3"/>
  <c r="AC1563" i="3"/>
  <c r="AD1563" i="3"/>
  <c r="AE1563" i="3"/>
  <c r="AF1563" i="3"/>
  <c r="AG1563" i="3"/>
  <c r="AH1563" i="3"/>
  <c r="AI1563" i="3"/>
  <c r="AJ1563" i="3"/>
  <c r="AK1563" i="3"/>
  <c r="AL1563" i="3"/>
  <c r="AM1563" i="3"/>
  <c r="AN1563" i="3"/>
  <c r="AO1563" i="3"/>
  <c r="AP1563" i="3"/>
  <c r="AQ1563" i="3"/>
  <c r="AR1563" i="3"/>
  <c r="AS1563" i="3"/>
  <c r="AT1563" i="3"/>
  <c r="AU1563" i="3"/>
  <c r="AV1563" i="3"/>
  <c r="AW1563" i="3"/>
  <c r="AX1563" i="3"/>
  <c r="AY1563" i="3"/>
  <c r="AZ1563" i="3"/>
  <c r="K1541" i="3"/>
  <c r="L1572" i="3"/>
  <c r="N1564" i="3"/>
  <c r="O1564" i="3"/>
  <c r="P1564" i="3"/>
  <c r="Q1564" i="3"/>
  <c r="R1564" i="3"/>
  <c r="S1564" i="3"/>
  <c r="T1564" i="3"/>
  <c r="U1564" i="3"/>
  <c r="V1564" i="3"/>
  <c r="W1564" i="3"/>
  <c r="X1564" i="3"/>
  <c r="Y1564" i="3"/>
  <c r="Z1564" i="3"/>
  <c r="AA1564" i="3"/>
  <c r="AB1564" i="3"/>
  <c r="AC1564" i="3"/>
  <c r="AD1564" i="3"/>
  <c r="AE1564" i="3"/>
  <c r="AF1564" i="3"/>
  <c r="AG1564" i="3"/>
  <c r="AH1564" i="3"/>
  <c r="AI1564" i="3"/>
  <c r="AJ1564" i="3"/>
  <c r="AK1564" i="3"/>
  <c r="AL1564" i="3"/>
  <c r="AM1564" i="3"/>
  <c r="AN1564" i="3"/>
  <c r="AO1564" i="3"/>
  <c r="AP1564" i="3"/>
  <c r="AQ1564" i="3"/>
  <c r="AR1564" i="3"/>
  <c r="AS1564" i="3"/>
  <c r="AT1564" i="3"/>
  <c r="AU1564" i="3"/>
  <c r="AV1564" i="3"/>
  <c r="AW1564" i="3"/>
  <c r="AX1564" i="3"/>
  <c r="AY1564" i="3"/>
  <c r="AZ1564" i="3"/>
  <c r="K1542" i="3"/>
  <c r="L1573" i="3"/>
  <c r="N1565" i="3"/>
  <c r="O1565" i="3"/>
  <c r="P1565" i="3"/>
  <c r="Q1565" i="3"/>
  <c r="R1565" i="3"/>
  <c r="S1565" i="3"/>
  <c r="T1565" i="3"/>
  <c r="U1565" i="3"/>
  <c r="V1565" i="3"/>
  <c r="W1565" i="3"/>
  <c r="X1565" i="3"/>
  <c r="Y1565" i="3"/>
  <c r="Z1565" i="3"/>
  <c r="AA1565" i="3"/>
  <c r="AB1565" i="3"/>
  <c r="AC1565" i="3"/>
  <c r="AD1565" i="3"/>
  <c r="AE1565" i="3"/>
  <c r="AF1565" i="3"/>
  <c r="AG1565" i="3"/>
  <c r="AH1565" i="3"/>
  <c r="AI1565" i="3"/>
  <c r="AJ1565" i="3"/>
  <c r="AK1565" i="3"/>
  <c r="AL1565" i="3"/>
  <c r="AM1565" i="3"/>
  <c r="AN1565" i="3"/>
  <c r="AO1565" i="3"/>
  <c r="AP1565" i="3"/>
  <c r="AQ1565" i="3"/>
  <c r="AR1565" i="3"/>
  <c r="AS1565" i="3"/>
  <c r="AT1565" i="3"/>
  <c r="AU1565" i="3"/>
  <c r="AV1565" i="3"/>
  <c r="AW1565" i="3"/>
  <c r="AX1565" i="3"/>
  <c r="AY1565" i="3"/>
  <c r="AZ1565" i="3"/>
  <c r="K1543" i="3"/>
  <c r="L1574" i="3"/>
  <c r="N1566" i="3"/>
  <c r="O1566" i="3"/>
  <c r="P1566" i="3"/>
  <c r="Q1566" i="3"/>
  <c r="R1566" i="3"/>
  <c r="S1566" i="3"/>
  <c r="T1566" i="3"/>
  <c r="U1566" i="3"/>
  <c r="V1566" i="3"/>
  <c r="W1566" i="3"/>
  <c r="X1566" i="3"/>
  <c r="Y1566" i="3"/>
  <c r="Z1566" i="3"/>
  <c r="AA1566" i="3"/>
  <c r="AB1566" i="3"/>
  <c r="AC1566" i="3"/>
  <c r="AD1566" i="3"/>
  <c r="AE1566" i="3"/>
  <c r="AF1566" i="3"/>
  <c r="AG1566" i="3"/>
  <c r="AH1566" i="3"/>
  <c r="AI1566" i="3"/>
  <c r="AJ1566" i="3"/>
  <c r="AK1566" i="3"/>
  <c r="AL1566" i="3"/>
  <c r="AM1566" i="3"/>
  <c r="AN1566" i="3"/>
  <c r="AO1566" i="3"/>
  <c r="AP1566" i="3"/>
  <c r="AQ1566" i="3"/>
  <c r="AR1566" i="3"/>
  <c r="AS1566" i="3"/>
  <c r="AT1566" i="3"/>
  <c r="AU1566" i="3"/>
  <c r="AV1566" i="3"/>
  <c r="AW1566" i="3"/>
  <c r="AX1566" i="3"/>
  <c r="AY1566" i="3"/>
  <c r="AZ1566" i="3"/>
  <c r="K1544" i="3"/>
  <c r="L1575" i="3"/>
  <c r="N1567" i="3"/>
  <c r="O1567" i="3"/>
  <c r="P1567" i="3"/>
  <c r="Q1567" i="3"/>
  <c r="R1567" i="3"/>
  <c r="S1567" i="3"/>
  <c r="T1567" i="3"/>
  <c r="U1567" i="3"/>
  <c r="V1567" i="3"/>
  <c r="W1567" i="3"/>
  <c r="X1567" i="3"/>
  <c r="Y1567" i="3"/>
  <c r="Z1567" i="3"/>
  <c r="AA1567" i="3"/>
  <c r="AB1567" i="3"/>
  <c r="AC1567" i="3"/>
  <c r="AD1567" i="3"/>
  <c r="AE1567" i="3"/>
  <c r="AF1567" i="3"/>
  <c r="AG1567" i="3"/>
  <c r="AH1567" i="3"/>
  <c r="AI1567" i="3"/>
  <c r="AJ1567" i="3"/>
  <c r="AK1567" i="3"/>
  <c r="AL1567" i="3"/>
  <c r="AM1567" i="3"/>
  <c r="AN1567" i="3"/>
  <c r="AO1567" i="3"/>
  <c r="AP1567" i="3"/>
  <c r="AQ1567" i="3"/>
  <c r="AR1567" i="3"/>
  <c r="AS1567" i="3"/>
  <c r="AT1567" i="3"/>
  <c r="AU1567" i="3"/>
  <c r="AV1567" i="3"/>
  <c r="AW1567" i="3"/>
  <c r="AX1567" i="3"/>
  <c r="AY1567" i="3"/>
  <c r="AZ1567" i="3"/>
  <c r="K1545" i="3"/>
  <c r="L1576" i="3"/>
  <c r="N1568" i="3"/>
  <c r="O1568" i="3"/>
  <c r="P1568" i="3"/>
  <c r="Q1568" i="3"/>
  <c r="R1568" i="3"/>
  <c r="S1568" i="3"/>
  <c r="T1568" i="3"/>
  <c r="U1568" i="3"/>
  <c r="V1568" i="3"/>
  <c r="W1568" i="3"/>
  <c r="X1568" i="3"/>
  <c r="Y1568" i="3"/>
  <c r="Z1568" i="3"/>
  <c r="AA1568" i="3"/>
  <c r="AB1568" i="3"/>
  <c r="AC1568" i="3"/>
  <c r="AD1568" i="3"/>
  <c r="AE1568" i="3"/>
  <c r="AF1568" i="3"/>
  <c r="AG1568" i="3"/>
  <c r="AH1568" i="3"/>
  <c r="AI1568" i="3"/>
  <c r="AJ1568" i="3"/>
  <c r="AK1568" i="3"/>
  <c r="AL1568" i="3"/>
  <c r="AM1568" i="3"/>
  <c r="AN1568" i="3"/>
  <c r="AO1568" i="3"/>
  <c r="AP1568" i="3"/>
  <c r="AQ1568" i="3"/>
  <c r="AR1568" i="3"/>
  <c r="AS1568" i="3"/>
  <c r="AT1568" i="3"/>
  <c r="AU1568" i="3"/>
  <c r="AV1568" i="3"/>
  <c r="AW1568" i="3"/>
  <c r="AX1568" i="3"/>
  <c r="AY1568" i="3"/>
  <c r="AZ1568" i="3"/>
  <c r="K1546" i="3"/>
  <c r="L1577" i="3"/>
  <c r="N1569" i="3"/>
  <c r="O1569" i="3"/>
  <c r="P1569" i="3"/>
  <c r="Q1569" i="3"/>
  <c r="R1569" i="3"/>
  <c r="S1569" i="3"/>
  <c r="T1569" i="3"/>
  <c r="U1569" i="3"/>
  <c r="V1569" i="3"/>
  <c r="W1569" i="3"/>
  <c r="X1569" i="3"/>
  <c r="Y1569" i="3"/>
  <c r="Z1569" i="3"/>
  <c r="AA1569" i="3"/>
  <c r="AB1569" i="3"/>
  <c r="AC1569" i="3"/>
  <c r="AD1569" i="3"/>
  <c r="AE1569" i="3"/>
  <c r="AF1569" i="3"/>
  <c r="AG1569" i="3"/>
  <c r="AH1569" i="3"/>
  <c r="AI1569" i="3"/>
  <c r="AJ1569" i="3"/>
  <c r="AK1569" i="3"/>
  <c r="AL1569" i="3"/>
  <c r="AM1569" i="3"/>
  <c r="AN1569" i="3"/>
  <c r="AO1569" i="3"/>
  <c r="AP1569" i="3"/>
  <c r="AQ1569" i="3"/>
  <c r="AR1569" i="3"/>
  <c r="AS1569" i="3"/>
  <c r="AT1569" i="3"/>
  <c r="AU1569" i="3"/>
  <c r="AV1569" i="3"/>
  <c r="AW1569" i="3"/>
  <c r="AX1569" i="3"/>
  <c r="AY1569" i="3"/>
  <c r="AZ1569" i="3"/>
  <c r="K1547" i="3"/>
  <c r="L1578" i="3"/>
  <c r="N1570" i="3"/>
  <c r="O1570" i="3"/>
  <c r="P1570" i="3"/>
  <c r="Q1570" i="3"/>
  <c r="R1570" i="3"/>
  <c r="S1570" i="3"/>
  <c r="T1570" i="3"/>
  <c r="U1570" i="3"/>
  <c r="V1570" i="3"/>
  <c r="W1570" i="3"/>
  <c r="X1570" i="3"/>
  <c r="Y1570" i="3"/>
  <c r="Z1570" i="3"/>
  <c r="AA1570" i="3"/>
  <c r="AB1570" i="3"/>
  <c r="AC1570" i="3"/>
  <c r="AD1570" i="3"/>
  <c r="AE1570" i="3"/>
  <c r="AF1570" i="3"/>
  <c r="AG1570" i="3"/>
  <c r="AH1570" i="3"/>
  <c r="AI1570" i="3"/>
  <c r="AJ1570" i="3"/>
  <c r="AK1570" i="3"/>
  <c r="AL1570" i="3"/>
  <c r="AM1570" i="3"/>
  <c r="AN1570" i="3"/>
  <c r="AO1570" i="3"/>
  <c r="AP1570" i="3"/>
  <c r="AQ1570" i="3"/>
  <c r="AR1570" i="3"/>
  <c r="AS1570" i="3"/>
  <c r="AT1570" i="3"/>
  <c r="AU1570" i="3"/>
  <c r="AV1570" i="3"/>
  <c r="AW1570" i="3"/>
  <c r="AX1570" i="3"/>
  <c r="AY1570" i="3"/>
  <c r="AZ1570" i="3"/>
  <c r="K1548" i="3"/>
  <c r="L1579" i="3"/>
  <c r="N1571" i="3"/>
  <c r="O1571" i="3"/>
  <c r="P1571" i="3"/>
  <c r="Q1571" i="3"/>
  <c r="R1571" i="3"/>
  <c r="S1571" i="3"/>
  <c r="T1571" i="3"/>
  <c r="U1571" i="3"/>
  <c r="V1571" i="3"/>
  <c r="W1571" i="3"/>
  <c r="X1571" i="3"/>
  <c r="Y1571" i="3"/>
  <c r="Z1571" i="3"/>
  <c r="AA1571" i="3"/>
  <c r="AB1571" i="3"/>
  <c r="AC1571" i="3"/>
  <c r="AD1571" i="3"/>
  <c r="AE1571" i="3"/>
  <c r="AF1571" i="3"/>
  <c r="AG1571" i="3"/>
  <c r="AH1571" i="3"/>
  <c r="AI1571" i="3"/>
  <c r="AJ1571" i="3"/>
  <c r="AK1571" i="3"/>
  <c r="AL1571" i="3"/>
  <c r="AM1571" i="3"/>
  <c r="AN1571" i="3"/>
  <c r="AO1571" i="3"/>
  <c r="AP1571" i="3"/>
  <c r="AQ1571" i="3"/>
  <c r="AR1571" i="3"/>
  <c r="AS1571" i="3"/>
  <c r="AT1571" i="3"/>
  <c r="AU1571" i="3"/>
  <c r="AV1571" i="3"/>
  <c r="AW1571" i="3"/>
  <c r="AX1571" i="3"/>
  <c r="AY1571" i="3"/>
  <c r="AZ1571" i="3"/>
  <c r="K1549" i="3"/>
  <c r="L1580" i="3"/>
  <c r="N1572" i="3"/>
  <c r="O1572" i="3"/>
  <c r="P1572" i="3"/>
  <c r="Q1572" i="3"/>
  <c r="R1572" i="3"/>
  <c r="S1572" i="3"/>
  <c r="T1572" i="3"/>
  <c r="U1572" i="3"/>
  <c r="V1572" i="3"/>
  <c r="W1572" i="3"/>
  <c r="X1572" i="3"/>
  <c r="Y1572" i="3"/>
  <c r="Z1572" i="3"/>
  <c r="AA1572" i="3"/>
  <c r="AB1572" i="3"/>
  <c r="AC1572" i="3"/>
  <c r="AD1572" i="3"/>
  <c r="AE1572" i="3"/>
  <c r="AF1572" i="3"/>
  <c r="AG1572" i="3"/>
  <c r="AH1572" i="3"/>
  <c r="AI1572" i="3"/>
  <c r="AJ1572" i="3"/>
  <c r="AK1572" i="3"/>
  <c r="AL1572" i="3"/>
  <c r="AM1572" i="3"/>
  <c r="AN1572" i="3"/>
  <c r="AO1572" i="3"/>
  <c r="AP1572" i="3"/>
  <c r="AQ1572" i="3"/>
  <c r="AR1572" i="3"/>
  <c r="AS1572" i="3"/>
  <c r="AT1572" i="3"/>
  <c r="AU1572" i="3"/>
  <c r="AV1572" i="3"/>
  <c r="AW1572" i="3"/>
  <c r="AX1572" i="3"/>
  <c r="AY1572" i="3"/>
  <c r="AZ1572" i="3"/>
  <c r="K1550" i="3"/>
  <c r="L1581" i="3"/>
  <c r="N1573" i="3"/>
  <c r="O1573" i="3"/>
  <c r="P1573" i="3"/>
  <c r="Q1573" i="3"/>
  <c r="R1573" i="3"/>
  <c r="S1573" i="3"/>
  <c r="T1573" i="3"/>
  <c r="U1573" i="3"/>
  <c r="V1573" i="3"/>
  <c r="W1573" i="3"/>
  <c r="X1573" i="3"/>
  <c r="Y1573" i="3"/>
  <c r="Z1573" i="3"/>
  <c r="AA1573" i="3"/>
  <c r="AB1573" i="3"/>
  <c r="AC1573" i="3"/>
  <c r="AD1573" i="3"/>
  <c r="AE1573" i="3"/>
  <c r="AF1573" i="3"/>
  <c r="AG1573" i="3"/>
  <c r="AH1573" i="3"/>
  <c r="AI1573" i="3"/>
  <c r="AJ1573" i="3"/>
  <c r="AK1573" i="3"/>
  <c r="AL1573" i="3"/>
  <c r="AM1573" i="3"/>
  <c r="AN1573" i="3"/>
  <c r="AO1573" i="3"/>
  <c r="AP1573" i="3"/>
  <c r="AQ1573" i="3"/>
  <c r="AR1573" i="3"/>
  <c r="AS1573" i="3"/>
  <c r="AT1573" i="3"/>
  <c r="AU1573" i="3"/>
  <c r="AV1573" i="3"/>
  <c r="AW1573" i="3"/>
  <c r="AX1573" i="3"/>
  <c r="AY1573" i="3"/>
  <c r="AZ1573" i="3"/>
  <c r="K1551" i="3"/>
  <c r="L1582" i="3"/>
  <c r="N1574" i="3"/>
  <c r="O1574" i="3"/>
  <c r="P1574" i="3"/>
  <c r="Q1574" i="3"/>
  <c r="R1574" i="3"/>
  <c r="S1574" i="3"/>
  <c r="T1574" i="3"/>
  <c r="U1574" i="3"/>
  <c r="V1574" i="3"/>
  <c r="W1574" i="3"/>
  <c r="X1574" i="3"/>
  <c r="Y1574" i="3"/>
  <c r="Z1574" i="3"/>
  <c r="AA1574" i="3"/>
  <c r="AB1574" i="3"/>
  <c r="AC1574" i="3"/>
  <c r="AD1574" i="3"/>
  <c r="AE1574" i="3"/>
  <c r="AF1574" i="3"/>
  <c r="AG1574" i="3"/>
  <c r="AH1574" i="3"/>
  <c r="AI1574" i="3"/>
  <c r="AJ1574" i="3"/>
  <c r="AK1574" i="3"/>
  <c r="AL1574" i="3"/>
  <c r="AM1574" i="3"/>
  <c r="AN1574" i="3"/>
  <c r="AO1574" i="3"/>
  <c r="AP1574" i="3"/>
  <c r="AQ1574" i="3"/>
  <c r="AR1574" i="3"/>
  <c r="AS1574" i="3"/>
  <c r="AT1574" i="3"/>
  <c r="AU1574" i="3"/>
  <c r="AV1574" i="3"/>
  <c r="AW1574" i="3"/>
  <c r="AX1574" i="3"/>
  <c r="AY1574" i="3"/>
  <c r="AZ1574" i="3"/>
  <c r="K1552" i="3"/>
  <c r="L1583" i="3"/>
  <c r="N1575" i="3"/>
  <c r="O1575" i="3"/>
  <c r="P1575" i="3"/>
  <c r="Q1575" i="3"/>
  <c r="R1575" i="3"/>
  <c r="S1575" i="3"/>
  <c r="T1575" i="3"/>
  <c r="U1575" i="3"/>
  <c r="V1575" i="3"/>
  <c r="W1575" i="3"/>
  <c r="X1575" i="3"/>
  <c r="Y1575" i="3"/>
  <c r="Z1575" i="3"/>
  <c r="AA1575" i="3"/>
  <c r="AB1575" i="3"/>
  <c r="AC1575" i="3"/>
  <c r="AD1575" i="3"/>
  <c r="AE1575" i="3"/>
  <c r="AF1575" i="3"/>
  <c r="AG1575" i="3"/>
  <c r="AH1575" i="3"/>
  <c r="AI1575" i="3"/>
  <c r="AJ1575" i="3"/>
  <c r="AK1575" i="3"/>
  <c r="AL1575" i="3"/>
  <c r="AM1575" i="3"/>
  <c r="AN1575" i="3"/>
  <c r="AO1575" i="3"/>
  <c r="AP1575" i="3"/>
  <c r="AQ1575" i="3"/>
  <c r="AR1575" i="3"/>
  <c r="AS1575" i="3"/>
  <c r="AT1575" i="3"/>
  <c r="AU1575" i="3"/>
  <c r="AV1575" i="3"/>
  <c r="AW1575" i="3"/>
  <c r="AX1575" i="3"/>
  <c r="AY1575" i="3"/>
  <c r="AZ1575" i="3"/>
  <c r="K1553" i="3"/>
  <c r="L1584" i="3"/>
  <c r="N1576" i="3"/>
  <c r="O1576" i="3"/>
  <c r="P1576" i="3"/>
  <c r="Q1576" i="3"/>
  <c r="R1576" i="3"/>
  <c r="S1576" i="3"/>
  <c r="T1576" i="3"/>
  <c r="U1576" i="3"/>
  <c r="V1576" i="3"/>
  <c r="W1576" i="3"/>
  <c r="X1576" i="3"/>
  <c r="Y1576" i="3"/>
  <c r="Z1576" i="3"/>
  <c r="AA1576" i="3"/>
  <c r="AB1576" i="3"/>
  <c r="AC1576" i="3"/>
  <c r="AD1576" i="3"/>
  <c r="AE1576" i="3"/>
  <c r="AF1576" i="3"/>
  <c r="AG1576" i="3"/>
  <c r="AH1576" i="3"/>
  <c r="AI1576" i="3"/>
  <c r="AJ1576" i="3"/>
  <c r="AK1576" i="3"/>
  <c r="AL1576" i="3"/>
  <c r="AM1576" i="3"/>
  <c r="AN1576" i="3"/>
  <c r="AO1576" i="3"/>
  <c r="AP1576" i="3"/>
  <c r="AQ1576" i="3"/>
  <c r="AR1576" i="3"/>
  <c r="AS1576" i="3"/>
  <c r="AT1576" i="3"/>
  <c r="AU1576" i="3"/>
  <c r="AV1576" i="3"/>
  <c r="AW1576" i="3"/>
  <c r="AX1576" i="3"/>
  <c r="AY1576" i="3"/>
  <c r="AZ1576" i="3"/>
  <c r="K1554" i="3"/>
  <c r="L1585" i="3"/>
  <c r="N1577" i="3"/>
  <c r="O1577" i="3"/>
  <c r="P1577" i="3"/>
  <c r="Q1577" i="3"/>
  <c r="R1577" i="3"/>
  <c r="S1577" i="3"/>
  <c r="T1577" i="3"/>
  <c r="U1577" i="3"/>
  <c r="V1577" i="3"/>
  <c r="W1577" i="3"/>
  <c r="X1577" i="3"/>
  <c r="Y1577" i="3"/>
  <c r="Z1577" i="3"/>
  <c r="AA1577" i="3"/>
  <c r="AB1577" i="3"/>
  <c r="AC1577" i="3"/>
  <c r="AD1577" i="3"/>
  <c r="AE1577" i="3"/>
  <c r="AF1577" i="3"/>
  <c r="AG1577" i="3"/>
  <c r="AH1577" i="3"/>
  <c r="AI1577" i="3"/>
  <c r="AJ1577" i="3"/>
  <c r="AK1577" i="3"/>
  <c r="AL1577" i="3"/>
  <c r="AM1577" i="3"/>
  <c r="AN1577" i="3"/>
  <c r="AO1577" i="3"/>
  <c r="AP1577" i="3"/>
  <c r="AQ1577" i="3"/>
  <c r="AR1577" i="3"/>
  <c r="AS1577" i="3"/>
  <c r="AT1577" i="3"/>
  <c r="AU1577" i="3"/>
  <c r="AV1577" i="3"/>
  <c r="AW1577" i="3"/>
  <c r="AX1577" i="3"/>
  <c r="AY1577" i="3"/>
  <c r="AZ1577" i="3"/>
  <c r="K1555" i="3"/>
  <c r="L1586" i="3"/>
  <c r="N1578" i="3"/>
  <c r="O1578" i="3"/>
  <c r="P1578" i="3"/>
  <c r="Q1578" i="3"/>
  <c r="R1578" i="3"/>
  <c r="S1578" i="3"/>
  <c r="T1578" i="3"/>
  <c r="U1578" i="3"/>
  <c r="V1578" i="3"/>
  <c r="W1578" i="3"/>
  <c r="X1578" i="3"/>
  <c r="Y1578" i="3"/>
  <c r="Z1578" i="3"/>
  <c r="AA1578" i="3"/>
  <c r="AB1578" i="3"/>
  <c r="AC1578" i="3"/>
  <c r="AD1578" i="3"/>
  <c r="AE1578" i="3"/>
  <c r="AF1578" i="3"/>
  <c r="AG1578" i="3"/>
  <c r="AH1578" i="3"/>
  <c r="AI1578" i="3"/>
  <c r="AJ1578" i="3"/>
  <c r="AK1578" i="3"/>
  <c r="AL1578" i="3"/>
  <c r="AM1578" i="3"/>
  <c r="AN1578" i="3"/>
  <c r="AO1578" i="3"/>
  <c r="AP1578" i="3"/>
  <c r="AQ1578" i="3"/>
  <c r="AR1578" i="3"/>
  <c r="AS1578" i="3"/>
  <c r="AT1578" i="3"/>
  <c r="AU1578" i="3"/>
  <c r="AV1578" i="3"/>
  <c r="AW1578" i="3"/>
  <c r="AX1578" i="3"/>
  <c r="AY1578" i="3"/>
  <c r="AZ1578" i="3"/>
  <c r="K1556" i="3"/>
  <c r="L1587" i="3"/>
  <c r="N1579" i="3"/>
  <c r="O1579" i="3"/>
  <c r="P1579" i="3"/>
  <c r="Q1579" i="3"/>
  <c r="R1579" i="3"/>
  <c r="S1579" i="3"/>
  <c r="T1579" i="3"/>
  <c r="U1579" i="3"/>
  <c r="V1579" i="3"/>
  <c r="W1579" i="3"/>
  <c r="X1579" i="3"/>
  <c r="Y1579" i="3"/>
  <c r="Z1579" i="3"/>
  <c r="AA1579" i="3"/>
  <c r="AB1579" i="3"/>
  <c r="AC1579" i="3"/>
  <c r="AD1579" i="3"/>
  <c r="AE1579" i="3"/>
  <c r="AF1579" i="3"/>
  <c r="AG1579" i="3"/>
  <c r="AH1579" i="3"/>
  <c r="AI1579" i="3"/>
  <c r="AJ1579" i="3"/>
  <c r="AK1579" i="3"/>
  <c r="AL1579" i="3"/>
  <c r="AM1579" i="3"/>
  <c r="AN1579" i="3"/>
  <c r="AO1579" i="3"/>
  <c r="AP1579" i="3"/>
  <c r="AQ1579" i="3"/>
  <c r="AR1579" i="3"/>
  <c r="AS1579" i="3"/>
  <c r="AT1579" i="3"/>
  <c r="AU1579" i="3"/>
  <c r="AV1579" i="3"/>
  <c r="AW1579" i="3"/>
  <c r="AX1579" i="3"/>
  <c r="AY1579" i="3"/>
  <c r="AZ1579" i="3"/>
  <c r="K1557" i="3"/>
  <c r="L1588" i="3"/>
  <c r="N1580" i="3"/>
  <c r="O1580" i="3"/>
  <c r="P1580" i="3"/>
  <c r="Q1580" i="3"/>
  <c r="R1580" i="3"/>
  <c r="S1580" i="3"/>
  <c r="T1580" i="3"/>
  <c r="U1580" i="3"/>
  <c r="V1580" i="3"/>
  <c r="W1580" i="3"/>
  <c r="X1580" i="3"/>
  <c r="Y1580" i="3"/>
  <c r="Z1580" i="3"/>
  <c r="AA1580" i="3"/>
  <c r="AB1580" i="3"/>
  <c r="AC1580" i="3"/>
  <c r="AD1580" i="3"/>
  <c r="AE1580" i="3"/>
  <c r="AF1580" i="3"/>
  <c r="AG1580" i="3"/>
  <c r="AH1580" i="3"/>
  <c r="AI1580" i="3"/>
  <c r="AJ1580" i="3"/>
  <c r="AK1580" i="3"/>
  <c r="AL1580" i="3"/>
  <c r="AM1580" i="3"/>
  <c r="AN1580" i="3"/>
  <c r="AO1580" i="3"/>
  <c r="AP1580" i="3"/>
  <c r="AQ1580" i="3"/>
  <c r="AR1580" i="3"/>
  <c r="AS1580" i="3"/>
  <c r="AT1580" i="3"/>
  <c r="AU1580" i="3"/>
  <c r="AV1580" i="3"/>
  <c r="AW1580" i="3"/>
  <c r="AX1580" i="3"/>
  <c r="AY1580" i="3"/>
  <c r="AZ1580" i="3"/>
  <c r="K1558" i="3"/>
  <c r="L1589" i="3"/>
  <c r="N1581" i="3"/>
  <c r="O1581" i="3"/>
  <c r="P1581" i="3"/>
  <c r="Q1581" i="3"/>
  <c r="R1581" i="3"/>
  <c r="S1581" i="3"/>
  <c r="T1581" i="3"/>
  <c r="U1581" i="3"/>
  <c r="V1581" i="3"/>
  <c r="W1581" i="3"/>
  <c r="X1581" i="3"/>
  <c r="Y1581" i="3"/>
  <c r="Z1581" i="3"/>
  <c r="AA1581" i="3"/>
  <c r="AB1581" i="3"/>
  <c r="AC1581" i="3"/>
  <c r="AD1581" i="3"/>
  <c r="AE1581" i="3"/>
  <c r="AF1581" i="3"/>
  <c r="AG1581" i="3"/>
  <c r="AH1581" i="3"/>
  <c r="AI1581" i="3"/>
  <c r="AJ1581" i="3"/>
  <c r="AK1581" i="3"/>
  <c r="AL1581" i="3"/>
  <c r="AM1581" i="3"/>
  <c r="AN1581" i="3"/>
  <c r="AO1581" i="3"/>
  <c r="AP1581" i="3"/>
  <c r="AQ1581" i="3"/>
  <c r="AR1581" i="3"/>
  <c r="AS1581" i="3"/>
  <c r="AT1581" i="3"/>
  <c r="AU1581" i="3"/>
  <c r="AV1581" i="3"/>
  <c r="AW1581" i="3"/>
  <c r="AX1581" i="3"/>
  <c r="AY1581" i="3"/>
  <c r="AZ1581" i="3"/>
  <c r="K1559" i="3"/>
  <c r="L1590" i="3"/>
  <c r="N1582" i="3"/>
  <c r="O1582" i="3"/>
  <c r="P1582" i="3"/>
  <c r="Q1582" i="3"/>
  <c r="R1582" i="3"/>
  <c r="S1582" i="3"/>
  <c r="T1582" i="3"/>
  <c r="U1582" i="3"/>
  <c r="V1582" i="3"/>
  <c r="W1582" i="3"/>
  <c r="X1582" i="3"/>
  <c r="Y1582" i="3"/>
  <c r="Z1582" i="3"/>
  <c r="AA1582" i="3"/>
  <c r="AB1582" i="3"/>
  <c r="AC1582" i="3"/>
  <c r="AD1582" i="3"/>
  <c r="AE1582" i="3"/>
  <c r="AF1582" i="3"/>
  <c r="AG1582" i="3"/>
  <c r="AH1582" i="3"/>
  <c r="AI1582" i="3"/>
  <c r="AJ1582" i="3"/>
  <c r="AK1582" i="3"/>
  <c r="AL1582" i="3"/>
  <c r="AM1582" i="3"/>
  <c r="AN1582" i="3"/>
  <c r="AO1582" i="3"/>
  <c r="AP1582" i="3"/>
  <c r="AQ1582" i="3"/>
  <c r="AR1582" i="3"/>
  <c r="AS1582" i="3"/>
  <c r="AT1582" i="3"/>
  <c r="AU1582" i="3"/>
  <c r="AV1582" i="3"/>
  <c r="AW1582" i="3"/>
  <c r="AX1582" i="3"/>
  <c r="AY1582" i="3"/>
  <c r="AZ1582" i="3"/>
  <c r="K1560" i="3"/>
  <c r="L1591" i="3"/>
  <c r="N1583" i="3"/>
  <c r="O1583" i="3"/>
  <c r="P1583" i="3"/>
  <c r="Q1583" i="3"/>
  <c r="R1583" i="3"/>
  <c r="S1583" i="3"/>
  <c r="T1583" i="3"/>
  <c r="U1583" i="3"/>
  <c r="V1583" i="3"/>
  <c r="W1583" i="3"/>
  <c r="X1583" i="3"/>
  <c r="Y1583" i="3"/>
  <c r="Z1583" i="3"/>
  <c r="AA1583" i="3"/>
  <c r="AB1583" i="3"/>
  <c r="AC1583" i="3"/>
  <c r="AD1583" i="3"/>
  <c r="AE1583" i="3"/>
  <c r="AF1583" i="3"/>
  <c r="AG1583" i="3"/>
  <c r="AH1583" i="3"/>
  <c r="AI1583" i="3"/>
  <c r="AJ1583" i="3"/>
  <c r="AK1583" i="3"/>
  <c r="AL1583" i="3"/>
  <c r="AM1583" i="3"/>
  <c r="AN1583" i="3"/>
  <c r="AO1583" i="3"/>
  <c r="AP1583" i="3"/>
  <c r="AQ1583" i="3"/>
  <c r="AR1583" i="3"/>
  <c r="AS1583" i="3"/>
  <c r="AT1583" i="3"/>
  <c r="AU1583" i="3"/>
  <c r="AV1583" i="3"/>
  <c r="AW1583" i="3"/>
  <c r="AX1583" i="3"/>
  <c r="AY1583" i="3"/>
  <c r="AZ1583" i="3"/>
  <c r="K1561" i="3"/>
  <c r="L1592" i="3"/>
  <c r="N1584" i="3"/>
  <c r="O1584" i="3"/>
  <c r="P1584" i="3"/>
  <c r="Q1584" i="3"/>
  <c r="R1584" i="3"/>
  <c r="S1584" i="3"/>
  <c r="T1584" i="3"/>
  <c r="U1584" i="3"/>
  <c r="V1584" i="3"/>
  <c r="W1584" i="3"/>
  <c r="X1584" i="3"/>
  <c r="Y1584" i="3"/>
  <c r="Z1584" i="3"/>
  <c r="AA1584" i="3"/>
  <c r="AB1584" i="3"/>
  <c r="AC1584" i="3"/>
  <c r="AD1584" i="3"/>
  <c r="AE1584" i="3"/>
  <c r="AF1584" i="3"/>
  <c r="AG1584" i="3"/>
  <c r="AH1584" i="3"/>
  <c r="AI1584" i="3"/>
  <c r="AJ1584" i="3"/>
  <c r="AK1584" i="3"/>
  <c r="AL1584" i="3"/>
  <c r="AM1584" i="3"/>
  <c r="AN1584" i="3"/>
  <c r="AO1584" i="3"/>
  <c r="AP1584" i="3"/>
  <c r="AQ1584" i="3"/>
  <c r="AR1584" i="3"/>
  <c r="AS1584" i="3"/>
  <c r="AT1584" i="3"/>
  <c r="AU1584" i="3"/>
  <c r="AV1584" i="3"/>
  <c r="AW1584" i="3"/>
  <c r="AX1584" i="3"/>
  <c r="AY1584" i="3"/>
  <c r="AZ1584" i="3"/>
  <c r="K1562" i="3"/>
  <c r="L1593" i="3"/>
  <c r="N1585" i="3"/>
  <c r="O1585" i="3"/>
  <c r="P1585" i="3"/>
  <c r="Q1585" i="3"/>
  <c r="R1585" i="3"/>
  <c r="S1585" i="3"/>
  <c r="T1585" i="3"/>
  <c r="U1585" i="3"/>
  <c r="V1585" i="3"/>
  <c r="W1585" i="3"/>
  <c r="X1585" i="3"/>
  <c r="Y1585" i="3"/>
  <c r="Z1585" i="3"/>
  <c r="AA1585" i="3"/>
  <c r="AB1585" i="3"/>
  <c r="AC1585" i="3"/>
  <c r="AD1585" i="3"/>
  <c r="AE1585" i="3"/>
  <c r="AF1585" i="3"/>
  <c r="AG1585" i="3"/>
  <c r="AH1585" i="3"/>
  <c r="AI1585" i="3"/>
  <c r="AJ1585" i="3"/>
  <c r="AK1585" i="3"/>
  <c r="AL1585" i="3"/>
  <c r="AM1585" i="3"/>
  <c r="AN1585" i="3"/>
  <c r="AO1585" i="3"/>
  <c r="AP1585" i="3"/>
  <c r="AQ1585" i="3"/>
  <c r="AR1585" i="3"/>
  <c r="AS1585" i="3"/>
  <c r="AT1585" i="3"/>
  <c r="AU1585" i="3"/>
  <c r="AV1585" i="3"/>
  <c r="AW1585" i="3"/>
  <c r="AX1585" i="3"/>
  <c r="AY1585" i="3"/>
  <c r="AZ1585" i="3"/>
  <c r="K1563" i="3"/>
  <c r="L1594" i="3"/>
  <c r="N1586" i="3"/>
  <c r="O1586" i="3"/>
  <c r="P1586" i="3"/>
  <c r="Q1586" i="3"/>
  <c r="R1586" i="3"/>
  <c r="S1586" i="3"/>
  <c r="T1586" i="3"/>
  <c r="U1586" i="3"/>
  <c r="V1586" i="3"/>
  <c r="W1586" i="3"/>
  <c r="X1586" i="3"/>
  <c r="Y1586" i="3"/>
  <c r="Z1586" i="3"/>
  <c r="AA1586" i="3"/>
  <c r="AB1586" i="3"/>
  <c r="AC1586" i="3"/>
  <c r="AD1586" i="3"/>
  <c r="AE1586" i="3"/>
  <c r="AF1586" i="3"/>
  <c r="AG1586" i="3"/>
  <c r="AH1586" i="3"/>
  <c r="AI1586" i="3"/>
  <c r="AJ1586" i="3"/>
  <c r="AK1586" i="3"/>
  <c r="AL1586" i="3"/>
  <c r="AM1586" i="3"/>
  <c r="AN1586" i="3"/>
  <c r="AO1586" i="3"/>
  <c r="AP1586" i="3"/>
  <c r="AQ1586" i="3"/>
  <c r="AR1586" i="3"/>
  <c r="AS1586" i="3"/>
  <c r="AT1586" i="3"/>
  <c r="AU1586" i="3"/>
  <c r="AV1586" i="3"/>
  <c r="AW1586" i="3"/>
  <c r="AX1586" i="3"/>
  <c r="AY1586" i="3"/>
  <c r="AZ1586" i="3"/>
  <c r="K1564" i="3"/>
  <c r="L1595" i="3"/>
  <c r="N1587" i="3"/>
  <c r="O1587" i="3"/>
  <c r="P1587" i="3"/>
  <c r="Q1587" i="3"/>
  <c r="R1587" i="3"/>
  <c r="S1587" i="3"/>
  <c r="T1587" i="3"/>
  <c r="U1587" i="3"/>
  <c r="V1587" i="3"/>
  <c r="W1587" i="3"/>
  <c r="X1587" i="3"/>
  <c r="Y1587" i="3"/>
  <c r="Z1587" i="3"/>
  <c r="AA1587" i="3"/>
  <c r="AB1587" i="3"/>
  <c r="AC1587" i="3"/>
  <c r="AD1587" i="3"/>
  <c r="AE1587" i="3"/>
  <c r="AF1587" i="3"/>
  <c r="AG1587" i="3"/>
  <c r="AH1587" i="3"/>
  <c r="AI1587" i="3"/>
  <c r="AJ1587" i="3"/>
  <c r="AK1587" i="3"/>
  <c r="AL1587" i="3"/>
  <c r="AM1587" i="3"/>
  <c r="AN1587" i="3"/>
  <c r="AO1587" i="3"/>
  <c r="AP1587" i="3"/>
  <c r="AQ1587" i="3"/>
  <c r="AR1587" i="3"/>
  <c r="AS1587" i="3"/>
  <c r="AT1587" i="3"/>
  <c r="AU1587" i="3"/>
  <c r="AV1587" i="3"/>
  <c r="AW1587" i="3"/>
  <c r="AX1587" i="3"/>
  <c r="AY1587" i="3"/>
  <c r="AZ1587" i="3"/>
  <c r="K1565" i="3"/>
  <c r="L1596" i="3"/>
  <c r="N1588" i="3"/>
  <c r="O1588" i="3"/>
  <c r="P1588" i="3"/>
  <c r="Q1588" i="3"/>
  <c r="R1588" i="3"/>
  <c r="S1588" i="3"/>
  <c r="T1588" i="3"/>
  <c r="U1588" i="3"/>
  <c r="V1588" i="3"/>
  <c r="W1588" i="3"/>
  <c r="X1588" i="3"/>
  <c r="Y1588" i="3"/>
  <c r="Z1588" i="3"/>
  <c r="AA1588" i="3"/>
  <c r="AB1588" i="3"/>
  <c r="AC1588" i="3"/>
  <c r="AD1588" i="3"/>
  <c r="AE1588" i="3"/>
  <c r="AF1588" i="3"/>
  <c r="AG1588" i="3"/>
  <c r="AH1588" i="3"/>
  <c r="AI1588" i="3"/>
  <c r="AJ1588" i="3"/>
  <c r="AK1588" i="3"/>
  <c r="AL1588" i="3"/>
  <c r="AM1588" i="3"/>
  <c r="AN1588" i="3"/>
  <c r="AO1588" i="3"/>
  <c r="AP1588" i="3"/>
  <c r="AQ1588" i="3"/>
  <c r="AR1588" i="3"/>
  <c r="AS1588" i="3"/>
  <c r="AT1588" i="3"/>
  <c r="AU1588" i="3"/>
  <c r="AV1588" i="3"/>
  <c r="AW1588" i="3"/>
  <c r="AX1588" i="3"/>
  <c r="AY1588" i="3"/>
  <c r="AZ1588" i="3"/>
  <c r="K1566" i="3"/>
  <c r="L1597" i="3"/>
  <c r="N1589" i="3"/>
  <c r="O1589" i="3"/>
  <c r="P1589" i="3"/>
  <c r="Q1589" i="3"/>
  <c r="R1589" i="3"/>
  <c r="S1589" i="3"/>
  <c r="T1589" i="3"/>
  <c r="U1589" i="3"/>
  <c r="V1589" i="3"/>
  <c r="W1589" i="3"/>
  <c r="X1589" i="3"/>
  <c r="Y1589" i="3"/>
  <c r="Z1589" i="3"/>
  <c r="AA1589" i="3"/>
  <c r="AB1589" i="3"/>
  <c r="AC1589" i="3"/>
  <c r="AD1589" i="3"/>
  <c r="AE1589" i="3"/>
  <c r="AF1589" i="3"/>
  <c r="AG1589" i="3"/>
  <c r="AH1589" i="3"/>
  <c r="AI1589" i="3"/>
  <c r="AJ1589" i="3"/>
  <c r="AK1589" i="3"/>
  <c r="AL1589" i="3"/>
  <c r="AM1589" i="3"/>
  <c r="AN1589" i="3"/>
  <c r="AO1589" i="3"/>
  <c r="AP1589" i="3"/>
  <c r="AQ1589" i="3"/>
  <c r="AR1589" i="3"/>
  <c r="AS1589" i="3"/>
  <c r="AT1589" i="3"/>
  <c r="AU1589" i="3"/>
  <c r="AV1589" i="3"/>
  <c r="AW1589" i="3"/>
  <c r="AX1589" i="3"/>
  <c r="AY1589" i="3"/>
  <c r="AZ1589" i="3"/>
  <c r="K1567" i="3"/>
  <c r="L1598" i="3"/>
  <c r="N1590" i="3"/>
  <c r="O1590" i="3"/>
  <c r="P1590" i="3"/>
  <c r="Q1590" i="3"/>
  <c r="R1590" i="3"/>
  <c r="S1590" i="3"/>
  <c r="T1590" i="3"/>
  <c r="U1590" i="3"/>
  <c r="V1590" i="3"/>
  <c r="W1590" i="3"/>
  <c r="X1590" i="3"/>
  <c r="Y1590" i="3"/>
  <c r="Z1590" i="3"/>
  <c r="AA1590" i="3"/>
  <c r="AB1590" i="3"/>
  <c r="AC1590" i="3"/>
  <c r="AD1590" i="3"/>
  <c r="AE1590" i="3"/>
  <c r="AF1590" i="3"/>
  <c r="AG1590" i="3"/>
  <c r="AH1590" i="3"/>
  <c r="AI1590" i="3"/>
  <c r="AJ1590" i="3"/>
  <c r="AK1590" i="3"/>
  <c r="AL1590" i="3"/>
  <c r="AM1590" i="3"/>
  <c r="AN1590" i="3"/>
  <c r="AO1590" i="3"/>
  <c r="AP1590" i="3"/>
  <c r="AQ1590" i="3"/>
  <c r="AR1590" i="3"/>
  <c r="AS1590" i="3"/>
  <c r="AT1590" i="3"/>
  <c r="AU1590" i="3"/>
  <c r="AV1590" i="3"/>
  <c r="AW1590" i="3"/>
  <c r="AX1590" i="3"/>
  <c r="AY1590" i="3"/>
  <c r="AZ1590" i="3"/>
  <c r="K1568" i="3"/>
  <c r="L1599" i="3"/>
  <c r="N1591" i="3"/>
  <c r="O1591" i="3"/>
  <c r="P1591" i="3"/>
  <c r="Q1591" i="3"/>
  <c r="R1591" i="3"/>
  <c r="S1591" i="3"/>
  <c r="T1591" i="3"/>
  <c r="U1591" i="3"/>
  <c r="V1591" i="3"/>
  <c r="W1591" i="3"/>
  <c r="X1591" i="3"/>
  <c r="Y1591" i="3"/>
  <c r="Z1591" i="3"/>
  <c r="AA1591" i="3"/>
  <c r="AB1591" i="3"/>
  <c r="AC1591" i="3"/>
  <c r="AD1591" i="3"/>
  <c r="AE1591" i="3"/>
  <c r="AF1591" i="3"/>
  <c r="AG1591" i="3"/>
  <c r="AH1591" i="3"/>
  <c r="AI1591" i="3"/>
  <c r="AJ1591" i="3"/>
  <c r="AK1591" i="3"/>
  <c r="AL1591" i="3"/>
  <c r="AM1591" i="3"/>
  <c r="AN1591" i="3"/>
  <c r="AO1591" i="3"/>
  <c r="AP1591" i="3"/>
  <c r="AQ1591" i="3"/>
  <c r="AR1591" i="3"/>
  <c r="AS1591" i="3"/>
  <c r="AT1591" i="3"/>
  <c r="AU1591" i="3"/>
  <c r="AV1591" i="3"/>
  <c r="AW1591" i="3"/>
  <c r="AX1591" i="3"/>
  <c r="AY1591" i="3"/>
  <c r="AZ1591" i="3"/>
  <c r="K1569" i="3"/>
  <c r="L1600" i="3"/>
  <c r="N1592" i="3"/>
  <c r="O1592" i="3"/>
  <c r="P1592" i="3"/>
  <c r="Q1592" i="3"/>
  <c r="R1592" i="3"/>
  <c r="S1592" i="3"/>
  <c r="T1592" i="3"/>
  <c r="U1592" i="3"/>
  <c r="V1592" i="3"/>
  <c r="W1592" i="3"/>
  <c r="X1592" i="3"/>
  <c r="Y1592" i="3"/>
  <c r="Z1592" i="3"/>
  <c r="AA1592" i="3"/>
  <c r="AB1592" i="3"/>
  <c r="AC1592" i="3"/>
  <c r="AD1592" i="3"/>
  <c r="AE1592" i="3"/>
  <c r="AF1592" i="3"/>
  <c r="AG1592" i="3"/>
  <c r="AH1592" i="3"/>
  <c r="AI1592" i="3"/>
  <c r="AJ1592" i="3"/>
  <c r="AK1592" i="3"/>
  <c r="AL1592" i="3"/>
  <c r="AM1592" i="3"/>
  <c r="AN1592" i="3"/>
  <c r="AO1592" i="3"/>
  <c r="AP1592" i="3"/>
  <c r="AQ1592" i="3"/>
  <c r="AR1592" i="3"/>
  <c r="AS1592" i="3"/>
  <c r="AT1592" i="3"/>
  <c r="AU1592" i="3"/>
  <c r="AV1592" i="3"/>
  <c r="AW1592" i="3"/>
  <c r="AX1592" i="3"/>
  <c r="AY1592" i="3"/>
  <c r="AZ1592" i="3"/>
  <c r="K1570" i="3"/>
  <c r="L1601" i="3"/>
  <c r="N1593" i="3"/>
  <c r="O1593" i="3"/>
  <c r="P1593" i="3"/>
  <c r="Q1593" i="3"/>
  <c r="R1593" i="3"/>
  <c r="S1593" i="3"/>
  <c r="T1593" i="3"/>
  <c r="U1593" i="3"/>
  <c r="V1593" i="3"/>
  <c r="W1593" i="3"/>
  <c r="X1593" i="3"/>
  <c r="Y1593" i="3"/>
  <c r="Z1593" i="3"/>
  <c r="AA1593" i="3"/>
  <c r="AB1593" i="3"/>
  <c r="AC1593" i="3"/>
  <c r="AD1593" i="3"/>
  <c r="AE1593" i="3"/>
  <c r="AF1593" i="3"/>
  <c r="AG1593" i="3"/>
  <c r="AH1593" i="3"/>
  <c r="AI1593" i="3"/>
  <c r="AJ1593" i="3"/>
  <c r="AK1593" i="3"/>
  <c r="AL1593" i="3"/>
  <c r="AM1593" i="3"/>
  <c r="AN1593" i="3"/>
  <c r="AO1593" i="3"/>
  <c r="AP1593" i="3"/>
  <c r="AQ1593" i="3"/>
  <c r="AR1593" i="3"/>
  <c r="AS1593" i="3"/>
  <c r="AT1593" i="3"/>
  <c r="AU1593" i="3"/>
  <c r="AV1593" i="3"/>
  <c r="AW1593" i="3"/>
  <c r="AX1593" i="3"/>
  <c r="AY1593" i="3"/>
  <c r="AZ1593" i="3"/>
  <c r="K1571" i="3"/>
  <c r="L1602" i="3"/>
  <c r="N1594" i="3"/>
  <c r="O1594" i="3"/>
  <c r="P1594" i="3"/>
  <c r="Q1594" i="3"/>
  <c r="R1594" i="3"/>
  <c r="S1594" i="3"/>
  <c r="T1594" i="3"/>
  <c r="U1594" i="3"/>
  <c r="V1594" i="3"/>
  <c r="W1594" i="3"/>
  <c r="X1594" i="3"/>
  <c r="Y1594" i="3"/>
  <c r="Z1594" i="3"/>
  <c r="AA1594" i="3"/>
  <c r="AB1594" i="3"/>
  <c r="AC1594" i="3"/>
  <c r="AD1594" i="3"/>
  <c r="AE1594" i="3"/>
  <c r="AF1594" i="3"/>
  <c r="AG1594" i="3"/>
  <c r="AH1594" i="3"/>
  <c r="AI1594" i="3"/>
  <c r="AJ1594" i="3"/>
  <c r="AK1594" i="3"/>
  <c r="AL1594" i="3"/>
  <c r="AM1594" i="3"/>
  <c r="AN1594" i="3"/>
  <c r="AO1594" i="3"/>
  <c r="AP1594" i="3"/>
  <c r="AQ1594" i="3"/>
  <c r="AR1594" i="3"/>
  <c r="AS1594" i="3"/>
  <c r="AT1594" i="3"/>
  <c r="AU1594" i="3"/>
  <c r="AV1594" i="3"/>
  <c r="AW1594" i="3"/>
  <c r="AX1594" i="3"/>
  <c r="AY1594" i="3"/>
  <c r="AZ1594" i="3"/>
  <c r="K1572" i="3"/>
  <c r="L1603" i="3"/>
  <c r="N1595" i="3"/>
  <c r="O1595" i="3"/>
  <c r="P1595" i="3"/>
  <c r="Q1595" i="3"/>
  <c r="R1595" i="3"/>
  <c r="S1595" i="3"/>
  <c r="T1595" i="3"/>
  <c r="U1595" i="3"/>
  <c r="V1595" i="3"/>
  <c r="W1595" i="3"/>
  <c r="X1595" i="3"/>
  <c r="Y1595" i="3"/>
  <c r="Z1595" i="3"/>
  <c r="AA1595" i="3"/>
  <c r="AB1595" i="3"/>
  <c r="AC1595" i="3"/>
  <c r="AD1595" i="3"/>
  <c r="AE1595" i="3"/>
  <c r="AF1595" i="3"/>
  <c r="AG1595" i="3"/>
  <c r="AH1595" i="3"/>
  <c r="AI1595" i="3"/>
  <c r="AJ1595" i="3"/>
  <c r="AK1595" i="3"/>
  <c r="AL1595" i="3"/>
  <c r="AM1595" i="3"/>
  <c r="AN1595" i="3"/>
  <c r="AO1595" i="3"/>
  <c r="AP1595" i="3"/>
  <c r="AQ1595" i="3"/>
  <c r="AR1595" i="3"/>
  <c r="AS1595" i="3"/>
  <c r="AT1595" i="3"/>
  <c r="AU1595" i="3"/>
  <c r="AV1595" i="3"/>
  <c r="AW1595" i="3"/>
  <c r="AX1595" i="3"/>
  <c r="AY1595" i="3"/>
  <c r="AZ1595" i="3"/>
  <c r="K1573" i="3"/>
  <c r="L1604" i="3"/>
  <c r="N1596" i="3"/>
  <c r="O1596" i="3"/>
  <c r="P1596" i="3"/>
  <c r="Q1596" i="3"/>
  <c r="R1596" i="3"/>
  <c r="S1596" i="3"/>
  <c r="T1596" i="3"/>
  <c r="U1596" i="3"/>
  <c r="V1596" i="3"/>
  <c r="W1596" i="3"/>
  <c r="X1596" i="3"/>
  <c r="Y1596" i="3"/>
  <c r="Z1596" i="3"/>
  <c r="AA1596" i="3"/>
  <c r="AB1596" i="3"/>
  <c r="AC1596" i="3"/>
  <c r="AD1596" i="3"/>
  <c r="AE1596" i="3"/>
  <c r="AF1596" i="3"/>
  <c r="AG1596" i="3"/>
  <c r="AH1596" i="3"/>
  <c r="AI1596" i="3"/>
  <c r="AJ1596" i="3"/>
  <c r="AK1596" i="3"/>
  <c r="AL1596" i="3"/>
  <c r="AM1596" i="3"/>
  <c r="AN1596" i="3"/>
  <c r="AO1596" i="3"/>
  <c r="AP1596" i="3"/>
  <c r="AQ1596" i="3"/>
  <c r="AR1596" i="3"/>
  <c r="AS1596" i="3"/>
  <c r="AT1596" i="3"/>
  <c r="AU1596" i="3"/>
  <c r="AV1596" i="3"/>
  <c r="AW1596" i="3"/>
  <c r="AX1596" i="3"/>
  <c r="AY1596" i="3"/>
  <c r="AZ1596" i="3"/>
  <c r="K1574" i="3"/>
  <c r="L1605" i="3"/>
  <c r="N1597" i="3"/>
  <c r="O1597" i="3"/>
  <c r="P1597" i="3"/>
  <c r="Q1597" i="3"/>
  <c r="R1597" i="3"/>
  <c r="S1597" i="3"/>
  <c r="T1597" i="3"/>
  <c r="U1597" i="3"/>
  <c r="V1597" i="3"/>
  <c r="W1597" i="3"/>
  <c r="X1597" i="3"/>
  <c r="Y1597" i="3"/>
  <c r="Z1597" i="3"/>
  <c r="AA1597" i="3"/>
  <c r="AB1597" i="3"/>
  <c r="AC1597" i="3"/>
  <c r="AD1597" i="3"/>
  <c r="AE1597" i="3"/>
  <c r="AF1597" i="3"/>
  <c r="AG1597" i="3"/>
  <c r="AH1597" i="3"/>
  <c r="AI1597" i="3"/>
  <c r="AJ1597" i="3"/>
  <c r="AK1597" i="3"/>
  <c r="AL1597" i="3"/>
  <c r="AM1597" i="3"/>
  <c r="AN1597" i="3"/>
  <c r="AO1597" i="3"/>
  <c r="AP1597" i="3"/>
  <c r="AQ1597" i="3"/>
  <c r="AR1597" i="3"/>
  <c r="AS1597" i="3"/>
  <c r="AT1597" i="3"/>
  <c r="AU1597" i="3"/>
  <c r="AV1597" i="3"/>
  <c r="AW1597" i="3"/>
  <c r="AX1597" i="3"/>
  <c r="AY1597" i="3"/>
  <c r="AZ1597" i="3"/>
  <c r="K1575" i="3"/>
  <c r="L1606" i="3"/>
  <c r="N1598" i="3"/>
  <c r="O1598" i="3"/>
  <c r="P1598" i="3"/>
  <c r="Q1598" i="3"/>
  <c r="R1598" i="3"/>
  <c r="S1598" i="3"/>
  <c r="T1598" i="3"/>
  <c r="U1598" i="3"/>
  <c r="V1598" i="3"/>
  <c r="W1598" i="3"/>
  <c r="X1598" i="3"/>
  <c r="Y1598" i="3"/>
  <c r="Z1598" i="3"/>
  <c r="AA1598" i="3"/>
  <c r="AB1598" i="3"/>
  <c r="AC1598" i="3"/>
  <c r="AD1598" i="3"/>
  <c r="AE1598" i="3"/>
  <c r="AF1598" i="3"/>
  <c r="AG1598" i="3"/>
  <c r="AH1598" i="3"/>
  <c r="AI1598" i="3"/>
  <c r="AJ1598" i="3"/>
  <c r="AK1598" i="3"/>
  <c r="AL1598" i="3"/>
  <c r="AM1598" i="3"/>
  <c r="AN1598" i="3"/>
  <c r="AO1598" i="3"/>
  <c r="AP1598" i="3"/>
  <c r="AQ1598" i="3"/>
  <c r="AR1598" i="3"/>
  <c r="AS1598" i="3"/>
  <c r="AT1598" i="3"/>
  <c r="AU1598" i="3"/>
  <c r="AV1598" i="3"/>
  <c r="AW1598" i="3"/>
  <c r="AX1598" i="3"/>
  <c r="AY1598" i="3"/>
  <c r="AZ1598" i="3"/>
  <c r="K1576" i="3"/>
  <c r="L1607" i="3"/>
  <c r="N1599" i="3"/>
  <c r="O1599" i="3"/>
  <c r="P1599" i="3"/>
  <c r="Q1599" i="3"/>
  <c r="R1599" i="3"/>
  <c r="S1599" i="3"/>
  <c r="T1599" i="3"/>
  <c r="U1599" i="3"/>
  <c r="V1599" i="3"/>
  <c r="W1599" i="3"/>
  <c r="X1599" i="3"/>
  <c r="Y1599" i="3"/>
  <c r="Z1599" i="3"/>
  <c r="AA1599" i="3"/>
  <c r="AB1599" i="3"/>
  <c r="AC1599" i="3"/>
  <c r="AD1599" i="3"/>
  <c r="AE1599" i="3"/>
  <c r="AF1599" i="3"/>
  <c r="AG1599" i="3"/>
  <c r="AH1599" i="3"/>
  <c r="AI1599" i="3"/>
  <c r="AJ1599" i="3"/>
  <c r="AK1599" i="3"/>
  <c r="AL1599" i="3"/>
  <c r="AM1599" i="3"/>
  <c r="AN1599" i="3"/>
  <c r="AO1599" i="3"/>
  <c r="AP1599" i="3"/>
  <c r="AQ1599" i="3"/>
  <c r="AR1599" i="3"/>
  <c r="AS1599" i="3"/>
  <c r="AT1599" i="3"/>
  <c r="AU1599" i="3"/>
  <c r="AV1599" i="3"/>
  <c r="AW1599" i="3"/>
  <c r="AX1599" i="3"/>
  <c r="AY1599" i="3"/>
  <c r="AZ1599" i="3"/>
  <c r="K1577" i="3"/>
  <c r="L1608" i="3"/>
  <c r="N1600" i="3"/>
  <c r="O1600" i="3"/>
  <c r="P1600" i="3"/>
  <c r="Q1600" i="3"/>
  <c r="R1600" i="3"/>
  <c r="S1600" i="3"/>
  <c r="T1600" i="3"/>
  <c r="U1600" i="3"/>
  <c r="V1600" i="3"/>
  <c r="W1600" i="3"/>
  <c r="X1600" i="3"/>
  <c r="Y1600" i="3"/>
  <c r="Z1600" i="3"/>
  <c r="AA1600" i="3"/>
  <c r="AB1600" i="3"/>
  <c r="AC1600" i="3"/>
  <c r="AD1600" i="3"/>
  <c r="AE1600" i="3"/>
  <c r="AF1600" i="3"/>
  <c r="AG1600" i="3"/>
  <c r="AH1600" i="3"/>
  <c r="AI1600" i="3"/>
  <c r="AJ1600" i="3"/>
  <c r="AK1600" i="3"/>
  <c r="AL1600" i="3"/>
  <c r="AM1600" i="3"/>
  <c r="AN1600" i="3"/>
  <c r="AO1600" i="3"/>
  <c r="AP1600" i="3"/>
  <c r="AQ1600" i="3"/>
  <c r="AR1600" i="3"/>
  <c r="AS1600" i="3"/>
  <c r="AT1600" i="3"/>
  <c r="AU1600" i="3"/>
  <c r="AV1600" i="3"/>
  <c r="AW1600" i="3"/>
  <c r="AX1600" i="3"/>
  <c r="AY1600" i="3"/>
  <c r="AZ1600" i="3"/>
  <c r="K1578" i="3"/>
  <c r="L1609" i="3"/>
  <c r="N1601" i="3"/>
  <c r="O1601" i="3"/>
  <c r="P1601" i="3"/>
  <c r="Q1601" i="3"/>
  <c r="R1601" i="3"/>
  <c r="S1601" i="3"/>
  <c r="T1601" i="3"/>
  <c r="U1601" i="3"/>
  <c r="V1601" i="3"/>
  <c r="W1601" i="3"/>
  <c r="X1601" i="3"/>
  <c r="Y1601" i="3"/>
  <c r="Z1601" i="3"/>
  <c r="AA1601" i="3"/>
  <c r="AB1601" i="3"/>
  <c r="AC1601" i="3"/>
  <c r="AD1601" i="3"/>
  <c r="AE1601" i="3"/>
  <c r="AF1601" i="3"/>
  <c r="AG1601" i="3"/>
  <c r="AH1601" i="3"/>
  <c r="AI1601" i="3"/>
  <c r="AJ1601" i="3"/>
  <c r="AK1601" i="3"/>
  <c r="AL1601" i="3"/>
  <c r="AM1601" i="3"/>
  <c r="AN1601" i="3"/>
  <c r="AO1601" i="3"/>
  <c r="AP1601" i="3"/>
  <c r="AQ1601" i="3"/>
  <c r="AR1601" i="3"/>
  <c r="AS1601" i="3"/>
  <c r="AT1601" i="3"/>
  <c r="AU1601" i="3"/>
  <c r="AV1601" i="3"/>
  <c r="AW1601" i="3"/>
  <c r="AX1601" i="3"/>
  <c r="AY1601" i="3"/>
  <c r="AZ1601" i="3"/>
  <c r="K1579" i="3"/>
  <c r="L1610" i="3"/>
  <c r="N1602" i="3"/>
  <c r="O1602" i="3"/>
  <c r="P1602" i="3"/>
  <c r="Q1602" i="3"/>
  <c r="R1602" i="3"/>
  <c r="S1602" i="3"/>
  <c r="T1602" i="3"/>
  <c r="U1602" i="3"/>
  <c r="V1602" i="3"/>
  <c r="W1602" i="3"/>
  <c r="X1602" i="3"/>
  <c r="Y1602" i="3"/>
  <c r="Z1602" i="3"/>
  <c r="AA1602" i="3"/>
  <c r="AB1602" i="3"/>
  <c r="AC1602" i="3"/>
  <c r="AD1602" i="3"/>
  <c r="AE1602" i="3"/>
  <c r="AF1602" i="3"/>
  <c r="AG1602" i="3"/>
  <c r="AH1602" i="3"/>
  <c r="AI1602" i="3"/>
  <c r="AJ1602" i="3"/>
  <c r="AK1602" i="3"/>
  <c r="AL1602" i="3"/>
  <c r="AM1602" i="3"/>
  <c r="AN1602" i="3"/>
  <c r="AO1602" i="3"/>
  <c r="AP1602" i="3"/>
  <c r="AQ1602" i="3"/>
  <c r="AR1602" i="3"/>
  <c r="AS1602" i="3"/>
  <c r="AT1602" i="3"/>
  <c r="AU1602" i="3"/>
  <c r="AV1602" i="3"/>
  <c r="AW1602" i="3"/>
  <c r="AX1602" i="3"/>
  <c r="AY1602" i="3"/>
  <c r="AZ1602" i="3"/>
  <c r="K1580" i="3"/>
  <c r="L1611" i="3"/>
  <c r="N1603" i="3"/>
  <c r="O1603" i="3"/>
  <c r="P1603" i="3"/>
  <c r="Q1603" i="3"/>
  <c r="R1603" i="3"/>
  <c r="S1603" i="3"/>
  <c r="T1603" i="3"/>
  <c r="U1603" i="3"/>
  <c r="V1603" i="3"/>
  <c r="W1603" i="3"/>
  <c r="X1603" i="3"/>
  <c r="Y1603" i="3"/>
  <c r="Z1603" i="3"/>
  <c r="AA1603" i="3"/>
  <c r="AB1603" i="3"/>
  <c r="AC1603" i="3"/>
  <c r="AD1603" i="3"/>
  <c r="AE1603" i="3"/>
  <c r="AF1603" i="3"/>
  <c r="AG1603" i="3"/>
  <c r="AH1603" i="3"/>
  <c r="AI1603" i="3"/>
  <c r="AJ1603" i="3"/>
  <c r="AK1603" i="3"/>
  <c r="AL1603" i="3"/>
  <c r="AM1603" i="3"/>
  <c r="AN1603" i="3"/>
  <c r="AO1603" i="3"/>
  <c r="AP1603" i="3"/>
  <c r="AQ1603" i="3"/>
  <c r="AR1603" i="3"/>
  <c r="AS1603" i="3"/>
  <c r="AT1603" i="3"/>
  <c r="AU1603" i="3"/>
  <c r="AV1603" i="3"/>
  <c r="AW1603" i="3"/>
  <c r="AX1603" i="3"/>
  <c r="AY1603" i="3"/>
  <c r="AZ1603" i="3"/>
  <c r="K1581" i="3"/>
  <c r="L1612" i="3"/>
  <c r="N1604" i="3"/>
  <c r="O1604" i="3"/>
  <c r="P1604" i="3"/>
  <c r="Q1604" i="3"/>
  <c r="R1604" i="3"/>
  <c r="S1604" i="3"/>
  <c r="T1604" i="3"/>
  <c r="U1604" i="3"/>
  <c r="V1604" i="3"/>
  <c r="W1604" i="3"/>
  <c r="X1604" i="3"/>
  <c r="Y1604" i="3"/>
  <c r="Z1604" i="3"/>
  <c r="AA1604" i="3"/>
  <c r="AB1604" i="3"/>
  <c r="AC1604" i="3"/>
  <c r="AD1604" i="3"/>
  <c r="AE1604" i="3"/>
  <c r="AF1604" i="3"/>
  <c r="AG1604" i="3"/>
  <c r="AH1604" i="3"/>
  <c r="AI1604" i="3"/>
  <c r="AJ1604" i="3"/>
  <c r="AK1604" i="3"/>
  <c r="AL1604" i="3"/>
  <c r="AM1604" i="3"/>
  <c r="AN1604" i="3"/>
  <c r="AO1604" i="3"/>
  <c r="AP1604" i="3"/>
  <c r="AQ1604" i="3"/>
  <c r="AR1604" i="3"/>
  <c r="AS1604" i="3"/>
  <c r="AT1604" i="3"/>
  <c r="AU1604" i="3"/>
  <c r="AV1604" i="3"/>
  <c r="AW1604" i="3"/>
  <c r="AX1604" i="3"/>
  <c r="AY1604" i="3"/>
  <c r="AZ1604" i="3"/>
  <c r="K1582" i="3"/>
  <c r="L1613" i="3"/>
  <c r="N1605" i="3"/>
  <c r="O1605" i="3"/>
  <c r="P1605" i="3"/>
  <c r="Q1605" i="3"/>
  <c r="R1605" i="3"/>
  <c r="S1605" i="3"/>
  <c r="T1605" i="3"/>
  <c r="U1605" i="3"/>
  <c r="V1605" i="3"/>
  <c r="W1605" i="3"/>
  <c r="X1605" i="3"/>
  <c r="Y1605" i="3"/>
  <c r="Z1605" i="3"/>
  <c r="AA1605" i="3"/>
  <c r="AB1605" i="3"/>
  <c r="AC1605" i="3"/>
  <c r="AD1605" i="3"/>
  <c r="AE1605" i="3"/>
  <c r="AF1605" i="3"/>
  <c r="AG1605" i="3"/>
  <c r="AH1605" i="3"/>
  <c r="AI1605" i="3"/>
  <c r="AJ1605" i="3"/>
  <c r="AK1605" i="3"/>
  <c r="AL1605" i="3"/>
  <c r="AM1605" i="3"/>
  <c r="AN1605" i="3"/>
  <c r="AO1605" i="3"/>
  <c r="AP1605" i="3"/>
  <c r="AQ1605" i="3"/>
  <c r="AR1605" i="3"/>
  <c r="AS1605" i="3"/>
  <c r="AT1605" i="3"/>
  <c r="AU1605" i="3"/>
  <c r="AV1605" i="3"/>
  <c r="AW1605" i="3"/>
  <c r="AX1605" i="3"/>
  <c r="AY1605" i="3"/>
  <c r="AZ1605" i="3"/>
  <c r="K1583" i="3"/>
  <c r="L1614" i="3"/>
  <c r="N1606" i="3"/>
  <c r="O1606" i="3"/>
  <c r="P1606" i="3"/>
  <c r="Q1606" i="3"/>
  <c r="R1606" i="3"/>
  <c r="S1606" i="3"/>
  <c r="T1606" i="3"/>
  <c r="U1606" i="3"/>
  <c r="V1606" i="3"/>
  <c r="W1606" i="3"/>
  <c r="X1606" i="3"/>
  <c r="Y1606" i="3"/>
  <c r="Z1606" i="3"/>
  <c r="AA1606" i="3"/>
  <c r="AB1606" i="3"/>
  <c r="AC1606" i="3"/>
  <c r="AD1606" i="3"/>
  <c r="AE1606" i="3"/>
  <c r="AF1606" i="3"/>
  <c r="AG1606" i="3"/>
  <c r="AH1606" i="3"/>
  <c r="AI1606" i="3"/>
  <c r="AJ1606" i="3"/>
  <c r="AK1606" i="3"/>
  <c r="AL1606" i="3"/>
  <c r="AM1606" i="3"/>
  <c r="AN1606" i="3"/>
  <c r="AO1606" i="3"/>
  <c r="AP1606" i="3"/>
  <c r="AQ1606" i="3"/>
  <c r="AR1606" i="3"/>
  <c r="AS1606" i="3"/>
  <c r="AT1606" i="3"/>
  <c r="AU1606" i="3"/>
  <c r="AV1606" i="3"/>
  <c r="AW1606" i="3"/>
  <c r="AX1606" i="3"/>
  <c r="AY1606" i="3"/>
  <c r="AZ1606" i="3"/>
  <c r="K1584" i="3"/>
  <c r="L1615" i="3"/>
  <c r="N1607" i="3"/>
  <c r="O1607" i="3"/>
  <c r="P1607" i="3"/>
  <c r="Q1607" i="3"/>
  <c r="R1607" i="3"/>
  <c r="S1607" i="3"/>
  <c r="T1607" i="3"/>
  <c r="U1607" i="3"/>
  <c r="V1607" i="3"/>
  <c r="W1607" i="3"/>
  <c r="X1607" i="3"/>
  <c r="Y1607" i="3"/>
  <c r="Z1607" i="3"/>
  <c r="AA1607" i="3"/>
  <c r="AB1607" i="3"/>
  <c r="AC1607" i="3"/>
  <c r="AD1607" i="3"/>
  <c r="AE1607" i="3"/>
  <c r="AF1607" i="3"/>
  <c r="AG1607" i="3"/>
  <c r="AH1607" i="3"/>
  <c r="AI1607" i="3"/>
  <c r="AJ1607" i="3"/>
  <c r="AK1607" i="3"/>
  <c r="AL1607" i="3"/>
  <c r="AM1607" i="3"/>
  <c r="AN1607" i="3"/>
  <c r="AO1607" i="3"/>
  <c r="AP1607" i="3"/>
  <c r="AQ1607" i="3"/>
  <c r="AR1607" i="3"/>
  <c r="AS1607" i="3"/>
  <c r="AT1607" i="3"/>
  <c r="AU1607" i="3"/>
  <c r="AV1607" i="3"/>
  <c r="AW1607" i="3"/>
  <c r="AX1607" i="3"/>
  <c r="AY1607" i="3"/>
  <c r="AZ1607" i="3"/>
  <c r="K1585" i="3"/>
  <c r="L1616" i="3"/>
  <c r="N1608" i="3"/>
  <c r="O1608" i="3"/>
  <c r="P1608" i="3"/>
  <c r="Q1608" i="3"/>
  <c r="R1608" i="3"/>
  <c r="S1608" i="3"/>
  <c r="T1608" i="3"/>
  <c r="U1608" i="3"/>
  <c r="V1608" i="3"/>
  <c r="W1608" i="3"/>
  <c r="X1608" i="3"/>
  <c r="Y1608" i="3"/>
  <c r="Z1608" i="3"/>
  <c r="AA1608" i="3"/>
  <c r="AB1608" i="3"/>
  <c r="AC1608" i="3"/>
  <c r="AD1608" i="3"/>
  <c r="AE1608" i="3"/>
  <c r="AF1608" i="3"/>
  <c r="AG1608" i="3"/>
  <c r="AH1608" i="3"/>
  <c r="AI1608" i="3"/>
  <c r="AJ1608" i="3"/>
  <c r="AK1608" i="3"/>
  <c r="AL1608" i="3"/>
  <c r="AM1608" i="3"/>
  <c r="AN1608" i="3"/>
  <c r="AO1608" i="3"/>
  <c r="AP1608" i="3"/>
  <c r="AQ1608" i="3"/>
  <c r="AR1608" i="3"/>
  <c r="AS1608" i="3"/>
  <c r="AT1608" i="3"/>
  <c r="AU1608" i="3"/>
  <c r="AV1608" i="3"/>
  <c r="AW1608" i="3"/>
  <c r="AX1608" i="3"/>
  <c r="AY1608" i="3"/>
  <c r="AZ1608" i="3"/>
  <c r="K1586" i="3"/>
  <c r="L1617" i="3"/>
  <c r="N1609" i="3"/>
  <c r="O1609" i="3"/>
  <c r="P1609" i="3"/>
  <c r="Q1609" i="3"/>
  <c r="R1609" i="3"/>
  <c r="S1609" i="3"/>
  <c r="T1609" i="3"/>
  <c r="U1609" i="3"/>
  <c r="V1609" i="3"/>
  <c r="W1609" i="3"/>
  <c r="X1609" i="3"/>
  <c r="Y1609" i="3"/>
  <c r="Z1609" i="3"/>
  <c r="AA1609" i="3"/>
  <c r="AB1609" i="3"/>
  <c r="AC1609" i="3"/>
  <c r="AD1609" i="3"/>
  <c r="AE1609" i="3"/>
  <c r="AF1609" i="3"/>
  <c r="AG1609" i="3"/>
  <c r="AH1609" i="3"/>
  <c r="AI1609" i="3"/>
  <c r="AJ1609" i="3"/>
  <c r="AK1609" i="3"/>
  <c r="AL1609" i="3"/>
  <c r="AM1609" i="3"/>
  <c r="AN1609" i="3"/>
  <c r="AO1609" i="3"/>
  <c r="AP1609" i="3"/>
  <c r="AQ1609" i="3"/>
  <c r="AR1609" i="3"/>
  <c r="AS1609" i="3"/>
  <c r="AT1609" i="3"/>
  <c r="AU1609" i="3"/>
  <c r="AV1609" i="3"/>
  <c r="AW1609" i="3"/>
  <c r="AX1609" i="3"/>
  <c r="AY1609" i="3"/>
  <c r="AZ1609" i="3"/>
  <c r="K1587" i="3"/>
  <c r="L1618" i="3"/>
  <c r="N1610" i="3"/>
  <c r="O1610" i="3"/>
  <c r="P1610" i="3"/>
  <c r="Q1610" i="3"/>
  <c r="R1610" i="3"/>
  <c r="S1610" i="3"/>
  <c r="T1610" i="3"/>
  <c r="U1610" i="3"/>
  <c r="V1610" i="3"/>
  <c r="W1610" i="3"/>
  <c r="X1610" i="3"/>
  <c r="Y1610" i="3"/>
  <c r="Z1610" i="3"/>
  <c r="AA1610" i="3"/>
  <c r="AB1610" i="3"/>
  <c r="AC1610" i="3"/>
  <c r="AD1610" i="3"/>
  <c r="AE1610" i="3"/>
  <c r="AF1610" i="3"/>
  <c r="AG1610" i="3"/>
  <c r="AH1610" i="3"/>
  <c r="AI1610" i="3"/>
  <c r="AJ1610" i="3"/>
  <c r="AK1610" i="3"/>
  <c r="AL1610" i="3"/>
  <c r="AM1610" i="3"/>
  <c r="AN1610" i="3"/>
  <c r="AO1610" i="3"/>
  <c r="AP1610" i="3"/>
  <c r="AQ1610" i="3"/>
  <c r="AR1610" i="3"/>
  <c r="AS1610" i="3"/>
  <c r="AT1610" i="3"/>
  <c r="AU1610" i="3"/>
  <c r="AV1610" i="3"/>
  <c r="AW1610" i="3"/>
  <c r="AX1610" i="3"/>
  <c r="AY1610" i="3"/>
  <c r="AZ1610" i="3"/>
  <c r="K1588" i="3"/>
  <c r="L1619" i="3"/>
  <c r="N1611" i="3"/>
  <c r="O1611" i="3"/>
  <c r="P1611" i="3"/>
  <c r="Q1611" i="3"/>
  <c r="R1611" i="3"/>
  <c r="S1611" i="3"/>
  <c r="T1611" i="3"/>
  <c r="U1611" i="3"/>
  <c r="V1611" i="3"/>
  <c r="W1611" i="3"/>
  <c r="X1611" i="3"/>
  <c r="Y1611" i="3"/>
  <c r="Z1611" i="3"/>
  <c r="AA1611" i="3"/>
  <c r="AB1611" i="3"/>
  <c r="AC1611" i="3"/>
  <c r="AD1611" i="3"/>
  <c r="AE1611" i="3"/>
  <c r="AF1611" i="3"/>
  <c r="AG1611" i="3"/>
  <c r="AH1611" i="3"/>
  <c r="AI1611" i="3"/>
  <c r="AJ1611" i="3"/>
  <c r="AK1611" i="3"/>
  <c r="AL1611" i="3"/>
  <c r="AM1611" i="3"/>
  <c r="AN1611" i="3"/>
  <c r="AO1611" i="3"/>
  <c r="AP1611" i="3"/>
  <c r="AQ1611" i="3"/>
  <c r="AR1611" i="3"/>
  <c r="AS1611" i="3"/>
  <c r="AT1611" i="3"/>
  <c r="AU1611" i="3"/>
  <c r="AV1611" i="3"/>
  <c r="AW1611" i="3"/>
  <c r="AX1611" i="3"/>
  <c r="AY1611" i="3"/>
  <c r="AZ1611" i="3"/>
  <c r="K1589" i="3"/>
  <c r="L1620" i="3"/>
  <c r="N1612" i="3"/>
  <c r="O1612" i="3"/>
  <c r="P1612" i="3"/>
  <c r="Q1612" i="3"/>
  <c r="R1612" i="3"/>
  <c r="S1612" i="3"/>
  <c r="T1612" i="3"/>
  <c r="U1612" i="3"/>
  <c r="V1612" i="3"/>
  <c r="W1612" i="3"/>
  <c r="X1612" i="3"/>
  <c r="Y1612" i="3"/>
  <c r="Z1612" i="3"/>
  <c r="AA1612" i="3"/>
  <c r="AB1612" i="3"/>
  <c r="AC1612" i="3"/>
  <c r="AD1612" i="3"/>
  <c r="AE1612" i="3"/>
  <c r="AF1612" i="3"/>
  <c r="AG1612" i="3"/>
  <c r="AH1612" i="3"/>
  <c r="AI1612" i="3"/>
  <c r="AJ1612" i="3"/>
  <c r="AK1612" i="3"/>
  <c r="AL1612" i="3"/>
  <c r="AM1612" i="3"/>
  <c r="AN1612" i="3"/>
  <c r="AO1612" i="3"/>
  <c r="AP1612" i="3"/>
  <c r="AQ1612" i="3"/>
  <c r="AR1612" i="3"/>
  <c r="AS1612" i="3"/>
  <c r="AT1612" i="3"/>
  <c r="AU1612" i="3"/>
  <c r="AV1612" i="3"/>
  <c r="AW1612" i="3"/>
  <c r="AX1612" i="3"/>
  <c r="AY1612" i="3"/>
  <c r="AZ1612" i="3"/>
  <c r="K1590" i="3"/>
  <c r="L1621" i="3"/>
  <c r="N1613" i="3"/>
  <c r="O1613" i="3"/>
  <c r="P1613" i="3"/>
  <c r="Q1613" i="3"/>
  <c r="R1613" i="3"/>
  <c r="S1613" i="3"/>
  <c r="T1613" i="3"/>
  <c r="U1613" i="3"/>
  <c r="V1613" i="3"/>
  <c r="W1613" i="3"/>
  <c r="X1613" i="3"/>
  <c r="Y1613" i="3"/>
  <c r="Z1613" i="3"/>
  <c r="AA1613" i="3"/>
  <c r="AB1613" i="3"/>
  <c r="AC1613" i="3"/>
  <c r="AD1613" i="3"/>
  <c r="AE1613" i="3"/>
  <c r="AF1613" i="3"/>
  <c r="AG1613" i="3"/>
  <c r="AH1613" i="3"/>
  <c r="AI1613" i="3"/>
  <c r="AJ1613" i="3"/>
  <c r="AK1613" i="3"/>
  <c r="AL1613" i="3"/>
  <c r="AM1613" i="3"/>
  <c r="AN1613" i="3"/>
  <c r="AO1613" i="3"/>
  <c r="AP1613" i="3"/>
  <c r="AQ1613" i="3"/>
  <c r="AR1613" i="3"/>
  <c r="AS1613" i="3"/>
  <c r="AT1613" i="3"/>
  <c r="AU1613" i="3"/>
  <c r="AV1613" i="3"/>
  <c r="AW1613" i="3"/>
  <c r="AX1613" i="3"/>
  <c r="AY1613" i="3"/>
  <c r="AZ1613" i="3"/>
  <c r="K1591" i="3"/>
  <c r="L1622" i="3"/>
  <c r="N1614" i="3"/>
  <c r="O1614" i="3"/>
  <c r="P1614" i="3"/>
  <c r="Q1614" i="3"/>
  <c r="R1614" i="3"/>
  <c r="S1614" i="3"/>
  <c r="T1614" i="3"/>
  <c r="U1614" i="3"/>
  <c r="V1614" i="3"/>
  <c r="W1614" i="3"/>
  <c r="X1614" i="3"/>
  <c r="Y1614" i="3"/>
  <c r="Z1614" i="3"/>
  <c r="AA1614" i="3"/>
  <c r="AB1614" i="3"/>
  <c r="AC1614" i="3"/>
  <c r="AD1614" i="3"/>
  <c r="AE1614" i="3"/>
  <c r="AF1614" i="3"/>
  <c r="AG1614" i="3"/>
  <c r="AH1614" i="3"/>
  <c r="AI1614" i="3"/>
  <c r="AJ1614" i="3"/>
  <c r="AK1614" i="3"/>
  <c r="AL1614" i="3"/>
  <c r="AM1614" i="3"/>
  <c r="AN1614" i="3"/>
  <c r="AO1614" i="3"/>
  <c r="AP1614" i="3"/>
  <c r="AQ1614" i="3"/>
  <c r="AR1614" i="3"/>
  <c r="AS1614" i="3"/>
  <c r="AT1614" i="3"/>
  <c r="AU1614" i="3"/>
  <c r="AV1614" i="3"/>
  <c r="AW1614" i="3"/>
  <c r="AX1614" i="3"/>
  <c r="AY1614" i="3"/>
  <c r="AZ1614" i="3"/>
  <c r="K1592" i="3"/>
  <c r="L1623" i="3"/>
  <c r="N1615" i="3"/>
  <c r="O1615" i="3"/>
  <c r="P1615" i="3"/>
  <c r="Q1615" i="3"/>
  <c r="R1615" i="3"/>
  <c r="S1615" i="3"/>
  <c r="T1615" i="3"/>
  <c r="U1615" i="3"/>
  <c r="V1615" i="3"/>
  <c r="W1615" i="3"/>
  <c r="X1615" i="3"/>
  <c r="Y1615" i="3"/>
  <c r="Z1615" i="3"/>
  <c r="AA1615" i="3"/>
  <c r="AB1615" i="3"/>
  <c r="AC1615" i="3"/>
  <c r="AD1615" i="3"/>
  <c r="AE1615" i="3"/>
  <c r="AF1615" i="3"/>
  <c r="AG1615" i="3"/>
  <c r="AH1615" i="3"/>
  <c r="AI1615" i="3"/>
  <c r="AJ1615" i="3"/>
  <c r="AK1615" i="3"/>
  <c r="AL1615" i="3"/>
  <c r="AM1615" i="3"/>
  <c r="AN1615" i="3"/>
  <c r="AO1615" i="3"/>
  <c r="AP1615" i="3"/>
  <c r="AQ1615" i="3"/>
  <c r="AR1615" i="3"/>
  <c r="AS1615" i="3"/>
  <c r="AT1615" i="3"/>
  <c r="AU1615" i="3"/>
  <c r="AV1615" i="3"/>
  <c r="AW1615" i="3"/>
  <c r="AX1615" i="3"/>
  <c r="AY1615" i="3"/>
  <c r="AZ1615" i="3"/>
  <c r="K1593" i="3"/>
  <c r="L1624" i="3"/>
  <c r="N1616" i="3"/>
  <c r="O1616" i="3"/>
  <c r="P1616" i="3"/>
  <c r="Q1616" i="3"/>
  <c r="R1616" i="3"/>
  <c r="S1616" i="3"/>
  <c r="T1616" i="3"/>
  <c r="U1616" i="3"/>
  <c r="V1616" i="3"/>
  <c r="W1616" i="3"/>
  <c r="X1616" i="3"/>
  <c r="Y1616" i="3"/>
  <c r="Z1616" i="3"/>
  <c r="AA1616" i="3"/>
  <c r="AB1616" i="3"/>
  <c r="AC1616" i="3"/>
  <c r="AD1616" i="3"/>
  <c r="AE1616" i="3"/>
  <c r="AF1616" i="3"/>
  <c r="AG1616" i="3"/>
  <c r="AH1616" i="3"/>
  <c r="AI1616" i="3"/>
  <c r="AJ1616" i="3"/>
  <c r="AK1616" i="3"/>
  <c r="AL1616" i="3"/>
  <c r="AM1616" i="3"/>
  <c r="AN1616" i="3"/>
  <c r="AO1616" i="3"/>
  <c r="AP1616" i="3"/>
  <c r="AQ1616" i="3"/>
  <c r="AR1616" i="3"/>
  <c r="AS1616" i="3"/>
  <c r="AT1616" i="3"/>
  <c r="AU1616" i="3"/>
  <c r="AV1616" i="3"/>
  <c r="AW1616" i="3"/>
  <c r="AX1616" i="3"/>
  <c r="AY1616" i="3"/>
  <c r="AZ1616" i="3"/>
  <c r="K1594" i="3"/>
  <c r="L1625" i="3"/>
  <c r="N1617" i="3"/>
  <c r="O1617" i="3"/>
  <c r="P1617" i="3"/>
  <c r="Q1617" i="3"/>
  <c r="R1617" i="3"/>
  <c r="S1617" i="3"/>
  <c r="T1617" i="3"/>
  <c r="U1617" i="3"/>
  <c r="V1617" i="3"/>
  <c r="W1617" i="3"/>
  <c r="X1617" i="3"/>
  <c r="Y1617" i="3"/>
  <c r="Z1617" i="3"/>
  <c r="AA1617" i="3"/>
  <c r="AB1617" i="3"/>
  <c r="AC1617" i="3"/>
  <c r="AD1617" i="3"/>
  <c r="AE1617" i="3"/>
  <c r="AF1617" i="3"/>
  <c r="AG1617" i="3"/>
  <c r="AH1617" i="3"/>
  <c r="AI1617" i="3"/>
  <c r="AJ1617" i="3"/>
  <c r="AK1617" i="3"/>
  <c r="AL1617" i="3"/>
  <c r="AM1617" i="3"/>
  <c r="AN1617" i="3"/>
  <c r="AO1617" i="3"/>
  <c r="AP1617" i="3"/>
  <c r="AQ1617" i="3"/>
  <c r="AR1617" i="3"/>
  <c r="AS1617" i="3"/>
  <c r="AT1617" i="3"/>
  <c r="AU1617" i="3"/>
  <c r="AV1617" i="3"/>
  <c r="AW1617" i="3"/>
  <c r="AX1617" i="3"/>
  <c r="AY1617" i="3"/>
  <c r="AZ1617" i="3"/>
  <c r="K1595" i="3"/>
  <c r="L1626" i="3"/>
  <c r="N1618" i="3"/>
  <c r="O1618" i="3"/>
  <c r="P1618" i="3"/>
  <c r="Q1618" i="3"/>
  <c r="R1618" i="3"/>
  <c r="S1618" i="3"/>
  <c r="T1618" i="3"/>
  <c r="U1618" i="3"/>
  <c r="V1618" i="3"/>
  <c r="W1618" i="3"/>
  <c r="X1618" i="3"/>
  <c r="Y1618" i="3"/>
  <c r="Z1618" i="3"/>
  <c r="AA1618" i="3"/>
  <c r="AB1618" i="3"/>
  <c r="AC1618" i="3"/>
  <c r="AD1618" i="3"/>
  <c r="AE1618" i="3"/>
  <c r="AF1618" i="3"/>
  <c r="AG1618" i="3"/>
  <c r="AH1618" i="3"/>
  <c r="AI1618" i="3"/>
  <c r="AJ1618" i="3"/>
  <c r="AK1618" i="3"/>
  <c r="AL1618" i="3"/>
  <c r="AM1618" i="3"/>
  <c r="AN1618" i="3"/>
  <c r="AO1618" i="3"/>
  <c r="AP1618" i="3"/>
  <c r="AQ1618" i="3"/>
  <c r="AR1618" i="3"/>
  <c r="AS1618" i="3"/>
  <c r="AT1618" i="3"/>
  <c r="AU1618" i="3"/>
  <c r="AV1618" i="3"/>
  <c r="AW1618" i="3"/>
  <c r="AX1618" i="3"/>
  <c r="AY1618" i="3"/>
  <c r="AZ1618" i="3"/>
  <c r="K1596" i="3"/>
  <c r="L1627" i="3"/>
  <c r="N1619" i="3"/>
  <c r="O1619" i="3"/>
  <c r="P1619" i="3"/>
  <c r="Q1619" i="3"/>
  <c r="R1619" i="3"/>
  <c r="S1619" i="3"/>
  <c r="T1619" i="3"/>
  <c r="U1619" i="3"/>
  <c r="V1619" i="3"/>
  <c r="W1619" i="3"/>
  <c r="X1619" i="3"/>
  <c r="Y1619" i="3"/>
  <c r="Z1619" i="3"/>
  <c r="AA1619" i="3"/>
  <c r="AB1619" i="3"/>
  <c r="AC1619" i="3"/>
  <c r="AD1619" i="3"/>
  <c r="AE1619" i="3"/>
  <c r="AF1619" i="3"/>
  <c r="AG1619" i="3"/>
  <c r="AH1619" i="3"/>
  <c r="AI1619" i="3"/>
  <c r="AJ1619" i="3"/>
  <c r="AK1619" i="3"/>
  <c r="AL1619" i="3"/>
  <c r="AM1619" i="3"/>
  <c r="AN1619" i="3"/>
  <c r="AO1619" i="3"/>
  <c r="AP1619" i="3"/>
  <c r="AQ1619" i="3"/>
  <c r="AR1619" i="3"/>
  <c r="AS1619" i="3"/>
  <c r="AT1619" i="3"/>
  <c r="AU1619" i="3"/>
  <c r="AV1619" i="3"/>
  <c r="AW1619" i="3"/>
  <c r="AX1619" i="3"/>
  <c r="AY1619" i="3"/>
  <c r="AZ1619" i="3"/>
  <c r="K1597" i="3"/>
  <c r="L1628" i="3"/>
  <c r="N1620" i="3"/>
  <c r="O1620" i="3"/>
  <c r="P1620" i="3"/>
  <c r="Q1620" i="3"/>
  <c r="R1620" i="3"/>
  <c r="S1620" i="3"/>
  <c r="T1620" i="3"/>
  <c r="U1620" i="3"/>
  <c r="V1620" i="3"/>
  <c r="W1620" i="3"/>
  <c r="X1620" i="3"/>
  <c r="Y1620" i="3"/>
  <c r="Z1620" i="3"/>
  <c r="AA1620" i="3"/>
  <c r="AB1620" i="3"/>
  <c r="AC1620" i="3"/>
  <c r="AD1620" i="3"/>
  <c r="AE1620" i="3"/>
  <c r="AF1620" i="3"/>
  <c r="AG1620" i="3"/>
  <c r="AH1620" i="3"/>
  <c r="AI1620" i="3"/>
  <c r="AJ1620" i="3"/>
  <c r="AK1620" i="3"/>
  <c r="AL1620" i="3"/>
  <c r="AM1620" i="3"/>
  <c r="AN1620" i="3"/>
  <c r="AO1620" i="3"/>
  <c r="AP1620" i="3"/>
  <c r="AQ1620" i="3"/>
  <c r="AR1620" i="3"/>
  <c r="AS1620" i="3"/>
  <c r="AT1620" i="3"/>
  <c r="AU1620" i="3"/>
  <c r="AV1620" i="3"/>
  <c r="AW1620" i="3"/>
  <c r="AX1620" i="3"/>
  <c r="AY1620" i="3"/>
  <c r="AZ1620" i="3"/>
  <c r="K1598" i="3"/>
  <c r="L1629" i="3"/>
  <c r="N1621" i="3"/>
  <c r="O1621" i="3"/>
  <c r="P1621" i="3"/>
  <c r="Q1621" i="3"/>
  <c r="R1621" i="3"/>
  <c r="S1621" i="3"/>
  <c r="T1621" i="3"/>
  <c r="U1621" i="3"/>
  <c r="V1621" i="3"/>
  <c r="W1621" i="3"/>
  <c r="X1621" i="3"/>
  <c r="Y1621" i="3"/>
  <c r="Z1621" i="3"/>
  <c r="AA1621" i="3"/>
  <c r="AB1621" i="3"/>
  <c r="AC1621" i="3"/>
  <c r="AD1621" i="3"/>
  <c r="AE1621" i="3"/>
  <c r="AF1621" i="3"/>
  <c r="AG1621" i="3"/>
  <c r="AH1621" i="3"/>
  <c r="AI1621" i="3"/>
  <c r="AJ1621" i="3"/>
  <c r="AK1621" i="3"/>
  <c r="AL1621" i="3"/>
  <c r="AM1621" i="3"/>
  <c r="AN1621" i="3"/>
  <c r="AO1621" i="3"/>
  <c r="AP1621" i="3"/>
  <c r="AQ1621" i="3"/>
  <c r="AR1621" i="3"/>
  <c r="AS1621" i="3"/>
  <c r="AT1621" i="3"/>
  <c r="AU1621" i="3"/>
  <c r="AV1621" i="3"/>
  <c r="AW1621" i="3"/>
  <c r="AX1621" i="3"/>
  <c r="AY1621" i="3"/>
  <c r="AZ1621" i="3"/>
  <c r="K1599" i="3"/>
  <c r="L1630" i="3"/>
  <c r="N1622" i="3"/>
  <c r="O1622" i="3"/>
  <c r="P1622" i="3"/>
  <c r="Q1622" i="3"/>
  <c r="R1622" i="3"/>
  <c r="S1622" i="3"/>
  <c r="T1622" i="3"/>
  <c r="U1622" i="3"/>
  <c r="V1622" i="3"/>
  <c r="W1622" i="3"/>
  <c r="X1622" i="3"/>
  <c r="Y1622" i="3"/>
  <c r="Z1622" i="3"/>
  <c r="AA1622" i="3"/>
  <c r="AB1622" i="3"/>
  <c r="AC1622" i="3"/>
  <c r="AD1622" i="3"/>
  <c r="AE1622" i="3"/>
  <c r="AF1622" i="3"/>
  <c r="AG1622" i="3"/>
  <c r="AH1622" i="3"/>
  <c r="AI1622" i="3"/>
  <c r="AJ1622" i="3"/>
  <c r="AK1622" i="3"/>
  <c r="AL1622" i="3"/>
  <c r="AM1622" i="3"/>
  <c r="AN1622" i="3"/>
  <c r="AO1622" i="3"/>
  <c r="AP1622" i="3"/>
  <c r="AQ1622" i="3"/>
  <c r="AR1622" i="3"/>
  <c r="AS1622" i="3"/>
  <c r="AT1622" i="3"/>
  <c r="AU1622" i="3"/>
  <c r="AV1622" i="3"/>
  <c r="AW1622" i="3"/>
  <c r="AX1622" i="3"/>
  <c r="AY1622" i="3"/>
  <c r="AZ1622" i="3"/>
  <c r="K1600" i="3"/>
  <c r="L1631" i="3"/>
  <c r="N1623" i="3"/>
  <c r="O1623" i="3"/>
  <c r="P1623" i="3"/>
  <c r="Q1623" i="3"/>
  <c r="R1623" i="3"/>
  <c r="S1623" i="3"/>
  <c r="T1623" i="3"/>
  <c r="U1623" i="3"/>
  <c r="V1623" i="3"/>
  <c r="W1623" i="3"/>
  <c r="X1623" i="3"/>
  <c r="Y1623" i="3"/>
  <c r="Z1623" i="3"/>
  <c r="AA1623" i="3"/>
  <c r="AB1623" i="3"/>
  <c r="AC1623" i="3"/>
  <c r="AD1623" i="3"/>
  <c r="AE1623" i="3"/>
  <c r="AF1623" i="3"/>
  <c r="AG1623" i="3"/>
  <c r="AH1623" i="3"/>
  <c r="AI1623" i="3"/>
  <c r="AJ1623" i="3"/>
  <c r="AK1623" i="3"/>
  <c r="AL1623" i="3"/>
  <c r="AM1623" i="3"/>
  <c r="AN1623" i="3"/>
  <c r="AO1623" i="3"/>
  <c r="AP1623" i="3"/>
  <c r="AQ1623" i="3"/>
  <c r="AR1623" i="3"/>
  <c r="AS1623" i="3"/>
  <c r="AT1623" i="3"/>
  <c r="AU1623" i="3"/>
  <c r="AV1623" i="3"/>
  <c r="AW1623" i="3"/>
  <c r="AX1623" i="3"/>
  <c r="AY1623" i="3"/>
  <c r="AZ1623" i="3"/>
  <c r="K1601" i="3"/>
  <c r="L1632" i="3"/>
  <c r="N1624" i="3"/>
  <c r="O1624" i="3"/>
  <c r="P1624" i="3"/>
  <c r="Q1624" i="3"/>
  <c r="R1624" i="3"/>
  <c r="S1624" i="3"/>
  <c r="T1624" i="3"/>
  <c r="U1624" i="3"/>
  <c r="V1624" i="3"/>
  <c r="W1624" i="3"/>
  <c r="X1624" i="3"/>
  <c r="Y1624" i="3"/>
  <c r="Z1624" i="3"/>
  <c r="AA1624" i="3"/>
  <c r="AB1624" i="3"/>
  <c r="AC1624" i="3"/>
  <c r="AD1624" i="3"/>
  <c r="AE1624" i="3"/>
  <c r="AF1624" i="3"/>
  <c r="AG1624" i="3"/>
  <c r="AH1624" i="3"/>
  <c r="AI1624" i="3"/>
  <c r="AJ1624" i="3"/>
  <c r="AK1624" i="3"/>
  <c r="AL1624" i="3"/>
  <c r="AM1624" i="3"/>
  <c r="AN1624" i="3"/>
  <c r="AO1624" i="3"/>
  <c r="AP1624" i="3"/>
  <c r="AQ1624" i="3"/>
  <c r="AR1624" i="3"/>
  <c r="AS1624" i="3"/>
  <c r="AT1624" i="3"/>
  <c r="AU1624" i="3"/>
  <c r="AV1624" i="3"/>
  <c r="AW1624" i="3"/>
  <c r="AX1624" i="3"/>
  <c r="AY1624" i="3"/>
  <c r="AZ1624" i="3"/>
  <c r="K1602" i="3"/>
  <c r="L1633" i="3"/>
  <c r="N1625" i="3"/>
  <c r="O1625" i="3"/>
  <c r="P1625" i="3"/>
  <c r="Q1625" i="3"/>
  <c r="R1625" i="3"/>
  <c r="S1625" i="3"/>
  <c r="T1625" i="3"/>
  <c r="U1625" i="3"/>
  <c r="V1625" i="3"/>
  <c r="W1625" i="3"/>
  <c r="X1625" i="3"/>
  <c r="Y1625" i="3"/>
  <c r="Z1625" i="3"/>
  <c r="AA1625" i="3"/>
  <c r="AB1625" i="3"/>
  <c r="AC1625" i="3"/>
  <c r="AD1625" i="3"/>
  <c r="AE1625" i="3"/>
  <c r="AF1625" i="3"/>
  <c r="AG1625" i="3"/>
  <c r="AH1625" i="3"/>
  <c r="AI1625" i="3"/>
  <c r="AJ1625" i="3"/>
  <c r="AK1625" i="3"/>
  <c r="AL1625" i="3"/>
  <c r="AM1625" i="3"/>
  <c r="AN1625" i="3"/>
  <c r="AO1625" i="3"/>
  <c r="AP1625" i="3"/>
  <c r="AQ1625" i="3"/>
  <c r="AR1625" i="3"/>
  <c r="AS1625" i="3"/>
  <c r="AT1625" i="3"/>
  <c r="AU1625" i="3"/>
  <c r="AV1625" i="3"/>
  <c r="AW1625" i="3"/>
  <c r="AX1625" i="3"/>
  <c r="AY1625" i="3"/>
  <c r="AZ1625" i="3"/>
  <c r="K1603" i="3"/>
  <c r="L1634" i="3"/>
  <c r="N1626" i="3"/>
  <c r="O1626" i="3"/>
  <c r="P1626" i="3"/>
  <c r="Q1626" i="3"/>
  <c r="R1626" i="3"/>
  <c r="S1626" i="3"/>
  <c r="T1626" i="3"/>
  <c r="U1626" i="3"/>
  <c r="V1626" i="3"/>
  <c r="W1626" i="3"/>
  <c r="X1626" i="3"/>
  <c r="Y1626" i="3"/>
  <c r="Z1626" i="3"/>
  <c r="AA1626" i="3"/>
  <c r="AB1626" i="3"/>
  <c r="AC1626" i="3"/>
  <c r="AD1626" i="3"/>
  <c r="AE1626" i="3"/>
  <c r="AF1626" i="3"/>
  <c r="AG1626" i="3"/>
  <c r="AH1626" i="3"/>
  <c r="AI1626" i="3"/>
  <c r="AJ1626" i="3"/>
  <c r="AK1626" i="3"/>
  <c r="AL1626" i="3"/>
  <c r="AM1626" i="3"/>
  <c r="AN1626" i="3"/>
  <c r="AO1626" i="3"/>
  <c r="AP1626" i="3"/>
  <c r="AQ1626" i="3"/>
  <c r="AR1626" i="3"/>
  <c r="AS1626" i="3"/>
  <c r="AT1626" i="3"/>
  <c r="AU1626" i="3"/>
  <c r="AV1626" i="3"/>
  <c r="AW1626" i="3"/>
  <c r="AX1626" i="3"/>
  <c r="AY1626" i="3"/>
  <c r="AZ1626" i="3"/>
  <c r="K1604" i="3"/>
  <c r="L1635" i="3"/>
  <c r="N1627" i="3"/>
  <c r="O1627" i="3"/>
  <c r="P1627" i="3"/>
  <c r="Q1627" i="3"/>
  <c r="R1627" i="3"/>
  <c r="S1627" i="3"/>
  <c r="T1627" i="3"/>
  <c r="U1627" i="3"/>
  <c r="V1627" i="3"/>
  <c r="W1627" i="3"/>
  <c r="X1627" i="3"/>
  <c r="Y1627" i="3"/>
  <c r="Z1627" i="3"/>
  <c r="AA1627" i="3"/>
  <c r="AB1627" i="3"/>
  <c r="AC1627" i="3"/>
  <c r="AD1627" i="3"/>
  <c r="AE1627" i="3"/>
  <c r="AF1627" i="3"/>
  <c r="AG1627" i="3"/>
  <c r="AH1627" i="3"/>
  <c r="AI1627" i="3"/>
  <c r="AJ1627" i="3"/>
  <c r="AK1627" i="3"/>
  <c r="AL1627" i="3"/>
  <c r="AM1627" i="3"/>
  <c r="AN1627" i="3"/>
  <c r="AO1627" i="3"/>
  <c r="AP1627" i="3"/>
  <c r="AQ1627" i="3"/>
  <c r="AR1627" i="3"/>
  <c r="AS1627" i="3"/>
  <c r="AT1627" i="3"/>
  <c r="AU1627" i="3"/>
  <c r="AV1627" i="3"/>
  <c r="AW1627" i="3"/>
  <c r="AX1627" i="3"/>
  <c r="AY1627" i="3"/>
  <c r="AZ1627" i="3"/>
  <c r="K1605" i="3"/>
  <c r="L1636" i="3"/>
  <c r="N1628" i="3"/>
  <c r="O1628" i="3"/>
  <c r="P1628" i="3"/>
  <c r="Q1628" i="3"/>
  <c r="R1628" i="3"/>
  <c r="S1628" i="3"/>
  <c r="T1628" i="3"/>
  <c r="U1628" i="3"/>
  <c r="V1628" i="3"/>
  <c r="W1628" i="3"/>
  <c r="X1628" i="3"/>
  <c r="Y1628" i="3"/>
  <c r="Z1628" i="3"/>
  <c r="AA1628" i="3"/>
  <c r="AB1628" i="3"/>
  <c r="AC1628" i="3"/>
  <c r="AD1628" i="3"/>
  <c r="AE1628" i="3"/>
  <c r="AF1628" i="3"/>
  <c r="AG1628" i="3"/>
  <c r="AH1628" i="3"/>
  <c r="AI1628" i="3"/>
  <c r="AJ1628" i="3"/>
  <c r="AK1628" i="3"/>
  <c r="AL1628" i="3"/>
  <c r="AM1628" i="3"/>
  <c r="AN1628" i="3"/>
  <c r="AO1628" i="3"/>
  <c r="AP1628" i="3"/>
  <c r="AQ1628" i="3"/>
  <c r="AR1628" i="3"/>
  <c r="AS1628" i="3"/>
  <c r="AT1628" i="3"/>
  <c r="AU1628" i="3"/>
  <c r="AV1628" i="3"/>
  <c r="AW1628" i="3"/>
  <c r="AX1628" i="3"/>
  <c r="AY1628" i="3"/>
  <c r="AZ1628" i="3"/>
  <c r="K1606" i="3"/>
  <c r="L1637" i="3"/>
  <c r="N1629" i="3"/>
  <c r="O1629" i="3"/>
  <c r="P1629" i="3"/>
  <c r="Q1629" i="3"/>
  <c r="R1629" i="3"/>
  <c r="S1629" i="3"/>
  <c r="T1629" i="3"/>
  <c r="U1629" i="3"/>
  <c r="V1629" i="3"/>
  <c r="W1629" i="3"/>
  <c r="X1629" i="3"/>
  <c r="Y1629" i="3"/>
  <c r="Z1629" i="3"/>
  <c r="AA1629" i="3"/>
  <c r="AB1629" i="3"/>
  <c r="AC1629" i="3"/>
  <c r="AD1629" i="3"/>
  <c r="AE1629" i="3"/>
  <c r="AF1629" i="3"/>
  <c r="AG1629" i="3"/>
  <c r="AH1629" i="3"/>
  <c r="AI1629" i="3"/>
  <c r="AJ1629" i="3"/>
  <c r="AK1629" i="3"/>
  <c r="AL1629" i="3"/>
  <c r="AM1629" i="3"/>
  <c r="AN1629" i="3"/>
  <c r="AO1629" i="3"/>
  <c r="AP1629" i="3"/>
  <c r="AQ1629" i="3"/>
  <c r="AR1629" i="3"/>
  <c r="AS1629" i="3"/>
  <c r="AT1629" i="3"/>
  <c r="AU1629" i="3"/>
  <c r="AV1629" i="3"/>
  <c r="AW1629" i="3"/>
  <c r="AX1629" i="3"/>
  <c r="AY1629" i="3"/>
  <c r="AZ1629" i="3"/>
  <c r="K1607" i="3"/>
  <c r="L1638" i="3"/>
  <c r="N1630" i="3"/>
  <c r="O1630" i="3"/>
  <c r="P1630" i="3"/>
  <c r="Q1630" i="3"/>
  <c r="R1630" i="3"/>
  <c r="S1630" i="3"/>
  <c r="T1630" i="3"/>
  <c r="U1630" i="3"/>
  <c r="V1630" i="3"/>
  <c r="W1630" i="3"/>
  <c r="X1630" i="3"/>
  <c r="Y1630" i="3"/>
  <c r="Z1630" i="3"/>
  <c r="AA1630" i="3"/>
  <c r="AB1630" i="3"/>
  <c r="AC1630" i="3"/>
  <c r="AD1630" i="3"/>
  <c r="AE1630" i="3"/>
  <c r="AF1630" i="3"/>
  <c r="AG1630" i="3"/>
  <c r="AH1630" i="3"/>
  <c r="AI1630" i="3"/>
  <c r="AJ1630" i="3"/>
  <c r="AK1630" i="3"/>
  <c r="AL1630" i="3"/>
  <c r="AM1630" i="3"/>
  <c r="AN1630" i="3"/>
  <c r="AO1630" i="3"/>
  <c r="AP1630" i="3"/>
  <c r="AQ1630" i="3"/>
  <c r="AR1630" i="3"/>
  <c r="AS1630" i="3"/>
  <c r="AT1630" i="3"/>
  <c r="AU1630" i="3"/>
  <c r="AV1630" i="3"/>
  <c r="AW1630" i="3"/>
  <c r="AX1630" i="3"/>
  <c r="AY1630" i="3"/>
  <c r="AZ1630" i="3"/>
  <c r="K1608" i="3"/>
  <c r="L1639" i="3"/>
  <c r="N1631" i="3"/>
  <c r="O1631" i="3"/>
  <c r="P1631" i="3"/>
  <c r="Q1631" i="3"/>
  <c r="R1631" i="3"/>
  <c r="S1631" i="3"/>
  <c r="T1631" i="3"/>
  <c r="U1631" i="3"/>
  <c r="V1631" i="3"/>
  <c r="W1631" i="3"/>
  <c r="X1631" i="3"/>
  <c r="Y1631" i="3"/>
  <c r="Z1631" i="3"/>
  <c r="AA1631" i="3"/>
  <c r="AB1631" i="3"/>
  <c r="AC1631" i="3"/>
  <c r="AD1631" i="3"/>
  <c r="AE1631" i="3"/>
  <c r="AF1631" i="3"/>
  <c r="AG1631" i="3"/>
  <c r="AH1631" i="3"/>
  <c r="AI1631" i="3"/>
  <c r="AJ1631" i="3"/>
  <c r="AK1631" i="3"/>
  <c r="AL1631" i="3"/>
  <c r="AM1631" i="3"/>
  <c r="AN1631" i="3"/>
  <c r="AO1631" i="3"/>
  <c r="AP1631" i="3"/>
  <c r="AQ1631" i="3"/>
  <c r="AR1631" i="3"/>
  <c r="AS1631" i="3"/>
  <c r="AT1631" i="3"/>
  <c r="AU1631" i="3"/>
  <c r="AV1631" i="3"/>
  <c r="AW1631" i="3"/>
  <c r="AX1631" i="3"/>
  <c r="AY1631" i="3"/>
  <c r="AZ1631" i="3"/>
  <c r="K1609" i="3"/>
  <c r="L1640" i="3"/>
  <c r="N1632" i="3"/>
  <c r="O1632" i="3"/>
  <c r="P1632" i="3"/>
  <c r="Q1632" i="3"/>
  <c r="R1632" i="3"/>
  <c r="S1632" i="3"/>
  <c r="T1632" i="3"/>
  <c r="U1632" i="3"/>
  <c r="V1632" i="3"/>
  <c r="W1632" i="3"/>
  <c r="X1632" i="3"/>
  <c r="Y1632" i="3"/>
  <c r="Z1632" i="3"/>
  <c r="AA1632" i="3"/>
  <c r="AB1632" i="3"/>
  <c r="AC1632" i="3"/>
  <c r="AD1632" i="3"/>
  <c r="AE1632" i="3"/>
  <c r="AF1632" i="3"/>
  <c r="AG1632" i="3"/>
  <c r="AH1632" i="3"/>
  <c r="AI1632" i="3"/>
  <c r="AJ1632" i="3"/>
  <c r="AK1632" i="3"/>
  <c r="AL1632" i="3"/>
  <c r="AM1632" i="3"/>
  <c r="AN1632" i="3"/>
  <c r="AO1632" i="3"/>
  <c r="AP1632" i="3"/>
  <c r="AQ1632" i="3"/>
  <c r="AR1632" i="3"/>
  <c r="AS1632" i="3"/>
  <c r="AT1632" i="3"/>
  <c r="AU1632" i="3"/>
  <c r="AV1632" i="3"/>
  <c r="AW1632" i="3"/>
  <c r="AX1632" i="3"/>
  <c r="AY1632" i="3"/>
  <c r="AZ1632" i="3"/>
  <c r="K1610" i="3"/>
  <c r="L1641" i="3"/>
  <c r="N1633" i="3"/>
  <c r="O1633" i="3"/>
  <c r="P1633" i="3"/>
  <c r="Q1633" i="3"/>
  <c r="R1633" i="3"/>
  <c r="S1633" i="3"/>
  <c r="T1633" i="3"/>
  <c r="U1633" i="3"/>
  <c r="V1633" i="3"/>
  <c r="W1633" i="3"/>
  <c r="X1633" i="3"/>
  <c r="Y1633" i="3"/>
  <c r="Z1633" i="3"/>
  <c r="AA1633" i="3"/>
  <c r="AB1633" i="3"/>
  <c r="AC1633" i="3"/>
  <c r="AD1633" i="3"/>
  <c r="AE1633" i="3"/>
  <c r="AF1633" i="3"/>
  <c r="AG1633" i="3"/>
  <c r="AH1633" i="3"/>
  <c r="AI1633" i="3"/>
  <c r="AJ1633" i="3"/>
  <c r="AK1633" i="3"/>
  <c r="AL1633" i="3"/>
  <c r="AM1633" i="3"/>
  <c r="AN1633" i="3"/>
  <c r="AO1633" i="3"/>
  <c r="AP1633" i="3"/>
  <c r="AQ1633" i="3"/>
  <c r="AR1633" i="3"/>
  <c r="AS1633" i="3"/>
  <c r="AT1633" i="3"/>
  <c r="AU1633" i="3"/>
  <c r="AV1633" i="3"/>
  <c r="AW1633" i="3"/>
  <c r="AX1633" i="3"/>
  <c r="AY1633" i="3"/>
  <c r="AZ1633" i="3"/>
  <c r="K1611" i="3"/>
  <c r="L1642" i="3"/>
  <c r="N1634" i="3"/>
  <c r="O1634" i="3"/>
  <c r="P1634" i="3"/>
  <c r="Q1634" i="3"/>
  <c r="R1634" i="3"/>
  <c r="S1634" i="3"/>
  <c r="T1634" i="3"/>
  <c r="U1634" i="3"/>
  <c r="V1634" i="3"/>
  <c r="W1634" i="3"/>
  <c r="X1634" i="3"/>
  <c r="Y1634" i="3"/>
  <c r="Z1634" i="3"/>
  <c r="AA1634" i="3"/>
  <c r="AB1634" i="3"/>
  <c r="AC1634" i="3"/>
  <c r="AD1634" i="3"/>
  <c r="AE1634" i="3"/>
  <c r="AF1634" i="3"/>
  <c r="AG1634" i="3"/>
  <c r="AH1634" i="3"/>
  <c r="AI1634" i="3"/>
  <c r="AJ1634" i="3"/>
  <c r="AK1634" i="3"/>
  <c r="AL1634" i="3"/>
  <c r="AM1634" i="3"/>
  <c r="AN1634" i="3"/>
  <c r="AO1634" i="3"/>
  <c r="AP1634" i="3"/>
  <c r="AQ1634" i="3"/>
  <c r="AR1634" i="3"/>
  <c r="AS1634" i="3"/>
  <c r="AT1634" i="3"/>
  <c r="AU1634" i="3"/>
  <c r="AV1634" i="3"/>
  <c r="AW1634" i="3"/>
  <c r="AX1634" i="3"/>
  <c r="AY1634" i="3"/>
  <c r="AZ1634" i="3"/>
  <c r="K1612" i="3"/>
  <c r="L1643" i="3"/>
  <c r="N1635" i="3"/>
  <c r="O1635" i="3"/>
  <c r="P1635" i="3"/>
  <c r="Q1635" i="3"/>
  <c r="R1635" i="3"/>
  <c r="S1635" i="3"/>
  <c r="T1635" i="3"/>
  <c r="U1635" i="3"/>
  <c r="V1635" i="3"/>
  <c r="W1635" i="3"/>
  <c r="X1635" i="3"/>
  <c r="Y1635" i="3"/>
  <c r="Z1635" i="3"/>
  <c r="AA1635" i="3"/>
  <c r="AB1635" i="3"/>
  <c r="AC1635" i="3"/>
  <c r="AD1635" i="3"/>
  <c r="AE1635" i="3"/>
  <c r="AF1635" i="3"/>
  <c r="AG1635" i="3"/>
  <c r="AH1635" i="3"/>
  <c r="AI1635" i="3"/>
  <c r="AJ1635" i="3"/>
  <c r="AK1635" i="3"/>
  <c r="AL1635" i="3"/>
  <c r="AM1635" i="3"/>
  <c r="AN1635" i="3"/>
  <c r="AO1635" i="3"/>
  <c r="AP1635" i="3"/>
  <c r="AQ1635" i="3"/>
  <c r="AR1635" i="3"/>
  <c r="AS1635" i="3"/>
  <c r="AT1635" i="3"/>
  <c r="AU1635" i="3"/>
  <c r="AV1635" i="3"/>
  <c r="AW1635" i="3"/>
  <c r="AX1635" i="3"/>
  <c r="AY1635" i="3"/>
  <c r="AZ1635" i="3"/>
  <c r="K1613" i="3"/>
  <c r="L1644" i="3"/>
  <c r="N1636" i="3"/>
  <c r="O1636" i="3"/>
  <c r="P1636" i="3"/>
  <c r="Q1636" i="3"/>
  <c r="R1636" i="3"/>
  <c r="S1636" i="3"/>
  <c r="T1636" i="3"/>
  <c r="U1636" i="3"/>
  <c r="V1636" i="3"/>
  <c r="W1636" i="3"/>
  <c r="X1636" i="3"/>
  <c r="Y1636" i="3"/>
  <c r="Z1636" i="3"/>
  <c r="AA1636" i="3"/>
  <c r="AB1636" i="3"/>
  <c r="AC1636" i="3"/>
  <c r="AD1636" i="3"/>
  <c r="AE1636" i="3"/>
  <c r="AF1636" i="3"/>
  <c r="AG1636" i="3"/>
  <c r="AH1636" i="3"/>
  <c r="AI1636" i="3"/>
  <c r="AJ1636" i="3"/>
  <c r="AK1636" i="3"/>
  <c r="AL1636" i="3"/>
  <c r="AM1636" i="3"/>
  <c r="AN1636" i="3"/>
  <c r="AO1636" i="3"/>
  <c r="AP1636" i="3"/>
  <c r="AQ1636" i="3"/>
  <c r="AR1636" i="3"/>
  <c r="AS1636" i="3"/>
  <c r="AT1636" i="3"/>
  <c r="AU1636" i="3"/>
  <c r="AV1636" i="3"/>
  <c r="AW1636" i="3"/>
  <c r="AX1636" i="3"/>
  <c r="AY1636" i="3"/>
  <c r="AZ1636" i="3"/>
  <c r="K1614" i="3"/>
  <c r="L1645" i="3"/>
  <c r="N1637" i="3"/>
  <c r="O1637" i="3"/>
  <c r="P1637" i="3"/>
  <c r="Q1637" i="3"/>
  <c r="R1637" i="3"/>
  <c r="S1637" i="3"/>
  <c r="T1637" i="3"/>
  <c r="U1637" i="3"/>
  <c r="V1637" i="3"/>
  <c r="W1637" i="3"/>
  <c r="X1637" i="3"/>
  <c r="Y1637" i="3"/>
  <c r="Z1637" i="3"/>
  <c r="AA1637" i="3"/>
  <c r="AB1637" i="3"/>
  <c r="AC1637" i="3"/>
  <c r="AD1637" i="3"/>
  <c r="AE1637" i="3"/>
  <c r="AF1637" i="3"/>
  <c r="AG1637" i="3"/>
  <c r="AH1637" i="3"/>
  <c r="AI1637" i="3"/>
  <c r="AJ1637" i="3"/>
  <c r="AK1637" i="3"/>
  <c r="AL1637" i="3"/>
  <c r="AM1637" i="3"/>
  <c r="AN1637" i="3"/>
  <c r="AO1637" i="3"/>
  <c r="AP1637" i="3"/>
  <c r="AQ1637" i="3"/>
  <c r="AR1637" i="3"/>
  <c r="AS1637" i="3"/>
  <c r="AT1637" i="3"/>
  <c r="AU1637" i="3"/>
  <c r="AV1637" i="3"/>
  <c r="AW1637" i="3"/>
  <c r="AX1637" i="3"/>
  <c r="AY1637" i="3"/>
  <c r="AZ1637" i="3"/>
  <c r="K1615" i="3"/>
  <c r="L1646" i="3"/>
  <c r="N1638" i="3"/>
  <c r="O1638" i="3"/>
  <c r="P1638" i="3"/>
  <c r="Q1638" i="3"/>
  <c r="R1638" i="3"/>
  <c r="S1638" i="3"/>
  <c r="T1638" i="3"/>
  <c r="U1638" i="3"/>
  <c r="V1638" i="3"/>
  <c r="W1638" i="3"/>
  <c r="X1638" i="3"/>
  <c r="Y1638" i="3"/>
  <c r="Z1638" i="3"/>
  <c r="AA1638" i="3"/>
  <c r="AB1638" i="3"/>
  <c r="AC1638" i="3"/>
  <c r="AD1638" i="3"/>
  <c r="AE1638" i="3"/>
  <c r="AF1638" i="3"/>
  <c r="AG1638" i="3"/>
  <c r="AH1638" i="3"/>
  <c r="AI1638" i="3"/>
  <c r="AJ1638" i="3"/>
  <c r="AK1638" i="3"/>
  <c r="AL1638" i="3"/>
  <c r="AM1638" i="3"/>
  <c r="AN1638" i="3"/>
  <c r="AO1638" i="3"/>
  <c r="AP1638" i="3"/>
  <c r="AQ1638" i="3"/>
  <c r="AR1638" i="3"/>
  <c r="AS1638" i="3"/>
  <c r="AT1638" i="3"/>
  <c r="AU1638" i="3"/>
  <c r="AV1638" i="3"/>
  <c r="AW1638" i="3"/>
  <c r="AX1638" i="3"/>
  <c r="AY1638" i="3"/>
  <c r="AZ1638" i="3"/>
  <c r="K1616" i="3"/>
  <c r="L1647" i="3"/>
  <c r="N1639" i="3"/>
  <c r="O1639" i="3"/>
  <c r="P1639" i="3"/>
  <c r="Q1639" i="3"/>
  <c r="R1639" i="3"/>
  <c r="S1639" i="3"/>
  <c r="T1639" i="3"/>
  <c r="U1639" i="3"/>
  <c r="V1639" i="3"/>
  <c r="W1639" i="3"/>
  <c r="X1639" i="3"/>
  <c r="Y1639" i="3"/>
  <c r="Z1639" i="3"/>
  <c r="AA1639" i="3"/>
  <c r="AB1639" i="3"/>
  <c r="AC1639" i="3"/>
  <c r="AD1639" i="3"/>
  <c r="AE1639" i="3"/>
  <c r="AF1639" i="3"/>
  <c r="AG1639" i="3"/>
  <c r="AH1639" i="3"/>
  <c r="AI1639" i="3"/>
  <c r="AJ1639" i="3"/>
  <c r="AK1639" i="3"/>
  <c r="AL1639" i="3"/>
  <c r="AM1639" i="3"/>
  <c r="AN1639" i="3"/>
  <c r="AO1639" i="3"/>
  <c r="AP1639" i="3"/>
  <c r="AQ1639" i="3"/>
  <c r="AR1639" i="3"/>
  <c r="AS1639" i="3"/>
  <c r="AT1639" i="3"/>
  <c r="AU1639" i="3"/>
  <c r="AV1639" i="3"/>
  <c r="AW1639" i="3"/>
  <c r="AX1639" i="3"/>
  <c r="AY1639" i="3"/>
  <c r="AZ1639" i="3"/>
  <c r="K1617" i="3"/>
  <c r="L1648" i="3"/>
  <c r="N1640" i="3"/>
  <c r="O1640" i="3"/>
  <c r="P1640" i="3"/>
  <c r="Q1640" i="3"/>
  <c r="R1640" i="3"/>
  <c r="S1640" i="3"/>
  <c r="T1640" i="3"/>
  <c r="U1640" i="3"/>
  <c r="V1640" i="3"/>
  <c r="W1640" i="3"/>
  <c r="X1640" i="3"/>
  <c r="Y1640" i="3"/>
  <c r="Z1640" i="3"/>
  <c r="AA1640" i="3"/>
  <c r="AB1640" i="3"/>
  <c r="AC1640" i="3"/>
  <c r="AD1640" i="3"/>
  <c r="AE1640" i="3"/>
  <c r="AF1640" i="3"/>
  <c r="AG1640" i="3"/>
  <c r="AH1640" i="3"/>
  <c r="AI1640" i="3"/>
  <c r="AJ1640" i="3"/>
  <c r="AK1640" i="3"/>
  <c r="AL1640" i="3"/>
  <c r="AM1640" i="3"/>
  <c r="AN1640" i="3"/>
  <c r="AO1640" i="3"/>
  <c r="AP1640" i="3"/>
  <c r="AQ1640" i="3"/>
  <c r="AR1640" i="3"/>
  <c r="AS1640" i="3"/>
  <c r="AT1640" i="3"/>
  <c r="AU1640" i="3"/>
  <c r="AV1640" i="3"/>
  <c r="AW1640" i="3"/>
  <c r="AX1640" i="3"/>
  <c r="AY1640" i="3"/>
  <c r="AZ1640" i="3"/>
  <c r="K1618" i="3"/>
  <c r="L1649" i="3"/>
  <c r="N1641" i="3"/>
  <c r="O1641" i="3"/>
  <c r="P1641" i="3"/>
  <c r="Q1641" i="3"/>
  <c r="R1641" i="3"/>
  <c r="S1641" i="3"/>
  <c r="T1641" i="3"/>
  <c r="U1641" i="3"/>
  <c r="V1641" i="3"/>
  <c r="W1641" i="3"/>
  <c r="X1641" i="3"/>
  <c r="Y1641" i="3"/>
  <c r="Z1641" i="3"/>
  <c r="AA1641" i="3"/>
  <c r="AB1641" i="3"/>
  <c r="AC1641" i="3"/>
  <c r="AD1641" i="3"/>
  <c r="AE1641" i="3"/>
  <c r="AF1641" i="3"/>
  <c r="AG1641" i="3"/>
  <c r="AH1641" i="3"/>
  <c r="AI1641" i="3"/>
  <c r="AJ1641" i="3"/>
  <c r="AK1641" i="3"/>
  <c r="AL1641" i="3"/>
  <c r="AM1641" i="3"/>
  <c r="AN1641" i="3"/>
  <c r="AO1641" i="3"/>
  <c r="AP1641" i="3"/>
  <c r="AQ1641" i="3"/>
  <c r="AR1641" i="3"/>
  <c r="AS1641" i="3"/>
  <c r="AT1641" i="3"/>
  <c r="AU1641" i="3"/>
  <c r="AV1641" i="3"/>
  <c r="AW1641" i="3"/>
  <c r="AX1641" i="3"/>
  <c r="AY1641" i="3"/>
  <c r="AZ1641" i="3"/>
  <c r="K1619" i="3"/>
  <c r="L1650" i="3"/>
  <c r="N1642" i="3"/>
  <c r="O1642" i="3"/>
  <c r="P1642" i="3"/>
  <c r="Q1642" i="3"/>
  <c r="R1642" i="3"/>
  <c r="S1642" i="3"/>
  <c r="T1642" i="3"/>
  <c r="U1642" i="3"/>
  <c r="V1642" i="3"/>
  <c r="W1642" i="3"/>
  <c r="X1642" i="3"/>
  <c r="Y1642" i="3"/>
  <c r="Z1642" i="3"/>
  <c r="AA1642" i="3"/>
  <c r="AB1642" i="3"/>
  <c r="AC1642" i="3"/>
  <c r="AD1642" i="3"/>
  <c r="AE1642" i="3"/>
  <c r="AF1642" i="3"/>
  <c r="AG1642" i="3"/>
  <c r="AH1642" i="3"/>
  <c r="AI1642" i="3"/>
  <c r="AJ1642" i="3"/>
  <c r="AK1642" i="3"/>
  <c r="AL1642" i="3"/>
  <c r="AM1642" i="3"/>
  <c r="AN1642" i="3"/>
  <c r="AO1642" i="3"/>
  <c r="AP1642" i="3"/>
  <c r="AQ1642" i="3"/>
  <c r="AR1642" i="3"/>
  <c r="AS1642" i="3"/>
  <c r="AT1642" i="3"/>
  <c r="AU1642" i="3"/>
  <c r="AV1642" i="3"/>
  <c r="AW1642" i="3"/>
  <c r="AX1642" i="3"/>
  <c r="AY1642" i="3"/>
  <c r="AZ1642" i="3"/>
  <c r="K1620" i="3"/>
  <c r="L1651" i="3"/>
  <c r="N1643" i="3"/>
  <c r="O1643" i="3"/>
  <c r="P1643" i="3"/>
  <c r="Q1643" i="3"/>
  <c r="R1643" i="3"/>
  <c r="S1643" i="3"/>
  <c r="T1643" i="3"/>
  <c r="U1643" i="3"/>
  <c r="V1643" i="3"/>
  <c r="W1643" i="3"/>
  <c r="X1643" i="3"/>
  <c r="Y1643" i="3"/>
  <c r="Z1643" i="3"/>
  <c r="AA1643" i="3"/>
  <c r="AB1643" i="3"/>
  <c r="AC1643" i="3"/>
  <c r="AD1643" i="3"/>
  <c r="AE1643" i="3"/>
  <c r="AF1643" i="3"/>
  <c r="AG1643" i="3"/>
  <c r="AH1643" i="3"/>
  <c r="AI1643" i="3"/>
  <c r="AJ1643" i="3"/>
  <c r="AK1643" i="3"/>
  <c r="AL1643" i="3"/>
  <c r="AM1643" i="3"/>
  <c r="AN1643" i="3"/>
  <c r="AO1643" i="3"/>
  <c r="AP1643" i="3"/>
  <c r="AQ1643" i="3"/>
  <c r="AR1643" i="3"/>
  <c r="AS1643" i="3"/>
  <c r="AT1643" i="3"/>
  <c r="AU1643" i="3"/>
  <c r="AV1643" i="3"/>
  <c r="AW1643" i="3"/>
  <c r="AX1643" i="3"/>
  <c r="AY1643" i="3"/>
  <c r="AZ1643" i="3"/>
  <c r="K1621" i="3"/>
  <c r="L1652" i="3"/>
  <c r="N1644" i="3"/>
  <c r="O1644" i="3"/>
  <c r="P1644" i="3"/>
  <c r="Q1644" i="3"/>
  <c r="R1644" i="3"/>
  <c r="S1644" i="3"/>
  <c r="T1644" i="3"/>
  <c r="U1644" i="3"/>
  <c r="V1644" i="3"/>
  <c r="W1644" i="3"/>
  <c r="X1644" i="3"/>
  <c r="Y1644" i="3"/>
  <c r="Z1644" i="3"/>
  <c r="AA1644" i="3"/>
  <c r="AB1644" i="3"/>
  <c r="AC1644" i="3"/>
  <c r="AD1644" i="3"/>
  <c r="AE1644" i="3"/>
  <c r="AF1644" i="3"/>
  <c r="AG1644" i="3"/>
  <c r="AH1644" i="3"/>
  <c r="AI1644" i="3"/>
  <c r="AJ1644" i="3"/>
  <c r="AK1644" i="3"/>
  <c r="AL1644" i="3"/>
  <c r="AM1644" i="3"/>
  <c r="AN1644" i="3"/>
  <c r="AO1644" i="3"/>
  <c r="AP1644" i="3"/>
  <c r="AQ1644" i="3"/>
  <c r="AR1644" i="3"/>
  <c r="AS1644" i="3"/>
  <c r="AT1644" i="3"/>
  <c r="AU1644" i="3"/>
  <c r="AV1644" i="3"/>
  <c r="AW1644" i="3"/>
  <c r="AX1644" i="3"/>
  <c r="AY1644" i="3"/>
  <c r="AZ1644" i="3"/>
  <c r="K1622" i="3"/>
  <c r="L1653" i="3"/>
  <c r="N1645" i="3"/>
  <c r="O1645" i="3"/>
  <c r="P1645" i="3"/>
  <c r="Q1645" i="3"/>
  <c r="R1645" i="3"/>
  <c r="S1645" i="3"/>
  <c r="T1645" i="3"/>
  <c r="U1645" i="3"/>
  <c r="V1645" i="3"/>
  <c r="W1645" i="3"/>
  <c r="X1645" i="3"/>
  <c r="Y1645" i="3"/>
  <c r="Z1645" i="3"/>
  <c r="AA1645" i="3"/>
  <c r="AB1645" i="3"/>
  <c r="AC1645" i="3"/>
  <c r="AD1645" i="3"/>
  <c r="AE1645" i="3"/>
  <c r="AF1645" i="3"/>
  <c r="AG1645" i="3"/>
  <c r="AH1645" i="3"/>
  <c r="AI1645" i="3"/>
  <c r="AJ1645" i="3"/>
  <c r="AK1645" i="3"/>
  <c r="AL1645" i="3"/>
  <c r="AM1645" i="3"/>
  <c r="AN1645" i="3"/>
  <c r="AO1645" i="3"/>
  <c r="AP1645" i="3"/>
  <c r="AQ1645" i="3"/>
  <c r="AR1645" i="3"/>
  <c r="AS1645" i="3"/>
  <c r="AT1645" i="3"/>
  <c r="AU1645" i="3"/>
  <c r="AV1645" i="3"/>
  <c r="AW1645" i="3"/>
  <c r="AX1645" i="3"/>
  <c r="AY1645" i="3"/>
  <c r="AZ1645" i="3"/>
  <c r="K1623" i="3"/>
  <c r="L1654" i="3"/>
  <c r="N1646" i="3"/>
  <c r="O1646" i="3"/>
  <c r="P1646" i="3"/>
  <c r="Q1646" i="3"/>
  <c r="R1646" i="3"/>
  <c r="S1646" i="3"/>
  <c r="T1646" i="3"/>
  <c r="U1646" i="3"/>
  <c r="V1646" i="3"/>
  <c r="W1646" i="3"/>
  <c r="X1646" i="3"/>
  <c r="Y1646" i="3"/>
  <c r="Z1646" i="3"/>
  <c r="AA1646" i="3"/>
  <c r="AB1646" i="3"/>
  <c r="AC1646" i="3"/>
  <c r="AD1646" i="3"/>
  <c r="AE1646" i="3"/>
  <c r="AF1646" i="3"/>
  <c r="AG1646" i="3"/>
  <c r="AH1646" i="3"/>
  <c r="AI1646" i="3"/>
  <c r="AJ1646" i="3"/>
  <c r="AK1646" i="3"/>
  <c r="AL1646" i="3"/>
  <c r="AM1646" i="3"/>
  <c r="AN1646" i="3"/>
  <c r="AO1646" i="3"/>
  <c r="AP1646" i="3"/>
  <c r="AQ1646" i="3"/>
  <c r="AR1646" i="3"/>
  <c r="AS1646" i="3"/>
  <c r="AT1646" i="3"/>
  <c r="AU1646" i="3"/>
  <c r="AV1646" i="3"/>
  <c r="AW1646" i="3"/>
  <c r="AX1646" i="3"/>
  <c r="AY1646" i="3"/>
  <c r="AZ1646" i="3"/>
  <c r="K1624" i="3"/>
  <c r="L1655" i="3"/>
  <c r="N1647" i="3"/>
  <c r="O1647" i="3"/>
  <c r="P1647" i="3"/>
  <c r="Q1647" i="3"/>
  <c r="R1647" i="3"/>
  <c r="S1647" i="3"/>
  <c r="T1647" i="3"/>
  <c r="U1647" i="3"/>
  <c r="V1647" i="3"/>
  <c r="W1647" i="3"/>
  <c r="X1647" i="3"/>
  <c r="Y1647" i="3"/>
  <c r="Z1647" i="3"/>
  <c r="AA1647" i="3"/>
  <c r="AB1647" i="3"/>
  <c r="AC1647" i="3"/>
  <c r="AD1647" i="3"/>
  <c r="AE1647" i="3"/>
  <c r="AF1647" i="3"/>
  <c r="AG1647" i="3"/>
  <c r="AH1647" i="3"/>
  <c r="AI1647" i="3"/>
  <c r="AJ1647" i="3"/>
  <c r="AK1647" i="3"/>
  <c r="AL1647" i="3"/>
  <c r="AM1647" i="3"/>
  <c r="AN1647" i="3"/>
  <c r="AO1647" i="3"/>
  <c r="AP1647" i="3"/>
  <c r="AQ1647" i="3"/>
  <c r="AR1647" i="3"/>
  <c r="AS1647" i="3"/>
  <c r="AT1647" i="3"/>
  <c r="AU1647" i="3"/>
  <c r="AV1647" i="3"/>
  <c r="AW1647" i="3"/>
  <c r="AX1647" i="3"/>
  <c r="AY1647" i="3"/>
  <c r="AZ1647" i="3"/>
  <c r="K1625" i="3"/>
  <c r="L1656" i="3"/>
  <c r="N1648" i="3"/>
  <c r="O1648" i="3"/>
  <c r="P1648" i="3"/>
  <c r="Q1648" i="3"/>
  <c r="R1648" i="3"/>
  <c r="S1648" i="3"/>
  <c r="T1648" i="3"/>
  <c r="U1648" i="3"/>
  <c r="V1648" i="3"/>
  <c r="W1648" i="3"/>
  <c r="X1648" i="3"/>
  <c r="Y1648" i="3"/>
  <c r="Z1648" i="3"/>
  <c r="AA1648" i="3"/>
  <c r="AB1648" i="3"/>
  <c r="AC1648" i="3"/>
  <c r="AD1648" i="3"/>
  <c r="AE1648" i="3"/>
  <c r="AF1648" i="3"/>
  <c r="AG1648" i="3"/>
  <c r="AH1648" i="3"/>
  <c r="AI1648" i="3"/>
  <c r="AJ1648" i="3"/>
  <c r="AK1648" i="3"/>
  <c r="AL1648" i="3"/>
  <c r="AM1648" i="3"/>
  <c r="AN1648" i="3"/>
  <c r="AO1648" i="3"/>
  <c r="AP1648" i="3"/>
  <c r="AQ1648" i="3"/>
  <c r="AR1648" i="3"/>
  <c r="AS1648" i="3"/>
  <c r="AT1648" i="3"/>
  <c r="AU1648" i="3"/>
  <c r="AV1648" i="3"/>
  <c r="AW1648" i="3"/>
  <c r="AX1648" i="3"/>
  <c r="AY1648" i="3"/>
  <c r="AZ1648" i="3"/>
  <c r="K1626" i="3"/>
  <c r="L1657" i="3"/>
  <c r="N1649" i="3"/>
  <c r="O1649" i="3"/>
  <c r="P1649" i="3"/>
  <c r="Q1649" i="3"/>
  <c r="R1649" i="3"/>
  <c r="S1649" i="3"/>
  <c r="T1649" i="3"/>
  <c r="U1649" i="3"/>
  <c r="V1649" i="3"/>
  <c r="W1649" i="3"/>
  <c r="X1649" i="3"/>
  <c r="Y1649" i="3"/>
  <c r="Z1649" i="3"/>
  <c r="AA1649" i="3"/>
  <c r="AB1649" i="3"/>
  <c r="AC1649" i="3"/>
  <c r="AD1649" i="3"/>
  <c r="AE1649" i="3"/>
  <c r="AF1649" i="3"/>
  <c r="AG1649" i="3"/>
  <c r="AH1649" i="3"/>
  <c r="AI1649" i="3"/>
  <c r="AJ1649" i="3"/>
  <c r="AK1649" i="3"/>
  <c r="AL1649" i="3"/>
  <c r="AM1649" i="3"/>
  <c r="AN1649" i="3"/>
  <c r="AO1649" i="3"/>
  <c r="AP1649" i="3"/>
  <c r="AQ1649" i="3"/>
  <c r="AR1649" i="3"/>
  <c r="AS1649" i="3"/>
  <c r="AT1649" i="3"/>
  <c r="AU1649" i="3"/>
  <c r="AV1649" i="3"/>
  <c r="AW1649" i="3"/>
  <c r="AX1649" i="3"/>
  <c r="AY1649" i="3"/>
  <c r="AZ1649" i="3"/>
  <c r="K1627" i="3"/>
  <c r="L1658" i="3"/>
  <c r="N1650" i="3"/>
  <c r="O1650" i="3"/>
  <c r="P1650" i="3"/>
  <c r="Q1650" i="3"/>
  <c r="R1650" i="3"/>
  <c r="S1650" i="3"/>
  <c r="T1650" i="3"/>
  <c r="U1650" i="3"/>
  <c r="V1650" i="3"/>
  <c r="W1650" i="3"/>
  <c r="X1650" i="3"/>
  <c r="Y1650" i="3"/>
  <c r="Z1650" i="3"/>
  <c r="AA1650" i="3"/>
  <c r="AB1650" i="3"/>
  <c r="AC1650" i="3"/>
  <c r="AD1650" i="3"/>
  <c r="AE1650" i="3"/>
  <c r="AF1650" i="3"/>
  <c r="AG1650" i="3"/>
  <c r="AH1650" i="3"/>
  <c r="AI1650" i="3"/>
  <c r="AJ1650" i="3"/>
  <c r="AK1650" i="3"/>
  <c r="AL1650" i="3"/>
  <c r="AM1650" i="3"/>
  <c r="AN1650" i="3"/>
  <c r="AO1650" i="3"/>
  <c r="AP1650" i="3"/>
  <c r="AQ1650" i="3"/>
  <c r="AR1650" i="3"/>
  <c r="AS1650" i="3"/>
  <c r="AT1650" i="3"/>
  <c r="AU1650" i="3"/>
  <c r="AV1650" i="3"/>
  <c r="AW1650" i="3"/>
  <c r="AX1650" i="3"/>
  <c r="AY1650" i="3"/>
  <c r="AZ1650" i="3"/>
  <c r="K1628" i="3"/>
  <c r="L1659" i="3"/>
  <c r="N1651" i="3"/>
  <c r="O1651" i="3"/>
  <c r="P1651" i="3"/>
  <c r="Q1651" i="3"/>
  <c r="R1651" i="3"/>
  <c r="S1651" i="3"/>
  <c r="T1651" i="3"/>
  <c r="U1651" i="3"/>
  <c r="V1651" i="3"/>
  <c r="W1651" i="3"/>
  <c r="X1651" i="3"/>
  <c r="Y1651" i="3"/>
  <c r="Z1651" i="3"/>
  <c r="AA1651" i="3"/>
  <c r="AB1651" i="3"/>
  <c r="AC1651" i="3"/>
  <c r="AD1651" i="3"/>
  <c r="AE1651" i="3"/>
  <c r="AF1651" i="3"/>
  <c r="AG1651" i="3"/>
  <c r="AH1651" i="3"/>
  <c r="AI1651" i="3"/>
  <c r="AJ1651" i="3"/>
  <c r="AK1651" i="3"/>
  <c r="AL1651" i="3"/>
  <c r="AM1651" i="3"/>
  <c r="AN1651" i="3"/>
  <c r="AO1651" i="3"/>
  <c r="AP1651" i="3"/>
  <c r="AQ1651" i="3"/>
  <c r="AR1651" i="3"/>
  <c r="AS1651" i="3"/>
  <c r="AT1651" i="3"/>
  <c r="AU1651" i="3"/>
  <c r="AV1651" i="3"/>
  <c r="AW1651" i="3"/>
  <c r="AX1651" i="3"/>
  <c r="AY1651" i="3"/>
  <c r="AZ1651" i="3"/>
  <c r="K1629" i="3"/>
  <c r="L1660" i="3"/>
  <c r="N1652" i="3"/>
  <c r="O1652" i="3"/>
  <c r="P1652" i="3"/>
  <c r="Q1652" i="3"/>
  <c r="R1652" i="3"/>
  <c r="S1652" i="3"/>
  <c r="T1652" i="3"/>
  <c r="U1652" i="3"/>
  <c r="V1652" i="3"/>
  <c r="W1652" i="3"/>
  <c r="X1652" i="3"/>
  <c r="Y1652" i="3"/>
  <c r="Z1652" i="3"/>
  <c r="AA1652" i="3"/>
  <c r="AB1652" i="3"/>
  <c r="AC1652" i="3"/>
  <c r="AD1652" i="3"/>
  <c r="AE1652" i="3"/>
  <c r="AF1652" i="3"/>
  <c r="AG1652" i="3"/>
  <c r="AH1652" i="3"/>
  <c r="AI1652" i="3"/>
  <c r="AJ1652" i="3"/>
  <c r="AK1652" i="3"/>
  <c r="AL1652" i="3"/>
  <c r="AM1652" i="3"/>
  <c r="AN1652" i="3"/>
  <c r="AO1652" i="3"/>
  <c r="AP1652" i="3"/>
  <c r="AQ1652" i="3"/>
  <c r="AR1652" i="3"/>
  <c r="AS1652" i="3"/>
  <c r="AT1652" i="3"/>
  <c r="AU1652" i="3"/>
  <c r="AV1652" i="3"/>
  <c r="AW1652" i="3"/>
  <c r="AX1652" i="3"/>
  <c r="AY1652" i="3"/>
  <c r="AZ1652" i="3"/>
  <c r="K1630" i="3"/>
  <c r="L1661" i="3"/>
  <c r="N1653" i="3"/>
  <c r="O1653" i="3"/>
  <c r="P1653" i="3"/>
  <c r="Q1653" i="3"/>
  <c r="R1653" i="3"/>
  <c r="S1653" i="3"/>
  <c r="T1653" i="3"/>
  <c r="U1653" i="3"/>
  <c r="V1653" i="3"/>
  <c r="W1653" i="3"/>
  <c r="X1653" i="3"/>
  <c r="Y1653" i="3"/>
  <c r="Z1653" i="3"/>
  <c r="AA1653" i="3"/>
  <c r="AB1653" i="3"/>
  <c r="AC1653" i="3"/>
  <c r="AD1653" i="3"/>
  <c r="AE1653" i="3"/>
  <c r="AF1653" i="3"/>
  <c r="AG1653" i="3"/>
  <c r="AH1653" i="3"/>
  <c r="AI1653" i="3"/>
  <c r="AJ1653" i="3"/>
  <c r="AK1653" i="3"/>
  <c r="AL1653" i="3"/>
  <c r="AM1653" i="3"/>
  <c r="AN1653" i="3"/>
  <c r="AO1653" i="3"/>
  <c r="AP1653" i="3"/>
  <c r="AQ1653" i="3"/>
  <c r="AR1653" i="3"/>
  <c r="AS1653" i="3"/>
  <c r="AT1653" i="3"/>
  <c r="AU1653" i="3"/>
  <c r="AV1653" i="3"/>
  <c r="AW1653" i="3"/>
  <c r="AX1653" i="3"/>
  <c r="AY1653" i="3"/>
  <c r="AZ1653" i="3"/>
  <c r="K1631" i="3"/>
  <c r="L1662" i="3"/>
  <c r="N1654" i="3"/>
  <c r="O1654" i="3"/>
  <c r="P1654" i="3"/>
  <c r="Q1654" i="3"/>
  <c r="R1654" i="3"/>
  <c r="S1654" i="3"/>
  <c r="T1654" i="3"/>
  <c r="U1654" i="3"/>
  <c r="V1654" i="3"/>
  <c r="W1654" i="3"/>
  <c r="X1654" i="3"/>
  <c r="Y1654" i="3"/>
  <c r="Z1654" i="3"/>
  <c r="AA1654" i="3"/>
  <c r="AB1654" i="3"/>
  <c r="AC1654" i="3"/>
  <c r="AD1654" i="3"/>
  <c r="AE1654" i="3"/>
  <c r="AF1654" i="3"/>
  <c r="AG1654" i="3"/>
  <c r="AH1654" i="3"/>
  <c r="AI1654" i="3"/>
  <c r="AJ1654" i="3"/>
  <c r="AK1654" i="3"/>
  <c r="AL1654" i="3"/>
  <c r="AM1654" i="3"/>
  <c r="AN1654" i="3"/>
  <c r="AO1654" i="3"/>
  <c r="AP1654" i="3"/>
  <c r="AQ1654" i="3"/>
  <c r="AR1654" i="3"/>
  <c r="AS1654" i="3"/>
  <c r="AT1654" i="3"/>
  <c r="AU1654" i="3"/>
  <c r="AV1654" i="3"/>
  <c r="AW1654" i="3"/>
  <c r="AX1654" i="3"/>
  <c r="AY1654" i="3"/>
  <c r="AZ1654" i="3"/>
  <c r="K1632" i="3"/>
  <c r="L1663" i="3"/>
  <c r="N1655" i="3"/>
  <c r="O1655" i="3"/>
  <c r="P1655" i="3"/>
  <c r="Q1655" i="3"/>
  <c r="R1655" i="3"/>
  <c r="S1655" i="3"/>
  <c r="T1655" i="3"/>
  <c r="U1655" i="3"/>
  <c r="V1655" i="3"/>
  <c r="W1655" i="3"/>
  <c r="X1655" i="3"/>
  <c r="Y1655" i="3"/>
  <c r="Z1655" i="3"/>
  <c r="AA1655" i="3"/>
  <c r="AB1655" i="3"/>
  <c r="AC1655" i="3"/>
  <c r="AD1655" i="3"/>
  <c r="AE1655" i="3"/>
  <c r="AF1655" i="3"/>
  <c r="AG1655" i="3"/>
  <c r="AH1655" i="3"/>
  <c r="AI1655" i="3"/>
  <c r="AJ1655" i="3"/>
  <c r="AK1655" i="3"/>
  <c r="AL1655" i="3"/>
  <c r="AM1655" i="3"/>
  <c r="AN1655" i="3"/>
  <c r="AO1655" i="3"/>
  <c r="AP1655" i="3"/>
  <c r="AQ1655" i="3"/>
  <c r="AR1655" i="3"/>
  <c r="AS1655" i="3"/>
  <c r="AT1655" i="3"/>
  <c r="AU1655" i="3"/>
  <c r="AV1655" i="3"/>
  <c r="AW1655" i="3"/>
  <c r="AX1655" i="3"/>
  <c r="AY1655" i="3"/>
  <c r="AZ1655" i="3"/>
  <c r="K1633" i="3"/>
  <c r="L1664" i="3"/>
  <c r="N1656" i="3"/>
  <c r="O1656" i="3"/>
  <c r="P1656" i="3"/>
  <c r="Q1656" i="3"/>
  <c r="R1656" i="3"/>
  <c r="S1656" i="3"/>
  <c r="T1656" i="3"/>
  <c r="U1656" i="3"/>
  <c r="V1656" i="3"/>
  <c r="W1656" i="3"/>
  <c r="X1656" i="3"/>
  <c r="Y1656" i="3"/>
  <c r="Z1656" i="3"/>
  <c r="AA1656" i="3"/>
  <c r="AB1656" i="3"/>
  <c r="AC1656" i="3"/>
  <c r="AD1656" i="3"/>
  <c r="AE1656" i="3"/>
  <c r="AF1656" i="3"/>
  <c r="AG1656" i="3"/>
  <c r="AH1656" i="3"/>
  <c r="AI1656" i="3"/>
  <c r="AJ1656" i="3"/>
  <c r="AK1656" i="3"/>
  <c r="AL1656" i="3"/>
  <c r="AM1656" i="3"/>
  <c r="AN1656" i="3"/>
  <c r="AO1656" i="3"/>
  <c r="AP1656" i="3"/>
  <c r="AQ1656" i="3"/>
  <c r="AR1656" i="3"/>
  <c r="AS1656" i="3"/>
  <c r="AT1656" i="3"/>
  <c r="AU1656" i="3"/>
  <c r="AV1656" i="3"/>
  <c r="AW1656" i="3"/>
  <c r="AX1656" i="3"/>
  <c r="AY1656" i="3"/>
  <c r="AZ1656" i="3"/>
  <c r="K1634" i="3"/>
  <c r="L1665" i="3"/>
  <c r="N1657" i="3"/>
  <c r="O1657" i="3"/>
  <c r="P1657" i="3"/>
  <c r="Q1657" i="3"/>
  <c r="R1657" i="3"/>
  <c r="S1657" i="3"/>
  <c r="T1657" i="3"/>
  <c r="U1657" i="3"/>
  <c r="V1657" i="3"/>
  <c r="W1657" i="3"/>
  <c r="X1657" i="3"/>
  <c r="Y1657" i="3"/>
  <c r="Z1657" i="3"/>
  <c r="AA1657" i="3"/>
  <c r="AB1657" i="3"/>
  <c r="AC1657" i="3"/>
  <c r="AD1657" i="3"/>
  <c r="AE1657" i="3"/>
  <c r="AF1657" i="3"/>
  <c r="AG1657" i="3"/>
  <c r="AH1657" i="3"/>
  <c r="AI1657" i="3"/>
  <c r="AJ1657" i="3"/>
  <c r="AK1657" i="3"/>
  <c r="AL1657" i="3"/>
  <c r="AM1657" i="3"/>
  <c r="AN1657" i="3"/>
  <c r="AO1657" i="3"/>
  <c r="AP1657" i="3"/>
  <c r="AQ1657" i="3"/>
  <c r="AR1657" i="3"/>
  <c r="AS1657" i="3"/>
  <c r="AT1657" i="3"/>
  <c r="AU1657" i="3"/>
  <c r="AV1657" i="3"/>
  <c r="AW1657" i="3"/>
  <c r="AX1657" i="3"/>
  <c r="AY1657" i="3"/>
  <c r="AZ1657" i="3"/>
  <c r="K1635" i="3"/>
  <c r="L1666" i="3"/>
  <c r="N1658" i="3"/>
  <c r="O1658" i="3"/>
  <c r="P1658" i="3"/>
  <c r="Q1658" i="3"/>
  <c r="R1658" i="3"/>
  <c r="S1658" i="3"/>
  <c r="T1658" i="3"/>
  <c r="U1658" i="3"/>
  <c r="V1658" i="3"/>
  <c r="W1658" i="3"/>
  <c r="X1658" i="3"/>
  <c r="Y1658" i="3"/>
  <c r="Z1658" i="3"/>
  <c r="AA1658" i="3"/>
  <c r="AB1658" i="3"/>
  <c r="AC1658" i="3"/>
  <c r="AD1658" i="3"/>
  <c r="AE1658" i="3"/>
  <c r="AF1658" i="3"/>
  <c r="AG1658" i="3"/>
  <c r="AH1658" i="3"/>
  <c r="AI1658" i="3"/>
  <c r="AJ1658" i="3"/>
  <c r="AK1658" i="3"/>
  <c r="AL1658" i="3"/>
  <c r="AM1658" i="3"/>
  <c r="AN1658" i="3"/>
  <c r="AO1658" i="3"/>
  <c r="AP1658" i="3"/>
  <c r="AQ1658" i="3"/>
  <c r="AR1658" i="3"/>
  <c r="AS1658" i="3"/>
  <c r="AT1658" i="3"/>
  <c r="AU1658" i="3"/>
  <c r="AV1658" i="3"/>
  <c r="AW1658" i="3"/>
  <c r="AX1658" i="3"/>
  <c r="AY1658" i="3"/>
  <c r="AZ1658" i="3"/>
  <c r="K1636" i="3"/>
  <c r="L1667" i="3"/>
  <c r="N1659" i="3"/>
  <c r="O1659" i="3"/>
  <c r="P1659" i="3"/>
  <c r="Q1659" i="3"/>
  <c r="R1659" i="3"/>
  <c r="S1659" i="3"/>
  <c r="T1659" i="3"/>
  <c r="U1659" i="3"/>
  <c r="V1659" i="3"/>
  <c r="W1659" i="3"/>
  <c r="X1659" i="3"/>
  <c r="Y1659" i="3"/>
  <c r="Z1659" i="3"/>
  <c r="AA1659" i="3"/>
  <c r="AB1659" i="3"/>
  <c r="AC1659" i="3"/>
  <c r="AD1659" i="3"/>
  <c r="AE1659" i="3"/>
  <c r="AF1659" i="3"/>
  <c r="AG1659" i="3"/>
  <c r="AH1659" i="3"/>
  <c r="AI1659" i="3"/>
  <c r="AJ1659" i="3"/>
  <c r="AK1659" i="3"/>
  <c r="AL1659" i="3"/>
  <c r="AM1659" i="3"/>
  <c r="AN1659" i="3"/>
  <c r="AO1659" i="3"/>
  <c r="AP1659" i="3"/>
  <c r="AQ1659" i="3"/>
  <c r="AR1659" i="3"/>
  <c r="AS1659" i="3"/>
  <c r="AT1659" i="3"/>
  <c r="AU1659" i="3"/>
  <c r="AV1659" i="3"/>
  <c r="AW1659" i="3"/>
  <c r="AX1659" i="3"/>
  <c r="AY1659" i="3"/>
  <c r="AZ1659" i="3"/>
  <c r="K1637" i="3"/>
  <c r="L1668" i="3"/>
  <c r="N1660" i="3"/>
  <c r="O1660" i="3"/>
  <c r="P1660" i="3"/>
  <c r="Q1660" i="3"/>
  <c r="R1660" i="3"/>
  <c r="S1660" i="3"/>
  <c r="T1660" i="3"/>
  <c r="U1660" i="3"/>
  <c r="V1660" i="3"/>
  <c r="W1660" i="3"/>
  <c r="X1660" i="3"/>
  <c r="Y1660" i="3"/>
  <c r="Z1660" i="3"/>
  <c r="AA1660" i="3"/>
  <c r="AB1660" i="3"/>
  <c r="AC1660" i="3"/>
  <c r="AD1660" i="3"/>
  <c r="AE1660" i="3"/>
  <c r="AF1660" i="3"/>
  <c r="AG1660" i="3"/>
  <c r="AH1660" i="3"/>
  <c r="AI1660" i="3"/>
  <c r="AJ1660" i="3"/>
  <c r="AK1660" i="3"/>
  <c r="AL1660" i="3"/>
  <c r="AM1660" i="3"/>
  <c r="AN1660" i="3"/>
  <c r="AO1660" i="3"/>
  <c r="AP1660" i="3"/>
  <c r="AQ1660" i="3"/>
  <c r="AR1660" i="3"/>
  <c r="AS1660" i="3"/>
  <c r="AT1660" i="3"/>
  <c r="AU1660" i="3"/>
  <c r="AV1660" i="3"/>
  <c r="AW1660" i="3"/>
  <c r="AX1660" i="3"/>
  <c r="AY1660" i="3"/>
  <c r="AZ1660" i="3"/>
  <c r="K1638" i="3"/>
  <c r="L1669" i="3"/>
  <c r="N1661" i="3"/>
  <c r="O1661" i="3"/>
  <c r="P1661" i="3"/>
  <c r="Q1661" i="3"/>
  <c r="R1661" i="3"/>
  <c r="S1661" i="3"/>
  <c r="T1661" i="3"/>
  <c r="U1661" i="3"/>
  <c r="V1661" i="3"/>
  <c r="W1661" i="3"/>
  <c r="X1661" i="3"/>
  <c r="Y1661" i="3"/>
  <c r="Z1661" i="3"/>
  <c r="AA1661" i="3"/>
  <c r="AB1661" i="3"/>
  <c r="AC1661" i="3"/>
  <c r="AD1661" i="3"/>
  <c r="AE1661" i="3"/>
  <c r="AF1661" i="3"/>
  <c r="AG1661" i="3"/>
  <c r="AH1661" i="3"/>
  <c r="AI1661" i="3"/>
  <c r="AJ1661" i="3"/>
  <c r="AK1661" i="3"/>
  <c r="AL1661" i="3"/>
  <c r="AM1661" i="3"/>
  <c r="AN1661" i="3"/>
  <c r="AO1661" i="3"/>
  <c r="AP1661" i="3"/>
  <c r="AQ1661" i="3"/>
  <c r="AR1661" i="3"/>
  <c r="AS1661" i="3"/>
  <c r="AT1661" i="3"/>
  <c r="AU1661" i="3"/>
  <c r="AV1661" i="3"/>
  <c r="AW1661" i="3"/>
  <c r="AX1661" i="3"/>
  <c r="AY1661" i="3"/>
  <c r="AZ1661" i="3"/>
  <c r="K1639" i="3"/>
  <c r="L1670" i="3"/>
  <c r="N1662" i="3"/>
  <c r="O1662" i="3"/>
  <c r="P1662" i="3"/>
  <c r="Q1662" i="3"/>
  <c r="R1662" i="3"/>
  <c r="S1662" i="3"/>
  <c r="T1662" i="3"/>
  <c r="U1662" i="3"/>
  <c r="V1662" i="3"/>
  <c r="W1662" i="3"/>
  <c r="X1662" i="3"/>
  <c r="Y1662" i="3"/>
  <c r="Z1662" i="3"/>
  <c r="AA1662" i="3"/>
  <c r="AB1662" i="3"/>
  <c r="AC1662" i="3"/>
  <c r="AD1662" i="3"/>
  <c r="AE1662" i="3"/>
  <c r="AF1662" i="3"/>
  <c r="AG1662" i="3"/>
  <c r="AH1662" i="3"/>
  <c r="AI1662" i="3"/>
  <c r="AJ1662" i="3"/>
  <c r="AK1662" i="3"/>
  <c r="AL1662" i="3"/>
  <c r="AM1662" i="3"/>
  <c r="AN1662" i="3"/>
  <c r="AO1662" i="3"/>
  <c r="AP1662" i="3"/>
  <c r="AQ1662" i="3"/>
  <c r="AR1662" i="3"/>
  <c r="AS1662" i="3"/>
  <c r="AT1662" i="3"/>
  <c r="AU1662" i="3"/>
  <c r="AV1662" i="3"/>
  <c r="AW1662" i="3"/>
  <c r="AX1662" i="3"/>
  <c r="AY1662" i="3"/>
  <c r="AZ1662" i="3"/>
  <c r="K1640" i="3"/>
  <c r="L1671" i="3"/>
  <c r="N1663" i="3"/>
  <c r="O1663" i="3"/>
  <c r="P1663" i="3"/>
  <c r="Q1663" i="3"/>
  <c r="R1663" i="3"/>
  <c r="S1663" i="3"/>
  <c r="T1663" i="3"/>
  <c r="U1663" i="3"/>
  <c r="V1663" i="3"/>
  <c r="W1663" i="3"/>
  <c r="X1663" i="3"/>
  <c r="Y1663" i="3"/>
  <c r="Z1663" i="3"/>
  <c r="AA1663" i="3"/>
  <c r="AB1663" i="3"/>
  <c r="AC1663" i="3"/>
  <c r="AD1663" i="3"/>
  <c r="AE1663" i="3"/>
  <c r="AF1663" i="3"/>
  <c r="AG1663" i="3"/>
  <c r="AH1663" i="3"/>
  <c r="AI1663" i="3"/>
  <c r="AJ1663" i="3"/>
  <c r="AK1663" i="3"/>
  <c r="AL1663" i="3"/>
  <c r="AM1663" i="3"/>
  <c r="AN1663" i="3"/>
  <c r="AO1663" i="3"/>
  <c r="AP1663" i="3"/>
  <c r="AQ1663" i="3"/>
  <c r="AR1663" i="3"/>
  <c r="AS1663" i="3"/>
  <c r="AT1663" i="3"/>
  <c r="AU1663" i="3"/>
  <c r="AV1663" i="3"/>
  <c r="AW1663" i="3"/>
  <c r="AX1663" i="3"/>
  <c r="AY1663" i="3"/>
  <c r="AZ1663" i="3"/>
  <c r="K1641" i="3"/>
  <c r="L1672" i="3"/>
  <c r="N1664" i="3"/>
  <c r="O1664" i="3"/>
  <c r="P1664" i="3"/>
  <c r="Q1664" i="3"/>
  <c r="R1664" i="3"/>
  <c r="S1664" i="3"/>
  <c r="T1664" i="3"/>
  <c r="U1664" i="3"/>
  <c r="V1664" i="3"/>
  <c r="W1664" i="3"/>
  <c r="X1664" i="3"/>
  <c r="Y1664" i="3"/>
  <c r="Z1664" i="3"/>
  <c r="AA1664" i="3"/>
  <c r="AB1664" i="3"/>
  <c r="AC1664" i="3"/>
  <c r="AD1664" i="3"/>
  <c r="AE1664" i="3"/>
  <c r="AF1664" i="3"/>
  <c r="AG1664" i="3"/>
  <c r="AH1664" i="3"/>
  <c r="AI1664" i="3"/>
  <c r="AJ1664" i="3"/>
  <c r="AK1664" i="3"/>
  <c r="AL1664" i="3"/>
  <c r="AM1664" i="3"/>
  <c r="AN1664" i="3"/>
  <c r="AO1664" i="3"/>
  <c r="AP1664" i="3"/>
  <c r="AQ1664" i="3"/>
  <c r="AR1664" i="3"/>
  <c r="AS1664" i="3"/>
  <c r="AT1664" i="3"/>
  <c r="AU1664" i="3"/>
  <c r="AV1664" i="3"/>
  <c r="AW1664" i="3"/>
  <c r="AX1664" i="3"/>
  <c r="AY1664" i="3"/>
  <c r="AZ1664" i="3"/>
  <c r="B4" i="3"/>
  <c r="C4" i="3"/>
  <c r="D4" i="3"/>
  <c r="E4" i="3"/>
  <c r="F4" i="3"/>
  <c r="G4" i="3"/>
  <c r="H4" i="3"/>
  <c r="I4" i="3"/>
  <c r="B15" i="3"/>
  <c r="C15" i="3"/>
  <c r="D15" i="3"/>
  <c r="E15" i="3"/>
  <c r="F15" i="3"/>
  <c r="G15" i="3"/>
  <c r="H15" i="3"/>
  <c r="I15" i="3"/>
  <c r="B26" i="3"/>
  <c r="C26" i="3"/>
  <c r="D26" i="3"/>
  <c r="E26" i="3"/>
  <c r="F26" i="3"/>
  <c r="G26" i="3"/>
  <c r="H26" i="3"/>
  <c r="I26" i="3"/>
  <c r="B37" i="3"/>
  <c r="C37" i="3"/>
  <c r="D37" i="3"/>
  <c r="E37" i="3"/>
  <c r="F37" i="3"/>
  <c r="G37" i="3"/>
  <c r="H37" i="3"/>
  <c r="I37" i="3"/>
  <c r="B97" i="3"/>
  <c r="C97" i="3"/>
  <c r="D97" i="3"/>
  <c r="E97" i="3"/>
  <c r="F97" i="3"/>
  <c r="G97" i="3"/>
  <c r="H97" i="3"/>
  <c r="I97" i="3"/>
  <c r="A98" i="3"/>
  <c r="B98" i="3"/>
  <c r="C98" i="3"/>
  <c r="D98" i="3"/>
  <c r="E98" i="3"/>
  <c r="G98" i="3"/>
  <c r="H98" i="3"/>
  <c r="I98" i="3"/>
  <c r="J98" i="3"/>
  <c r="A99" i="3"/>
  <c r="B99" i="3"/>
  <c r="C99" i="3"/>
  <c r="D99" i="3"/>
  <c r="E99" i="3"/>
  <c r="G99" i="3"/>
  <c r="H99" i="3"/>
  <c r="I99" i="3"/>
  <c r="J99" i="3"/>
  <c r="A101" i="3"/>
  <c r="B101" i="3"/>
  <c r="C101" i="3"/>
  <c r="D101" i="3"/>
  <c r="E101" i="3"/>
  <c r="G101" i="3"/>
  <c r="H101" i="3"/>
  <c r="I101" i="3"/>
  <c r="J101" i="3"/>
  <c r="A102" i="3"/>
  <c r="B102" i="3"/>
  <c r="C102" i="3"/>
  <c r="D102" i="3"/>
  <c r="E102" i="3"/>
  <c r="G102" i="3"/>
  <c r="H102" i="3"/>
  <c r="I102" i="3"/>
  <c r="J102" i="3"/>
  <c r="A106" i="3"/>
  <c r="A107" i="3"/>
  <c r="B107" i="3"/>
  <c r="C107" i="3"/>
  <c r="D107" i="3"/>
  <c r="E107" i="3"/>
  <c r="G107" i="3"/>
  <c r="H107" i="3"/>
  <c r="I107" i="3"/>
  <c r="J107" i="3"/>
  <c r="A109" i="3"/>
  <c r="B109" i="3"/>
  <c r="C109" i="3"/>
  <c r="D109" i="3"/>
  <c r="E109" i="3"/>
  <c r="G109" i="3"/>
  <c r="H109" i="3"/>
  <c r="I109" i="3"/>
  <c r="J109" i="3"/>
  <c r="A110" i="3"/>
  <c r="B110" i="3"/>
  <c r="C110" i="3"/>
  <c r="D110" i="3"/>
  <c r="E110" i="3"/>
  <c r="G110" i="3"/>
  <c r="H110" i="3"/>
  <c r="I110" i="3"/>
  <c r="J110" i="3"/>
  <c r="B113" i="3"/>
  <c r="C113" i="3"/>
  <c r="D113" i="3"/>
  <c r="E113" i="3"/>
  <c r="F113" i="3"/>
  <c r="G113" i="3"/>
  <c r="H113" i="3"/>
  <c r="I113" i="3"/>
  <c r="A114" i="3"/>
  <c r="B114" i="3"/>
  <c r="C114" i="3"/>
  <c r="D114" i="3"/>
  <c r="E114" i="3"/>
  <c r="F114" i="3"/>
  <c r="G114" i="3"/>
  <c r="H114" i="3"/>
  <c r="I114" i="3"/>
  <c r="J114" i="3"/>
  <c r="A115" i="3"/>
  <c r="B115" i="3"/>
  <c r="C115" i="3"/>
  <c r="D115" i="3"/>
  <c r="E115" i="3"/>
  <c r="F115" i="3"/>
  <c r="G115" i="3"/>
  <c r="H115" i="3"/>
  <c r="I115" i="3"/>
  <c r="J115" i="3"/>
  <c r="A117" i="3"/>
  <c r="B117" i="3"/>
  <c r="C117" i="3"/>
  <c r="D117" i="3"/>
  <c r="E117" i="3"/>
  <c r="F117" i="3"/>
  <c r="G117" i="3"/>
  <c r="H117" i="3"/>
  <c r="I117" i="3"/>
  <c r="J117" i="3"/>
  <c r="A118" i="3"/>
  <c r="B118" i="3"/>
  <c r="C118" i="3"/>
  <c r="D118" i="3"/>
  <c r="E118" i="3"/>
  <c r="F118" i="3"/>
  <c r="G118" i="3"/>
  <c r="H118" i="3"/>
  <c r="I118" i="3"/>
  <c r="J118" i="3"/>
  <c r="B269" i="3"/>
  <c r="C269" i="3"/>
  <c r="D269" i="3"/>
  <c r="E269" i="3"/>
  <c r="F269" i="3"/>
  <c r="G269" i="3"/>
  <c r="H269" i="3"/>
  <c r="I269" i="3"/>
  <c r="A270" i="3"/>
  <c r="A271" i="3"/>
  <c r="A272" i="3"/>
  <c r="A273" i="3"/>
  <c r="A274" i="3"/>
  <c r="B290" i="3"/>
  <c r="C290" i="3"/>
  <c r="D290" i="3"/>
  <c r="E290" i="3"/>
  <c r="F290" i="3"/>
  <c r="G290" i="3"/>
  <c r="H290" i="3"/>
  <c r="I290" i="3"/>
  <c r="A291" i="3"/>
  <c r="A292" i="3"/>
  <c r="A293" i="3"/>
  <c r="A294" i="3"/>
  <c r="A295" i="3"/>
  <c r="A296" i="3"/>
  <c r="A297" i="3"/>
  <c r="A298" i="3"/>
  <c r="A299" i="3"/>
  <c r="A300" i="3"/>
  <c r="A301" i="3"/>
  <c r="A302" i="3"/>
  <c r="A303" i="3"/>
  <c r="A304" i="3"/>
  <c r="A305" i="3"/>
  <c r="A306" i="3"/>
  <c r="A307" i="3"/>
  <c r="A308" i="3"/>
  <c r="A309" i="3"/>
  <c r="A310" i="3"/>
  <c r="A311" i="3"/>
  <c r="A312" i="3"/>
  <c r="A313" i="3"/>
  <c r="A314" i="3"/>
  <c r="B317" i="3"/>
  <c r="C317" i="3"/>
  <c r="D317" i="3"/>
  <c r="E317" i="3"/>
  <c r="F317" i="3"/>
  <c r="G317" i="3"/>
  <c r="H317" i="3"/>
  <c r="I317" i="3"/>
  <c r="A318" i="3"/>
  <c r="B318" i="3"/>
  <c r="C318" i="3"/>
  <c r="D318" i="3"/>
  <c r="E318" i="3"/>
  <c r="F318" i="3"/>
  <c r="G318" i="3"/>
  <c r="H318" i="3"/>
  <c r="I318" i="3"/>
  <c r="A319" i="3"/>
  <c r="B319" i="3"/>
  <c r="C319" i="3"/>
  <c r="D319" i="3"/>
  <c r="E319" i="3"/>
  <c r="F319" i="3"/>
  <c r="G319" i="3"/>
  <c r="H319" i="3"/>
  <c r="I319" i="3"/>
  <c r="A320" i="3"/>
  <c r="B320" i="3"/>
  <c r="C320" i="3"/>
  <c r="D320" i="3"/>
  <c r="E320" i="3"/>
  <c r="F320" i="3"/>
  <c r="G320" i="3"/>
  <c r="H320" i="3"/>
  <c r="I320" i="3"/>
  <c r="A321" i="3"/>
  <c r="B321" i="3"/>
  <c r="C321" i="3"/>
  <c r="D321" i="3"/>
  <c r="E321" i="3"/>
  <c r="F321" i="3"/>
  <c r="G321" i="3"/>
  <c r="H321" i="3"/>
  <c r="I321" i="3"/>
  <c r="A322" i="3"/>
  <c r="B322" i="3"/>
  <c r="C322" i="3"/>
  <c r="D322" i="3"/>
  <c r="E322" i="3"/>
  <c r="F322" i="3"/>
  <c r="G322" i="3"/>
  <c r="H322" i="3"/>
  <c r="I322" i="3"/>
  <c r="A323" i="3"/>
  <c r="B323" i="3"/>
  <c r="C323" i="3"/>
  <c r="D323" i="3"/>
  <c r="E323" i="3"/>
  <c r="F323" i="3"/>
  <c r="G323" i="3"/>
  <c r="H323" i="3"/>
  <c r="I323" i="3"/>
  <c r="A324" i="3"/>
  <c r="B324" i="3"/>
  <c r="C324" i="3"/>
  <c r="D324" i="3"/>
  <c r="E324" i="3"/>
  <c r="F324" i="3"/>
  <c r="G324" i="3"/>
  <c r="H324" i="3"/>
  <c r="I324" i="3"/>
  <c r="A325" i="3"/>
  <c r="B325" i="3"/>
  <c r="C325" i="3"/>
  <c r="D325" i="3"/>
  <c r="E325" i="3"/>
  <c r="F325" i="3"/>
  <c r="G325" i="3"/>
  <c r="H325" i="3"/>
  <c r="I325" i="3"/>
  <c r="A326" i="3"/>
  <c r="B326" i="3"/>
  <c r="C326" i="3"/>
  <c r="D326" i="3"/>
  <c r="E326" i="3"/>
  <c r="F326" i="3"/>
  <c r="G326" i="3"/>
  <c r="H326" i="3"/>
  <c r="I326" i="3"/>
  <c r="A327" i="3"/>
  <c r="B327" i="3"/>
  <c r="C327" i="3"/>
  <c r="D327" i="3"/>
  <c r="E327" i="3"/>
  <c r="F327" i="3"/>
  <c r="G327" i="3"/>
  <c r="H327" i="3"/>
  <c r="I327" i="3"/>
  <c r="A328" i="3"/>
  <c r="B328" i="3"/>
  <c r="C328" i="3"/>
  <c r="D328" i="3"/>
  <c r="E328" i="3"/>
  <c r="F328" i="3"/>
  <c r="G328" i="3"/>
  <c r="H328" i="3"/>
  <c r="I328" i="3"/>
  <c r="A329" i="3"/>
  <c r="B329" i="3"/>
  <c r="C329" i="3"/>
  <c r="D329" i="3"/>
  <c r="E329" i="3"/>
  <c r="F329" i="3"/>
  <c r="G329" i="3"/>
  <c r="H329" i="3"/>
  <c r="I329" i="3"/>
  <c r="A330" i="3"/>
  <c r="B330" i="3"/>
  <c r="C330" i="3"/>
  <c r="D330" i="3"/>
  <c r="E330" i="3"/>
  <c r="F330" i="3"/>
  <c r="G330" i="3"/>
  <c r="H330" i="3"/>
  <c r="I330" i="3"/>
  <c r="A331" i="3"/>
  <c r="B331" i="3"/>
  <c r="C331" i="3"/>
  <c r="D331" i="3"/>
  <c r="E331" i="3"/>
  <c r="F331" i="3"/>
  <c r="G331" i="3"/>
  <c r="H331" i="3"/>
  <c r="I331" i="3"/>
  <c r="A332" i="3"/>
  <c r="B332" i="3"/>
  <c r="C332" i="3"/>
  <c r="D332" i="3"/>
  <c r="E332" i="3"/>
  <c r="F332" i="3"/>
  <c r="G332" i="3"/>
  <c r="H332" i="3"/>
  <c r="I332" i="3"/>
  <c r="A333" i="3"/>
  <c r="B333" i="3"/>
  <c r="C333" i="3"/>
  <c r="D333" i="3"/>
  <c r="E333" i="3"/>
  <c r="F333" i="3"/>
  <c r="G333" i="3"/>
  <c r="H333" i="3"/>
  <c r="I333" i="3"/>
  <c r="A334" i="3"/>
  <c r="B334" i="3"/>
  <c r="C334" i="3"/>
  <c r="D334" i="3"/>
  <c r="E334" i="3"/>
  <c r="F334" i="3"/>
  <c r="G334" i="3"/>
  <c r="H334" i="3"/>
  <c r="I334" i="3"/>
  <c r="A335" i="3"/>
  <c r="B335" i="3"/>
  <c r="C335" i="3"/>
  <c r="D335" i="3"/>
  <c r="E335" i="3"/>
  <c r="F335" i="3"/>
  <c r="G335" i="3"/>
  <c r="H335" i="3"/>
  <c r="I335" i="3"/>
  <c r="A336" i="3"/>
  <c r="B336" i="3"/>
  <c r="C336" i="3"/>
  <c r="D336" i="3"/>
  <c r="E336" i="3"/>
  <c r="F336" i="3"/>
  <c r="G336" i="3"/>
  <c r="H336" i="3"/>
  <c r="I336" i="3"/>
  <c r="A337" i="3"/>
  <c r="B337" i="3"/>
  <c r="C337" i="3"/>
  <c r="D337" i="3"/>
  <c r="E337" i="3"/>
  <c r="F337" i="3"/>
  <c r="G337" i="3"/>
  <c r="H337" i="3"/>
  <c r="I337" i="3"/>
  <c r="A338" i="3"/>
  <c r="B338" i="3"/>
  <c r="C338" i="3"/>
  <c r="D338" i="3"/>
  <c r="E338" i="3"/>
  <c r="F338" i="3"/>
  <c r="G338" i="3"/>
  <c r="H338" i="3"/>
  <c r="I338" i="3"/>
  <c r="A339" i="3"/>
  <c r="B339" i="3"/>
  <c r="C339" i="3"/>
  <c r="D339" i="3"/>
  <c r="E339" i="3"/>
  <c r="F339" i="3"/>
  <c r="G339" i="3"/>
  <c r="H339" i="3"/>
  <c r="I339" i="3"/>
  <c r="A340" i="3"/>
  <c r="B340" i="3"/>
  <c r="C340" i="3"/>
  <c r="D340" i="3"/>
  <c r="E340" i="3"/>
  <c r="F340" i="3"/>
  <c r="G340" i="3"/>
  <c r="H340" i="3"/>
  <c r="I340" i="3"/>
  <c r="A341" i="3"/>
  <c r="B341" i="3"/>
  <c r="C341" i="3"/>
  <c r="D341" i="3"/>
  <c r="E341" i="3"/>
  <c r="F341" i="3"/>
  <c r="G341" i="3"/>
  <c r="H341" i="3"/>
  <c r="I341" i="3"/>
  <c r="B344" i="3"/>
  <c r="C344" i="3"/>
  <c r="D344" i="3"/>
  <c r="E344" i="3"/>
  <c r="F344" i="3"/>
  <c r="G344" i="3"/>
  <c r="H344" i="3"/>
  <c r="I344" i="3"/>
  <c r="A345" i="3"/>
  <c r="B345" i="3"/>
  <c r="D345" i="3"/>
  <c r="E345" i="3"/>
  <c r="F345" i="3"/>
  <c r="G345" i="3"/>
  <c r="H345" i="3"/>
  <c r="I345" i="3"/>
  <c r="A346" i="3"/>
  <c r="B346" i="3"/>
  <c r="D346" i="3"/>
  <c r="E346" i="3"/>
  <c r="F346" i="3"/>
  <c r="G346" i="3"/>
  <c r="H346" i="3"/>
  <c r="I346" i="3"/>
  <c r="A347" i="3"/>
  <c r="B347" i="3"/>
  <c r="D347" i="3"/>
  <c r="E347" i="3"/>
  <c r="F347" i="3"/>
  <c r="G347" i="3"/>
  <c r="H347" i="3"/>
  <c r="I347" i="3"/>
  <c r="A348" i="3"/>
  <c r="B348" i="3"/>
  <c r="D348" i="3"/>
  <c r="E348" i="3"/>
  <c r="F348" i="3"/>
  <c r="G348" i="3"/>
  <c r="H348" i="3"/>
  <c r="I348" i="3"/>
  <c r="A349" i="3"/>
  <c r="B349" i="3"/>
  <c r="D349" i="3"/>
  <c r="E349" i="3"/>
  <c r="F349" i="3"/>
  <c r="G349" i="3"/>
  <c r="H349" i="3"/>
  <c r="I349" i="3"/>
  <c r="A350" i="3"/>
  <c r="B350" i="3"/>
  <c r="D350" i="3"/>
  <c r="E350" i="3"/>
  <c r="F350" i="3"/>
  <c r="G350" i="3"/>
  <c r="H350" i="3"/>
  <c r="I350" i="3"/>
  <c r="A351" i="3"/>
  <c r="B351" i="3"/>
  <c r="D351" i="3"/>
  <c r="E351" i="3"/>
  <c r="F351" i="3"/>
  <c r="G351" i="3"/>
  <c r="H351" i="3"/>
  <c r="I351" i="3"/>
  <c r="A352" i="3"/>
  <c r="B352" i="3"/>
  <c r="D352" i="3"/>
  <c r="E352" i="3"/>
  <c r="F352" i="3"/>
  <c r="G352" i="3"/>
  <c r="H352" i="3"/>
  <c r="I352" i="3"/>
  <c r="A353" i="3"/>
  <c r="B353" i="3"/>
  <c r="D353" i="3"/>
  <c r="E353" i="3"/>
  <c r="F353" i="3"/>
  <c r="G353" i="3"/>
  <c r="H353" i="3"/>
  <c r="I353" i="3"/>
  <c r="A354" i="3"/>
  <c r="B354" i="3"/>
  <c r="D354" i="3"/>
  <c r="E354" i="3"/>
  <c r="F354" i="3"/>
  <c r="G354" i="3"/>
  <c r="H354" i="3"/>
  <c r="I354" i="3"/>
  <c r="A355" i="3"/>
  <c r="B355" i="3"/>
  <c r="D355" i="3"/>
  <c r="E355" i="3"/>
  <c r="F355" i="3"/>
  <c r="G355" i="3"/>
  <c r="H355" i="3"/>
  <c r="I355" i="3"/>
  <c r="A356" i="3"/>
  <c r="B356" i="3"/>
  <c r="D356" i="3"/>
  <c r="E356" i="3"/>
  <c r="F356" i="3"/>
  <c r="G356" i="3"/>
  <c r="H356" i="3"/>
  <c r="I356" i="3"/>
  <c r="A357" i="3"/>
  <c r="B357" i="3"/>
  <c r="D357" i="3"/>
  <c r="E357" i="3"/>
  <c r="F357" i="3"/>
  <c r="G357" i="3"/>
  <c r="H357" i="3"/>
  <c r="I357" i="3"/>
  <c r="A358" i="3"/>
  <c r="B358" i="3"/>
  <c r="D358" i="3"/>
  <c r="E358" i="3"/>
  <c r="F358" i="3"/>
  <c r="G358" i="3"/>
  <c r="H358" i="3"/>
  <c r="I358" i="3"/>
  <c r="A359" i="3"/>
  <c r="B359" i="3"/>
  <c r="D359" i="3"/>
  <c r="E359" i="3"/>
  <c r="F359" i="3"/>
  <c r="G359" i="3"/>
  <c r="H359" i="3"/>
  <c r="I359" i="3"/>
  <c r="A360" i="3"/>
  <c r="B360" i="3"/>
  <c r="D360" i="3"/>
  <c r="E360" i="3"/>
  <c r="F360" i="3"/>
  <c r="G360" i="3"/>
  <c r="H360" i="3"/>
  <c r="I360" i="3"/>
  <c r="A361" i="3"/>
  <c r="B361" i="3"/>
  <c r="D361" i="3"/>
  <c r="E361" i="3"/>
  <c r="F361" i="3"/>
  <c r="G361" i="3"/>
  <c r="H361" i="3"/>
  <c r="I361" i="3"/>
  <c r="A362" i="3"/>
  <c r="B362" i="3"/>
  <c r="D362" i="3"/>
  <c r="E362" i="3"/>
  <c r="F362" i="3"/>
  <c r="G362" i="3"/>
  <c r="H362" i="3"/>
  <c r="I362" i="3"/>
  <c r="A363" i="3"/>
  <c r="B363" i="3"/>
  <c r="D363" i="3"/>
  <c r="E363" i="3"/>
  <c r="F363" i="3"/>
  <c r="G363" i="3"/>
  <c r="H363" i="3"/>
  <c r="I363" i="3"/>
  <c r="A364" i="3"/>
  <c r="B364" i="3"/>
  <c r="D364" i="3"/>
  <c r="E364" i="3"/>
  <c r="F364" i="3"/>
  <c r="G364" i="3"/>
  <c r="H364" i="3"/>
  <c r="I364" i="3"/>
  <c r="A365" i="3"/>
  <c r="B365" i="3"/>
  <c r="D365" i="3"/>
  <c r="E365" i="3"/>
  <c r="F365" i="3"/>
  <c r="G365" i="3"/>
  <c r="H365" i="3"/>
  <c r="I365" i="3"/>
  <c r="A366" i="3"/>
  <c r="B366" i="3"/>
  <c r="D366" i="3"/>
  <c r="E366" i="3"/>
  <c r="F366" i="3"/>
  <c r="G366" i="3"/>
  <c r="H366" i="3"/>
  <c r="I366" i="3"/>
  <c r="A367" i="3"/>
  <c r="B367" i="3"/>
  <c r="D367" i="3"/>
  <c r="E367" i="3"/>
  <c r="F367" i="3"/>
  <c r="G367" i="3"/>
  <c r="H367" i="3"/>
  <c r="I367" i="3"/>
  <c r="A368" i="3"/>
  <c r="B368" i="3"/>
  <c r="D368" i="3"/>
  <c r="E368" i="3"/>
  <c r="F368" i="3"/>
  <c r="G368" i="3"/>
  <c r="H368" i="3"/>
  <c r="I368" i="3"/>
  <c r="B371" i="3"/>
  <c r="C371" i="3"/>
  <c r="D371" i="3"/>
  <c r="E371" i="3"/>
  <c r="F371" i="3"/>
  <c r="G371" i="3"/>
  <c r="H371" i="3"/>
  <c r="I371" i="3"/>
  <c r="A372" i="3"/>
  <c r="B372" i="3"/>
  <c r="D372" i="3"/>
  <c r="E372" i="3"/>
  <c r="F372" i="3"/>
  <c r="G372" i="3"/>
  <c r="H372" i="3"/>
  <c r="I372" i="3"/>
  <c r="A373" i="3"/>
  <c r="B373" i="3"/>
  <c r="D373" i="3"/>
  <c r="E373" i="3"/>
  <c r="F373" i="3"/>
  <c r="G373" i="3"/>
  <c r="H373" i="3"/>
  <c r="I373" i="3"/>
  <c r="A374" i="3"/>
  <c r="B374" i="3"/>
  <c r="D374" i="3"/>
  <c r="E374" i="3"/>
  <c r="F374" i="3"/>
  <c r="G374" i="3"/>
  <c r="H374" i="3"/>
  <c r="I374" i="3"/>
  <c r="A375" i="3"/>
  <c r="B375" i="3"/>
  <c r="D375" i="3"/>
  <c r="E375" i="3"/>
  <c r="F375" i="3"/>
  <c r="G375" i="3"/>
  <c r="H375" i="3"/>
  <c r="I375" i="3"/>
  <c r="A376" i="3"/>
  <c r="B376" i="3"/>
  <c r="D376" i="3"/>
  <c r="E376" i="3"/>
  <c r="F376" i="3"/>
  <c r="G376" i="3"/>
  <c r="H376" i="3"/>
  <c r="I376" i="3"/>
  <c r="A377" i="3"/>
  <c r="B377" i="3"/>
  <c r="D377" i="3"/>
  <c r="E377" i="3"/>
  <c r="F377" i="3"/>
  <c r="G377" i="3"/>
  <c r="H377" i="3"/>
  <c r="I377" i="3"/>
  <c r="A378" i="3"/>
  <c r="B378" i="3"/>
  <c r="D378" i="3"/>
  <c r="E378" i="3"/>
  <c r="F378" i="3"/>
  <c r="G378" i="3"/>
  <c r="H378" i="3"/>
  <c r="I378" i="3"/>
  <c r="A379" i="3"/>
  <c r="B379" i="3"/>
  <c r="D379" i="3"/>
  <c r="E379" i="3"/>
  <c r="F379" i="3"/>
  <c r="G379" i="3"/>
  <c r="H379" i="3"/>
  <c r="I379" i="3"/>
  <c r="A380" i="3"/>
  <c r="B380" i="3"/>
  <c r="D380" i="3"/>
  <c r="E380" i="3"/>
  <c r="F380" i="3"/>
  <c r="G380" i="3"/>
  <c r="H380" i="3"/>
  <c r="I380" i="3"/>
  <c r="A381" i="3"/>
  <c r="B381" i="3"/>
  <c r="D381" i="3"/>
  <c r="E381" i="3"/>
  <c r="F381" i="3"/>
  <c r="G381" i="3"/>
  <c r="H381" i="3"/>
  <c r="I381" i="3"/>
  <c r="A382" i="3"/>
  <c r="B382" i="3"/>
  <c r="D382" i="3"/>
  <c r="E382" i="3"/>
  <c r="F382" i="3"/>
  <c r="G382" i="3"/>
  <c r="H382" i="3"/>
  <c r="I382" i="3"/>
  <c r="A383" i="3"/>
  <c r="B383" i="3"/>
  <c r="D383" i="3"/>
  <c r="E383" i="3"/>
  <c r="F383" i="3"/>
  <c r="G383" i="3"/>
  <c r="H383" i="3"/>
  <c r="I383" i="3"/>
  <c r="A384" i="3"/>
  <c r="B384" i="3"/>
  <c r="D384" i="3"/>
  <c r="E384" i="3"/>
  <c r="F384" i="3"/>
  <c r="G384" i="3"/>
  <c r="H384" i="3"/>
  <c r="I384" i="3"/>
  <c r="A385" i="3"/>
  <c r="B385" i="3"/>
  <c r="D385" i="3"/>
  <c r="E385" i="3"/>
  <c r="F385" i="3"/>
  <c r="G385" i="3"/>
  <c r="H385" i="3"/>
  <c r="I385" i="3"/>
  <c r="A386" i="3"/>
  <c r="B386" i="3"/>
  <c r="D386" i="3"/>
  <c r="E386" i="3"/>
  <c r="F386" i="3"/>
  <c r="G386" i="3"/>
  <c r="H386" i="3"/>
  <c r="I386" i="3"/>
  <c r="A387" i="3"/>
  <c r="B387" i="3"/>
  <c r="D387" i="3"/>
  <c r="E387" i="3"/>
  <c r="F387" i="3"/>
  <c r="G387" i="3"/>
  <c r="H387" i="3"/>
  <c r="I387" i="3"/>
  <c r="A388" i="3"/>
  <c r="B388" i="3"/>
  <c r="D388" i="3"/>
  <c r="E388" i="3"/>
  <c r="F388" i="3"/>
  <c r="G388" i="3"/>
  <c r="H388" i="3"/>
  <c r="I388" i="3"/>
  <c r="A389" i="3"/>
  <c r="B389" i="3"/>
  <c r="D389" i="3"/>
  <c r="E389" i="3"/>
  <c r="F389" i="3"/>
  <c r="G389" i="3"/>
  <c r="H389" i="3"/>
  <c r="I389" i="3"/>
  <c r="A390" i="3"/>
  <c r="B390" i="3"/>
  <c r="D390" i="3"/>
  <c r="E390" i="3"/>
  <c r="F390" i="3"/>
  <c r="G390" i="3"/>
  <c r="H390" i="3"/>
  <c r="I390" i="3"/>
  <c r="A391" i="3"/>
  <c r="B391" i="3"/>
  <c r="D391" i="3"/>
  <c r="E391" i="3"/>
  <c r="F391" i="3"/>
  <c r="G391" i="3"/>
  <c r="H391" i="3"/>
  <c r="I391" i="3"/>
  <c r="A392" i="3"/>
  <c r="B392" i="3"/>
  <c r="D392" i="3"/>
  <c r="E392" i="3"/>
  <c r="F392" i="3"/>
  <c r="G392" i="3"/>
  <c r="H392" i="3"/>
  <c r="I392" i="3"/>
  <c r="A393" i="3"/>
  <c r="B393" i="3"/>
  <c r="D393" i="3"/>
  <c r="E393" i="3"/>
  <c r="F393" i="3"/>
  <c r="G393" i="3"/>
  <c r="H393" i="3"/>
  <c r="I393" i="3"/>
  <c r="A394" i="3"/>
  <c r="B394" i="3"/>
  <c r="D394" i="3"/>
  <c r="E394" i="3"/>
  <c r="F394" i="3"/>
  <c r="G394" i="3"/>
  <c r="H394" i="3"/>
  <c r="I394" i="3"/>
  <c r="A395" i="3"/>
  <c r="B395" i="3"/>
  <c r="D395" i="3"/>
  <c r="E395" i="3"/>
  <c r="F395" i="3"/>
  <c r="G395" i="3"/>
  <c r="H395" i="3"/>
  <c r="I395" i="3"/>
  <c r="A398" i="3"/>
  <c r="B398" i="3"/>
  <c r="C398" i="3"/>
  <c r="D398" i="3"/>
  <c r="E398" i="3"/>
  <c r="F398" i="3"/>
  <c r="G398" i="3"/>
  <c r="H398" i="3"/>
  <c r="I398" i="3"/>
  <c r="A399" i="3"/>
  <c r="B399" i="3"/>
  <c r="C399" i="3"/>
  <c r="D399" i="3"/>
  <c r="E399" i="3"/>
  <c r="G399" i="3"/>
  <c r="H399" i="3"/>
  <c r="I399" i="3"/>
  <c r="J399" i="3"/>
  <c r="A400" i="3"/>
  <c r="B400" i="3"/>
  <c r="C400" i="3"/>
  <c r="D400" i="3"/>
  <c r="E400" i="3"/>
  <c r="G400" i="3"/>
  <c r="H400" i="3"/>
  <c r="I400" i="3"/>
  <c r="J400" i="3"/>
  <c r="A401" i="3"/>
  <c r="B401" i="3"/>
  <c r="C401" i="3"/>
  <c r="D401" i="3"/>
  <c r="E401" i="3"/>
  <c r="G401" i="3"/>
  <c r="H401" i="3"/>
  <c r="I401" i="3"/>
  <c r="J401" i="3"/>
  <c r="A402" i="3"/>
  <c r="B402" i="3"/>
  <c r="C402" i="3"/>
  <c r="D402" i="3"/>
  <c r="E402" i="3"/>
  <c r="G402" i="3"/>
  <c r="H402" i="3"/>
  <c r="I402" i="3"/>
  <c r="J402" i="3"/>
  <c r="A403" i="3"/>
  <c r="B403" i="3"/>
  <c r="C403" i="3"/>
  <c r="D403" i="3"/>
  <c r="E403" i="3"/>
  <c r="G403" i="3"/>
  <c r="H403" i="3"/>
  <c r="I403" i="3"/>
  <c r="J403" i="3"/>
  <c r="A404" i="3"/>
  <c r="B404" i="3"/>
  <c r="C404" i="3"/>
  <c r="D404" i="3"/>
  <c r="E404" i="3"/>
  <c r="G404" i="3"/>
  <c r="H404" i="3"/>
  <c r="I404" i="3"/>
  <c r="J404" i="3"/>
  <c r="A405" i="3"/>
  <c r="B405" i="3"/>
  <c r="C405" i="3"/>
  <c r="D405" i="3"/>
  <c r="E405" i="3"/>
  <c r="G405" i="3"/>
  <c r="H405" i="3"/>
  <c r="I405" i="3"/>
  <c r="J405" i="3"/>
  <c r="A406" i="3"/>
  <c r="B406" i="3"/>
  <c r="C406" i="3"/>
  <c r="D406" i="3"/>
  <c r="E406" i="3"/>
  <c r="G406" i="3"/>
  <c r="H406" i="3"/>
  <c r="I406" i="3"/>
  <c r="J406" i="3"/>
  <c r="A407" i="3"/>
  <c r="B407" i="3"/>
  <c r="C407" i="3"/>
  <c r="D407" i="3"/>
  <c r="E407" i="3"/>
  <c r="G407" i="3"/>
  <c r="H407" i="3"/>
  <c r="I407" i="3"/>
  <c r="J407" i="3"/>
  <c r="A408" i="3"/>
  <c r="B408" i="3"/>
  <c r="C408" i="3"/>
  <c r="D408" i="3"/>
  <c r="E408" i="3"/>
  <c r="G408" i="3"/>
  <c r="H408" i="3"/>
  <c r="I408" i="3"/>
  <c r="J408" i="3"/>
  <c r="A409" i="3"/>
  <c r="B409" i="3"/>
  <c r="C409" i="3"/>
  <c r="D409" i="3"/>
  <c r="E409" i="3"/>
  <c r="G409" i="3"/>
  <c r="H409" i="3"/>
  <c r="I409" i="3"/>
  <c r="J409" i="3"/>
  <c r="A410" i="3"/>
  <c r="B410" i="3"/>
  <c r="C410" i="3"/>
  <c r="D410" i="3"/>
  <c r="E410" i="3"/>
  <c r="G410" i="3"/>
  <c r="H410" i="3"/>
  <c r="I410" i="3"/>
  <c r="J410" i="3"/>
  <c r="A411" i="3"/>
  <c r="B411" i="3"/>
  <c r="C411" i="3"/>
  <c r="D411" i="3"/>
  <c r="E411" i="3"/>
  <c r="G411" i="3"/>
  <c r="H411" i="3"/>
  <c r="I411" i="3"/>
  <c r="J411" i="3"/>
  <c r="A412" i="3"/>
  <c r="B412" i="3"/>
  <c r="C412" i="3"/>
  <c r="D412" i="3"/>
  <c r="E412" i="3"/>
  <c r="G412" i="3"/>
  <c r="H412" i="3"/>
  <c r="I412" i="3"/>
  <c r="J412" i="3"/>
  <c r="A413" i="3"/>
  <c r="B413" i="3"/>
  <c r="C413" i="3"/>
  <c r="D413" i="3"/>
  <c r="E413" i="3"/>
  <c r="G413" i="3"/>
  <c r="H413" i="3"/>
  <c r="I413" i="3"/>
  <c r="J413" i="3"/>
  <c r="A414" i="3"/>
  <c r="B414" i="3"/>
  <c r="C414" i="3"/>
  <c r="D414" i="3"/>
  <c r="E414" i="3"/>
  <c r="G414" i="3"/>
  <c r="H414" i="3"/>
  <c r="I414" i="3"/>
  <c r="J414" i="3"/>
  <c r="A415" i="3"/>
  <c r="B415" i="3"/>
  <c r="C415" i="3"/>
  <c r="D415" i="3"/>
  <c r="E415" i="3"/>
  <c r="G415" i="3"/>
  <c r="H415" i="3"/>
  <c r="I415" i="3"/>
  <c r="J415" i="3"/>
  <c r="A416" i="3"/>
  <c r="B416" i="3"/>
  <c r="C416" i="3"/>
  <c r="D416" i="3"/>
  <c r="E416" i="3"/>
  <c r="G416" i="3"/>
  <c r="H416" i="3"/>
  <c r="I416" i="3"/>
  <c r="J416" i="3"/>
  <c r="A417" i="3"/>
  <c r="B417" i="3"/>
  <c r="C417" i="3"/>
  <c r="D417" i="3"/>
  <c r="E417" i="3"/>
  <c r="G417" i="3"/>
  <c r="H417" i="3"/>
  <c r="I417" i="3"/>
  <c r="J417" i="3"/>
  <c r="A418" i="3"/>
  <c r="B418" i="3"/>
  <c r="C418" i="3"/>
  <c r="D418" i="3"/>
  <c r="E418" i="3"/>
  <c r="G418" i="3"/>
  <c r="H418" i="3"/>
  <c r="I418" i="3"/>
  <c r="J418" i="3"/>
  <c r="A419" i="3"/>
  <c r="B419" i="3"/>
  <c r="C419" i="3"/>
  <c r="D419" i="3"/>
  <c r="E419" i="3"/>
  <c r="G419" i="3"/>
  <c r="H419" i="3"/>
  <c r="I419" i="3"/>
  <c r="J419" i="3"/>
  <c r="A420" i="3"/>
  <c r="B420" i="3"/>
  <c r="C420" i="3"/>
  <c r="D420" i="3"/>
  <c r="E420" i="3"/>
  <c r="G420" i="3"/>
  <c r="H420" i="3"/>
  <c r="I420" i="3"/>
  <c r="J420" i="3"/>
  <c r="A421" i="3"/>
  <c r="B421" i="3"/>
  <c r="C421" i="3"/>
  <c r="D421" i="3"/>
  <c r="E421" i="3"/>
  <c r="G421" i="3"/>
  <c r="H421" i="3"/>
  <c r="I421" i="3"/>
  <c r="J421" i="3"/>
  <c r="A422" i="3"/>
  <c r="B422" i="3"/>
  <c r="C422" i="3"/>
  <c r="D422" i="3"/>
  <c r="E422" i="3"/>
  <c r="G422" i="3"/>
  <c r="H422" i="3"/>
  <c r="I422" i="3"/>
  <c r="J422" i="3"/>
  <c r="B425" i="3"/>
  <c r="B452" i="3"/>
  <c r="C425" i="3"/>
  <c r="C452" i="3"/>
  <c r="D425" i="3"/>
  <c r="D452" i="3"/>
  <c r="E425" i="3"/>
  <c r="E452" i="3"/>
  <c r="F425" i="3"/>
  <c r="F452" i="3"/>
  <c r="G425" i="3"/>
  <c r="G452" i="3"/>
  <c r="H425" i="3"/>
  <c r="H452" i="3"/>
  <c r="I425" i="3"/>
  <c r="I452" i="3"/>
  <c r="A426" i="3"/>
  <c r="B426" i="3"/>
  <c r="C426" i="3"/>
  <c r="D426" i="3"/>
  <c r="E426" i="3"/>
  <c r="G426" i="3"/>
  <c r="H426" i="3"/>
  <c r="I426" i="3"/>
  <c r="J426" i="3"/>
  <c r="A427" i="3"/>
  <c r="B427" i="3"/>
  <c r="C427" i="3"/>
  <c r="D427" i="3"/>
  <c r="E427" i="3"/>
  <c r="G427" i="3"/>
  <c r="H427" i="3"/>
  <c r="I427" i="3"/>
  <c r="J427" i="3"/>
  <c r="A428" i="3"/>
  <c r="B428" i="3"/>
  <c r="C428" i="3"/>
  <c r="D428" i="3"/>
  <c r="E428" i="3"/>
  <c r="G428" i="3"/>
  <c r="H428" i="3"/>
  <c r="I428" i="3"/>
  <c r="J428" i="3"/>
  <c r="A429" i="3"/>
  <c r="B429" i="3"/>
  <c r="C429" i="3"/>
  <c r="D429" i="3"/>
  <c r="E429" i="3"/>
  <c r="G429" i="3"/>
  <c r="H429" i="3"/>
  <c r="I429" i="3"/>
  <c r="J429" i="3"/>
  <c r="A430" i="3"/>
  <c r="B430" i="3"/>
  <c r="C430" i="3"/>
  <c r="D430" i="3"/>
  <c r="E430" i="3"/>
  <c r="G430" i="3"/>
  <c r="H430" i="3"/>
  <c r="I430" i="3"/>
  <c r="J430" i="3"/>
  <c r="A431" i="3"/>
  <c r="B431" i="3"/>
  <c r="C431" i="3"/>
  <c r="D431" i="3"/>
  <c r="E431" i="3"/>
  <c r="G431" i="3"/>
  <c r="H431" i="3"/>
  <c r="I431" i="3"/>
  <c r="J431" i="3"/>
  <c r="A432" i="3"/>
  <c r="B432" i="3"/>
  <c r="C432" i="3"/>
  <c r="D432" i="3"/>
  <c r="E432" i="3"/>
  <c r="G432" i="3"/>
  <c r="H432" i="3"/>
  <c r="I432" i="3"/>
  <c r="J432" i="3"/>
  <c r="A433" i="3"/>
  <c r="B433" i="3"/>
  <c r="C433" i="3"/>
  <c r="D433" i="3"/>
  <c r="E433" i="3"/>
  <c r="G433" i="3"/>
  <c r="H433" i="3"/>
  <c r="I433" i="3"/>
  <c r="J433" i="3"/>
  <c r="A434" i="3"/>
  <c r="B434" i="3"/>
  <c r="C434" i="3"/>
  <c r="D434" i="3"/>
  <c r="E434" i="3"/>
  <c r="G434" i="3"/>
  <c r="H434" i="3"/>
  <c r="I434" i="3"/>
  <c r="J434" i="3"/>
  <c r="A435" i="3"/>
  <c r="B435" i="3"/>
  <c r="C435" i="3"/>
  <c r="D435" i="3"/>
  <c r="E435" i="3"/>
  <c r="G435" i="3"/>
  <c r="H435" i="3"/>
  <c r="I435" i="3"/>
  <c r="J435" i="3"/>
  <c r="A436" i="3"/>
  <c r="B436" i="3"/>
  <c r="C436" i="3"/>
  <c r="D436" i="3"/>
  <c r="E436" i="3"/>
  <c r="G436" i="3"/>
  <c r="H436" i="3"/>
  <c r="I436" i="3"/>
  <c r="J436" i="3"/>
  <c r="A437" i="3"/>
  <c r="B437" i="3"/>
  <c r="C437" i="3"/>
  <c r="D437" i="3"/>
  <c r="E437" i="3"/>
  <c r="G437" i="3"/>
  <c r="H437" i="3"/>
  <c r="I437" i="3"/>
  <c r="J437" i="3"/>
  <c r="A438" i="3"/>
  <c r="B438" i="3"/>
  <c r="C438" i="3"/>
  <c r="D438" i="3"/>
  <c r="E438" i="3"/>
  <c r="G438" i="3"/>
  <c r="H438" i="3"/>
  <c r="I438" i="3"/>
  <c r="J438" i="3"/>
  <c r="A439" i="3"/>
  <c r="B439" i="3"/>
  <c r="C439" i="3"/>
  <c r="D439" i="3"/>
  <c r="E439" i="3"/>
  <c r="G439" i="3"/>
  <c r="H439" i="3"/>
  <c r="I439" i="3"/>
  <c r="J439" i="3"/>
  <c r="A440" i="3"/>
  <c r="B440" i="3"/>
  <c r="C440" i="3"/>
  <c r="D440" i="3"/>
  <c r="E440" i="3"/>
  <c r="G440" i="3"/>
  <c r="H440" i="3"/>
  <c r="I440" i="3"/>
  <c r="J440" i="3"/>
  <c r="A441" i="3"/>
  <c r="B441" i="3"/>
  <c r="C441" i="3"/>
  <c r="D441" i="3"/>
  <c r="E441" i="3"/>
  <c r="G441" i="3"/>
  <c r="H441" i="3"/>
  <c r="I441" i="3"/>
  <c r="J441" i="3"/>
  <c r="A442" i="3"/>
  <c r="B442" i="3"/>
  <c r="C442" i="3"/>
  <c r="D442" i="3"/>
  <c r="E442" i="3"/>
  <c r="G442" i="3"/>
  <c r="H442" i="3"/>
  <c r="I442" i="3"/>
  <c r="J442" i="3"/>
  <c r="A443" i="3"/>
  <c r="B443" i="3"/>
  <c r="C443" i="3"/>
  <c r="D443" i="3"/>
  <c r="E443" i="3"/>
  <c r="G443" i="3"/>
  <c r="H443" i="3"/>
  <c r="I443" i="3"/>
  <c r="J443" i="3"/>
  <c r="A444" i="3"/>
  <c r="B444" i="3"/>
  <c r="C444" i="3"/>
  <c r="D444" i="3"/>
  <c r="E444" i="3"/>
  <c r="G444" i="3"/>
  <c r="H444" i="3"/>
  <c r="I444" i="3"/>
  <c r="J444" i="3"/>
  <c r="A445" i="3"/>
  <c r="B445" i="3"/>
  <c r="C445" i="3"/>
  <c r="D445" i="3"/>
  <c r="E445" i="3"/>
  <c r="G445" i="3"/>
  <c r="H445" i="3"/>
  <c r="I445" i="3"/>
  <c r="J445" i="3"/>
  <c r="A446" i="3"/>
  <c r="B446" i="3"/>
  <c r="C446" i="3"/>
  <c r="D446" i="3"/>
  <c r="E446" i="3"/>
  <c r="G446" i="3"/>
  <c r="H446" i="3"/>
  <c r="I446" i="3"/>
  <c r="J446" i="3"/>
  <c r="A447" i="3"/>
  <c r="B447" i="3"/>
  <c r="C447" i="3"/>
  <c r="D447" i="3"/>
  <c r="E447" i="3"/>
  <c r="G447" i="3"/>
  <c r="H447" i="3"/>
  <c r="I447" i="3"/>
  <c r="J447" i="3"/>
  <c r="A448" i="3"/>
  <c r="B448" i="3"/>
  <c r="C448" i="3"/>
  <c r="D448" i="3"/>
  <c r="E448" i="3"/>
  <c r="G448" i="3"/>
  <c r="H448" i="3"/>
  <c r="I448" i="3"/>
  <c r="J448" i="3"/>
  <c r="A449" i="3"/>
  <c r="B449" i="3"/>
  <c r="C449" i="3"/>
  <c r="D449" i="3"/>
  <c r="E449" i="3"/>
  <c r="G449" i="3"/>
  <c r="H449" i="3"/>
  <c r="I449" i="3"/>
  <c r="J449" i="3"/>
  <c r="B479" i="3"/>
  <c r="C479" i="3"/>
  <c r="D479" i="3"/>
  <c r="E479" i="3"/>
  <c r="F479" i="3"/>
  <c r="G479" i="3"/>
  <c r="H479" i="3"/>
  <c r="I479" i="3"/>
  <c r="A480" i="3"/>
  <c r="B480" i="3"/>
  <c r="C480" i="3"/>
  <c r="D480" i="3"/>
  <c r="E480" i="3"/>
  <c r="G480" i="3"/>
  <c r="H480" i="3"/>
  <c r="I480" i="3"/>
  <c r="J480" i="3"/>
  <c r="A481" i="3"/>
  <c r="B481" i="3"/>
  <c r="C481" i="3"/>
  <c r="D481" i="3"/>
  <c r="E481" i="3"/>
  <c r="G481" i="3"/>
  <c r="H481" i="3"/>
  <c r="I481" i="3"/>
  <c r="J481" i="3"/>
  <c r="A482" i="3"/>
  <c r="B482" i="3"/>
  <c r="C482" i="3"/>
  <c r="D482" i="3"/>
  <c r="E482" i="3"/>
  <c r="G482" i="3"/>
  <c r="H482" i="3"/>
  <c r="I482" i="3"/>
  <c r="J482" i="3"/>
  <c r="A483" i="3"/>
  <c r="B483" i="3"/>
  <c r="C483" i="3"/>
  <c r="D483" i="3"/>
  <c r="E483" i="3"/>
  <c r="G483" i="3"/>
  <c r="H483" i="3"/>
  <c r="I483" i="3"/>
  <c r="J483" i="3"/>
  <c r="A484" i="3"/>
  <c r="B484" i="3"/>
  <c r="C484" i="3"/>
  <c r="D484" i="3"/>
  <c r="E484" i="3"/>
  <c r="G484" i="3"/>
  <c r="H484" i="3"/>
  <c r="I484" i="3"/>
  <c r="J484" i="3"/>
  <c r="A485" i="3"/>
  <c r="B485" i="3"/>
  <c r="C485" i="3"/>
  <c r="D485" i="3"/>
  <c r="E485" i="3"/>
  <c r="G485" i="3"/>
  <c r="H485" i="3"/>
  <c r="I485" i="3"/>
  <c r="J485" i="3"/>
  <c r="A486" i="3"/>
  <c r="B486" i="3"/>
  <c r="C486" i="3"/>
  <c r="D486" i="3"/>
  <c r="E486" i="3"/>
  <c r="G486" i="3"/>
  <c r="H486" i="3"/>
  <c r="I486" i="3"/>
  <c r="J486" i="3"/>
  <c r="A487" i="3"/>
  <c r="B487" i="3"/>
  <c r="C487" i="3"/>
  <c r="D487" i="3"/>
  <c r="E487" i="3"/>
  <c r="G487" i="3"/>
  <c r="H487" i="3"/>
  <c r="I487" i="3"/>
  <c r="J487" i="3"/>
  <c r="A488" i="3"/>
  <c r="B488" i="3"/>
  <c r="C488" i="3"/>
  <c r="D488" i="3"/>
  <c r="E488" i="3"/>
  <c r="G488" i="3"/>
  <c r="H488" i="3"/>
  <c r="I488" i="3"/>
  <c r="J488" i="3"/>
  <c r="A489" i="3"/>
  <c r="B489" i="3"/>
  <c r="C489" i="3"/>
  <c r="D489" i="3"/>
  <c r="E489" i="3"/>
  <c r="G489" i="3"/>
  <c r="H489" i="3"/>
  <c r="I489" i="3"/>
  <c r="J489" i="3"/>
  <c r="A490" i="3"/>
  <c r="B490" i="3"/>
  <c r="C490" i="3"/>
  <c r="D490" i="3"/>
  <c r="E490" i="3"/>
  <c r="G490" i="3"/>
  <c r="H490" i="3"/>
  <c r="I490" i="3"/>
  <c r="J490" i="3"/>
  <c r="A491" i="3"/>
  <c r="B491" i="3"/>
  <c r="C491" i="3"/>
  <c r="D491" i="3"/>
  <c r="E491" i="3"/>
  <c r="G491" i="3"/>
  <c r="H491" i="3"/>
  <c r="I491" i="3"/>
  <c r="J491" i="3"/>
  <c r="A492" i="3"/>
  <c r="B492" i="3"/>
  <c r="C492" i="3"/>
  <c r="D492" i="3"/>
  <c r="E492" i="3"/>
  <c r="G492" i="3"/>
  <c r="H492" i="3"/>
  <c r="I492" i="3"/>
  <c r="J492" i="3"/>
  <c r="A493" i="3"/>
  <c r="B493" i="3"/>
  <c r="C493" i="3"/>
  <c r="D493" i="3"/>
  <c r="E493" i="3"/>
  <c r="G493" i="3"/>
  <c r="H493" i="3"/>
  <c r="I493" i="3"/>
  <c r="J493" i="3"/>
  <c r="A494" i="3"/>
  <c r="B494" i="3"/>
  <c r="C494" i="3"/>
  <c r="D494" i="3"/>
  <c r="E494" i="3"/>
  <c r="G494" i="3"/>
  <c r="H494" i="3"/>
  <c r="I494" i="3"/>
  <c r="J494" i="3"/>
  <c r="A495" i="3"/>
  <c r="B495" i="3"/>
  <c r="C495" i="3"/>
  <c r="D495" i="3"/>
  <c r="E495" i="3"/>
  <c r="G495" i="3"/>
  <c r="H495" i="3"/>
  <c r="I495" i="3"/>
  <c r="J495" i="3"/>
  <c r="A496" i="3"/>
  <c r="B496" i="3"/>
  <c r="C496" i="3"/>
  <c r="D496" i="3"/>
  <c r="E496" i="3"/>
  <c r="G496" i="3"/>
  <c r="H496" i="3"/>
  <c r="I496" i="3"/>
  <c r="J496" i="3"/>
  <c r="A497" i="3"/>
  <c r="B497" i="3"/>
  <c r="C497" i="3"/>
  <c r="D497" i="3"/>
  <c r="E497" i="3"/>
  <c r="G497" i="3"/>
  <c r="H497" i="3"/>
  <c r="I497" i="3"/>
  <c r="J497" i="3"/>
  <c r="A498" i="3"/>
  <c r="B498" i="3"/>
  <c r="C498" i="3"/>
  <c r="D498" i="3"/>
  <c r="E498" i="3"/>
  <c r="G498" i="3"/>
  <c r="H498" i="3"/>
  <c r="I498" i="3"/>
  <c r="J498" i="3"/>
  <c r="A499" i="3"/>
  <c r="B499" i="3"/>
  <c r="C499" i="3"/>
  <c r="D499" i="3"/>
  <c r="E499" i="3"/>
  <c r="G499" i="3"/>
  <c r="H499" i="3"/>
  <c r="I499" i="3"/>
  <c r="J499" i="3"/>
  <c r="A500" i="3"/>
  <c r="B500" i="3"/>
  <c r="C500" i="3"/>
  <c r="D500" i="3"/>
  <c r="E500" i="3"/>
  <c r="G500" i="3"/>
  <c r="H500" i="3"/>
  <c r="I500" i="3"/>
  <c r="J500" i="3"/>
  <c r="A501" i="3"/>
  <c r="B501" i="3"/>
  <c r="C501" i="3"/>
  <c r="D501" i="3"/>
  <c r="E501" i="3"/>
  <c r="G501" i="3"/>
  <c r="H501" i="3"/>
  <c r="I501" i="3"/>
  <c r="J501" i="3"/>
  <c r="A502" i="3"/>
  <c r="B502" i="3"/>
  <c r="C502" i="3"/>
  <c r="D502" i="3"/>
  <c r="E502" i="3"/>
  <c r="G502" i="3"/>
  <c r="H502" i="3"/>
  <c r="I502" i="3"/>
  <c r="J502" i="3"/>
  <c r="A503" i="3"/>
  <c r="B503" i="3"/>
  <c r="C503" i="3"/>
  <c r="D503" i="3"/>
  <c r="E503" i="3"/>
  <c r="G503" i="3"/>
  <c r="H503" i="3"/>
  <c r="I503" i="3"/>
  <c r="J503" i="3"/>
  <c r="B506" i="3"/>
  <c r="C506" i="3"/>
  <c r="D506" i="3"/>
  <c r="E506" i="3"/>
  <c r="F506" i="3"/>
  <c r="G506" i="3"/>
  <c r="H506" i="3"/>
  <c r="I506" i="3"/>
  <c r="A507" i="3"/>
  <c r="B507" i="3"/>
  <c r="C507" i="3"/>
  <c r="D507" i="3"/>
  <c r="E507" i="3"/>
  <c r="G507" i="3"/>
  <c r="H507" i="3"/>
  <c r="I507" i="3"/>
  <c r="J507" i="3"/>
  <c r="A508" i="3"/>
  <c r="B508" i="3"/>
  <c r="C508" i="3"/>
  <c r="D508" i="3"/>
  <c r="E508" i="3"/>
  <c r="G508" i="3"/>
  <c r="H508" i="3"/>
  <c r="I508" i="3"/>
  <c r="J508" i="3"/>
  <c r="A509" i="3"/>
  <c r="B509" i="3"/>
  <c r="C509" i="3"/>
  <c r="D509" i="3"/>
  <c r="E509" i="3"/>
  <c r="G509" i="3"/>
  <c r="H509" i="3"/>
  <c r="I509" i="3"/>
  <c r="J509" i="3"/>
  <c r="A510" i="3"/>
  <c r="B510" i="3"/>
  <c r="C510" i="3"/>
  <c r="D510" i="3"/>
  <c r="E510" i="3"/>
  <c r="G510" i="3"/>
  <c r="H510" i="3"/>
  <c r="I510" i="3"/>
  <c r="J510" i="3"/>
  <c r="A511" i="3"/>
  <c r="B511" i="3"/>
  <c r="C511" i="3"/>
  <c r="D511" i="3"/>
  <c r="E511" i="3"/>
  <c r="G511" i="3"/>
  <c r="H511" i="3"/>
  <c r="I511" i="3"/>
  <c r="J511" i="3"/>
  <c r="A512" i="3"/>
  <c r="B512" i="3"/>
  <c r="C512" i="3"/>
  <c r="D512" i="3"/>
  <c r="E512" i="3"/>
  <c r="G512" i="3"/>
  <c r="H512" i="3"/>
  <c r="I512" i="3"/>
  <c r="J512" i="3"/>
  <c r="A513" i="3"/>
  <c r="B513" i="3"/>
  <c r="C513" i="3"/>
  <c r="D513" i="3"/>
  <c r="E513" i="3"/>
  <c r="G513" i="3"/>
  <c r="H513" i="3"/>
  <c r="I513" i="3"/>
  <c r="J513" i="3"/>
  <c r="A514" i="3"/>
  <c r="B514" i="3"/>
  <c r="C514" i="3"/>
  <c r="D514" i="3"/>
  <c r="E514" i="3"/>
  <c r="G514" i="3"/>
  <c r="H514" i="3"/>
  <c r="I514" i="3"/>
  <c r="J514" i="3"/>
  <c r="A515" i="3"/>
  <c r="B515" i="3"/>
  <c r="C515" i="3"/>
  <c r="D515" i="3"/>
  <c r="E515" i="3"/>
  <c r="G515" i="3"/>
  <c r="H515" i="3"/>
  <c r="I515" i="3"/>
  <c r="J515" i="3"/>
  <c r="A516" i="3"/>
  <c r="B516" i="3"/>
  <c r="C516" i="3"/>
  <c r="D516" i="3"/>
  <c r="E516" i="3"/>
  <c r="G516" i="3"/>
  <c r="H516" i="3"/>
  <c r="I516" i="3"/>
  <c r="J516" i="3"/>
  <c r="A517" i="3"/>
  <c r="B517" i="3"/>
  <c r="C517" i="3"/>
  <c r="D517" i="3"/>
  <c r="E517" i="3"/>
  <c r="G517" i="3"/>
  <c r="H517" i="3"/>
  <c r="I517" i="3"/>
  <c r="J517" i="3"/>
  <c r="A518" i="3"/>
  <c r="B518" i="3"/>
  <c r="C518" i="3"/>
  <c r="D518" i="3"/>
  <c r="E518" i="3"/>
  <c r="G518" i="3"/>
  <c r="H518" i="3"/>
  <c r="I518" i="3"/>
  <c r="J518" i="3"/>
  <c r="A519" i="3"/>
  <c r="B519" i="3"/>
  <c r="C519" i="3"/>
  <c r="D519" i="3"/>
  <c r="E519" i="3"/>
  <c r="G519" i="3"/>
  <c r="H519" i="3"/>
  <c r="I519" i="3"/>
  <c r="J519" i="3"/>
  <c r="A520" i="3"/>
  <c r="B520" i="3"/>
  <c r="C520" i="3"/>
  <c r="D520" i="3"/>
  <c r="E520" i="3"/>
  <c r="G520" i="3"/>
  <c r="H520" i="3"/>
  <c r="I520" i="3"/>
  <c r="J520" i="3"/>
  <c r="A521" i="3"/>
  <c r="B521" i="3"/>
  <c r="C521" i="3"/>
  <c r="D521" i="3"/>
  <c r="E521" i="3"/>
  <c r="G521" i="3"/>
  <c r="H521" i="3"/>
  <c r="I521" i="3"/>
  <c r="J521" i="3"/>
  <c r="A522" i="3"/>
  <c r="B522" i="3"/>
  <c r="C522" i="3"/>
  <c r="D522" i="3"/>
  <c r="E522" i="3"/>
  <c r="G522" i="3"/>
  <c r="H522" i="3"/>
  <c r="I522" i="3"/>
  <c r="J522" i="3"/>
  <c r="A523" i="3"/>
  <c r="B523" i="3"/>
  <c r="C523" i="3"/>
  <c r="D523" i="3"/>
  <c r="E523" i="3"/>
  <c r="G523" i="3"/>
  <c r="H523" i="3"/>
  <c r="I523" i="3"/>
  <c r="J523" i="3"/>
  <c r="A524" i="3"/>
  <c r="B524" i="3"/>
  <c r="C524" i="3"/>
  <c r="D524" i="3"/>
  <c r="E524" i="3"/>
  <c r="G524" i="3"/>
  <c r="H524" i="3"/>
  <c r="I524" i="3"/>
  <c r="J524" i="3"/>
  <c r="A525" i="3"/>
  <c r="B525" i="3"/>
  <c r="C525" i="3"/>
  <c r="D525" i="3"/>
  <c r="E525" i="3"/>
  <c r="G525" i="3"/>
  <c r="H525" i="3"/>
  <c r="I525" i="3"/>
  <c r="J525" i="3"/>
  <c r="A526" i="3"/>
  <c r="B526" i="3"/>
  <c r="C526" i="3"/>
  <c r="D526" i="3"/>
  <c r="E526" i="3"/>
  <c r="G526" i="3"/>
  <c r="H526" i="3"/>
  <c r="I526" i="3"/>
  <c r="J526" i="3"/>
  <c r="A527" i="3"/>
  <c r="B527" i="3"/>
  <c r="C527" i="3"/>
  <c r="D527" i="3"/>
  <c r="E527" i="3"/>
  <c r="G527" i="3"/>
  <c r="H527" i="3"/>
  <c r="I527" i="3"/>
  <c r="J527" i="3"/>
  <c r="A528" i="3"/>
  <c r="B528" i="3"/>
  <c r="C528" i="3"/>
  <c r="D528" i="3"/>
  <c r="E528" i="3"/>
  <c r="G528" i="3"/>
  <c r="H528" i="3"/>
  <c r="I528" i="3"/>
  <c r="J528" i="3"/>
  <c r="A529" i="3"/>
  <c r="B529" i="3"/>
  <c r="C529" i="3"/>
  <c r="D529" i="3"/>
  <c r="E529" i="3"/>
  <c r="G529" i="3"/>
  <c r="H529" i="3"/>
  <c r="I529" i="3"/>
  <c r="J529" i="3"/>
  <c r="A530" i="3"/>
  <c r="B530" i="3"/>
  <c r="C530" i="3"/>
  <c r="D530" i="3"/>
  <c r="E530" i="3"/>
  <c r="G530" i="3"/>
  <c r="H530" i="3"/>
  <c r="I530" i="3"/>
  <c r="J530" i="3"/>
  <c r="B533" i="3"/>
  <c r="C533" i="3"/>
  <c r="D533" i="3"/>
  <c r="E533" i="3"/>
  <c r="F533" i="3"/>
  <c r="G533" i="3"/>
  <c r="H533" i="3"/>
  <c r="I533" i="3"/>
  <c r="A534" i="3"/>
  <c r="B534" i="3"/>
  <c r="C534" i="3"/>
  <c r="D534" i="3"/>
  <c r="E534" i="3"/>
  <c r="G534" i="3"/>
  <c r="H534" i="3"/>
  <c r="I534" i="3"/>
  <c r="J534" i="3"/>
  <c r="A535" i="3"/>
  <c r="B535" i="3"/>
  <c r="C535" i="3"/>
  <c r="D535" i="3"/>
  <c r="E535" i="3"/>
  <c r="G535" i="3"/>
  <c r="H535" i="3"/>
  <c r="I535" i="3"/>
  <c r="J535" i="3"/>
  <c r="A536" i="3"/>
  <c r="B536" i="3"/>
  <c r="C536" i="3"/>
  <c r="D536" i="3"/>
  <c r="E536" i="3"/>
  <c r="G536" i="3"/>
  <c r="H536" i="3"/>
  <c r="I536" i="3"/>
  <c r="J536" i="3"/>
  <c r="A537" i="3"/>
  <c r="B537" i="3"/>
  <c r="C537" i="3"/>
  <c r="D537" i="3"/>
  <c r="E537" i="3"/>
  <c r="G537" i="3"/>
  <c r="H537" i="3"/>
  <c r="I537" i="3"/>
  <c r="J537" i="3"/>
  <c r="A538" i="3"/>
  <c r="B538" i="3"/>
  <c r="C538" i="3"/>
  <c r="D538" i="3"/>
  <c r="E538" i="3"/>
  <c r="G538" i="3"/>
  <c r="H538" i="3"/>
  <c r="I538" i="3"/>
  <c r="J538" i="3"/>
  <c r="A539" i="3"/>
  <c r="B539" i="3"/>
  <c r="C539" i="3"/>
  <c r="D539" i="3"/>
  <c r="E539" i="3"/>
  <c r="G539" i="3"/>
  <c r="H539" i="3"/>
  <c r="I539" i="3"/>
  <c r="J539" i="3"/>
  <c r="A540" i="3"/>
  <c r="B540" i="3"/>
  <c r="C540" i="3"/>
  <c r="D540" i="3"/>
  <c r="E540" i="3"/>
  <c r="G540" i="3"/>
  <c r="H540" i="3"/>
  <c r="I540" i="3"/>
  <c r="J540" i="3"/>
  <c r="A541" i="3"/>
  <c r="B541" i="3"/>
  <c r="C541" i="3"/>
  <c r="D541" i="3"/>
  <c r="E541" i="3"/>
  <c r="G541" i="3"/>
  <c r="H541" i="3"/>
  <c r="I541" i="3"/>
  <c r="J541" i="3"/>
  <c r="A542" i="3"/>
  <c r="B542" i="3"/>
  <c r="C542" i="3"/>
  <c r="D542" i="3"/>
  <c r="E542" i="3"/>
  <c r="G542" i="3"/>
  <c r="H542" i="3"/>
  <c r="I542" i="3"/>
  <c r="J542" i="3"/>
  <c r="A543" i="3"/>
  <c r="B543" i="3"/>
  <c r="C543" i="3"/>
  <c r="D543" i="3"/>
  <c r="E543" i="3"/>
  <c r="G543" i="3"/>
  <c r="H543" i="3"/>
  <c r="I543" i="3"/>
  <c r="J543" i="3"/>
  <c r="A544" i="3"/>
  <c r="B544" i="3"/>
  <c r="C544" i="3"/>
  <c r="D544" i="3"/>
  <c r="E544" i="3"/>
  <c r="G544" i="3"/>
  <c r="H544" i="3"/>
  <c r="I544" i="3"/>
  <c r="J544" i="3"/>
  <c r="A545" i="3"/>
  <c r="B545" i="3"/>
  <c r="C545" i="3"/>
  <c r="D545" i="3"/>
  <c r="E545" i="3"/>
  <c r="G545" i="3"/>
  <c r="H545" i="3"/>
  <c r="I545" i="3"/>
  <c r="J545" i="3"/>
  <c r="A546" i="3"/>
  <c r="B546" i="3"/>
  <c r="C546" i="3"/>
  <c r="D546" i="3"/>
  <c r="E546" i="3"/>
  <c r="G546" i="3"/>
  <c r="H546" i="3"/>
  <c r="I546" i="3"/>
  <c r="J546" i="3"/>
  <c r="A547" i="3"/>
  <c r="B547" i="3"/>
  <c r="C547" i="3"/>
  <c r="D547" i="3"/>
  <c r="E547" i="3"/>
  <c r="G547" i="3"/>
  <c r="H547" i="3"/>
  <c r="I547" i="3"/>
  <c r="J547" i="3"/>
  <c r="A548" i="3"/>
  <c r="B548" i="3"/>
  <c r="C548" i="3"/>
  <c r="D548" i="3"/>
  <c r="E548" i="3"/>
  <c r="G548" i="3"/>
  <c r="H548" i="3"/>
  <c r="I548" i="3"/>
  <c r="J548" i="3"/>
  <c r="A549" i="3"/>
  <c r="B549" i="3"/>
  <c r="C549" i="3"/>
  <c r="D549" i="3"/>
  <c r="E549" i="3"/>
  <c r="G549" i="3"/>
  <c r="H549" i="3"/>
  <c r="I549" i="3"/>
  <c r="J549" i="3"/>
  <c r="A550" i="3"/>
  <c r="B550" i="3"/>
  <c r="C550" i="3"/>
  <c r="D550" i="3"/>
  <c r="E550" i="3"/>
  <c r="G550" i="3"/>
  <c r="H550" i="3"/>
  <c r="I550" i="3"/>
  <c r="J550" i="3"/>
  <c r="A551" i="3"/>
  <c r="B551" i="3"/>
  <c r="C551" i="3"/>
  <c r="D551" i="3"/>
  <c r="E551" i="3"/>
  <c r="G551" i="3"/>
  <c r="H551" i="3"/>
  <c r="I551" i="3"/>
  <c r="J551" i="3"/>
  <c r="A552" i="3"/>
  <c r="B552" i="3"/>
  <c r="C552" i="3"/>
  <c r="D552" i="3"/>
  <c r="E552" i="3"/>
  <c r="G552" i="3"/>
  <c r="H552" i="3"/>
  <c r="I552" i="3"/>
  <c r="J552" i="3"/>
  <c r="A553" i="3"/>
  <c r="B553" i="3"/>
  <c r="C553" i="3"/>
  <c r="D553" i="3"/>
  <c r="E553" i="3"/>
  <c r="G553" i="3"/>
  <c r="H553" i="3"/>
  <c r="I553" i="3"/>
  <c r="J553" i="3"/>
  <c r="A554" i="3"/>
  <c r="B554" i="3"/>
  <c r="C554" i="3"/>
  <c r="D554" i="3"/>
  <c r="E554" i="3"/>
  <c r="G554" i="3"/>
  <c r="H554" i="3"/>
  <c r="I554" i="3"/>
  <c r="J554" i="3"/>
  <c r="A555" i="3"/>
  <c r="B555" i="3"/>
  <c r="C555" i="3"/>
  <c r="D555" i="3"/>
  <c r="E555" i="3"/>
  <c r="G555" i="3"/>
  <c r="H555" i="3"/>
  <c r="I555" i="3"/>
  <c r="J555" i="3"/>
  <c r="A556" i="3"/>
  <c r="B556" i="3"/>
  <c r="C556" i="3"/>
  <c r="D556" i="3"/>
  <c r="E556" i="3"/>
  <c r="G556" i="3"/>
  <c r="H556" i="3"/>
  <c r="I556" i="3"/>
  <c r="J556" i="3"/>
  <c r="A557" i="3"/>
  <c r="B557" i="3"/>
  <c r="C557" i="3"/>
  <c r="D557" i="3"/>
  <c r="E557" i="3"/>
  <c r="G557" i="3"/>
  <c r="H557" i="3"/>
  <c r="I557" i="3"/>
  <c r="J557" i="3"/>
  <c r="B560" i="3"/>
  <c r="C560" i="3"/>
  <c r="D560" i="3"/>
  <c r="E560" i="3"/>
  <c r="F560" i="3"/>
  <c r="G560" i="3"/>
  <c r="H560" i="3"/>
  <c r="I560" i="3"/>
  <c r="A561" i="3"/>
  <c r="B561" i="3"/>
  <c r="C561" i="3"/>
  <c r="D561" i="3"/>
  <c r="E561" i="3"/>
  <c r="F561" i="3"/>
  <c r="G561" i="3"/>
  <c r="H561" i="3"/>
  <c r="I561" i="3"/>
  <c r="J561" i="3"/>
  <c r="A562" i="3"/>
  <c r="B562" i="3"/>
  <c r="C562" i="3"/>
  <c r="D562" i="3"/>
  <c r="E562" i="3"/>
  <c r="F562" i="3"/>
  <c r="G562" i="3"/>
  <c r="H562" i="3"/>
  <c r="I562" i="3"/>
  <c r="J562" i="3"/>
  <c r="A563" i="3"/>
  <c r="B563" i="3"/>
  <c r="C563" i="3"/>
  <c r="D563" i="3"/>
  <c r="E563" i="3"/>
  <c r="F563" i="3"/>
  <c r="G563" i="3"/>
  <c r="H563" i="3"/>
  <c r="I563" i="3"/>
  <c r="J563" i="3"/>
  <c r="A564" i="3"/>
  <c r="B564" i="3"/>
  <c r="C564" i="3"/>
  <c r="D564" i="3"/>
  <c r="E564" i="3"/>
  <c r="F564" i="3"/>
  <c r="G564" i="3"/>
  <c r="H564" i="3"/>
  <c r="I564" i="3"/>
  <c r="J564" i="3"/>
  <c r="A565" i="3"/>
  <c r="B565" i="3"/>
  <c r="C565" i="3"/>
  <c r="D565" i="3"/>
  <c r="E565" i="3"/>
  <c r="F565" i="3"/>
  <c r="G565" i="3"/>
  <c r="H565" i="3"/>
  <c r="I565" i="3"/>
  <c r="J565" i="3"/>
  <c r="A566" i="3"/>
  <c r="B566" i="3"/>
  <c r="C566" i="3"/>
  <c r="D566" i="3"/>
  <c r="E566" i="3"/>
  <c r="F566" i="3"/>
  <c r="G566" i="3"/>
  <c r="H566" i="3"/>
  <c r="I566" i="3"/>
  <c r="J566" i="3"/>
  <c r="A567" i="3"/>
  <c r="B567" i="3"/>
  <c r="C567" i="3"/>
  <c r="D567" i="3"/>
  <c r="E567" i="3"/>
  <c r="F567" i="3"/>
  <c r="G567" i="3"/>
  <c r="H567" i="3"/>
  <c r="I567" i="3"/>
  <c r="J567" i="3"/>
  <c r="A568" i="3"/>
  <c r="B568" i="3"/>
  <c r="C568" i="3"/>
  <c r="D568" i="3"/>
  <c r="E568" i="3"/>
  <c r="F568" i="3"/>
  <c r="G568" i="3"/>
  <c r="H568" i="3"/>
  <c r="I568" i="3"/>
  <c r="J568" i="3"/>
  <c r="A569" i="3"/>
  <c r="B569" i="3"/>
  <c r="C569" i="3"/>
  <c r="D569" i="3"/>
  <c r="E569" i="3"/>
  <c r="F569" i="3"/>
  <c r="G569" i="3"/>
  <c r="H569" i="3"/>
  <c r="I569" i="3"/>
  <c r="J569" i="3"/>
  <c r="A570" i="3"/>
  <c r="B570" i="3"/>
  <c r="C570" i="3"/>
  <c r="D570" i="3"/>
  <c r="E570" i="3"/>
  <c r="F570" i="3"/>
  <c r="G570" i="3"/>
  <c r="H570" i="3"/>
  <c r="I570" i="3"/>
  <c r="J570" i="3"/>
  <c r="A571" i="3"/>
  <c r="B571" i="3"/>
  <c r="C571" i="3"/>
  <c r="D571" i="3"/>
  <c r="E571" i="3"/>
  <c r="F571" i="3"/>
  <c r="G571" i="3"/>
  <c r="H571" i="3"/>
  <c r="I571" i="3"/>
  <c r="J571" i="3"/>
  <c r="A572" i="3"/>
  <c r="B572" i="3"/>
  <c r="C572" i="3"/>
  <c r="D572" i="3"/>
  <c r="E572" i="3"/>
  <c r="F572" i="3"/>
  <c r="G572" i="3"/>
  <c r="H572" i="3"/>
  <c r="I572" i="3"/>
  <c r="J572" i="3"/>
  <c r="A573" i="3"/>
  <c r="B573" i="3"/>
  <c r="C573" i="3"/>
  <c r="D573" i="3"/>
  <c r="E573" i="3"/>
  <c r="F573" i="3"/>
  <c r="G573" i="3"/>
  <c r="H573" i="3"/>
  <c r="I573" i="3"/>
  <c r="J573" i="3"/>
  <c r="A574" i="3"/>
  <c r="B574" i="3"/>
  <c r="C574" i="3"/>
  <c r="D574" i="3"/>
  <c r="E574" i="3"/>
  <c r="F574" i="3"/>
  <c r="G574" i="3"/>
  <c r="H574" i="3"/>
  <c r="I574" i="3"/>
  <c r="J574" i="3"/>
  <c r="A575" i="3"/>
  <c r="B575" i="3"/>
  <c r="C575" i="3"/>
  <c r="D575" i="3"/>
  <c r="E575" i="3"/>
  <c r="F575" i="3"/>
  <c r="G575" i="3"/>
  <c r="H575" i="3"/>
  <c r="I575" i="3"/>
  <c r="J575" i="3"/>
  <c r="A576" i="3"/>
  <c r="B576" i="3"/>
  <c r="C576" i="3"/>
  <c r="D576" i="3"/>
  <c r="E576" i="3"/>
  <c r="F576" i="3"/>
  <c r="G576" i="3"/>
  <c r="H576" i="3"/>
  <c r="I576" i="3"/>
  <c r="J576" i="3"/>
  <c r="A577" i="3"/>
  <c r="B577" i="3"/>
  <c r="C577" i="3"/>
  <c r="D577" i="3"/>
  <c r="E577" i="3"/>
  <c r="F577" i="3"/>
  <c r="G577" i="3"/>
  <c r="H577" i="3"/>
  <c r="I577" i="3"/>
  <c r="J577" i="3"/>
  <c r="A578" i="3"/>
  <c r="B578" i="3"/>
  <c r="C578" i="3"/>
  <c r="D578" i="3"/>
  <c r="E578" i="3"/>
  <c r="F578" i="3"/>
  <c r="G578" i="3"/>
  <c r="H578" i="3"/>
  <c r="I578" i="3"/>
  <c r="J578" i="3"/>
  <c r="A579" i="3"/>
  <c r="B579" i="3"/>
  <c r="C579" i="3"/>
  <c r="D579" i="3"/>
  <c r="E579" i="3"/>
  <c r="F579" i="3"/>
  <c r="G579" i="3"/>
  <c r="H579" i="3"/>
  <c r="I579" i="3"/>
  <c r="J579" i="3"/>
  <c r="A580" i="3"/>
  <c r="B580" i="3"/>
  <c r="C580" i="3"/>
  <c r="D580" i="3"/>
  <c r="E580" i="3"/>
  <c r="F580" i="3"/>
  <c r="G580" i="3"/>
  <c r="H580" i="3"/>
  <c r="I580" i="3"/>
  <c r="J580" i="3"/>
  <c r="A581" i="3"/>
  <c r="B581" i="3"/>
  <c r="C581" i="3"/>
  <c r="D581" i="3"/>
  <c r="E581" i="3"/>
  <c r="F581" i="3"/>
  <c r="G581" i="3"/>
  <c r="H581" i="3"/>
  <c r="I581" i="3"/>
  <c r="J581" i="3"/>
  <c r="A582" i="3"/>
  <c r="B582" i="3"/>
  <c r="C582" i="3"/>
  <c r="D582" i="3"/>
  <c r="E582" i="3"/>
  <c r="F582" i="3"/>
  <c r="G582" i="3"/>
  <c r="H582" i="3"/>
  <c r="I582" i="3"/>
  <c r="J582" i="3"/>
  <c r="A583" i="3"/>
  <c r="B583" i="3"/>
  <c r="C583" i="3"/>
  <c r="D583" i="3"/>
  <c r="E583" i="3"/>
  <c r="F583" i="3"/>
  <c r="G583" i="3"/>
  <c r="H583" i="3"/>
  <c r="I583" i="3"/>
  <c r="J583" i="3"/>
  <c r="A584" i="3"/>
  <c r="B584" i="3"/>
  <c r="C584" i="3"/>
  <c r="D584" i="3"/>
  <c r="E584" i="3"/>
  <c r="F584" i="3"/>
  <c r="G584" i="3"/>
  <c r="H584" i="3"/>
  <c r="I584" i="3"/>
  <c r="J584" i="3"/>
  <c r="A585" i="3"/>
  <c r="B585" i="3"/>
  <c r="C585" i="3"/>
  <c r="D585" i="3"/>
  <c r="E585" i="3"/>
  <c r="F585" i="3"/>
  <c r="G585" i="3"/>
  <c r="H585" i="3"/>
  <c r="I585" i="3"/>
  <c r="J585" i="3"/>
  <c r="A586" i="3"/>
  <c r="B586" i="3"/>
  <c r="C586" i="3"/>
  <c r="D586" i="3"/>
  <c r="E586" i="3"/>
  <c r="F586" i="3"/>
  <c r="G586" i="3"/>
  <c r="H586" i="3"/>
  <c r="I586" i="3"/>
  <c r="J586" i="3"/>
  <c r="A587" i="3"/>
  <c r="B587" i="3"/>
  <c r="C587" i="3"/>
  <c r="D587" i="3"/>
  <c r="E587" i="3"/>
  <c r="F587" i="3"/>
  <c r="G587" i="3"/>
  <c r="H587" i="3"/>
  <c r="I587" i="3"/>
  <c r="J587" i="3"/>
  <c r="A588" i="3"/>
  <c r="B588" i="3"/>
  <c r="C588" i="3"/>
  <c r="D588" i="3"/>
  <c r="E588" i="3"/>
  <c r="F588" i="3"/>
  <c r="G588" i="3"/>
  <c r="H588" i="3"/>
  <c r="I588" i="3"/>
  <c r="J588" i="3"/>
  <c r="A589" i="3"/>
  <c r="B589" i="3"/>
  <c r="C589" i="3"/>
  <c r="D589" i="3"/>
  <c r="E589" i="3"/>
  <c r="F589" i="3"/>
  <c r="G589" i="3"/>
  <c r="H589" i="3"/>
  <c r="I589" i="3"/>
  <c r="J589" i="3"/>
  <c r="A590" i="3"/>
  <c r="B590" i="3"/>
  <c r="C590" i="3"/>
  <c r="D590" i="3"/>
  <c r="E590" i="3"/>
  <c r="F590" i="3"/>
  <c r="G590" i="3"/>
  <c r="H590" i="3"/>
  <c r="I590" i="3"/>
  <c r="J590" i="3"/>
  <c r="A591" i="3"/>
  <c r="B591" i="3"/>
  <c r="C591" i="3"/>
  <c r="D591" i="3"/>
  <c r="E591" i="3"/>
  <c r="F591" i="3"/>
  <c r="G591" i="3"/>
  <c r="H591" i="3"/>
  <c r="I591" i="3"/>
  <c r="J591" i="3"/>
  <c r="A592" i="3"/>
  <c r="B592" i="3"/>
  <c r="C592" i="3"/>
  <c r="D592" i="3"/>
  <c r="E592" i="3"/>
  <c r="F592" i="3"/>
  <c r="G592" i="3"/>
  <c r="H592" i="3"/>
  <c r="I592" i="3"/>
  <c r="J592" i="3"/>
  <c r="A593" i="3"/>
  <c r="B593" i="3"/>
  <c r="C593" i="3"/>
  <c r="D593" i="3"/>
  <c r="E593" i="3"/>
  <c r="F593" i="3"/>
  <c r="G593" i="3"/>
  <c r="H593" i="3"/>
  <c r="I593" i="3"/>
  <c r="J593" i="3"/>
  <c r="A594" i="3"/>
  <c r="B594" i="3"/>
  <c r="C594" i="3"/>
  <c r="D594" i="3"/>
  <c r="E594" i="3"/>
  <c r="F594" i="3"/>
  <c r="G594" i="3"/>
  <c r="H594" i="3"/>
  <c r="I594" i="3"/>
  <c r="J594" i="3"/>
  <c r="A595" i="3"/>
  <c r="B595" i="3"/>
  <c r="C595" i="3"/>
  <c r="D595" i="3"/>
  <c r="E595" i="3"/>
  <c r="F595" i="3"/>
  <c r="G595" i="3"/>
  <c r="H595" i="3"/>
  <c r="I595" i="3"/>
  <c r="J595" i="3"/>
  <c r="A596" i="3"/>
  <c r="B596" i="3"/>
  <c r="C596" i="3"/>
  <c r="D596" i="3"/>
  <c r="E596" i="3"/>
  <c r="F596" i="3"/>
  <c r="G596" i="3"/>
  <c r="H596" i="3"/>
  <c r="I596" i="3"/>
  <c r="J596" i="3"/>
  <c r="A597" i="3"/>
  <c r="B597" i="3"/>
  <c r="C597" i="3"/>
  <c r="D597" i="3"/>
  <c r="E597" i="3"/>
  <c r="F597" i="3"/>
  <c r="G597" i="3"/>
  <c r="H597" i="3"/>
  <c r="I597" i="3"/>
  <c r="J597" i="3"/>
  <c r="A598" i="3"/>
  <c r="B598" i="3"/>
  <c r="C598" i="3"/>
  <c r="D598" i="3"/>
  <c r="E598" i="3"/>
  <c r="F598" i="3"/>
  <c r="G598" i="3"/>
  <c r="H598" i="3"/>
  <c r="I598" i="3"/>
  <c r="J598" i="3"/>
  <c r="A599" i="3"/>
  <c r="B599" i="3"/>
  <c r="C599" i="3"/>
  <c r="D599" i="3"/>
  <c r="E599" i="3"/>
  <c r="F599" i="3"/>
  <c r="G599" i="3"/>
  <c r="H599" i="3"/>
  <c r="I599" i="3"/>
  <c r="J599" i="3"/>
  <c r="A600" i="3"/>
  <c r="B600" i="3"/>
  <c r="C600" i="3"/>
  <c r="D600" i="3"/>
  <c r="E600" i="3"/>
  <c r="F600" i="3"/>
  <c r="G600" i="3"/>
  <c r="H600" i="3"/>
  <c r="I600" i="3"/>
  <c r="J600" i="3"/>
  <c r="A601" i="3"/>
  <c r="B601" i="3"/>
  <c r="C601" i="3"/>
  <c r="D601" i="3"/>
  <c r="E601" i="3"/>
  <c r="F601" i="3"/>
  <c r="G601" i="3"/>
  <c r="H601" i="3"/>
  <c r="I601" i="3"/>
  <c r="J601" i="3"/>
  <c r="A602" i="3"/>
  <c r="B602" i="3"/>
  <c r="C602" i="3"/>
  <c r="D602" i="3"/>
  <c r="E602" i="3"/>
  <c r="F602" i="3"/>
  <c r="G602" i="3"/>
  <c r="H602" i="3"/>
  <c r="I602" i="3"/>
  <c r="J602" i="3"/>
  <c r="A603" i="3"/>
  <c r="B603" i="3"/>
  <c r="C603" i="3"/>
  <c r="D603" i="3"/>
  <c r="E603" i="3"/>
  <c r="F603" i="3"/>
  <c r="G603" i="3"/>
  <c r="H603" i="3"/>
  <c r="I603" i="3"/>
  <c r="J603" i="3"/>
  <c r="A604" i="3"/>
  <c r="B604" i="3"/>
  <c r="C604" i="3"/>
  <c r="D604" i="3"/>
  <c r="E604" i="3"/>
  <c r="F604" i="3"/>
  <c r="G604" i="3"/>
  <c r="H604" i="3"/>
  <c r="I604" i="3"/>
  <c r="J604" i="3"/>
  <c r="A605" i="3"/>
  <c r="B605" i="3"/>
  <c r="C605" i="3"/>
  <c r="D605" i="3"/>
  <c r="E605" i="3"/>
  <c r="F605" i="3"/>
  <c r="G605" i="3"/>
  <c r="H605" i="3"/>
  <c r="I605" i="3"/>
  <c r="J605" i="3"/>
  <c r="A606" i="3"/>
  <c r="B606" i="3"/>
  <c r="C606" i="3"/>
  <c r="D606" i="3"/>
  <c r="E606" i="3"/>
  <c r="F606" i="3"/>
  <c r="G606" i="3"/>
  <c r="H606" i="3"/>
  <c r="I606" i="3"/>
  <c r="J606" i="3"/>
  <c r="A607" i="3"/>
  <c r="B607" i="3"/>
  <c r="C607" i="3"/>
  <c r="D607" i="3"/>
  <c r="E607" i="3"/>
  <c r="F607" i="3"/>
  <c r="G607" i="3"/>
  <c r="H607" i="3"/>
  <c r="I607" i="3"/>
  <c r="J607" i="3"/>
  <c r="A608" i="3"/>
  <c r="B608" i="3"/>
  <c r="C608" i="3"/>
  <c r="D608" i="3"/>
  <c r="E608" i="3"/>
  <c r="F608" i="3"/>
  <c r="G608" i="3"/>
  <c r="H608" i="3"/>
  <c r="I608" i="3"/>
  <c r="J608" i="3"/>
  <c r="A609" i="3"/>
  <c r="B609" i="3"/>
  <c r="C609" i="3"/>
  <c r="D609" i="3"/>
  <c r="E609" i="3"/>
  <c r="F609" i="3"/>
  <c r="G609" i="3"/>
  <c r="H609" i="3"/>
  <c r="I609" i="3"/>
  <c r="J609" i="3"/>
  <c r="A610" i="3"/>
  <c r="B610" i="3"/>
  <c r="C610" i="3"/>
  <c r="D610" i="3"/>
  <c r="E610" i="3"/>
  <c r="F610" i="3"/>
  <c r="G610" i="3"/>
  <c r="H610" i="3"/>
  <c r="I610" i="3"/>
  <c r="J610" i="3"/>
  <c r="A611" i="3"/>
  <c r="B611" i="3"/>
  <c r="C611" i="3"/>
  <c r="D611" i="3"/>
  <c r="E611" i="3"/>
  <c r="F611" i="3"/>
  <c r="G611" i="3"/>
  <c r="H611" i="3"/>
  <c r="I611" i="3"/>
  <c r="J611" i="3"/>
  <c r="A612" i="3"/>
  <c r="B612" i="3"/>
  <c r="C612" i="3"/>
  <c r="D612" i="3"/>
  <c r="E612" i="3"/>
  <c r="F612" i="3"/>
  <c r="G612" i="3"/>
  <c r="H612" i="3"/>
  <c r="I612" i="3"/>
  <c r="J612" i="3"/>
  <c r="A613" i="3"/>
  <c r="B613" i="3"/>
  <c r="C613" i="3"/>
  <c r="D613" i="3"/>
  <c r="E613" i="3"/>
  <c r="F613" i="3"/>
  <c r="G613" i="3"/>
  <c r="H613" i="3"/>
  <c r="I613" i="3"/>
  <c r="J613" i="3"/>
  <c r="A614" i="3"/>
  <c r="B614" i="3"/>
  <c r="C614" i="3"/>
  <c r="D614" i="3"/>
  <c r="E614" i="3"/>
  <c r="F614" i="3"/>
  <c r="G614" i="3"/>
  <c r="H614" i="3"/>
  <c r="I614" i="3"/>
  <c r="J614" i="3"/>
  <c r="A615" i="3"/>
  <c r="B615" i="3"/>
  <c r="C615" i="3"/>
  <c r="D615" i="3"/>
  <c r="E615" i="3"/>
  <c r="F615" i="3"/>
  <c r="G615" i="3"/>
  <c r="H615" i="3"/>
  <c r="I615" i="3"/>
  <c r="J615" i="3"/>
  <c r="A616" i="3"/>
  <c r="B616" i="3"/>
  <c r="C616" i="3"/>
  <c r="D616" i="3"/>
  <c r="E616" i="3"/>
  <c r="F616" i="3"/>
  <c r="G616" i="3"/>
  <c r="H616" i="3"/>
  <c r="I616" i="3"/>
  <c r="J616" i="3"/>
  <c r="S281" i="1"/>
  <c r="E285" i="3"/>
  <c r="T281" i="1"/>
  <c r="F285" i="3"/>
  <c r="U281" i="1"/>
  <c r="G285" i="3"/>
  <c r="V281" i="1"/>
  <c r="H285" i="3"/>
  <c r="W281" i="1"/>
  <c r="I285" i="3"/>
  <c r="X281" i="1"/>
  <c r="J285" i="3"/>
  <c r="Y281" i="1"/>
  <c r="Q281" i="1"/>
  <c r="C285" i="3"/>
  <c r="S280" i="1"/>
  <c r="E284" i="3"/>
  <c r="T280" i="1"/>
  <c r="F284" i="3"/>
  <c r="U280" i="1"/>
  <c r="G284" i="3"/>
  <c r="V280" i="1"/>
  <c r="H284" i="3"/>
  <c r="W280" i="1"/>
  <c r="I284" i="3"/>
  <c r="Y280" i="1"/>
  <c r="Q280" i="1"/>
  <c r="C284" i="3"/>
  <c r="S266" i="1"/>
  <c r="E283" i="3"/>
  <c r="T266" i="1"/>
  <c r="F283" i="3"/>
  <c r="U266" i="1"/>
  <c r="G283" i="3"/>
  <c r="V266" i="1"/>
  <c r="H283" i="3"/>
  <c r="W266" i="1"/>
  <c r="I283" i="3"/>
  <c r="X266" i="1"/>
  <c r="J283" i="3"/>
  <c r="Q266" i="1"/>
  <c r="C283" i="3"/>
  <c r="S265" i="1"/>
  <c r="E282" i="3"/>
  <c r="T265" i="1"/>
  <c r="F282" i="3"/>
  <c r="U265" i="1"/>
  <c r="G282" i="3"/>
  <c r="V265" i="1"/>
  <c r="H282" i="3"/>
  <c r="W265" i="1"/>
  <c r="I282" i="3"/>
  <c r="X265" i="1"/>
  <c r="J282" i="3"/>
  <c r="Y265" i="1"/>
  <c r="Q265" i="1"/>
  <c r="C282" i="3"/>
  <c r="J71" i="3"/>
  <c r="J60" i="3"/>
  <c r="J37" i="3"/>
  <c r="J4" i="3"/>
  <c r="J49" i="3"/>
  <c r="J122" i="3"/>
  <c r="J139" i="3"/>
  <c r="J156" i="3"/>
  <c r="J113" i="3"/>
  <c r="J173" i="3"/>
  <c r="J191" i="3"/>
  <c r="J202" i="3"/>
  <c r="J213" i="3"/>
  <c r="J224" i="3"/>
  <c r="M173" i="3"/>
  <c r="M191" i="3"/>
  <c r="M202" i="3"/>
  <c r="M213" i="3"/>
  <c r="M224" i="3"/>
  <c r="M71" i="3"/>
  <c r="M60" i="3"/>
  <c r="M4" i="3"/>
  <c r="M122" i="3"/>
  <c r="M139" i="3"/>
  <c r="M156" i="3"/>
  <c r="M82" i="3"/>
</calcChain>
</file>

<file path=xl/sharedStrings.xml><?xml version="1.0" encoding="utf-8"?>
<sst xmlns="http://schemas.openxmlformats.org/spreadsheetml/2006/main" count="1580" uniqueCount="231">
  <si>
    <t>ANNUAL HEATING LOADS</t>
  </si>
  <si>
    <t>ESP</t>
  </si>
  <si>
    <t>BLAST</t>
  </si>
  <si>
    <t>DOE2</t>
  </si>
  <si>
    <t>SRES/SUN</t>
  </si>
  <si>
    <t>SERIRES</t>
  </si>
  <si>
    <t>S3PAS</t>
  </si>
  <si>
    <t>TRNSYS</t>
  </si>
  <si>
    <t>TASE</t>
  </si>
  <si>
    <t>UK-DMU</t>
  </si>
  <si>
    <t>US/IT</t>
  </si>
  <si>
    <t>USA</t>
  </si>
  <si>
    <t>UK-BRE</t>
  </si>
  <si>
    <t>SPAIN</t>
  </si>
  <si>
    <t>BEL/UK</t>
  </si>
  <si>
    <t>FINLAND</t>
  </si>
  <si>
    <t>CASE</t>
  </si>
  <si>
    <t>MWh</t>
  </si>
  <si>
    <t>600</t>
  </si>
  <si>
    <t>610</t>
  </si>
  <si>
    <t>620</t>
  </si>
  <si>
    <t>630</t>
  </si>
  <si>
    <t>640</t>
  </si>
  <si>
    <t>ANNUAL COOLING [MWH]</t>
  </si>
  <si>
    <t>650</t>
  </si>
  <si>
    <t>900</t>
  </si>
  <si>
    <t>910</t>
  </si>
  <si>
    <t>920</t>
  </si>
  <si>
    <t>930</t>
  </si>
  <si>
    <t>940</t>
  </si>
  <si>
    <t>950</t>
  </si>
  <si>
    <t>960</t>
  </si>
  <si>
    <t>195</t>
  </si>
  <si>
    <t>200</t>
  </si>
  <si>
    <t>210</t>
  </si>
  <si>
    <t>215</t>
  </si>
  <si>
    <t>220</t>
  </si>
  <si>
    <t>230</t>
  </si>
  <si>
    <t>240</t>
  </si>
  <si>
    <t>250</t>
  </si>
  <si>
    <t>270</t>
  </si>
  <si>
    <t>280</t>
  </si>
  <si>
    <t>290</t>
  </si>
  <si>
    <t>300</t>
  </si>
  <si>
    <t>310</t>
  </si>
  <si>
    <t>320</t>
  </si>
  <si>
    <t>395</t>
  </si>
  <si>
    <t>400</t>
  </si>
  <si>
    <t>410</t>
  </si>
  <si>
    <t>420</t>
  </si>
  <si>
    <t>430</t>
  </si>
  <si>
    <t>440</t>
  </si>
  <si>
    <t>800</t>
  </si>
  <si>
    <t>810</t>
  </si>
  <si>
    <t>CASE#</t>
  </si>
  <si>
    <t>ANNUAL HOURLY INTEGRATED PEAK HEATING LOADS</t>
  </si>
  <si>
    <t>CODENAME:</t>
  </si>
  <si>
    <t>COUNTRY:</t>
  </si>
  <si>
    <t>ANNUAL HOURLY INTEGRATED PEAK COOLING LOADS</t>
  </si>
  <si>
    <t>kW</t>
  </si>
  <si>
    <t>FREE-FLOAT TEMPERATURE OUTPUT</t>
  </si>
  <si>
    <t>MAXIMUM ANNUAL HOURLY ZONE TEMPERATURE (C)</t>
  </si>
  <si>
    <t>TEMP (C)</t>
  </si>
  <si>
    <t>600FF</t>
  </si>
  <si>
    <t>900FF</t>
  </si>
  <si>
    <t>650FF</t>
  </si>
  <si>
    <t>950FF</t>
  </si>
  <si>
    <t>MINIMUM ANNUAL HOURLY ZONE TEMPERATURE (C)</t>
  </si>
  <si>
    <t>AVERAGE ANNUAL HOURLY ZONE TEMPERATURE (C)</t>
  </si>
  <si>
    <t>SOLAR RADIATION</t>
  </si>
  <si>
    <t xml:space="preserve">ANNUAL INCIDENT TOTAL </t>
  </si>
  <si>
    <t>CASE 600</t>
  </si>
  <si>
    <t>DOE2.1D</t>
  </si>
  <si>
    <t>USA/IT</t>
  </si>
  <si>
    <t>SURFACE</t>
  </si>
  <si>
    <t>kWh/m2</t>
  </si>
  <si>
    <t>=</t>
  </si>
  <si>
    <t>ANNUAL TRANSMISSIVITY COEFFICIENT OF WINDOWS</t>
  </si>
  <si>
    <t>NORTH</t>
  </si>
  <si>
    <t>(ANNUAL UNSHADED TRANSMITTED SOLRAD)/(ANNUAL UNSHADED INCIDENT SOLRAD)</t>
  </si>
  <si>
    <t>EAST</t>
  </si>
  <si>
    <t>WEST</t>
  </si>
  <si>
    <t>SUNCODE</t>
  </si>
  <si>
    <t>SOUTH</t>
  </si>
  <si>
    <t>UK</t>
  </si>
  <si>
    <t>HORZ.</t>
  </si>
  <si>
    <t xml:space="preserve">UNSHADED ANNUAL TRANSMITTED </t>
  </si>
  <si>
    <t>ANNUAL SHADING COEFFICIENT OF WINDOW SHADING DEVICES: OVERHANGS &amp; FINS</t>
  </si>
  <si>
    <t>(1-(ANNUAL SHADED TRANSMITTED SOLRAD)/(ANNUAL UNSHADED TRANSMITTED SOLRAD))</t>
  </si>
  <si>
    <t xml:space="preserve"> </t>
  </si>
  <si>
    <t xml:space="preserve">SHADED ANNUAL TRANSMITTED </t>
  </si>
  <si>
    <t>HOURLY INCIDENT SOLAR RADIATION CLOUDY DAY, MARCH 5</t>
  </si>
  <si>
    <t>SOUTH SURFACE</t>
  </si>
  <si>
    <t xml:space="preserve">    HOUR</t>
  </si>
  <si>
    <t>Wh/m2</t>
  </si>
  <si>
    <t>WEST SURFACE</t>
  </si>
  <si>
    <t>HOURLY INCIDENT SOLAR RADIATION, CLEAR DAY, JULY 27</t>
  </si>
  <si>
    <t>HOURLY FREE FLOAT TEMPERATURE DATA</t>
  </si>
  <si>
    <t>CASE 600FF JAN 4</t>
  </si>
  <si>
    <t xml:space="preserve"> TEMP (C)</t>
  </si>
  <si>
    <t>CASE 900FF JAN 4</t>
  </si>
  <si>
    <t>CASE 650FF JULY 27</t>
  </si>
  <si>
    <t>CASE 950FF JULY 27</t>
  </si>
  <si>
    <t>HOURLY HEATING &amp; COOLING LOAD DATA</t>
  </si>
  <si>
    <t>CASE 600 JAN 4</t>
  </si>
  <si>
    <t>[USE (-) FOR COOLING]</t>
  </si>
  <si>
    <t>kWh</t>
  </si>
  <si>
    <t>CASE 900 JAN 4</t>
  </si>
  <si>
    <t>FREE-FLOAT CASES</t>
  </si>
  <si>
    <t>HOURLY ANNUAL ZONE TEMPERATURE BIN DATA</t>
  </si>
  <si>
    <t>CASE 900FF</t>
  </si>
  <si>
    <t># HOURS</t>
  </si>
  <si>
    <t xml:space="preserve"> ========</t>
  </si>
  <si>
    <t>620WEST</t>
  </si>
  <si>
    <t>600SOUTH</t>
  </si>
  <si>
    <t>630/620 W</t>
  </si>
  <si>
    <t>610/600 S</t>
  </si>
  <si>
    <t>630WEST</t>
  </si>
  <si>
    <t>610SOUTH</t>
  </si>
  <si>
    <t>年間積算日射量（全天）</t>
    <rPh sb="0" eb="2">
      <t>ねんかん</t>
    </rPh>
    <rPh sb="2" eb="4">
      <t>せきさん</t>
    </rPh>
    <rPh sb="4" eb="6">
      <t>にっしゃ</t>
    </rPh>
    <rPh sb="6" eb="7">
      <t>りょう</t>
    </rPh>
    <rPh sb="8" eb="10">
      <t>ぜんてん</t>
    </rPh>
    <phoneticPr fontId="0" type="noConversion"/>
  </si>
  <si>
    <t>年間積算透過日射量（全天、庇なし）</t>
    <rPh sb="0" eb="2">
      <t>ねんかん</t>
    </rPh>
    <rPh sb="2" eb="4">
      <t>せきさん</t>
    </rPh>
    <rPh sb="4" eb="6">
      <t>とうか</t>
    </rPh>
    <rPh sb="6" eb="8">
      <t>にっしゃ</t>
    </rPh>
    <rPh sb="8" eb="9">
      <t>りょう</t>
    </rPh>
    <rPh sb="10" eb="12">
      <t>ぜんてん</t>
    </rPh>
    <rPh sb="13" eb="14">
      <t>ひさし</t>
    </rPh>
    <phoneticPr fontId="0" type="noConversion"/>
  </si>
  <si>
    <t>年間積算透過日射量（全天、庇あり）</t>
    <rPh sb="0" eb="2">
      <t>ねんかん</t>
    </rPh>
    <rPh sb="2" eb="4">
      <t>せきさん</t>
    </rPh>
    <rPh sb="4" eb="6">
      <t>とうか</t>
    </rPh>
    <rPh sb="6" eb="8">
      <t>にっしゃ</t>
    </rPh>
    <rPh sb="8" eb="9">
      <t>りょう</t>
    </rPh>
    <rPh sb="10" eb="12">
      <t>ぜんてん</t>
    </rPh>
    <rPh sb="13" eb="14">
      <t>ひさし</t>
    </rPh>
    <phoneticPr fontId="0" type="noConversion"/>
  </si>
  <si>
    <t>窓の日射透過係数　→自動演算</t>
    <rPh sb="0" eb="1">
      <t>まど</t>
    </rPh>
    <rPh sb="2" eb="4">
      <t>にっしゃ</t>
    </rPh>
    <rPh sb="4" eb="6">
      <t>とうか</t>
    </rPh>
    <rPh sb="6" eb="8">
      <t>けいすう</t>
    </rPh>
    <rPh sb="10" eb="12">
      <t>じどう</t>
    </rPh>
    <rPh sb="12" eb="14">
      <t>えんざん</t>
    </rPh>
    <phoneticPr fontId="0" type="noConversion"/>
  </si>
  <si>
    <t>窓の庇による日射遮蔽係数　→自動演算</t>
    <rPh sb="0" eb="1">
      <t>まど</t>
    </rPh>
    <rPh sb="2" eb="3">
      <t>ひさし</t>
    </rPh>
    <rPh sb="6" eb="8">
      <t>にっしゃ</t>
    </rPh>
    <rPh sb="8" eb="10">
      <t>しゃへい</t>
    </rPh>
    <rPh sb="10" eb="12">
      <t>けいすう</t>
    </rPh>
    <phoneticPr fontId="0" type="noConversion"/>
  </si>
  <si>
    <t>最大暖房負荷</t>
    <rPh sb="0" eb="2">
      <t>さいだい</t>
    </rPh>
    <rPh sb="2" eb="4">
      <t>だんぼう</t>
    </rPh>
    <rPh sb="4" eb="6">
      <t>ふか</t>
    </rPh>
    <phoneticPr fontId="0" type="noConversion"/>
  </si>
  <si>
    <t>最大冷房負荷</t>
    <rPh sb="0" eb="2">
      <t>さいだい</t>
    </rPh>
    <rPh sb="2" eb="4">
      <t>れいぼう</t>
    </rPh>
    <rPh sb="4" eb="6">
      <t>ふか</t>
    </rPh>
    <phoneticPr fontId="0" type="noConversion"/>
  </si>
  <si>
    <t>自然室温</t>
    <rPh sb="0" eb="2">
      <t>しぜん</t>
    </rPh>
    <rPh sb="2" eb="4">
      <t>しつおん</t>
    </rPh>
    <phoneticPr fontId="0" type="noConversion"/>
  </si>
  <si>
    <t>自然室温頻度分布（Case 900FF）</t>
    <rPh sb="0" eb="2">
      <t>しぜん</t>
    </rPh>
    <rPh sb="2" eb="4">
      <t>しつおん</t>
    </rPh>
    <rPh sb="4" eb="6">
      <t>ひんど</t>
    </rPh>
    <rPh sb="6" eb="8">
      <t>ぶんぷ</t>
    </rPh>
    <phoneticPr fontId="0" type="noConversion"/>
  </si>
  <si>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の冷暖房負荷（</t>
    </r>
    <r>
      <rPr>
        <sz val="12"/>
        <color indexed="10"/>
        <rFont val="Helv"/>
        <family val="2"/>
      </rPr>
      <t>Case 900</t>
    </r>
    <r>
      <rPr>
        <sz val="12"/>
        <color indexed="10"/>
        <rFont val="ＭＳ Ｐゴシック"/>
        <family val="3"/>
        <charset val="128"/>
      </rPr>
      <t>）</t>
    </r>
    <rPh sb="0" eb="2">
      <t>だいひょう</t>
    </rPh>
    <rPh sb="2" eb="3">
      <t>び</t>
    </rPh>
    <rPh sb="7" eb="10">
      <t>れいだんぼう</t>
    </rPh>
    <rPh sb="10" eb="12">
      <t>ふか</t>
    </rPh>
    <phoneticPr fontId="0" type="noConversion"/>
  </si>
  <si>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の冷暖房負荷（</t>
    </r>
    <r>
      <rPr>
        <sz val="12"/>
        <color indexed="10"/>
        <rFont val="Helv"/>
        <family val="2"/>
      </rPr>
      <t>Case 600</t>
    </r>
    <r>
      <rPr>
        <sz val="12"/>
        <color indexed="10"/>
        <rFont val="ＭＳ Ｐゴシック"/>
        <family val="3"/>
        <charset val="128"/>
      </rPr>
      <t>）</t>
    </r>
    <rPh sb="0" eb="2">
      <t>だいひょう</t>
    </rPh>
    <rPh sb="2" eb="3">
      <t>び</t>
    </rPh>
    <rPh sb="7" eb="10">
      <t>れいだんぼう</t>
    </rPh>
    <rPh sb="10" eb="12">
      <t>ふか</t>
    </rPh>
    <phoneticPr fontId="0" type="noConversion"/>
  </si>
  <si>
    <r>
      <rPr>
        <sz val="12"/>
        <color indexed="10"/>
        <rFont val="ＭＳ Ｐゴシック"/>
        <family val="3"/>
        <charset val="128"/>
      </rPr>
      <t>代表日</t>
    </r>
    <r>
      <rPr>
        <sz val="12"/>
        <color indexed="10"/>
        <rFont val="Helv"/>
        <family val="2"/>
      </rPr>
      <t>7/27</t>
    </r>
    <r>
      <rPr>
        <sz val="12"/>
        <color indexed="10"/>
        <rFont val="ＭＳ Ｐゴシック"/>
        <family val="3"/>
        <charset val="128"/>
      </rPr>
      <t>の自然室温（</t>
    </r>
    <r>
      <rPr>
        <sz val="12"/>
        <color indexed="10"/>
        <rFont val="Helv"/>
        <family val="2"/>
      </rPr>
      <t>Case 950FF</t>
    </r>
    <r>
      <rPr>
        <sz val="12"/>
        <color indexed="10"/>
        <rFont val="ＭＳ Ｐゴシック"/>
        <family val="3"/>
        <charset val="128"/>
      </rPr>
      <t>）</t>
    </r>
    <rPh sb="0" eb="2">
      <t>だいひょう</t>
    </rPh>
    <rPh sb="2" eb="3">
      <t>び</t>
    </rPh>
    <rPh sb="8" eb="10">
      <t>しぜん</t>
    </rPh>
    <rPh sb="10" eb="12">
      <t>しつおん</t>
    </rPh>
    <phoneticPr fontId="0" type="noConversion"/>
  </si>
  <si>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の自然室温（</t>
    </r>
    <r>
      <rPr>
        <sz val="12"/>
        <color indexed="10"/>
        <rFont val="Helv"/>
        <family val="2"/>
      </rPr>
      <t>Case 900FF</t>
    </r>
    <r>
      <rPr>
        <sz val="12"/>
        <color indexed="10"/>
        <rFont val="ＭＳ Ｐゴシック"/>
        <family val="3"/>
        <charset val="128"/>
      </rPr>
      <t>）</t>
    </r>
    <rPh sb="0" eb="2">
      <t>だいひょう</t>
    </rPh>
    <rPh sb="2" eb="3">
      <t>び</t>
    </rPh>
    <rPh sb="7" eb="9">
      <t>しぜん</t>
    </rPh>
    <rPh sb="9" eb="11">
      <t>しつおん</t>
    </rPh>
    <phoneticPr fontId="0" type="noConversion"/>
  </si>
  <si>
    <r>
      <rPr>
        <sz val="12"/>
        <color indexed="10"/>
        <rFont val="ＭＳ Ｐゴシック"/>
        <family val="3"/>
        <charset val="128"/>
      </rPr>
      <t>晴天日</t>
    </r>
    <r>
      <rPr>
        <sz val="12"/>
        <color indexed="10"/>
        <rFont val="Helv"/>
        <family val="2"/>
      </rPr>
      <t>7/27</t>
    </r>
    <r>
      <rPr>
        <sz val="12"/>
        <color indexed="10"/>
        <rFont val="ＭＳ Ｐゴシック"/>
        <family val="3"/>
        <charset val="128"/>
      </rPr>
      <t>の西面日射量（</t>
    </r>
    <r>
      <rPr>
        <sz val="12"/>
        <color indexed="10"/>
        <rFont val="Helv"/>
        <family val="2"/>
      </rPr>
      <t>Case 600</t>
    </r>
    <r>
      <rPr>
        <sz val="12"/>
        <color indexed="10"/>
        <rFont val="ＭＳ Ｐゴシック"/>
        <family val="3"/>
        <charset val="128"/>
      </rPr>
      <t>）</t>
    </r>
    <rPh sb="0" eb="2">
      <t>せいてん</t>
    </rPh>
    <rPh sb="2" eb="3">
      <t>び</t>
    </rPh>
    <rPh sb="8" eb="9">
      <t>にし</t>
    </rPh>
    <rPh sb="9" eb="10">
      <t>めん</t>
    </rPh>
    <rPh sb="10" eb="12">
      <t>にっしゃ</t>
    </rPh>
    <rPh sb="12" eb="13">
      <t>りょう</t>
    </rPh>
    <phoneticPr fontId="0" type="noConversion"/>
  </si>
  <si>
    <r>
      <rPr>
        <sz val="12"/>
        <color indexed="10"/>
        <rFont val="ＭＳ Ｐゴシック"/>
        <family val="3"/>
        <charset val="128"/>
      </rPr>
      <t>晴天日</t>
    </r>
    <r>
      <rPr>
        <sz val="12"/>
        <color indexed="10"/>
        <rFont val="Helv"/>
        <family val="2"/>
      </rPr>
      <t>7/27</t>
    </r>
    <r>
      <rPr>
        <sz val="12"/>
        <color indexed="10"/>
        <rFont val="ＭＳ Ｐゴシック"/>
        <family val="3"/>
        <charset val="128"/>
      </rPr>
      <t>の南面日射量（</t>
    </r>
    <r>
      <rPr>
        <sz val="12"/>
        <color indexed="10"/>
        <rFont val="Helv"/>
        <family val="2"/>
      </rPr>
      <t>Case 600</t>
    </r>
    <r>
      <rPr>
        <sz val="12"/>
        <color indexed="10"/>
        <rFont val="ＭＳ Ｐゴシック"/>
        <family val="3"/>
        <charset val="128"/>
      </rPr>
      <t>）</t>
    </r>
    <rPh sb="0" eb="2">
      <t>せいてん</t>
    </rPh>
    <rPh sb="2" eb="3">
      <t>び</t>
    </rPh>
    <rPh sb="8" eb="9">
      <t>みなみ</t>
    </rPh>
    <rPh sb="9" eb="10">
      <t>めん</t>
    </rPh>
    <rPh sb="10" eb="12">
      <t>にっしゃ</t>
    </rPh>
    <rPh sb="12" eb="13">
      <t>りょう</t>
    </rPh>
    <phoneticPr fontId="0" type="noConversion"/>
  </si>
  <si>
    <r>
      <rPr>
        <sz val="12"/>
        <color indexed="10"/>
        <rFont val="ＭＳ Ｐゴシック"/>
        <family val="3"/>
        <charset val="128"/>
      </rPr>
      <t>曇天日</t>
    </r>
    <r>
      <rPr>
        <sz val="12"/>
        <color indexed="10"/>
        <rFont val="Helv"/>
        <family val="2"/>
      </rPr>
      <t>3/5</t>
    </r>
    <r>
      <rPr>
        <sz val="12"/>
        <color indexed="10"/>
        <rFont val="ＭＳ Ｐゴシック"/>
        <family val="3"/>
        <charset val="128"/>
      </rPr>
      <t>の南面日射量（</t>
    </r>
    <r>
      <rPr>
        <sz val="12"/>
        <color indexed="10"/>
        <rFont val="Helv"/>
        <family val="2"/>
      </rPr>
      <t>Case 600</t>
    </r>
    <r>
      <rPr>
        <sz val="12"/>
        <color indexed="10"/>
        <rFont val="ＭＳ Ｐゴシック"/>
        <family val="3"/>
        <charset val="128"/>
      </rPr>
      <t>）</t>
    </r>
    <rPh sb="0" eb="2">
      <t>どんてん</t>
    </rPh>
    <rPh sb="2" eb="3">
      <t>び</t>
    </rPh>
    <rPh sb="7" eb="8">
      <t>みなみ</t>
    </rPh>
    <rPh sb="8" eb="9">
      <t>めん</t>
    </rPh>
    <rPh sb="9" eb="11">
      <t>にっしゃ</t>
    </rPh>
    <rPh sb="11" eb="12">
      <t>りょう</t>
    </rPh>
    <phoneticPr fontId="0" type="noConversion"/>
  </si>
  <si>
    <r>
      <rPr>
        <sz val="12"/>
        <color indexed="10"/>
        <rFont val="ＭＳ Ｐゴシック"/>
        <family val="3"/>
        <charset val="128"/>
      </rPr>
      <t>曇天日</t>
    </r>
    <r>
      <rPr>
        <sz val="12"/>
        <color indexed="10"/>
        <rFont val="Helv"/>
        <family val="2"/>
      </rPr>
      <t>3/5</t>
    </r>
    <r>
      <rPr>
        <sz val="12"/>
        <color indexed="10"/>
        <rFont val="ＭＳ Ｐゴシック"/>
        <family val="3"/>
        <charset val="128"/>
      </rPr>
      <t>の西面日射量（</t>
    </r>
    <r>
      <rPr>
        <sz val="12"/>
        <color indexed="10"/>
        <rFont val="Helv"/>
        <family val="2"/>
      </rPr>
      <t>Case 600</t>
    </r>
    <r>
      <rPr>
        <sz val="12"/>
        <color indexed="10"/>
        <rFont val="ＭＳ Ｐゴシック"/>
        <family val="3"/>
        <charset val="128"/>
      </rPr>
      <t>）</t>
    </r>
    <rPh sb="0" eb="2">
      <t>どんてん</t>
    </rPh>
    <rPh sb="2" eb="3">
      <t>び</t>
    </rPh>
    <rPh sb="7" eb="8">
      <t>にし</t>
    </rPh>
    <rPh sb="8" eb="9">
      <t>めん</t>
    </rPh>
    <rPh sb="9" eb="11">
      <t>にっしゃ</t>
    </rPh>
    <rPh sb="11" eb="12">
      <t>りょう</t>
    </rPh>
    <phoneticPr fontId="0" type="noConversion"/>
  </si>
  <si>
    <t>年間の暖房負荷、冷房負荷</t>
    <rPh sb="0" eb="2">
      <t>ねんかん</t>
    </rPh>
    <rPh sb="3" eb="5">
      <t>だんぼう</t>
    </rPh>
    <rPh sb="5" eb="7">
      <t>ふか</t>
    </rPh>
    <rPh sb="8" eb="10">
      <t>れいぼう</t>
    </rPh>
    <rPh sb="10" eb="12">
      <t>ふか</t>
    </rPh>
    <phoneticPr fontId="0" type="noConversion"/>
  </si>
  <si>
    <t>→自動演算セル</t>
    <rPh sb="1" eb="3">
      <t>じどう</t>
    </rPh>
    <rPh sb="3" eb="5">
      <t>えんざん</t>
    </rPh>
    <phoneticPr fontId="0" type="noConversion"/>
  </si>
  <si>
    <r>
      <rPr>
        <sz val="12"/>
        <rFont val="ＭＳ Ｐゴシック"/>
        <family val="3"/>
        <charset val="128"/>
      </rPr>
      <t>年間の暖房負荷</t>
    </r>
    <r>
      <rPr>
        <sz val="12"/>
        <rFont val="Helv"/>
        <family val="2"/>
      </rPr>
      <t xml:space="preserve"> [MWh]</t>
    </r>
    <phoneticPr fontId="7"/>
  </si>
  <si>
    <r>
      <rPr>
        <sz val="12"/>
        <rFont val="ＭＳ Ｐゴシック"/>
        <family val="3"/>
        <charset val="128"/>
      </rPr>
      <t>年間の冷房負荷</t>
    </r>
    <r>
      <rPr>
        <sz val="12"/>
        <rFont val="Helv"/>
        <family val="2"/>
      </rPr>
      <t xml:space="preserve"> [MWh]</t>
    </r>
    <rPh sb="3" eb="5">
      <t>レイボウ</t>
    </rPh>
    <rPh sb="5" eb="7">
      <t>フカ</t>
    </rPh>
    <phoneticPr fontId="7"/>
  </si>
  <si>
    <r>
      <rPr>
        <sz val="12"/>
        <rFont val="ＭＳ Ｐゴシック"/>
        <family val="3"/>
        <charset val="128"/>
      </rPr>
      <t>最大暖房負荷</t>
    </r>
    <r>
      <rPr>
        <sz val="12"/>
        <rFont val="Helv"/>
        <family val="2"/>
      </rPr>
      <t xml:space="preserve"> [kW]</t>
    </r>
    <phoneticPr fontId="7"/>
  </si>
  <si>
    <r>
      <rPr>
        <sz val="12"/>
        <rFont val="ＭＳ Ｐゴシック"/>
        <family val="3"/>
        <charset val="128"/>
      </rPr>
      <t>最大冷房負荷</t>
    </r>
    <r>
      <rPr>
        <sz val="12"/>
        <rFont val="Helv"/>
        <family val="2"/>
      </rPr>
      <t xml:space="preserve"> [kW]</t>
    </r>
    <rPh sb="2" eb="4">
      <t>レイボウ</t>
    </rPh>
    <phoneticPr fontId="7"/>
  </si>
  <si>
    <r>
      <rPr>
        <sz val="12"/>
        <rFont val="ＭＳ Ｐゴシック"/>
        <family val="3"/>
        <charset val="128"/>
      </rPr>
      <t>自然室温最大値</t>
    </r>
    <r>
      <rPr>
        <sz val="12"/>
        <rFont val="Helv"/>
        <family val="2"/>
      </rPr>
      <t xml:space="preserve"> [</t>
    </r>
    <r>
      <rPr>
        <sz val="12"/>
        <rFont val="ＭＳ Ｐゴシック"/>
        <family val="3"/>
        <charset val="128"/>
      </rPr>
      <t>℃</t>
    </r>
    <r>
      <rPr>
        <sz val="12"/>
        <rFont val="Helv"/>
        <family val="2"/>
      </rPr>
      <t>]</t>
    </r>
    <rPh sb="4" eb="7">
      <t>サイダイチ</t>
    </rPh>
    <phoneticPr fontId="7"/>
  </si>
  <si>
    <r>
      <rPr>
        <sz val="12"/>
        <rFont val="ＭＳ Ｐゴシック"/>
        <family val="3"/>
        <charset val="128"/>
      </rPr>
      <t>自然室温最小値</t>
    </r>
    <r>
      <rPr>
        <sz val="12"/>
        <rFont val="Helv"/>
        <family val="2"/>
      </rPr>
      <t xml:space="preserve"> [</t>
    </r>
    <r>
      <rPr>
        <sz val="12"/>
        <rFont val="ＭＳ Ｐゴシック"/>
        <family val="3"/>
        <charset val="128"/>
      </rPr>
      <t>℃</t>
    </r>
    <r>
      <rPr>
        <sz val="12"/>
        <rFont val="Helv"/>
        <family val="2"/>
      </rPr>
      <t>]</t>
    </r>
    <rPh sb="4" eb="7">
      <t>サイショウチ</t>
    </rPh>
    <phoneticPr fontId="7"/>
  </si>
  <si>
    <r>
      <rPr>
        <sz val="12"/>
        <rFont val="ＭＳ Ｐゴシック"/>
        <family val="3"/>
        <charset val="128"/>
      </rPr>
      <t>自然室温平均値</t>
    </r>
    <r>
      <rPr>
        <sz val="12"/>
        <rFont val="Helv"/>
        <family val="2"/>
      </rPr>
      <t xml:space="preserve"> [</t>
    </r>
    <r>
      <rPr>
        <sz val="12"/>
        <rFont val="ＭＳ Ｐゴシック"/>
        <family val="3"/>
        <charset val="128"/>
      </rPr>
      <t>℃</t>
    </r>
    <r>
      <rPr>
        <sz val="12"/>
        <rFont val="Helv"/>
        <family val="2"/>
      </rPr>
      <t>]</t>
    </r>
    <rPh sb="4" eb="7">
      <t>ヘイキンチ</t>
    </rPh>
    <phoneticPr fontId="7"/>
  </si>
  <si>
    <r>
      <rPr>
        <sz val="12"/>
        <rFont val="ＭＳ Ｐゴシック"/>
        <family val="3"/>
        <charset val="128"/>
      </rPr>
      <t>曇天日</t>
    </r>
    <r>
      <rPr>
        <sz val="12"/>
        <rFont val="Helv"/>
        <family val="2"/>
      </rPr>
      <t>3/5</t>
    </r>
    <r>
      <rPr>
        <sz val="12"/>
        <rFont val="ＭＳ Ｐゴシック"/>
        <family val="3"/>
        <charset val="128"/>
      </rPr>
      <t>の南面日射量（</t>
    </r>
    <r>
      <rPr>
        <sz val="12"/>
        <rFont val="Helv"/>
        <family val="2"/>
      </rPr>
      <t>Case 600</t>
    </r>
    <r>
      <rPr>
        <sz val="12"/>
        <rFont val="ＭＳ Ｐゴシック"/>
        <family val="3"/>
        <charset val="128"/>
      </rPr>
      <t>）</t>
    </r>
    <r>
      <rPr>
        <sz val="12"/>
        <rFont val="Helv"/>
        <family val="2"/>
      </rPr>
      <t xml:space="preserve"> [Wh/m2]</t>
    </r>
    <phoneticPr fontId="7"/>
  </si>
  <si>
    <r>
      <rPr>
        <sz val="12"/>
        <rFont val="ＭＳ Ｐゴシック"/>
        <family val="3"/>
        <charset val="128"/>
      </rPr>
      <t>曇天日</t>
    </r>
    <r>
      <rPr>
        <sz val="12"/>
        <rFont val="Helv"/>
        <family val="2"/>
      </rPr>
      <t>3/5</t>
    </r>
    <r>
      <rPr>
        <sz val="12"/>
        <rFont val="ＭＳ Ｐゴシック"/>
        <family val="3"/>
        <charset val="128"/>
      </rPr>
      <t>の西面日射量（</t>
    </r>
    <r>
      <rPr>
        <sz val="12"/>
        <rFont val="Helv"/>
        <family val="2"/>
      </rPr>
      <t>Case 600</t>
    </r>
    <r>
      <rPr>
        <sz val="12"/>
        <rFont val="ＭＳ Ｐゴシック"/>
        <family val="3"/>
        <charset val="128"/>
      </rPr>
      <t>）</t>
    </r>
    <r>
      <rPr>
        <sz val="12"/>
        <rFont val="Helv"/>
        <family val="2"/>
      </rPr>
      <t xml:space="preserve"> [Wh/m2]</t>
    </r>
    <rPh sb="7" eb="8">
      <t>ニシ</t>
    </rPh>
    <rPh sb="8" eb="9">
      <t>メン</t>
    </rPh>
    <phoneticPr fontId="7"/>
  </si>
  <si>
    <r>
      <rPr>
        <sz val="12"/>
        <rFont val="ＭＳ Ｐゴシック"/>
        <family val="3"/>
        <charset val="128"/>
      </rPr>
      <t>晴天日</t>
    </r>
    <r>
      <rPr>
        <sz val="12"/>
        <rFont val="Helv"/>
        <family val="2"/>
      </rPr>
      <t>7/27</t>
    </r>
    <r>
      <rPr>
        <sz val="12"/>
        <rFont val="ＭＳ Ｐゴシック"/>
        <family val="3"/>
        <charset val="128"/>
      </rPr>
      <t>の南面日射量（</t>
    </r>
    <r>
      <rPr>
        <sz val="12"/>
        <rFont val="Helv"/>
        <family val="2"/>
      </rPr>
      <t>Case 600</t>
    </r>
    <r>
      <rPr>
        <sz val="12"/>
        <rFont val="ＭＳ Ｐゴシック"/>
        <family val="3"/>
        <charset val="128"/>
      </rPr>
      <t>）</t>
    </r>
    <r>
      <rPr>
        <sz val="12"/>
        <rFont val="Helv"/>
        <family val="2"/>
      </rPr>
      <t xml:space="preserve"> [Wh/m2]</t>
    </r>
    <phoneticPr fontId="7"/>
  </si>
  <si>
    <r>
      <rPr>
        <sz val="12"/>
        <rFont val="ＭＳ Ｐゴシック"/>
        <family val="3"/>
        <charset val="128"/>
      </rPr>
      <t>晴天日</t>
    </r>
    <r>
      <rPr>
        <sz val="12"/>
        <rFont val="Helv"/>
        <family val="2"/>
      </rPr>
      <t>7/27</t>
    </r>
    <r>
      <rPr>
        <sz val="12"/>
        <rFont val="ＭＳ Ｐゴシック"/>
        <family val="3"/>
        <charset val="128"/>
      </rPr>
      <t>の西面日射量（</t>
    </r>
    <r>
      <rPr>
        <sz val="12"/>
        <rFont val="Helv"/>
        <family val="2"/>
      </rPr>
      <t>Case 600</t>
    </r>
    <r>
      <rPr>
        <sz val="12"/>
        <rFont val="ＭＳ Ｐゴシック"/>
        <family val="3"/>
        <charset val="128"/>
      </rPr>
      <t>）</t>
    </r>
    <r>
      <rPr>
        <sz val="12"/>
        <rFont val="Helv"/>
        <family val="2"/>
      </rPr>
      <t xml:space="preserve"> [Wh/m2]</t>
    </r>
    <phoneticPr fontId="7"/>
  </si>
  <si>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の自然室温（</t>
    </r>
    <r>
      <rPr>
        <sz val="12"/>
        <color indexed="10"/>
        <rFont val="Helv"/>
        <family val="2"/>
      </rPr>
      <t>Case 600FF</t>
    </r>
    <r>
      <rPr>
        <sz val="12"/>
        <color indexed="10"/>
        <rFont val="ＭＳ Ｐゴシック"/>
        <family val="3"/>
        <charset val="128"/>
      </rPr>
      <t>）</t>
    </r>
    <rPh sb="0" eb="2">
      <t>だいひょう</t>
    </rPh>
    <rPh sb="2" eb="3">
      <t>び</t>
    </rPh>
    <rPh sb="7" eb="9">
      <t>しぜん</t>
    </rPh>
    <rPh sb="9" eb="11">
      <t>しつおん</t>
    </rPh>
    <phoneticPr fontId="0" type="noConversion"/>
  </si>
  <si>
    <r>
      <rPr>
        <sz val="12"/>
        <rFont val="ＭＳ Ｐゴシック"/>
        <family val="3"/>
        <charset val="128"/>
      </rPr>
      <t>代表日</t>
    </r>
    <r>
      <rPr>
        <sz val="12"/>
        <rFont val="Helv"/>
        <family val="2"/>
      </rPr>
      <t>1/4</t>
    </r>
    <r>
      <rPr>
        <sz val="12"/>
        <rFont val="ＭＳ Ｐゴシック"/>
        <family val="3"/>
        <charset val="128"/>
      </rPr>
      <t>の自然室温（</t>
    </r>
    <r>
      <rPr>
        <sz val="12"/>
        <rFont val="Helv"/>
        <family val="2"/>
      </rPr>
      <t>Case 600FF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</si>
  <si>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r>
      <rPr>
        <sz val="12"/>
        <rFont val="ＭＳ Ｐゴシック"/>
        <family val="3"/>
        <charset val="128"/>
      </rPr>
      <t>代表日</t>
    </r>
    <r>
      <rPr>
        <sz val="12"/>
        <rFont val="Helv"/>
        <family val="2"/>
      </rPr>
      <t>1/4</t>
    </r>
    <r>
      <rPr>
        <sz val="12"/>
        <rFont val="ＭＳ Ｐゴシック"/>
        <family val="3"/>
        <charset val="128"/>
      </rPr>
      <t>の自然室温（</t>
    </r>
    <r>
      <rPr>
        <sz val="12"/>
        <rFont val="Helv"/>
        <family val="2"/>
      </rPr>
      <t>Case 900FF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</si>
  <si>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r>
      <rPr>
        <sz val="12"/>
        <rFont val="ＭＳ Ｐゴシック"/>
        <family val="3"/>
        <charset val="128"/>
      </rPr>
      <t>代表日</t>
    </r>
    <r>
      <rPr>
        <sz val="12"/>
        <rFont val="Helv"/>
        <family val="2"/>
      </rPr>
      <t>7/27</t>
    </r>
    <r>
      <rPr>
        <sz val="12"/>
        <rFont val="ＭＳ Ｐゴシック"/>
        <family val="3"/>
        <charset val="128"/>
      </rPr>
      <t>の自然室温（</t>
    </r>
    <r>
      <rPr>
        <sz val="12"/>
        <rFont val="Helv"/>
        <family val="2"/>
      </rPr>
      <t>Case 950FF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</si>
  <si>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r>
      <rPr>
        <sz val="12"/>
        <rFont val="ＭＳ Ｐゴシック"/>
        <family val="3"/>
        <charset val="128"/>
      </rPr>
      <t>代表日</t>
    </r>
    <r>
      <rPr>
        <sz val="12"/>
        <rFont val="Helv"/>
        <family val="2"/>
      </rPr>
      <t>1/4</t>
    </r>
    <r>
      <rPr>
        <sz val="12"/>
        <rFont val="ＭＳ Ｐゴシック"/>
        <family val="3"/>
        <charset val="128"/>
      </rPr>
      <t>の冷暖房負荷（</t>
    </r>
    <r>
      <rPr>
        <sz val="12"/>
        <rFont val="Helv"/>
        <family val="2"/>
      </rPr>
      <t>Case 600</t>
    </r>
    <r>
      <rPr>
        <sz val="12"/>
        <rFont val="ＭＳ Ｐゴシック"/>
        <family val="3"/>
        <charset val="128"/>
      </rPr>
      <t>）</t>
    </r>
    <r>
      <rPr>
        <sz val="12"/>
        <rFont val="Helv"/>
        <family val="2"/>
      </rPr>
      <t xml:space="preserve"> [kWh]</t>
    </r>
    <phoneticPr fontId="7"/>
  </si>
  <si>
    <r>
      <rPr>
        <sz val="12"/>
        <rFont val="ＭＳ Ｐゴシック"/>
        <family val="3"/>
        <charset val="128"/>
      </rPr>
      <t>代表日</t>
    </r>
    <r>
      <rPr>
        <sz val="12"/>
        <rFont val="Helv"/>
        <family val="2"/>
      </rPr>
      <t>1/4</t>
    </r>
    <r>
      <rPr>
        <sz val="12"/>
        <rFont val="ＭＳ Ｐゴシック"/>
        <family val="3"/>
        <charset val="128"/>
      </rPr>
      <t>の冷暖房負荷（</t>
    </r>
    <r>
      <rPr>
        <sz val="12"/>
        <rFont val="Helv"/>
        <family val="2"/>
      </rPr>
      <t>Case 900</t>
    </r>
    <r>
      <rPr>
        <sz val="12"/>
        <rFont val="ＭＳ Ｐゴシック"/>
        <family val="3"/>
        <charset val="128"/>
      </rPr>
      <t>）</t>
    </r>
    <r>
      <rPr>
        <sz val="12"/>
        <rFont val="Helv"/>
        <family val="2"/>
      </rPr>
      <t xml:space="preserve"> [kWh]</t>
    </r>
    <phoneticPr fontId="7"/>
  </si>
  <si>
    <r>
      <rPr>
        <sz val="12"/>
        <rFont val="ＭＳ Ｐゴシック"/>
        <family val="3"/>
        <charset val="128"/>
      </rPr>
      <t>自然室温頻度分布（</t>
    </r>
    <r>
      <rPr>
        <sz val="12"/>
        <rFont val="Helv"/>
        <family val="2"/>
      </rPr>
      <t>Case 900FF</t>
    </r>
    <r>
      <rPr>
        <sz val="12"/>
        <rFont val="ＭＳ Ｐゴシック"/>
        <family val="3"/>
        <charset val="128"/>
      </rPr>
      <t>）</t>
    </r>
    <r>
      <rPr>
        <sz val="12"/>
        <rFont val="Helv"/>
        <family val="2"/>
      </rPr>
      <t xml:space="preserve"> [hour]</t>
    </r>
    <phoneticPr fontId="7"/>
  </si>
  <si>
    <r>
      <t xml:space="preserve">Case 600 </t>
    </r>
    <r>
      <rPr>
        <sz val="12"/>
        <rFont val="ＭＳ Ｐゴシック"/>
        <family val="3"/>
        <charset val="128"/>
      </rPr>
      <t>年間積算日射量</t>
    </r>
    <r>
      <rPr>
        <sz val="12"/>
        <rFont val="Helv"/>
        <family val="2"/>
      </rPr>
      <t xml:space="preserve"> [MWh/m2]</t>
    </r>
    <phoneticPr fontId="7"/>
  </si>
  <si>
    <r>
      <t xml:space="preserve">Case 600 </t>
    </r>
    <r>
      <rPr>
        <sz val="12"/>
        <rFont val="ＭＳ Ｐゴシック"/>
        <family val="3"/>
        <charset val="128"/>
      </rPr>
      <t>年間積算透過日射量</t>
    </r>
    <r>
      <rPr>
        <sz val="12"/>
        <rFont val="Helv"/>
        <family val="2"/>
      </rPr>
      <t xml:space="preserve"> [MWh/m2] </t>
    </r>
    <r>
      <rPr>
        <sz val="12"/>
        <rFont val="ＭＳ Ｐゴシック"/>
        <family val="3"/>
        <charset val="128"/>
      </rPr>
      <t>と透過係数</t>
    </r>
    <r>
      <rPr>
        <sz val="12"/>
        <rFont val="Helv"/>
        <family val="2"/>
      </rPr>
      <t xml:space="preserve"> [-]</t>
    </r>
    <rPh sb="13" eb="15">
      <t>トウカ</t>
    </rPh>
    <rPh sb="29" eb="31">
      <t>トウカ</t>
    </rPh>
    <rPh sb="31" eb="33">
      <t>ケイスウ</t>
    </rPh>
    <phoneticPr fontId="7"/>
  </si>
  <si>
    <t>※本シートは記入する必要はありません！</t>
    <rPh sb="1" eb="2">
      <t>ホン</t>
    </rPh>
    <rPh sb="6" eb="8">
      <t>キニュウ</t>
    </rPh>
    <rPh sb="10" eb="12">
      <t>ヒツヨウ</t>
    </rPh>
    <phoneticPr fontId="7"/>
  </si>
  <si>
    <r>
      <t>→入力セル</t>
    </r>
    <r>
      <rPr>
        <sz val="14"/>
        <color indexed="10"/>
        <rFont val="ＭＳ Ｐゴシック"/>
        <family val="3"/>
        <charset val="128"/>
      </rPr>
      <t>　⇒このセルに計算結果を入力してください。</t>
    </r>
    <rPh sb="1" eb="3">
      <t>にゅうりょく</t>
    </rPh>
    <rPh sb="12" eb="14">
      <t>けいさん</t>
    </rPh>
    <rPh sb="14" eb="16">
      <t>けっか</t>
    </rPh>
    <rPh sb="17" eb="19">
      <t>にゅうりょく</t>
    </rPh>
    <phoneticPr fontId="0" type="noConversion"/>
  </si>
  <si>
    <r>
      <rPr>
        <sz val="12"/>
        <rFont val="ＭＳ Ｐゴシック"/>
        <family val="3"/>
        <charset val="128"/>
      </rPr>
      <t>■</t>
    </r>
    <r>
      <rPr>
        <sz val="12"/>
        <rFont val="Helv"/>
        <family val="2"/>
      </rPr>
      <t>Basic low mass</t>
    </r>
    <phoneticPr fontId="7"/>
  </si>
  <si>
    <r>
      <rPr>
        <sz val="12"/>
        <rFont val="ＭＳ Ｐゴシック"/>
        <family val="3"/>
        <charset val="128"/>
      </rPr>
      <t>■</t>
    </r>
    <r>
      <rPr>
        <sz val="12"/>
        <rFont val="Helv"/>
        <family val="2"/>
      </rPr>
      <t>Basic high mass</t>
    </r>
    <phoneticPr fontId="7"/>
  </si>
  <si>
    <t>■Free-float</t>
    <phoneticPr fontId="7"/>
  </si>
  <si>
    <r>
      <rPr>
        <sz val="12"/>
        <rFont val="ＭＳ Ｐゴシック"/>
        <family val="3"/>
        <charset val="128"/>
      </rPr>
      <t>■</t>
    </r>
    <r>
      <rPr>
        <sz val="12"/>
        <rFont val="Helv"/>
        <family val="2"/>
      </rPr>
      <t>In-depth low mass</t>
    </r>
    <phoneticPr fontId="7"/>
  </si>
  <si>
    <t>■In-depth</t>
    <phoneticPr fontId="7"/>
  </si>
  <si>
    <r>
      <rPr>
        <sz val="12"/>
        <rFont val="ＭＳ Ｐゴシック"/>
        <family val="3"/>
        <charset val="128"/>
      </rPr>
      <t>代表日</t>
    </r>
    <r>
      <rPr>
        <sz val="12"/>
        <rFont val="Helv"/>
        <family val="2"/>
      </rPr>
      <t>7/27</t>
    </r>
    <r>
      <rPr>
        <sz val="12"/>
        <rFont val="ＭＳ Ｐゴシック"/>
        <family val="3"/>
        <charset val="128"/>
      </rPr>
      <t>の自然室温（</t>
    </r>
    <r>
      <rPr>
        <sz val="12"/>
        <rFont val="Helv"/>
        <family val="2"/>
      </rPr>
      <t>Case 650FF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</si>
  <si>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t>900-J1-2</t>
  </si>
  <si>
    <t>■日本独自ケース　単室</t>
    <rPh sb="1" eb="3">
      <t>ニホン</t>
    </rPh>
    <rPh sb="3" eb="5">
      <t>ドクジ</t>
    </rPh>
    <rPh sb="9" eb="10">
      <t>タン</t>
    </rPh>
    <rPh sb="10" eb="11">
      <t>シツ</t>
    </rPh>
    <phoneticPr fontId="7"/>
  </si>
  <si>
    <t>■日本独自ケース　複数室</t>
    <rPh sb="1" eb="3">
      <t>ニホン</t>
    </rPh>
    <rPh sb="3" eb="5">
      <t>ドクジ</t>
    </rPh>
    <rPh sb="9" eb="11">
      <t>フクスウ</t>
    </rPh>
    <rPh sb="11" eb="12">
      <t>シツ</t>
    </rPh>
    <phoneticPr fontId="7"/>
  </si>
  <si>
    <t>冷房負荷</t>
    <rPh sb="0" eb="2">
      <t>レイボウ</t>
    </rPh>
    <rPh sb="2" eb="4">
      <t>フカ</t>
    </rPh>
    <phoneticPr fontId="7"/>
  </si>
  <si>
    <t>kW</t>
    <phoneticPr fontId="7"/>
  </si>
  <si>
    <t>室温</t>
    <rPh sb="0" eb="2">
      <t>シツオン</t>
    </rPh>
    <phoneticPr fontId="7"/>
  </si>
  <si>
    <t>℃</t>
    <phoneticPr fontId="7"/>
  </si>
  <si>
    <t>A</t>
    <phoneticPr fontId="7"/>
  </si>
  <si>
    <t>B</t>
    <phoneticPr fontId="7"/>
  </si>
  <si>
    <t>C</t>
    <phoneticPr fontId="7"/>
  </si>
  <si>
    <t>日本独自ケース</t>
    <rPh sb="0" eb="2">
      <t>ﾆﾎﾝ</t>
    </rPh>
    <rPh sb="2" eb="4">
      <t>ﾄﾞｸｼﾞｼﾂｵﾝ</t>
    </rPh>
    <phoneticPr fontId="2" type="noConversion"/>
  </si>
  <si>
    <t>積算暖房負荷</t>
    <rPh sb="0" eb="2">
      <t>ｾｷｻﾝ</t>
    </rPh>
    <rPh sb="2" eb="4">
      <t>ﾀﾞﾝﾎﾞｳ</t>
    </rPh>
    <rPh sb="4" eb="6">
      <t>ﾌｶ</t>
    </rPh>
    <phoneticPr fontId="2" type="noConversion"/>
  </si>
  <si>
    <t>積算冷房負荷</t>
    <rPh sb="0" eb="2">
      <t>ｾｷｻﾝ</t>
    </rPh>
    <rPh sb="2" eb="4">
      <t>ﾚｲﾎﾞｳ</t>
    </rPh>
    <rPh sb="4" eb="6">
      <t>ﾌｶ</t>
    </rPh>
    <phoneticPr fontId="2" type="noConversion"/>
  </si>
  <si>
    <t>BEST</t>
  </si>
  <si>
    <t>900-J1-1</t>
  </si>
  <si>
    <t>900-J2</t>
  </si>
  <si>
    <t>900-J3</t>
  </si>
  <si>
    <t>最大暖房負荷</t>
    <rPh sb="0" eb="2">
      <t>ｻｲﾀﾞｲ</t>
    </rPh>
    <rPh sb="2" eb="4">
      <t>ﾀﾞﾝﾎﾞｳ</t>
    </rPh>
    <rPh sb="4" eb="6">
      <t>ﾌｶ</t>
    </rPh>
    <phoneticPr fontId="2" type="noConversion"/>
  </si>
  <si>
    <t>最大冷房負荷</t>
    <rPh sb="0" eb="2">
      <t>ｻｲﾀﾞｲ</t>
    </rPh>
    <rPh sb="2" eb="4">
      <t>ﾚｲﾎﾞｳ</t>
    </rPh>
    <rPh sb="4" eb="6">
      <t>ﾌｶ</t>
    </rPh>
    <phoneticPr fontId="2" type="noConversion"/>
  </si>
  <si>
    <t>MZ320シリーズ</t>
    <rPh sb="0" eb="9">
      <t>ｼﾂｵﾝ</t>
    </rPh>
    <phoneticPr fontId="2" type="noConversion"/>
  </si>
  <si>
    <t>EnergyPlus</t>
  </si>
  <si>
    <t>冷房負荷</t>
    <rPh sb="0" eb="2">
      <t>ﾚｲﾎﾞｳ</t>
    </rPh>
    <rPh sb="2" eb="4">
      <t>ﾌｶ</t>
    </rPh>
    <phoneticPr fontId="2" type="noConversion"/>
  </si>
  <si>
    <t>室温</t>
    <rPh sb="0" eb="2">
      <t>ｼﾂｵﾝ</t>
    </rPh>
    <phoneticPr fontId="2" type="noConversion"/>
  </si>
  <si>
    <t>Zone</t>
  </si>
  <si>
    <t>A</t>
  </si>
  <si>
    <t>B</t>
  </si>
  <si>
    <t>C</t>
  </si>
  <si>
    <t>kW</t>
    <phoneticPr fontId="0" type="noConversion"/>
  </si>
  <si>
    <t>※セル色の説明</t>
    <rPh sb="3" eb="4">
      <t>しょく</t>
    </rPh>
    <rPh sb="5" eb="7">
      <t>せつめい</t>
    </rPh>
    <phoneticPr fontId="0" type="noConversion"/>
  </si>
  <si>
    <t>BEST</t>
    <phoneticPr fontId="0" type="noConversion"/>
  </si>
  <si>
    <t>OFFICE</t>
    <phoneticPr fontId="0" type="noConversion"/>
  </si>
  <si>
    <t>OFFICE</t>
    <phoneticPr fontId="0" type="noConversion"/>
  </si>
  <si>
    <t>グラフ表示用プログラム名称　：</t>
    <rPh sb="3" eb="5">
      <t>ひょうじ</t>
    </rPh>
    <rPh sb="5" eb="6">
      <t>よう</t>
    </rPh>
    <rPh sb="11" eb="13">
      <t>めいしょう</t>
    </rPh>
    <phoneticPr fontId="0" type="noConversion"/>
  </si>
  <si>
    <t>Wh/m2</t>
    <phoneticPr fontId="0" type="noConversion"/>
  </si>
  <si>
    <t>NewHASP</t>
    <phoneticPr fontId="0" type="noConversion"/>
  </si>
  <si>
    <t>Unshaded</t>
    <phoneticPr fontId="7"/>
  </si>
  <si>
    <t>WEST</t>
    <phoneticPr fontId="7"/>
  </si>
  <si>
    <t>SOUTH</t>
    <phoneticPr fontId="7"/>
  </si>
  <si>
    <t>Shaded</t>
    <phoneticPr fontId="7"/>
  </si>
  <si>
    <t>Window Transmissivity</t>
    <phoneticPr fontId="7"/>
  </si>
  <si>
    <t>Overhang and Fin Shading</t>
    <phoneticPr fontId="7"/>
  </si>
  <si>
    <t>計算結果グラフ一覧</t>
    <rPh sb="0" eb="2">
      <t>ケイサン</t>
    </rPh>
    <rPh sb="2" eb="4">
      <t>ケッカ</t>
    </rPh>
    <rPh sb="7" eb="9">
      <t>イチラン</t>
    </rPh>
    <phoneticPr fontId="7"/>
  </si>
  <si>
    <t>計算結果入力シート</t>
    <rPh sb="0" eb="2">
      <t>けいさん</t>
    </rPh>
    <rPh sb="2" eb="4">
      <t>けっか</t>
    </rPh>
    <rPh sb="4" eb="6">
      <t>にゅうりょく</t>
    </rPh>
    <phoneticPr fontId="0" type="noConversion"/>
  </si>
  <si>
    <t>このシートに計算結果を入力すると、「グラフ」シートのグラフに自動で表示されます。</t>
    <rPh sb="6" eb="8">
      <t>けいさん</t>
    </rPh>
    <rPh sb="8" eb="10">
      <t>けっか</t>
    </rPh>
    <rPh sb="11" eb="13">
      <t>にゅうりょく</t>
    </rPh>
    <rPh sb="30" eb="32">
      <t>じどう</t>
    </rPh>
    <rPh sb="33" eb="35">
      <t>ひょうじ</t>
    </rPh>
    <phoneticPr fontId="0" type="noConversion"/>
  </si>
  <si>
    <t>→グラフの凡例としてこの名称が反映されます。</t>
    <rPh sb="5" eb="7">
      <t>はんれい</t>
    </rPh>
    <rPh sb="12" eb="14">
      <t>めいしょう</t>
    </rPh>
    <rPh sb="15" eb="17">
      <t>はんえい</t>
    </rPh>
    <phoneticPr fontId="0" type="noConversion"/>
  </si>
  <si>
    <t>熱負荷シミュレーションツール</t>
    <rPh sb="0" eb="1">
      <t>ネツ</t>
    </rPh>
    <rPh sb="1" eb="3">
      <t>フカ</t>
    </rPh>
    <phoneticPr fontId="7"/>
  </si>
  <si>
    <t>単室テスト・複数室テスト結果入力用ファイル</t>
    <rPh sb="0" eb="1">
      <t>タン</t>
    </rPh>
    <rPh sb="1" eb="2">
      <t>シツ</t>
    </rPh>
    <rPh sb="6" eb="8">
      <t>フクスウ</t>
    </rPh>
    <rPh sb="8" eb="9">
      <t>シツ</t>
    </rPh>
    <rPh sb="12" eb="14">
      <t>ケッカ</t>
    </rPh>
    <rPh sb="14" eb="17">
      <t>ニュウリョクヨウ</t>
    </rPh>
    <phoneticPr fontId="7"/>
  </si>
  <si>
    <t>本ファイルは熱負荷シミュレーションツールの単室テストおよび複数室テストの計算結果を入力するためのファイルです。</t>
    <rPh sb="0" eb="1">
      <t>ホン</t>
    </rPh>
    <rPh sb="6" eb="7">
      <t>ネツ</t>
    </rPh>
    <rPh sb="7" eb="9">
      <t>フカ</t>
    </rPh>
    <rPh sb="21" eb="22">
      <t>タン</t>
    </rPh>
    <rPh sb="22" eb="23">
      <t>シツ</t>
    </rPh>
    <rPh sb="29" eb="31">
      <t>フクスウ</t>
    </rPh>
    <rPh sb="31" eb="32">
      <t>シツ</t>
    </rPh>
    <rPh sb="36" eb="38">
      <t>ケイサン</t>
    </rPh>
    <rPh sb="38" eb="40">
      <t>ケッカ</t>
    </rPh>
    <rPh sb="41" eb="43">
      <t>ニュウリョク</t>
    </rPh>
    <phoneticPr fontId="7"/>
  </si>
  <si>
    <r>
      <rPr>
        <sz val="12"/>
        <rFont val="ＭＳ Ｐゴシック"/>
        <family val="3"/>
        <charset val="128"/>
      </rPr>
      <t>大部分は</t>
    </r>
    <r>
      <rPr>
        <sz val="12"/>
        <rFont val="Helv"/>
        <family val="2"/>
      </rPr>
      <t>ASHRAE Standard 140</t>
    </r>
    <r>
      <rPr>
        <sz val="12"/>
        <rFont val="ＭＳ Ｐゴシック"/>
        <family val="3"/>
        <charset val="128"/>
      </rPr>
      <t>からの引用であり、</t>
    </r>
    <r>
      <rPr>
        <sz val="12"/>
        <rFont val="Helv"/>
        <family val="2"/>
      </rPr>
      <t>Standard</t>
    </r>
    <r>
      <rPr>
        <sz val="12"/>
        <rFont val="ＭＳ Ｐゴシック"/>
        <family val="3"/>
        <charset val="128"/>
      </rPr>
      <t>の付属ファイルから海外シミュレーションツールの計算結果を転載しています。</t>
    </r>
    <rPh sb="0" eb="3">
      <t>ダイブブン</t>
    </rPh>
    <rPh sb="26" eb="28">
      <t>インヨウ</t>
    </rPh>
    <rPh sb="41" eb="43">
      <t>フゾク</t>
    </rPh>
    <rPh sb="49" eb="51">
      <t>カイガイ</t>
    </rPh>
    <rPh sb="63" eb="65">
      <t>ケイサン</t>
    </rPh>
    <rPh sb="65" eb="67">
      <t>ケッカ</t>
    </rPh>
    <rPh sb="68" eb="70">
      <t>テンサイ</t>
    </rPh>
    <phoneticPr fontId="7"/>
  </si>
  <si>
    <t>１．はじめに</t>
    <phoneticPr fontId="7"/>
  </si>
  <si>
    <t>２．使用方法</t>
    <rPh sb="2" eb="4">
      <t>シヨウ</t>
    </rPh>
    <rPh sb="4" eb="6">
      <t>ホウホウ</t>
    </rPh>
    <phoneticPr fontId="7"/>
  </si>
  <si>
    <t>「計算結果入力シート」の黄色セルにプログラム名称と計算結果を入力すると、「グラフ」に自動で結果が反映されます。</t>
    <rPh sb="1" eb="3">
      <t>ケイサン</t>
    </rPh>
    <rPh sb="3" eb="5">
      <t>ケッカ</t>
    </rPh>
    <rPh sb="5" eb="7">
      <t>ニュウリョク</t>
    </rPh>
    <rPh sb="12" eb="14">
      <t>キイロ</t>
    </rPh>
    <rPh sb="22" eb="24">
      <t>メイショウ</t>
    </rPh>
    <rPh sb="25" eb="27">
      <t>ケイサン</t>
    </rPh>
    <rPh sb="27" eb="29">
      <t>ケッカ</t>
    </rPh>
    <rPh sb="30" eb="32">
      <t>ニュウリョク</t>
    </rPh>
    <rPh sb="42" eb="44">
      <t>ジドウ</t>
    </rPh>
    <rPh sb="45" eb="47">
      <t>ケッカ</t>
    </rPh>
    <rPh sb="48" eb="50">
      <t>ハンエイ</t>
    </rPh>
    <phoneticPr fontId="7"/>
  </si>
  <si>
    <t>ASHRAE Standard 140で示されている海外ツールと、省エネシミュレーション評価法作成委員会にて試行した国内ツール（NewHASP、BEST、OFFICE）の結果と比較することができます。</t>
    <rPh sb="20" eb="21">
      <t>シメ</t>
    </rPh>
    <rPh sb="26" eb="28">
      <t>カイガイ</t>
    </rPh>
    <rPh sb="33" eb="34">
      <t>ショウ</t>
    </rPh>
    <rPh sb="44" eb="47">
      <t>ヒョウカホウ</t>
    </rPh>
    <rPh sb="47" eb="49">
      <t>サクセイ</t>
    </rPh>
    <rPh sb="49" eb="51">
      <t>イイン</t>
    </rPh>
    <rPh sb="51" eb="52">
      <t>カイ</t>
    </rPh>
    <rPh sb="54" eb="56">
      <t>シコウ</t>
    </rPh>
    <rPh sb="58" eb="60">
      <t>コクナイ</t>
    </rPh>
    <rPh sb="85" eb="87">
      <t>ケッカ</t>
    </rPh>
    <rPh sb="88" eb="90">
      <t>ヒカク</t>
    </rPh>
    <phoneticPr fontId="7"/>
  </si>
  <si>
    <t>公益社団法人　空気調和・衛生工学会</t>
    <rPh sb="0" eb="2">
      <t>コウエキ</t>
    </rPh>
    <rPh sb="2" eb="4">
      <t>シャダン</t>
    </rPh>
    <rPh sb="4" eb="6">
      <t>ホウジン</t>
    </rPh>
    <rPh sb="7" eb="9">
      <t>クウキ</t>
    </rPh>
    <rPh sb="9" eb="11">
      <t>チョウワ</t>
    </rPh>
    <rPh sb="12" eb="14">
      <t>エイセイ</t>
    </rPh>
    <rPh sb="14" eb="16">
      <t>コウガク</t>
    </rPh>
    <rPh sb="16" eb="17">
      <t>カイ</t>
    </rPh>
    <phoneticPr fontId="7"/>
  </si>
  <si>
    <t>空調システムのエネルギーシミュレーションツール評価法ガイドライン作成小委員会</t>
    <rPh sb="0" eb="2">
      <t>クウチョウ</t>
    </rPh>
    <rPh sb="23" eb="26">
      <t>ヒョウカホウ</t>
    </rPh>
    <rPh sb="32" eb="34">
      <t>サクセイ</t>
    </rPh>
    <rPh sb="34" eb="38">
      <t>ショウイインカイ</t>
    </rPh>
    <phoneticPr fontId="7"/>
  </si>
  <si>
    <t>MZN</t>
    <phoneticPr fontId="0" type="noConversion"/>
  </si>
  <si>
    <t>MZA</t>
    <phoneticPr fontId="0" type="noConversion"/>
  </si>
  <si>
    <t>MZN</t>
    <phoneticPr fontId="0" type="noConversion"/>
  </si>
  <si>
    <t>MZA</t>
    <phoneticPr fontId="0" type="noConversion"/>
  </si>
  <si>
    <t>MZN</t>
    <phoneticPr fontId="7"/>
  </si>
  <si>
    <t>MZA</t>
    <phoneticPr fontId="7"/>
  </si>
  <si>
    <t>MZN</t>
    <phoneticPr fontId="7"/>
  </si>
  <si>
    <t>EnergyPlus-m</t>
    <phoneticPr fontId="0" type="noConversion"/>
  </si>
  <si>
    <t>EnergyPlus-o</t>
  </si>
  <si>
    <t>SHASE_G対象外</t>
    <rPh sb="7" eb="10">
      <t>ﾀｲｼｮｳｶﾞｲ</t>
    </rPh>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</si>
</sst>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0.000_)"/>
    <numFmt numFmtId="177" formatCode="0.0000_)"/>
    <numFmt numFmtId="178" formatCode="0.0_)"/>
    <numFmt numFmtId="179" formatCode="dd\-mmm_)"/>
    <numFmt numFmtId="180" formatCode="0.00_)"/>
    <numFmt numFmtId="181" formatCode="0.000_ "/>
    <numFmt numFmtId="182" formatCode="0.000_);[Red]\(0.000\)"/>
    <numFmt numFmtId="183" formatCode="0.00_);[Red]\(0.00\)"/>
    <numFmt numFmtId="184" formatCode="0.0000_);[Red]\(0.0000\)"/>
  </numFmts>
  <fonts count="15" x14ac:knownFonts="1">
    <font>
      <sz val="12"/>
      <name val="Helv"/>
      <family val="2"/>
    </font>
    <font>
      <sz val="12"/>
      <name val="Helv"/>
      <family val="2"/>
    </font>
    <font>
      <sz val="12"/>
      <name val="ＭＳ Ｐゴシック"/>
      <family val="3"/>
      <charset val="128"/>
    </font>
    <font>
      <sz val="12"/>
      <color indexed="10"/>
      <name val="ＭＳ Ｐゴシック"/>
      <family val="3"/>
      <charset val="128"/>
    </font>
    <font>
      <sz val="12"/>
      <name val="Helv"/>
      <family val="2"/>
    </font>
    <font>
      <sz val="14"/>
      <color indexed="10"/>
      <name val="ＭＳ Ｐゴシック"/>
      <family val="3"/>
      <charset val="128"/>
    </font>
    <font>
      <sz val="12"/>
      <color indexed="10"/>
      <name val="Helv"/>
      <family val="2"/>
    </font>
    <font>
      <sz val="6"/>
      <name val="ＭＳ Ｐゴシック"/>
      <family val="3"/>
      <charset val="128"/>
    </font>
    <font>
      <sz val="14"/>
      <name val="Helv"/>
      <family val="2"/>
    </font>
    <font>
      <sz val="14"/>
      <name val="ＭＳ Ｐゴシック"/>
      <family val="3"/>
      <charset val="128"/>
    </font>
    <font>
      <sz val="16"/>
      <name val="ＭＳ Ｐゴシック"/>
      <family val="3"/>
      <charset val="128"/>
    </font>
    <font>
      <sz val="12"/>
      <color rgb="FFFF0000"/>
      <name val="ＭＳ Ｐゴシック"/>
      <family val="3"/>
      <charset val="128"/>
    </font>
    <font>
      <sz val="14"/>
      <color rgb="FFFF0000"/>
      <name val="ＭＳ Ｐゴシック"/>
      <family val="3"/>
      <charset val="128"/>
    </font>
    <font>
      <sz val="12"/>
      <color rgb="FFFF0000"/>
      <name val="Helv"/>
      <family val="2"/>
    </font>
    <font>
      <sz val="16"/>
      <color rgb="FFFF0000"/>
      <name val="ＭＳ Ｐゴシック"/>
      <family val="3"/>
      <charset val="128"/>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6"/>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3">
    <xf numFmtId="0" fontId="0" fillId="0" borderId="0" xfId="0"/>
    <xf numFmtId="176" fontId="0" fillId="0" borderId="0" xfId="0" applyNumberFormat="1" applyProtection="1"/>
    <xf numFmtId="178" fontId="0" fillId="0" borderId="0" xfId="0" applyNumberFormat="1" applyProtection="1"/>
    <xf numFmtId="0" fontId="0" fillId="0" borderId="0" xfId="0" applyProtection="1"/>
    <xf numFmtId="179" fontId="0" fillId="0" borderId="0" xfId="0" applyNumberFormat="1" applyProtection="1"/>
    <xf numFmtId="180" fontId="0" fillId="0" borderId="0" xfId="0" applyNumberFormat="1" applyProtection="1"/>
    <xf numFmtId="176" fontId="0" fillId="0" borderId="0" xfId="0" applyNumberFormat="1" applyAlignment="1" applyProtection="1">
      <alignment horizontal="center"/>
    </xf>
    <xf numFmtId="0" fontId="0" fillId="0" borderId="0" xfId="0" applyAlignment="1">
      <alignment horizontal="center"/>
    </xf>
    <xf numFmtId="0" fontId="0" fillId="0" borderId="0" xfId="0" applyAlignment="1" applyProtection="1">
      <alignment horizontal="center"/>
    </xf>
    <xf numFmtId="0" fontId="0" fillId="0" borderId="0" xfId="0" applyAlignment="1">
      <alignment horizontal="fill"/>
    </xf>
    <xf numFmtId="0" fontId="0" fillId="0" borderId="0" xfId="0" applyAlignment="1" applyProtection="1">
      <alignment horizontal="fill"/>
    </xf>
    <xf numFmtId="0" fontId="2" fillId="0" borderId="0" xfId="0" applyFont="1"/>
    <xf numFmtId="0" fontId="11" fillId="0" borderId="0" xfId="0" applyFont="1"/>
    <xf numFmtId="176" fontId="11" fillId="0" borderId="0" xfId="0" applyNumberFormat="1" applyFont="1" applyProtection="1"/>
    <xf numFmtId="181" fontId="0" fillId="0" borderId="0" xfId="0" applyNumberFormat="1"/>
    <xf numFmtId="0" fontId="0" fillId="0" borderId="0" xfId="0" applyFont="1" applyAlignment="1">
      <alignment horizontal="center"/>
    </xf>
    <xf numFmtId="0" fontId="0" fillId="2" borderId="0" xfId="0" applyFont="1" applyFill="1"/>
    <xf numFmtId="0" fontId="12" fillId="0" borderId="0" xfId="0" applyFont="1"/>
    <xf numFmtId="181" fontId="0" fillId="3" borderId="0" xfId="0" applyNumberFormat="1" applyFill="1"/>
    <xf numFmtId="0" fontId="13" fillId="0" borderId="0" xfId="0" applyFont="1"/>
    <xf numFmtId="0" fontId="0" fillId="0" borderId="1" xfId="0" applyBorder="1"/>
    <xf numFmtId="0" fontId="0" fillId="0" borderId="0" xfId="0" applyFill="1"/>
    <xf numFmtId="0" fontId="2" fillId="0" borderId="1" xfId="0" applyFont="1" applyBorder="1"/>
    <xf numFmtId="0" fontId="2" fillId="0" borderId="0" xfId="0" applyFont="1" applyAlignment="1">
      <alignment horizontal="right"/>
    </xf>
    <xf numFmtId="0" fontId="8" fillId="0" borderId="0" xfId="0" applyFont="1"/>
    <xf numFmtId="0" fontId="8" fillId="2" borderId="0" xfId="0" applyFont="1" applyFill="1"/>
    <xf numFmtId="0" fontId="9" fillId="0" borderId="0" xfId="0" applyFont="1"/>
    <xf numFmtId="0" fontId="8" fillId="3" borderId="0" xfId="0" applyFont="1" applyFill="1"/>
    <xf numFmtId="176" fontId="0" fillId="0" borderId="0" xfId="0" applyNumberFormat="1" applyFill="1" applyProtection="1"/>
    <xf numFmtId="0" fontId="4" fillId="0" borderId="0" xfId="0" applyFont="1" applyFill="1"/>
    <xf numFmtId="176" fontId="0" fillId="0" borderId="0" xfId="0" applyNumberFormat="1" applyFill="1" applyAlignment="1" applyProtection="1">
      <alignment horizontal="center"/>
    </xf>
    <xf numFmtId="0" fontId="0" fillId="0" borderId="0" xfId="0" applyFill="1" applyAlignment="1">
      <alignment horizontal="center"/>
    </xf>
    <xf numFmtId="0" fontId="0" fillId="0" borderId="0" xfId="0" applyFont="1" applyFill="1"/>
    <xf numFmtId="178" fontId="0" fillId="0" borderId="0" xfId="0" applyNumberFormat="1" applyFill="1" applyProtection="1"/>
    <xf numFmtId="181" fontId="0" fillId="0" borderId="0" xfId="0" applyNumberFormat="1" applyFill="1"/>
    <xf numFmtId="0" fontId="11" fillId="0" borderId="0" xfId="0" applyFont="1" applyFill="1"/>
    <xf numFmtId="0" fontId="0" fillId="0" borderId="0" xfId="0" applyFill="1" applyProtection="1"/>
    <xf numFmtId="0" fontId="0" fillId="0" borderId="0" xfId="0" applyFont="1" applyFill="1" applyAlignment="1">
      <alignment horizontal="center"/>
    </xf>
    <xf numFmtId="0" fontId="0" fillId="0" borderId="0" xfId="0" applyFill="1" applyAlignment="1" applyProtection="1">
      <alignment horizontal="center"/>
    </xf>
    <xf numFmtId="0" fontId="0" fillId="0" borderId="0" xfId="0" applyFill="1" applyAlignment="1">
      <alignment horizontal="fill"/>
    </xf>
    <xf numFmtId="0" fontId="0" fillId="0" borderId="0" xfId="0" applyFill="1" applyAlignment="1" applyProtection="1">
      <alignment horizontal="fill"/>
    </xf>
    <xf numFmtId="0" fontId="4" fillId="0" borderId="0" xfId="0" applyFont="1" applyFill="1" applyAlignment="1">
      <alignment horizontal="fill"/>
    </xf>
    <xf numFmtId="176" fontId="11" fillId="0" borderId="0" xfId="0" applyNumberFormat="1" applyFont="1" applyFill="1" applyProtection="1"/>
    <xf numFmtId="178" fontId="4" fillId="0" borderId="0" xfId="0" applyNumberFormat="1" applyFont="1" applyFill="1" applyProtection="1"/>
    <xf numFmtId="0" fontId="4" fillId="0" borderId="0" xfId="0" applyFont="1" applyFill="1" applyProtection="1"/>
    <xf numFmtId="180" fontId="4" fillId="0" borderId="0" xfId="0" applyNumberFormat="1" applyFont="1" applyFill="1" applyProtection="1"/>
    <xf numFmtId="0" fontId="4" fillId="0" borderId="0" xfId="0" applyFont="1" applyFill="1" applyAlignment="1">
      <alignment horizontal="center"/>
    </xf>
    <xf numFmtId="0" fontId="4" fillId="0" borderId="0" xfId="0" applyFont="1" applyFill="1" applyAlignment="1" applyProtection="1">
      <alignment horizontal="fill"/>
    </xf>
    <xf numFmtId="176" fontId="13" fillId="0" borderId="0" xfId="0" applyNumberFormat="1" applyFont="1" applyFill="1" applyProtection="1"/>
    <xf numFmtId="0" fontId="13" fillId="0" borderId="0" xfId="0" applyFont="1" applyFill="1"/>
    <xf numFmtId="177" fontId="0" fillId="0" borderId="0" xfId="0" applyNumberFormat="1" applyFill="1" applyProtection="1"/>
    <xf numFmtId="0" fontId="0" fillId="0" borderId="0" xfId="0" applyFill="1" applyAlignment="1">
      <alignment horizontal="center" vertical="center"/>
    </xf>
    <xf numFmtId="176" fontId="4" fillId="0" borderId="0" xfId="0" applyNumberFormat="1" applyFont="1" applyFill="1" applyProtection="1"/>
    <xf numFmtId="0" fontId="2" fillId="0" borderId="0" xfId="0" applyFont="1" applyFill="1"/>
    <xf numFmtId="0" fontId="0" fillId="2" borderId="0" xfId="0" applyFill="1"/>
    <xf numFmtId="0" fontId="1" fillId="0" borderId="0" xfId="0" applyFont="1" applyFill="1"/>
    <xf numFmtId="178" fontId="0" fillId="2" borderId="0" xfId="0" applyNumberFormat="1" applyFill="1" applyProtection="1"/>
    <xf numFmtId="0" fontId="0" fillId="0" borderId="0" xfId="0" applyBorder="1"/>
    <xf numFmtId="0" fontId="2" fillId="0" borderId="2" xfId="0" applyFont="1" applyBorder="1"/>
    <xf numFmtId="0" fontId="2" fillId="0" borderId="0" xfId="0" applyFont="1" applyBorder="1" applyAlignment="1"/>
    <xf numFmtId="0" fontId="2" fillId="0" borderId="1" xfId="0" applyFont="1" applyBorder="1" applyAlignment="1"/>
    <xf numFmtId="0" fontId="0" fillId="0" borderId="3" xfId="0" applyBorder="1" applyAlignment="1"/>
    <xf numFmtId="0" fontId="10" fillId="0" borderId="0" xfId="0" applyFont="1"/>
    <xf numFmtId="0" fontId="14" fillId="0" borderId="0" xfId="0" applyFont="1"/>
    <xf numFmtId="14" fontId="0" fillId="0" borderId="0" xfId="0" applyNumberFormat="1" applyAlignment="1">
      <alignment horizontal="right"/>
    </xf>
    <xf numFmtId="0" fontId="0" fillId="4" borderId="0" xfId="0" applyFill="1" applyAlignment="1">
      <alignment vertical="center"/>
    </xf>
    <xf numFmtId="0" fontId="0" fillId="5" borderId="0" xfId="0" applyFill="1"/>
    <xf numFmtId="176" fontId="0" fillId="0" borderId="1" xfId="0" applyNumberFormat="1" applyFill="1" applyBorder="1" applyProtection="1"/>
    <xf numFmtId="0" fontId="0" fillId="0" borderId="1" xfId="0" applyFill="1" applyBorder="1"/>
    <xf numFmtId="0" fontId="0" fillId="0" borderId="1" xfId="0" applyFont="1" applyFill="1" applyBorder="1" applyAlignment="1">
      <alignment horizontal="center"/>
    </xf>
    <xf numFmtId="176" fontId="0" fillId="0" borderId="1" xfId="0" applyNumberFormat="1" applyBorder="1" applyProtection="1"/>
    <xf numFmtId="182" fontId="0" fillId="0" borderId="1" xfId="0" applyNumberFormat="1" applyFill="1" applyBorder="1"/>
    <xf numFmtId="182" fontId="0" fillId="0" borderId="1" xfId="0" applyNumberFormat="1" applyFont="1" applyFill="1" applyBorder="1"/>
    <xf numFmtId="182" fontId="0" fillId="2" borderId="1" xfId="0" applyNumberFormat="1" applyFill="1" applyBorder="1" applyProtection="1"/>
    <xf numFmtId="183" fontId="0" fillId="0" borderId="1" xfId="0" applyNumberFormat="1" applyBorder="1" applyAlignment="1" applyProtection="1">
      <alignment horizontal="right"/>
    </xf>
    <xf numFmtId="183" fontId="0" fillId="0" borderId="1" xfId="0" applyNumberFormat="1" applyBorder="1" applyAlignment="1">
      <alignment horizontal="right"/>
    </xf>
    <xf numFmtId="183" fontId="0" fillId="0" borderId="1" xfId="0" applyNumberFormat="1" applyFont="1" applyFill="1" applyBorder="1" applyAlignment="1">
      <alignment horizontal="right"/>
    </xf>
    <xf numFmtId="183" fontId="0" fillId="2" borderId="1" xfId="0" applyNumberFormat="1" applyFill="1" applyBorder="1" applyAlignment="1" applyProtection="1">
      <alignment horizontal="right"/>
    </xf>
    <xf numFmtId="183" fontId="0" fillId="0" borderId="1" xfId="0" applyNumberFormat="1" applyBorder="1" applyAlignment="1">
      <alignment horizontal="right" vertical="center"/>
    </xf>
    <xf numFmtId="176" fontId="0" fillId="0" borderId="2" xfId="0" applyNumberFormat="1" applyFill="1" applyBorder="1" applyAlignment="1" applyProtection="1">
      <alignment horizontal="center" shrinkToFit="1"/>
    </xf>
    <xf numFmtId="0" fontId="0" fillId="0" borderId="2" xfId="0" applyFont="1" applyFill="1" applyBorder="1" applyAlignment="1">
      <alignment horizontal="center" shrinkToFit="1"/>
    </xf>
    <xf numFmtId="0" fontId="0" fillId="0" borderId="2" xfId="0" applyBorder="1" applyAlignment="1">
      <alignment horizontal="center" shrinkToFit="1"/>
    </xf>
    <xf numFmtId="176" fontId="0" fillId="0" borderId="4" xfId="0" applyNumberFormat="1" applyFill="1" applyBorder="1" applyAlignment="1" applyProtection="1">
      <alignment horizontal="center" shrinkToFit="1"/>
    </xf>
    <xf numFmtId="0" fontId="0" fillId="0" borderId="4" xfId="0" applyFill="1" applyBorder="1" applyAlignment="1">
      <alignment horizontal="center" shrinkToFit="1"/>
    </xf>
    <xf numFmtId="0" fontId="0" fillId="0" borderId="4" xfId="0" applyFont="1" applyFill="1" applyBorder="1" applyAlignment="1">
      <alignment horizontal="center" shrinkToFit="1"/>
    </xf>
    <xf numFmtId="176" fontId="0" fillId="0" borderId="1" xfId="0" applyNumberFormat="1" applyFill="1" applyBorder="1" applyAlignment="1" applyProtection="1">
      <alignment horizontal="center" shrinkToFit="1"/>
    </xf>
    <xf numFmtId="0" fontId="0" fillId="0" borderId="1" xfId="0" applyFont="1" applyFill="1" applyBorder="1" applyAlignment="1">
      <alignment horizontal="center" shrinkToFit="1"/>
    </xf>
    <xf numFmtId="0" fontId="0" fillId="0" borderId="1" xfId="0" applyBorder="1" applyAlignment="1">
      <alignment horizontal="center" shrinkToFit="1"/>
    </xf>
    <xf numFmtId="176" fontId="4" fillId="0" borderId="5" xfId="0" applyNumberFormat="1" applyFont="1" applyFill="1" applyBorder="1" applyAlignment="1" applyProtection="1">
      <alignment horizontal="center" shrinkToFit="1"/>
    </xf>
    <xf numFmtId="0" fontId="0" fillId="0" borderId="1" xfId="0" applyFill="1" applyBorder="1" applyAlignment="1">
      <alignment horizontal="center" shrinkToFit="1"/>
    </xf>
    <xf numFmtId="176" fontId="4" fillId="0" borderId="1" xfId="0" applyNumberFormat="1" applyFont="1" applyFill="1" applyBorder="1" applyAlignment="1" applyProtection="1">
      <alignment horizontal="center" shrinkToFit="1"/>
    </xf>
    <xf numFmtId="184" fontId="0" fillId="2" borderId="1" xfId="0" applyNumberFormat="1" applyFill="1" applyBorder="1" applyProtection="1"/>
    <xf numFmtId="0" fontId="13" fillId="2"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グラフ用データ整理!$B$5:$B$12</c:f>
              <c:numCache>
                <c:formatCode>General</c:formatCode>
                <c:ptCount val="8"/>
                <c:pt idx="0">
                  <c:v>4.984</c:v>
                </c:pt>
                <c:pt idx="1">
                  <c:v>5.4290000000000003</c:v>
                </c:pt>
                <c:pt idx="2">
                  <c:v>4.2960000000000003</c:v>
                </c:pt>
                <c:pt idx="3">
                  <c:v>4.3550000000000004</c:v>
                </c:pt>
                <c:pt idx="4">
                  <c:v>4.6130000000000004</c:v>
                </c:pt>
                <c:pt idx="5">
                  <c:v>5.05</c:v>
                </c:pt>
                <c:pt idx="6">
                  <c:v>2.7509999999999999</c:v>
                </c:pt>
                <c:pt idx="7">
                  <c:v>0</c:v>
                </c:pt>
              </c:numCache>
            </c:numRef>
          </c:val>
          <c:extLst>
            <c:ext xmlns:c16="http://schemas.microsoft.com/office/drawing/2014/chart" uri="{C3380CC4-5D6E-409C-BE32-E72D297353CC}">
              <c16:uniqueId val="{00000000-C9EE-44F6-A5BB-497DA5F5FB32}"/>
            </c:ext>
          </c:extLst>
        </c:ser>
        <c:ser>
          <c:idx val="1"/>
          <c:order val="1"/>
          <c:tx>
            <c:strRef>
              <c:f>グラフ用データ整理!$C$4</c:f>
              <c:strCache>
                <c:ptCount val="1"/>
                <c:pt idx="0">
                  <c:v>BLAST</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グラフ用データ整理!$C$5:$C$12</c:f>
              <c:numCache>
                <c:formatCode>General</c:formatCode>
                <c:ptCount val="8"/>
                <c:pt idx="0">
                  <c:v>4.7990000000000004</c:v>
                </c:pt>
                <c:pt idx="1">
                  <c:v>6.4880000000000004</c:v>
                </c:pt>
                <c:pt idx="2">
                  <c:v>4.7729999999999997</c:v>
                </c:pt>
                <c:pt idx="3">
                  <c:v>4.806</c:v>
                </c:pt>
                <c:pt idx="4">
                  <c:v>5.0490000000000004</c:v>
                </c:pt>
                <c:pt idx="5">
                  <c:v>5.359</c:v>
                </c:pt>
                <c:pt idx="6">
                  <c:v>2.8879999999999999</c:v>
                </c:pt>
                <c:pt idx="7">
                  <c:v>0</c:v>
                </c:pt>
              </c:numCache>
            </c:numRef>
          </c:val>
          <c:extLst>
            <c:ext xmlns:c16="http://schemas.microsoft.com/office/drawing/2014/chart" uri="{C3380CC4-5D6E-409C-BE32-E72D297353CC}">
              <c16:uniqueId val="{00000001-C9EE-44F6-A5BB-497DA5F5FB32}"/>
            </c:ext>
          </c:extLst>
        </c:ser>
        <c:ser>
          <c:idx val="2"/>
          <c:order val="2"/>
          <c:tx>
            <c:strRef>
              <c:f>グラフ用データ整理!$D$4</c:f>
              <c:strCache>
                <c:ptCount val="1"/>
                <c:pt idx="0">
                  <c:v>DOE2</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グラフ用データ整理!$D$5:$D$12</c:f>
              <c:numCache>
                <c:formatCode>General</c:formatCode>
                <c:ptCount val="8"/>
                <c:pt idx="0">
                  <c:v>5.835</c:v>
                </c:pt>
                <c:pt idx="1">
                  <c:v>7.827</c:v>
                </c:pt>
                <c:pt idx="2">
                  <c:v>5.7089999999999996</c:v>
                </c:pt>
                <c:pt idx="3">
                  <c:v>5.7859999999999996</c:v>
                </c:pt>
                <c:pt idx="4">
                  <c:v>5.944</c:v>
                </c:pt>
                <c:pt idx="5">
                  <c:v>6.4690000000000003</c:v>
                </c:pt>
                <c:pt idx="6">
                  <c:v>3.5430000000000001</c:v>
                </c:pt>
                <c:pt idx="7">
                  <c:v>0</c:v>
                </c:pt>
              </c:numCache>
            </c:numRef>
          </c:val>
          <c:extLst>
            <c:ext xmlns:c16="http://schemas.microsoft.com/office/drawing/2014/chart" uri="{C3380CC4-5D6E-409C-BE32-E72D297353CC}">
              <c16:uniqueId val="{00000002-C9EE-44F6-A5BB-497DA5F5FB32}"/>
            </c:ext>
          </c:extLst>
        </c:ser>
        <c:ser>
          <c:idx val="3"/>
          <c:order val="3"/>
          <c:tx>
            <c:strRef>
              <c:f>グラフ用データ整理!$E$4</c:f>
              <c:strCache>
                <c:ptCount val="1"/>
                <c:pt idx="0">
                  <c:v>SRES/SUN</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グラフ用データ整理!$E$5:$E$12</c:f>
              <c:numCache>
                <c:formatCode>General</c:formatCode>
                <c:ptCount val="8"/>
                <c:pt idx="0">
                  <c:v>5.1989999999999998</c:v>
                </c:pt>
                <c:pt idx="1">
                  <c:v>7.1779999999999999</c:v>
                </c:pt>
                <c:pt idx="2">
                  <c:v>5.226</c:v>
                </c:pt>
                <c:pt idx="3">
                  <c:v>5.28</c:v>
                </c:pt>
                <c:pt idx="4">
                  <c:v>5.5540000000000003</c:v>
                </c:pt>
                <c:pt idx="5">
                  <c:v>5.883</c:v>
                </c:pt>
                <c:pt idx="6">
                  <c:v>3.2549999999999999</c:v>
                </c:pt>
                <c:pt idx="7">
                  <c:v>0</c:v>
                </c:pt>
              </c:numCache>
            </c:numRef>
          </c:val>
          <c:extLst>
            <c:ext xmlns:c16="http://schemas.microsoft.com/office/drawing/2014/chart" uri="{C3380CC4-5D6E-409C-BE32-E72D297353CC}">
              <c16:uniqueId val="{00000003-C9EE-44F6-A5BB-497DA5F5FB32}"/>
            </c:ext>
          </c:extLst>
        </c:ser>
        <c:ser>
          <c:idx val="4"/>
          <c:order val="4"/>
          <c:tx>
            <c:strRef>
              <c:f>グラフ用データ整理!$F$4</c:f>
              <c:strCache>
                <c:ptCount val="1"/>
                <c:pt idx="0">
                  <c:v>SERIRES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グラフ用データ整理!$F$5:$F$12</c:f>
              <c:numCache>
                <c:formatCode>General</c:formatCode>
                <c:ptCount val="8"/>
                <c:pt idx="0">
                  <c:v>5.2009999999999996</c:v>
                </c:pt>
                <c:pt idx="1">
                  <c:v>7.1859999999999999</c:v>
                </c:pt>
                <c:pt idx="2">
                  <c:v>5.5960000000000001</c:v>
                </c:pt>
                <c:pt idx="3">
                  <c:v>5.62</c:v>
                </c:pt>
                <c:pt idx="4">
                  <c:v>5.734</c:v>
                </c:pt>
                <c:pt idx="5">
                  <c:v>6.0010000000000003</c:v>
                </c:pt>
                <c:pt idx="6">
                  <c:v>3.8029999999999999</c:v>
                </c:pt>
                <c:pt idx="7">
                  <c:v>0</c:v>
                </c:pt>
              </c:numCache>
            </c:numRef>
          </c:val>
          <c:extLst>
            <c:ext xmlns:c16="http://schemas.microsoft.com/office/drawing/2014/chart" uri="{C3380CC4-5D6E-409C-BE32-E72D297353CC}">
              <c16:uniqueId val="{00000004-C9EE-44F6-A5BB-497DA5F5FB32}"/>
            </c:ext>
          </c:extLst>
        </c:ser>
        <c:ser>
          <c:idx val="5"/>
          <c:order val="5"/>
          <c:tx>
            <c:strRef>
              <c:f>グラフ用データ整理!$G$4</c:f>
              <c:strCache>
                <c:ptCount val="1"/>
                <c:pt idx="0">
                  <c:v>S3PAS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グラフ用データ整理!$G$5:$G$12</c:f>
              <c:numCache>
                <c:formatCode>General</c:formatCode>
                <c:ptCount val="8"/>
                <c:pt idx="0">
                  <c:v>4.9669999999999996</c:v>
                </c:pt>
                <c:pt idx="1">
                  <c:v>6.6619999999999999</c:v>
                </c:pt>
                <c:pt idx="2">
                  <c:v>4.8819999999999997</c:v>
                </c:pt>
                <c:pt idx="3">
                  <c:v>4.9710000000000001</c:v>
                </c:pt>
                <c:pt idx="4">
                  <c:v>5.5640000000000001</c:v>
                </c:pt>
                <c:pt idx="5">
                  <c:v>6.0949999999999998</c:v>
                </c:pt>
                <c:pt idx="6">
                  <c:v>3.0649999999999999</c:v>
                </c:pt>
                <c:pt idx="7">
                  <c:v>0</c:v>
                </c:pt>
              </c:numCache>
            </c:numRef>
          </c:val>
          <c:extLst>
            <c:ext xmlns:c16="http://schemas.microsoft.com/office/drawing/2014/chart" uri="{C3380CC4-5D6E-409C-BE32-E72D297353CC}">
              <c16:uniqueId val="{00000005-C9EE-44F6-A5BB-497DA5F5FB32}"/>
            </c:ext>
          </c:extLst>
        </c:ser>
        <c:ser>
          <c:idx val="6"/>
          <c:order val="6"/>
          <c:tx>
            <c:strRef>
              <c:f>グラフ用データ整理!$H$4</c:f>
              <c:strCache>
                <c:ptCount val="1"/>
                <c:pt idx="0">
                  <c:v>TRNSYS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グラフ用データ整理!$H$5:$H$12</c:f>
              <c:numCache>
                <c:formatCode>General</c:formatCode>
                <c:ptCount val="8"/>
                <c:pt idx="0">
                  <c:v>4.8550000000000004</c:v>
                </c:pt>
                <c:pt idx="1">
                  <c:v>6.5</c:v>
                </c:pt>
                <c:pt idx="2">
                  <c:v>4.8719999999999999</c:v>
                </c:pt>
                <c:pt idx="3">
                  <c:v>4.97</c:v>
                </c:pt>
                <c:pt idx="4">
                  <c:v>5.0730000000000004</c:v>
                </c:pt>
                <c:pt idx="5">
                  <c:v>5.6239999999999997</c:v>
                </c:pt>
                <c:pt idx="6">
                  <c:v>3.0430000000000001</c:v>
                </c:pt>
                <c:pt idx="7">
                  <c:v>4.1710000000000004E-6</c:v>
                </c:pt>
              </c:numCache>
            </c:numRef>
          </c:val>
          <c:extLst>
            <c:ext xmlns:c16="http://schemas.microsoft.com/office/drawing/2014/chart" uri="{C3380CC4-5D6E-409C-BE32-E72D297353CC}">
              <c16:uniqueId val="{00000006-C9EE-44F6-A5BB-497DA5F5FB32}"/>
            </c:ext>
          </c:extLst>
        </c:ser>
        <c:ser>
          <c:idx val="7"/>
          <c:order val="7"/>
          <c:tx>
            <c:strRef>
              <c:f>グラフ用データ整理!$I$4</c:f>
              <c:strCache>
                <c:ptCount val="1"/>
                <c:pt idx="0">
                  <c:v>TASE</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グラフ用データ整理!$I$5:$I$12</c:f>
              <c:numCache>
                <c:formatCode>General</c:formatCode>
                <c:ptCount val="8"/>
                <c:pt idx="0">
                  <c:v>4.8390000000000004</c:v>
                </c:pt>
                <c:pt idx="1">
                  <c:v>6.51</c:v>
                </c:pt>
                <c:pt idx="2">
                  <c:v>5.3620000000000001</c:v>
                </c:pt>
                <c:pt idx="3">
                  <c:v>5.383</c:v>
                </c:pt>
                <c:pt idx="4">
                  <c:v>5.7279999999999998</c:v>
                </c:pt>
                <c:pt idx="6">
                  <c:v>3.3090000000000002</c:v>
                </c:pt>
                <c:pt idx="7">
                  <c:v>0</c:v>
                </c:pt>
              </c:numCache>
            </c:numRef>
          </c:val>
          <c:extLst>
            <c:ext xmlns:c16="http://schemas.microsoft.com/office/drawing/2014/chart" uri="{C3380CC4-5D6E-409C-BE32-E72D297353CC}">
              <c16:uniqueId val="{00000007-C9EE-44F6-A5BB-497DA5F5FB32}"/>
            </c:ext>
          </c:extLst>
        </c:ser>
        <c:ser>
          <c:idx val="8"/>
          <c:order val="8"/>
          <c:tx>
            <c:strRef>
              <c:f>グラフ用データ整理!$J$4</c:f>
              <c:strCache>
                <c:ptCount val="1"/>
                <c:pt idx="0">
                  <c:v>NewHASP</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グラフ用データ整理!$J$5:$J$12</c:f>
              <c:numCache>
                <c:formatCode>General</c:formatCode>
                <c:ptCount val="8"/>
                <c:pt idx="0">
                  <c:v>5.5824239999999996</c:v>
                </c:pt>
                <c:pt idx="1">
                  <c:v>7.0950816000000003</c:v>
                </c:pt>
                <c:pt idx="2">
                  <c:v>5.4523920000000201</c:v>
                </c:pt>
                <c:pt idx="3">
                  <c:v>5.4887519999999803</c:v>
                </c:pt>
                <c:pt idx="4">
                  <c:v>5.6118383999999999</c:v>
                </c:pt>
                <c:pt idx="5">
                  <c:v>6.0366383999999904</c:v>
                </c:pt>
                <c:pt idx="7">
                  <c:v>0</c:v>
                </c:pt>
              </c:numCache>
            </c:numRef>
          </c:val>
          <c:extLst>
            <c:ext xmlns:c16="http://schemas.microsoft.com/office/drawing/2014/chart" uri="{C3380CC4-5D6E-409C-BE32-E72D297353CC}">
              <c16:uniqueId val="{00000008-C9EE-44F6-A5BB-497DA5F5FB32}"/>
            </c:ext>
          </c:extLst>
        </c:ser>
        <c:ser>
          <c:idx val="9"/>
          <c:order val="9"/>
          <c:tx>
            <c:strRef>
              <c:f>グラフ用データ整理!$K$4</c:f>
              <c:strCache>
                <c:ptCount val="1"/>
                <c:pt idx="0">
                  <c:v>BEST</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グラフ用データ整理!$K$5:$K$12</c:f>
              <c:numCache>
                <c:formatCode>General</c:formatCode>
                <c:ptCount val="8"/>
                <c:pt idx="0">
                  <c:v>5.3929161599999942</c:v>
                </c:pt>
                <c:pt idx="1">
                  <c:v>7.9830062400000115</c:v>
                </c:pt>
                <c:pt idx="2">
                  <c:v>5.6856988799999915</c:v>
                </c:pt>
                <c:pt idx="3">
                  <c:v>5.8263115199999982</c:v>
                </c:pt>
                <c:pt idx="4">
                  <c:v>5.8847644800000039</c:v>
                </c:pt>
                <c:pt idx="5">
                  <c:v>6.5356348800000035</c:v>
                </c:pt>
                <c:pt idx="6">
                  <c:v>4.0695489600000014</c:v>
                </c:pt>
                <c:pt idx="7">
                  <c:v>0</c:v>
                </c:pt>
              </c:numCache>
            </c:numRef>
          </c:val>
          <c:extLst>
            <c:ext xmlns:c16="http://schemas.microsoft.com/office/drawing/2014/chart" uri="{C3380CC4-5D6E-409C-BE32-E72D297353CC}">
              <c16:uniqueId val="{00000009-C9EE-44F6-A5BB-497DA5F5FB32}"/>
            </c:ext>
          </c:extLst>
        </c:ser>
        <c:ser>
          <c:idx val="10"/>
          <c:order val="10"/>
          <c:tx>
            <c:strRef>
              <c:f>グラフ用データ整理!$L$4</c:f>
              <c:strCache>
                <c:ptCount val="1"/>
                <c:pt idx="0">
                  <c:v>OFFICE</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グラフ用データ整理!$L$5:$L$12</c:f>
              <c:numCache>
                <c:formatCode>General</c:formatCode>
                <c:ptCount val="8"/>
                <c:pt idx="0">
                  <c:v>4.9686994427777504</c:v>
                </c:pt>
                <c:pt idx="1">
                  <c:v>6.9227230799999404</c:v>
                </c:pt>
                <c:pt idx="2">
                  <c:v>4.9939945105555497</c:v>
                </c:pt>
                <c:pt idx="3">
                  <c:v>5.2341476561111104</c:v>
                </c:pt>
                <c:pt idx="4">
                  <c:v>5.2041817099999896</c:v>
                </c:pt>
                <c:pt idx="5">
                  <c:v>5.7664254627777796</c:v>
                </c:pt>
                <c:pt idx="6">
                  <c:v>2.53815551888888</c:v>
                </c:pt>
                <c:pt idx="7">
                  <c:v>1.9809082222222201E-2</c:v>
                </c:pt>
              </c:numCache>
            </c:numRef>
          </c:val>
          <c:extLst>
            <c:ext xmlns:c16="http://schemas.microsoft.com/office/drawing/2014/chart" uri="{C3380CC4-5D6E-409C-BE32-E72D297353CC}">
              <c16:uniqueId val="{0000000A-C9EE-44F6-A5BB-497DA5F5FB32}"/>
            </c:ext>
          </c:extLst>
        </c:ser>
        <c:ser>
          <c:idx val="11"/>
          <c:order val="11"/>
          <c:tx>
            <c:strRef>
              <c:f>グラフ用データ整理!$M$4</c:f>
              <c:strCache>
                <c:ptCount val="1"/>
                <c:pt idx="0">
                  <c:v>EnergyPlus-m</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グラフ用データ整理!$M$5:$M$12</c:f>
              <c:numCache>
                <c:formatCode>General</c:formatCode>
                <c:ptCount val="8"/>
                <c:pt idx="0">
                  <c:v>4.984309044484152</c:v>
                </c:pt>
                <c:pt idx="1">
                  <c:v>6.0280228318284266</c:v>
                </c:pt>
                <c:pt idx="2">
                  <c:v>4.3870752069822396</c:v>
                </c:pt>
                <c:pt idx="3">
                  <c:v>4.4298524831887098</c:v>
                </c:pt>
                <c:pt idx="4">
                  <c:v>4.56457352600387</c:v>
                </c:pt>
                <c:pt idx="5">
                  <c:v>4.8942249123262496</c:v>
                </c:pt>
                <c:pt idx="6">
                  <c:v>2.69479193411944</c:v>
                </c:pt>
                <c:pt idx="7">
                  <c:v>0</c:v>
                </c:pt>
              </c:numCache>
            </c:numRef>
          </c:val>
          <c:extLst>
            <c:ext xmlns:c16="http://schemas.microsoft.com/office/drawing/2014/chart" uri="{C3380CC4-5D6E-409C-BE32-E72D297353CC}">
              <c16:uniqueId val="{0000000B-C9EE-44F6-A5BB-497DA5F5FB32}"/>
            </c:ext>
          </c:extLst>
        </c:ser>
        <c:dLbls>
          <c:showLegendKey val="0"/>
          <c:showVal val="0"/>
          <c:showCatName val="0"/>
          <c:showSerName val="0"/>
          <c:showPercent val="0"/>
          <c:showBubbleSize val="0"/>
        </c:dLbls>
        <c:gapWidth val="150"/>
        <c:axId val="487833248"/>
        <c:axId val="1"/>
      </c:barChart>
      <c:catAx>
        <c:axId val="48783324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7833248"/>
        <c:crosses val="autoZero"/>
        <c:crossBetween val="between"/>
      </c:valAx>
      <c:spPr>
        <a:ln>
          <a:solidFill>
            <a:schemeClr val="tx1">
              <a:lumMod val="50000"/>
              <a:lumOff val="50000"/>
            </a:schemeClr>
          </a:solidFill>
        </a:ln>
      </c:spPr>
    </c:plotArea>
    <c:legend>
      <c:legendPos val="r"/>
      <c:layout>
        <c:manualLayout>
          <c:xMode val="edge"/>
          <c:yMode val="edge"/>
          <c:x val="0.80128328456550579"/>
          <c:y val="4.9315040606073821E-2"/>
          <c:w val="0.18429516884552111"/>
          <c:h val="0.904109465541184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グラフ用データ整理!$B$106:$B$110</c:f>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CDE1-4BC3-BA06-06027706FF03}"/>
            </c:ext>
          </c:extLst>
        </c:ser>
        <c:ser>
          <c:idx val="1"/>
          <c:order val="1"/>
          <c:tx>
            <c:strRef>
              <c:f>グラフ用データ整理!$C$4</c:f>
              <c:strCache>
                <c:ptCount val="1"/>
                <c:pt idx="0">
                  <c:v>BLAST</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グラフ用データ整理!$C$106:$C$110</c:f>
              <c:numCache>
                <c:formatCode>General</c:formatCode>
                <c:ptCount val="5"/>
                <c:pt idx="0">
                  <c:v>-17.05</c:v>
                </c:pt>
                <c:pt idx="1">
                  <c:v>-3.15</c:v>
                </c:pt>
                <c:pt idx="2">
                  <c:v>-22.96</c:v>
                </c:pt>
                <c:pt idx="3">
                  <c:v>-20.04</c:v>
                </c:pt>
                <c:pt idx="4">
                  <c:v>1.63</c:v>
                </c:pt>
              </c:numCache>
            </c:numRef>
          </c:val>
          <c:extLst>
            <c:ext xmlns:c16="http://schemas.microsoft.com/office/drawing/2014/chart" uri="{C3380CC4-5D6E-409C-BE32-E72D297353CC}">
              <c16:uniqueId val="{00000001-CDE1-4BC3-BA06-06027706FF03}"/>
            </c:ext>
          </c:extLst>
        </c:ser>
        <c:ser>
          <c:idx val="2"/>
          <c:order val="2"/>
          <c:tx>
            <c:strRef>
              <c:f>グラフ用データ整理!$D$4</c:f>
              <c:strCache>
                <c:ptCount val="1"/>
                <c:pt idx="0">
                  <c:v>DOE2</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グラフ用データ整理!$D$106:$D$110</c:f>
              <c:numCache>
                <c:formatCode>General</c:formatCode>
                <c:ptCount val="5"/>
                <c:pt idx="0">
                  <c:v>-18.8</c:v>
                </c:pt>
                <c:pt idx="1">
                  <c:v>-4.3</c:v>
                </c:pt>
                <c:pt idx="2">
                  <c:v>-21.6</c:v>
                </c:pt>
                <c:pt idx="3">
                  <c:v>-18.600000000000001</c:v>
                </c:pt>
                <c:pt idx="4">
                  <c:v>3.9</c:v>
                </c:pt>
              </c:numCache>
            </c:numRef>
          </c:val>
          <c:extLst>
            <c:ext xmlns:c16="http://schemas.microsoft.com/office/drawing/2014/chart" uri="{C3380CC4-5D6E-409C-BE32-E72D297353CC}">
              <c16:uniqueId val="{00000002-CDE1-4BC3-BA06-06027706FF03}"/>
            </c:ext>
          </c:extLst>
        </c:ser>
        <c:ser>
          <c:idx val="3"/>
          <c:order val="3"/>
          <c:tx>
            <c:strRef>
              <c:f>グラフ用データ整理!$E$4</c:f>
              <c:strCache>
                <c:ptCount val="1"/>
                <c:pt idx="0">
                  <c:v>SRES/SUN</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グラフ用データ整理!$E$106:$E$110</c:f>
              <c:numCache>
                <c:formatCode>General</c:formatCode>
                <c:ptCount val="5"/>
                <c:pt idx="0">
                  <c:v>-18</c:v>
                </c:pt>
                <c:pt idx="1">
                  <c:v>-4.5</c:v>
                </c:pt>
                <c:pt idx="2">
                  <c:v>-23</c:v>
                </c:pt>
                <c:pt idx="3">
                  <c:v>-19.7</c:v>
                </c:pt>
                <c:pt idx="4">
                  <c:v>3.1</c:v>
                </c:pt>
              </c:numCache>
            </c:numRef>
          </c:val>
          <c:extLst>
            <c:ext xmlns:c16="http://schemas.microsoft.com/office/drawing/2014/chart" uri="{C3380CC4-5D6E-409C-BE32-E72D297353CC}">
              <c16:uniqueId val="{00000003-CDE1-4BC3-BA06-06027706FF03}"/>
            </c:ext>
          </c:extLst>
        </c:ser>
        <c:ser>
          <c:idx val="4"/>
          <c:order val="4"/>
          <c:tx>
            <c:strRef>
              <c:f>グラフ用データ整理!$F$4</c:f>
              <c:strCache>
                <c:ptCount val="1"/>
                <c:pt idx="0">
                  <c:v>SERIRES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グラフ用データ整理!$F$106:$F$110</c:f>
              <c:numCache>
                <c:formatCode>General</c:formatCode>
                <c:ptCount val="5"/>
              </c:numCache>
            </c:numRef>
          </c:val>
          <c:extLst>
            <c:ext xmlns:c16="http://schemas.microsoft.com/office/drawing/2014/chart" uri="{C3380CC4-5D6E-409C-BE32-E72D297353CC}">
              <c16:uniqueId val="{00000004-CDE1-4BC3-BA06-06027706FF03}"/>
            </c:ext>
          </c:extLst>
        </c:ser>
        <c:ser>
          <c:idx val="5"/>
          <c:order val="5"/>
          <c:tx>
            <c:strRef>
              <c:f>グラフ用データ整理!$G$4</c:f>
              <c:strCache>
                <c:ptCount val="1"/>
                <c:pt idx="0">
                  <c:v>S3PAS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グラフ用データ整理!$G$106:$G$110</c:f>
              <c:numCache>
                <c:formatCode>General</c:formatCode>
                <c:ptCount val="5"/>
                <c:pt idx="0">
                  <c:v>-17.8</c:v>
                </c:pt>
                <c:pt idx="1">
                  <c:v>-4</c:v>
                </c:pt>
                <c:pt idx="2">
                  <c:v>-22.9</c:v>
                </c:pt>
                <c:pt idx="3">
                  <c:v>-20.2</c:v>
                </c:pt>
                <c:pt idx="4">
                  <c:v>1.4</c:v>
                </c:pt>
              </c:numCache>
            </c:numRef>
          </c:val>
          <c:extLst>
            <c:ext xmlns:c16="http://schemas.microsoft.com/office/drawing/2014/chart" uri="{C3380CC4-5D6E-409C-BE32-E72D297353CC}">
              <c16:uniqueId val="{00000005-CDE1-4BC3-BA06-06027706FF03}"/>
            </c:ext>
          </c:extLst>
        </c:ser>
        <c:ser>
          <c:idx val="6"/>
          <c:order val="6"/>
          <c:tx>
            <c:strRef>
              <c:f>グラフ用データ整理!$H$4</c:f>
              <c:strCache>
                <c:ptCount val="1"/>
                <c:pt idx="0">
                  <c:v>TRNSYS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グラフ用データ整理!$H$106:$H$110</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6-CDE1-4BC3-BA06-06027706FF03}"/>
            </c:ext>
          </c:extLst>
        </c:ser>
        <c:ser>
          <c:idx val="7"/>
          <c:order val="7"/>
          <c:tx>
            <c:strRef>
              <c:f>グラフ用データ整理!$I$4</c:f>
              <c:strCache>
                <c:ptCount val="1"/>
                <c:pt idx="0">
                  <c:v>TASE</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グラフ用データ整理!$I$106:$I$110</c:f>
              <c:numCache>
                <c:formatCode>General</c:formatCode>
                <c:ptCount val="5"/>
                <c:pt idx="0">
                  <c:v>-18.47</c:v>
                </c:pt>
                <c:pt idx="1">
                  <c:v>-5.64</c:v>
                </c:pt>
                <c:pt idx="2">
                  <c:v>-22.91</c:v>
                </c:pt>
                <c:pt idx="3">
                  <c:v>-19.96</c:v>
                </c:pt>
                <c:pt idx="4">
                  <c:v>-0.39</c:v>
                </c:pt>
              </c:numCache>
            </c:numRef>
          </c:val>
          <c:extLst>
            <c:ext xmlns:c16="http://schemas.microsoft.com/office/drawing/2014/chart" uri="{C3380CC4-5D6E-409C-BE32-E72D297353CC}">
              <c16:uniqueId val="{00000007-CDE1-4BC3-BA06-06027706FF03}"/>
            </c:ext>
          </c:extLst>
        </c:ser>
        <c:ser>
          <c:idx val="8"/>
          <c:order val="8"/>
          <c:tx>
            <c:strRef>
              <c:f>グラフ用データ整理!$J$4</c:f>
              <c:strCache>
                <c:ptCount val="1"/>
                <c:pt idx="0">
                  <c:v>NewHASP</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グラフ用データ整理!$J$106:$J$110</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8-CDE1-4BC3-BA06-06027706FF03}"/>
            </c:ext>
          </c:extLst>
        </c:ser>
        <c:ser>
          <c:idx val="9"/>
          <c:order val="9"/>
          <c:tx>
            <c:strRef>
              <c:f>グラフ用データ整理!$K$4</c:f>
              <c:strCache>
                <c:ptCount val="1"/>
                <c:pt idx="0">
                  <c:v>BEST</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グラフ用データ整理!$K$106:$K$110</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9-CDE1-4BC3-BA06-06027706FF03}"/>
            </c:ext>
          </c:extLst>
        </c:ser>
        <c:ser>
          <c:idx val="10"/>
          <c:order val="10"/>
          <c:tx>
            <c:strRef>
              <c:f>グラフ用データ整理!$L$4</c:f>
              <c:strCache>
                <c:ptCount val="1"/>
                <c:pt idx="0">
                  <c:v>OFFICE</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グラフ用データ整理!$L$106:$L$110</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A-CDE1-4BC3-BA06-06027706FF03}"/>
            </c:ext>
          </c:extLst>
        </c:ser>
        <c:ser>
          <c:idx val="11"/>
          <c:order val="11"/>
          <c:tx>
            <c:strRef>
              <c:f>グラフ用データ整理!$M$4</c:f>
              <c:strCache>
                <c:ptCount val="1"/>
                <c:pt idx="0">
                  <c:v>EnergyPlus-m</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グラフ用データ整理!$M$106:$M$110</c:f>
              <c:numCache>
                <c:formatCode>General</c:formatCode>
                <c:ptCount val="5"/>
                <c:pt idx="0">
                  <c:v>-17.528337063299201</c:v>
                </c:pt>
                <c:pt idx="1">
                  <c:v>-2.6597019049999999</c:v>
                </c:pt>
                <c:pt idx="2">
                  <c:v>-23.043924019999999</c:v>
                </c:pt>
                <c:pt idx="3">
                  <c:v>-20.339597619999999</c:v>
                </c:pt>
                <c:pt idx="4">
                  <c:v>0</c:v>
                </c:pt>
              </c:numCache>
            </c:numRef>
          </c:val>
          <c:extLst>
            <c:ext xmlns:c16="http://schemas.microsoft.com/office/drawing/2014/chart" uri="{C3380CC4-5D6E-409C-BE32-E72D297353CC}">
              <c16:uniqueId val="{0000000B-CDE1-4BC3-BA06-06027706FF03}"/>
            </c:ext>
          </c:extLst>
        </c:ser>
        <c:dLbls>
          <c:showLegendKey val="0"/>
          <c:showVal val="0"/>
          <c:showCatName val="0"/>
          <c:showSerName val="0"/>
          <c:showPercent val="0"/>
          <c:showBubbleSize val="0"/>
        </c:dLbls>
        <c:gapWidth val="150"/>
        <c:axId val="735488112"/>
        <c:axId val="1"/>
      </c:barChart>
      <c:catAx>
        <c:axId val="735488112"/>
        <c:scaling>
          <c:orientation val="minMax"/>
        </c:scaling>
        <c:delete val="0"/>
        <c:axPos val="b"/>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自然室温最小値</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5488112"/>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グラフ用データ整理!$B$114:$B$118</c:f>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A021-4BB0-B6E4-1C81CA506280}"/>
            </c:ext>
          </c:extLst>
        </c:ser>
        <c:ser>
          <c:idx val="1"/>
          <c:order val="1"/>
          <c:tx>
            <c:strRef>
              <c:f>グラフ用データ整理!$C$4</c:f>
              <c:strCache>
                <c:ptCount val="1"/>
                <c:pt idx="0">
                  <c:v>BLAST</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グラフ用データ整理!$C$114:$C$118</c:f>
              <c:numCache>
                <c:formatCode>General</c:formatCode>
                <c:ptCount val="5"/>
                <c:pt idx="0">
                  <c:v>25.43</c:v>
                </c:pt>
                <c:pt idx="1">
                  <c:v>25.93</c:v>
                </c:pt>
                <c:pt idx="2">
                  <c:v>18.690000000000001</c:v>
                </c:pt>
                <c:pt idx="3">
                  <c:v>14.26</c:v>
                </c:pt>
                <c:pt idx="4">
                  <c:v>27.72</c:v>
                </c:pt>
              </c:numCache>
            </c:numRef>
          </c:val>
          <c:extLst>
            <c:ext xmlns:c16="http://schemas.microsoft.com/office/drawing/2014/chart" uri="{C3380CC4-5D6E-409C-BE32-E72D297353CC}">
              <c16:uniqueId val="{00000001-A021-4BB0-B6E4-1C81CA506280}"/>
            </c:ext>
          </c:extLst>
        </c:ser>
        <c:ser>
          <c:idx val="2"/>
          <c:order val="2"/>
          <c:tx>
            <c:strRef>
              <c:f>グラフ用データ整理!$D$4</c:f>
              <c:strCache>
                <c:ptCount val="1"/>
                <c:pt idx="0">
                  <c:v>DOE2</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グラフ用データ整理!$D$114:$D$118</c:f>
              <c:numCache>
                <c:formatCode>General</c:formatCode>
                <c:ptCount val="5"/>
                <c:pt idx="0">
                  <c:v>24.6</c:v>
                </c:pt>
                <c:pt idx="1">
                  <c:v>24.7</c:v>
                </c:pt>
                <c:pt idx="2">
                  <c:v>19.100000000000001</c:v>
                </c:pt>
                <c:pt idx="3">
                  <c:v>14.3</c:v>
                </c:pt>
                <c:pt idx="4">
                  <c:v>28</c:v>
                </c:pt>
              </c:numCache>
            </c:numRef>
          </c:val>
          <c:extLst>
            <c:ext xmlns:c16="http://schemas.microsoft.com/office/drawing/2014/chart" uri="{C3380CC4-5D6E-409C-BE32-E72D297353CC}">
              <c16:uniqueId val="{00000002-A021-4BB0-B6E4-1C81CA506280}"/>
            </c:ext>
          </c:extLst>
        </c:ser>
        <c:ser>
          <c:idx val="3"/>
          <c:order val="3"/>
          <c:tx>
            <c:strRef>
              <c:f>グラフ用データ整理!$E$4</c:f>
              <c:strCache>
                <c:ptCount val="1"/>
                <c:pt idx="0">
                  <c:v>SRES/SUN</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グラフ用データ整理!$E$114:$E$118</c:f>
              <c:numCache>
                <c:formatCode>General</c:formatCode>
                <c:ptCount val="5"/>
                <c:pt idx="0">
                  <c:v>25.48</c:v>
                </c:pt>
                <c:pt idx="1">
                  <c:v>25.49</c:v>
                </c:pt>
                <c:pt idx="2">
                  <c:v>18.96</c:v>
                </c:pt>
                <c:pt idx="3">
                  <c:v>14.97</c:v>
                </c:pt>
                <c:pt idx="4">
                  <c:v>28.69</c:v>
                </c:pt>
              </c:numCache>
            </c:numRef>
          </c:val>
          <c:extLst>
            <c:ext xmlns:c16="http://schemas.microsoft.com/office/drawing/2014/chart" uri="{C3380CC4-5D6E-409C-BE32-E72D297353CC}">
              <c16:uniqueId val="{00000003-A021-4BB0-B6E4-1C81CA506280}"/>
            </c:ext>
          </c:extLst>
        </c:ser>
        <c:ser>
          <c:idx val="4"/>
          <c:order val="4"/>
          <c:tx>
            <c:strRef>
              <c:f>グラフ用データ整理!$F$4</c:f>
              <c:strCache>
                <c:ptCount val="1"/>
                <c:pt idx="0">
                  <c:v>SERIRES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グラフ用データ整理!$F$114:$F$118</c:f>
              <c:numCache>
                <c:formatCode>General</c:formatCode>
                <c:ptCount val="5"/>
                <c:pt idx="0">
                  <c:v>25.93</c:v>
                </c:pt>
                <c:pt idx="1">
                  <c:v>25.72</c:v>
                </c:pt>
                <c:pt idx="2">
                  <c:v>19.62</c:v>
                </c:pt>
                <c:pt idx="3">
                  <c:v>14.29</c:v>
                </c:pt>
                <c:pt idx="4">
                  <c:v>28.54</c:v>
                </c:pt>
              </c:numCache>
            </c:numRef>
          </c:val>
          <c:extLst>
            <c:ext xmlns:c16="http://schemas.microsoft.com/office/drawing/2014/chart" uri="{C3380CC4-5D6E-409C-BE32-E72D297353CC}">
              <c16:uniqueId val="{00000004-A021-4BB0-B6E4-1C81CA506280}"/>
            </c:ext>
          </c:extLst>
        </c:ser>
        <c:ser>
          <c:idx val="5"/>
          <c:order val="5"/>
          <c:tx>
            <c:strRef>
              <c:f>グラフ用データ整理!$G$4</c:f>
              <c:strCache>
                <c:ptCount val="1"/>
                <c:pt idx="0">
                  <c:v>S3PAS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グラフ用データ整理!$G$114:$G$118</c:f>
              <c:numCache>
                <c:formatCode>General</c:formatCode>
                <c:ptCount val="5"/>
                <c:pt idx="0">
                  <c:v>25.2</c:v>
                </c:pt>
                <c:pt idx="1">
                  <c:v>25.2</c:v>
                </c:pt>
                <c:pt idx="2">
                  <c:v>18.399999999999999</c:v>
                </c:pt>
                <c:pt idx="3">
                  <c:v>14</c:v>
                </c:pt>
                <c:pt idx="4">
                  <c:v>28</c:v>
                </c:pt>
              </c:numCache>
            </c:numRef>
          </c:val>
          <c:extLst>
            <c:ext xmlns:c16="http://schemas.microsoft.com/office/drawing/2014/chart" uri="{C3380CC4-5D6E-409C-BE32-E72D297353CC}">
              <c16:uniqueId val="{00000005-A021-4BB0-B6E4-1C81CA506280}"/>
            </c:ext>
          </c:extLst>
        </c:ser>
        <c:ser>
          <c:idx val="6"/>
          <c:order val="6"/>
          <c:tx>
            <c:strRef>
              <c:f>グラフ用データ整理!$H$4</c:f>
              <c:strCache>
                <c:ptCount val="1"/>
                <c:pt idx="0">
                  <c:v>TRNSYS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グラフ用データ整理!$H$114:$H$118</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6-A021-4BB0-B6E4-1C81CA506280}"/>
            </c:ext>
          </c:extLst>
        </c:ser>
        <c:ser>
          <c:idx val="7"/>
          <c:order val="7"/>
          <c:tx>
            <c:strRef>
              <c:f>グラフ用データ整理!$I$4</c:f>
              <c:strCache>
                <c:ptCount val="1"/>
                <c:pt idx="0">
                  <c:v>TASE</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グラフ用データ整理!$I$114:$I$118</c:f>
              <c:numCache>
                <c:formatCode>General</c:formatCode>
                <c:ptCount val="5"/>
                <c:pt idx="0">
                  <c:v>24.22</c:v>
                </c:pt>
                <c:pt idx="1">
                  <c:v>24.45</c:v>
                </c:pt>
                <c:pt idx="2">
                  <c:v>18.36</c:v>
                </c:pt>
                <c:pt idx="3">
                  <c:v>14.64</c:v>
                </c:pt>
                <c:pt idx="4">
                  <c:v>26.43</c:v>
                </c:pt>
              </c:numCache>
            </c:numRef>
          </c:val>
          <c:extLst>
            <c:ext xmlns:c16="http://schemas.microsoft.com/office/drawing/2014/chart" uri="{C3380CC4-5D6E-409C-BE32-E72D297353CC}">
              <c16:uniqueId val="{00000007-A021-4BB0-B6E4-1C81CA506280}"/>
            </c:ext>
          </c:extLst>
        </c:ser>
        <c:ser>
          <c:idx val="8"/>
          <c:order val="8"/>
          <c:tx>
            <c:strRef>
              <c:f>グラフ用データ整理!$J$4</c:f>
              <c:strCache>
                <c:ptCount val="1"/>
                <c:pt idx="0">
                  <c:v>NewHASP</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グラフ用データ整理!$J$114:$J$118</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8-A021-4BB0-B6E4-1C81CA506280}"/>
            </c:ext>
          </c:extLst>
        </c:ser>
        <c:ser>
          <c:idx val="9"/>
          <c:order val="9"/>
          <c:tx>
            <c:strRef>
              <c:f>グラフ用データ整理!$K$4</c:f>
              <c:strCache>
                <c:ptCount val="1"/>
                <c:pt idx="0">
                  <c:v>BEST</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グラフ用データ整理!$K$114:$K$118</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9-A021-4BB0-B6E4-1C81CA506280}"/>
            </c:ext>
          </c:extLst>
        </c:ser>
        <c:ser>
          <c:idx val="10"/>
          <c:order val="10"/>
          <c:tx>
            <c:strRef>
              <c:f>グラフ用データ整理!$L$4</c:f>
              <c:strCache>
                <c:ptCount val="1"/>
                <c:pt idx="0">
                  <c:v>OFFICE</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グラフ用データ整理!$L$114:$L$118</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A-A021-4BB0-B6E4-1C81CA506280}"/>
            </c:ext>
          </c:extLst>
        </c:ser>
        <c:ser>
          <c:idx val="11"/>
          <c:order val="11"/>
          <c:tx>
            <c:strRef>
              <c:f>グラフ用データ整理!$M$4</c:f>
              <c:strCache>
                <c:ptCount val="1"/>
                <c:pt idx="0">
                  <c:v>EnergyPlus-m</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グラフ用データ整理!$M$114:$M$118</c:f>
              <c:numCache>
                <c:formatCode>General</c:formatCode>
                <c:ptCount val="5"/>
                <c:pt idx="0">
                  <c:v>25.801527585890199</c:v>
                </c:pt>
                <c:pt idx="1">
                  <c:v>25.996260979999999</c:v>
                </c:pt>
                <c:pt idx="2">
                  <c:v>18.630514479999999</c:v>
                </c:pt>
                <c:pt idx="3">
                  <c:v>14.48909995</c:v>
                </c:pt>
                <c:pt idx="4">
                  <c:v>0</c:v>
                </c:pt>
              </c:numCache>
            </c:numRef>
          </c:val>
          <c:extLst>
            <c:ext xmlns:c16="http://schemas.microsoft.com/office/drawing/2014/chart" uri="{C3380CC4-5D6E-409C-BE32-E72D297353CC}">
              <c16:uniqueId val="{0000000B-A021-4BB0-B6E4-1C81CA506280}"/>
            </c:ext>
          </c:extLst>
        </c:ser>
        <c:dLbls>
          <c:showLegendKey val="0"/>
          <c:showVal val="0"/>
          <c:showCatName val="0"/>
          <c:showSerName val="0"/>
          <c:showPercent val="0"/>
          <c:showBubbleSize val="0"/>
        </c:dLbls>
        <c:gapWidth val="150"/>
        <c:axId val="735482536"/>
        <c:axId val="1"/>
      </c:barChart>
      <c:catAx>
        <c:axId val="73548253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自然室温平均値</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5482536"/>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1"/>
          <c:tx>
            <c:strRef>
              <c:f>グラフ用データ整理!$C$4</c:f>
              <c:strCache>
                <c:ptCount val="1"/>
                <c:pt idx="0">
                  <c:v>BLAST</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グラフ用データ整理!$C$123:$C$130</c:f>
              <c:numCache>
                <c:formatCode>General</c:formatCode>
                <c:ptCount val="8"/>
                <c:pt idx="2">
                  <c:v>6.5590000000000002</c:v>
                </c:pt>
                <c:pt idx="4">
                  <c:v>7.2149999999999999</c:v>
                </c:pt>
                <c:pt idx="5">
                  <c:v>10.74</c:v>
                </c:pt>
                <c:pt idx="6">
                  <c:v>6.0090000000000003</c:v>
                </c:pt>
                <c:pt idx="7">
                  <c:v>5.7389999999999999</c:v>
                </c:pt>
              </c:numCache>
            </c:numRef>
          </c:val>
          <c:extLst>
            <c:ext xmlns:c16="http://schemas.microsoft.com/office/drawing/2014/chart" uri="{C3380CC4-5D6E-409C-BE32-E72D297353CC}">
              <c16:uniqueId val="{00000001-2900-4A31-B899-496A1FC39339}"/>
            </c:ext>
          </c:extLst>
        </c:ser>
        <c:ser>
          <c:idx val="6"/>
          <c:order val="6"/>
          <c:tx>
            <c:strRef>
              <c:f>グラフ用データ整理!$H$4</c:f>
              <c:strCache>
                <c:ptCount val="1"/>
                <c:pt idx="0">
                  <c:v>TRNSYS</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グラフ用データ整理!$H$123:$H$130</c:f>
              <c:numCache>
                <c:formatCode>General</c:formatCode>
                <c:ptCount val="8"/>
                <c:pt idx="2">
                  <c:v>6.5540000000000003</c:v>
                </c:pt>
                <c:pt idx="4">
                  <c:v>7.2969999999999997</c:v>
                </c:pt>
                <c:pt idx="5">
                  <c:v>10.84</c:v>
                </c:pt>
                <c:pt idx="6">
                  <c:v>6.0759999999999996</c:v>
                </c:pt>
                <c:pt idx="7">
                  <c:v>5.7640000000000002</c:v>
                </c:pt>
              </c:numCache>
            </c:numRef>
          </c:val>
          <c:extLst>
            <c:ext xmlns:c16="http://schemas.microsoft.com/office/drawing/2014/chart" uri="{C3380CC4-5D6E-409C-BE32-E72D297353CC}">
              <c16:uniqueId val="{00000006-2900-4A31-B899-496A1FC39339}"/>
            </c:ext>
          </c:extLst>
        </c:ser>
        <c:ser>
          <c:idx val="8"/>
          <c:order val="8"/>
          <c:tx>
            <c:strRef>
              <c:f>グラフ用データ整理!$J$4</c:f>
              <c:strCache>
                <c:ptCount val="1"/>
                <c:pt idx="0">
                  <c:v>NewHASP</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グラフ用データ整理!$J$123:$J$130</c:f>
              <c:numCache>
                <c:formatCode>General</c:formatCode>
                <c:ptCount val="8"/>
                <c:pt idx="3">
                  <c:v>7.6163904000000002</c:v>
                </c:pt>
                <c:pt idx="4">
                  <c:v>8.5562015999999907</c:v>
                </c:pt>
                <c:pt idx="5">
                  <c:v>11.158723200000001</c:v>
                </c:pt>
                <c:pt idx="6">
                  <c:v>7.2241823999999903</c:v>
                </c:pt>
                <c:pt idx="7">
                  <c:v>6.8453807999999796</c:v>
                </c:pt>
              </c:numCache>
            </c:numRef>
          </c:val>
          <c:extLst>
            <c:ext xmlns:c16="http://schemas.microsoft.com/office/drawing/2014/chart" uri="{C3380CC4-5D6E-409C-BE32-E72D297353CC}">
              <c16:uniqueId val="{00000008-2900-4A31-B899-496A1FC39339}"/>
            </c:ext>
          </c:extLst>
        </c:ser>
        <c:ser>
          <c:idx val="9"/>
          <c:order val="9"/>
          <c:tx>
            <c:strRef>
              <c:f>グラフ用データ整理!$K$4</c:f>
              <c:strCache>
                <c:ptCount val="1"/>
                <c:pt idx="0">
                  <c:v>BEST</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グラフ用データ整理!$K$123:$K$130</c:f>
              <c:numCache>
                <c:formatCode>General</c:formatCode>
                <c:ptCount val="8"/>
                <c:pt idx="0">
                  <c:v>5.0239032000000021</c:v>
                </c:pt>
                <c:pt idx="1">
                  <c:v>7.8340113600000212</c:v>
                </c:pt>
                <c:pt idx="2">
                  <c:v>8.5586270399999904</c:v>
                </c:pt>
                <c:pt idx="3">
                  <c:v>7.8340113600000212</c:v>
                </c:pt>
                <c:pt idx="4">
                  <c:v>8.5586270399999904</c:v>
                </c:pt>
                <c:pt idx="5">
                  <c:v>12.061351680000007</c:v>
                </c:pt>
                <c:pt idx="6">
                  <c:v>7.9013088000000122</c:v>
                </c:pt>
                <c:pt idx="7">
                  <c:v>6.8144644799999865</c:v>
                </c:pt>
              </c:numCache>
            </c:numRef>
          </c:val>
          <c:extLst>
            <c:ext xmlns:c16="http://schemas.microsoft.com/office/drawing/2014/chart" uri="{C3380CC4-5D6E-409C-BE32-E72D297353CC}">
              <c16:uniqueId val="{00000009-2900-4A31-B899-496A1FC39339}"/>
            </c:ext>
          </c:extLst>
        </c:ser>
        <c:ser>
          <c:idx val="10"/>
          <c:order val="10"/>
          <c:tx>
            <c:strRef>
              <c:f>グラフ用データ整理!$L$4</c:f>
              <c:strCache>
                <c:ptCount val="1"/>
                <c:pt idx="0">
                  <c:v>OFFICE</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グラフ用データ整理!$L$123:$L$130</c:f>
              <c:numCache>
                <c:formatCode>General</c:formatCode>
                <c:ptCount val="8"/>
                <c:pt idx="0">
                  <c:v>5.0271953044444402</c:v>
                </c:pt>
                <c:pt idx="1">
                  <c:v>7.0844166322221902</c:v>
                </c:pt>
                <c:pt idx="2">
                  <c:v>7.1394323000000197</c:v>
                </c:pt>
                <c:pt idx="3">
                  <c:v>7.6897633944444399</c:v>
                </c:pt>
                <c:pt idx="4">
                  <c:v>7.7498069133333196</c:v>
                </c:pt>
                <c:pt idx="5">
                  <c:v>11.1882117316667</c:v>
                </c:pt>
                <c:pt idx="6">
                  <c:v>6.5127055427777796</c:v>
                </c:pt>
                <c:pt idx="7">
                  <c:v>6.2049240788888902</c:v>
                </c:pt>
              </c:numCache>
            </c:numRef>
          </c:val>
          <c:extLst>
            <c:ext xmlns:c16="http://schemas.microsoft.com/office/drawing/2014/chart" uri="{C3380CC4-5D6E-409C-BE32-E72D297353CC}">
              <c16:uniqueId val="{0000000A-2900-4A31-B899-496A1FC39339}"/>
            </c:ext>
          </c:extLst>
        </c:ser>
        <c:ser>
          <c:idx val="11"/>
          <c:order val="11"/>
          <c:tx>
            <c:strRef>
              <c:f>グラフ用データ整理!$M$4</c:f>
              <c:strCache>
                <c:ptCount val="1"/>
                <c:pt idx="0">
                  <c:v>EnergyPlus-m</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グラフ用データ整理!$M$123:$M$130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2900-4A31-B899-496A1FC39339}"/>
            </c:ext>
          </c:extLst>
        </c:ser>
        <c:dLbls>
          <c:showLegendKey val="0"/>
          <c:showVal val="0"/>
          <c:showCatName val="0"/>
          <c:showSerName val="0"/>
          <c:showPercent val="0"/>
          <c:showBubbleSize val="0"/>
        </c:dLbls>
        <c:gapWidth val="150"/>
        <c:axId val="735487456"/>
        <c:axId val="1"/>
        <c:extLst>
          <c:ext xmlns:c15="http://schemas.microsoft.com/office/drawing/2012/chart" uri="{02D57815-91ED-43cb-92C2-25804820EDAC}">
            <c15:filteredBarSeries>
              <c15:ser>
                <c:idx val="0"/>
                <c:order val="0"/>
                <c:tx>
                  <c:strRef>
                    <c:extLst>
                      <c:ext uri="{02D57815-91ED-43cb-92C2-25804820EDAC}">
                        <c15:formulaRef>
                          <c15:sqref>グラフ用データ整理!$B$4</c15:sqref>
                        </c15:formulaRef>
                      </c:ext>
                    </c:extLst>
                    <c:strCache>
                      <c:ptCount val="1"/>
                      <c:pt idx="0">
                        <c:v>ESP</c:v>
                      </c:pt>
                    </c:strCache>
                  </c:strRef>
                </c:tx>
                <c:invertIfNegative val="0"/>
                <c:cat>
                  <c:strRef>
                    <c:extLst>
                      <c:ext uri="{02D57815-91ED-43cb-92C2-25804820EDAC}">
                        <c15:formulaRef>
                          <c15:sqref>グラフ用データ整理!$A$123:$A$130</c15:sqref>
                        </c15:formulaRef>
                      </c:ext>
                    </c:extLst>
                    <c:strCache>
                      <c:ptCount val="8"/>
                      <c:pt idx="0">
                        <c:v>195</c:v>
                      </c:pt>
                      <c:pt idx="1">
                        <c:v>200</c:v>
                      </c:pt>
                      <c:pt idx="2">
                        <c:v>210</c:v>
                      </c:pt>
                      <c:pt idx="3">
                        <c:v>215</c:v>
                      </c:pt>
                      <c:pt idx="4">
                        <c:v>220</c:v>
                      </c:pt>
                      <c:pt idx="5">
                        <c:v>230</c:v>
                      </c:pt>
                      <c:pt idx="6">
                        <c:v>240</c:v>
                      </c:pt>
                      <c:pt idx="7">
                        <c:v>250</c:v>
                      </c:pt>
                    </c:strCache>
                  </c:strRef>
                </c:cat>
                <c:val>
                  <c:numRef>
                    <c:extLst>
                      <c:ext uri="{02D57815-91ED-43cb-92C2-25804820EDAC}">
                        <c15:formulaRef>
                          <c15:sqref>グラフ用データ整理!$B$123:$B$130</c15:sqref>
                        </c15:formulaRef>
                      </c:ext>
                    </c:extLst>
                    <c:numCache>
                      <c:formatCode>General</c:formatCode>
                      <c:ptCount val="8"/>
                      <c:pt idx="0">
                        <c:v>4.1669999999999998</c:v>
                      </c:pt>
                      <c:pt idx="1">
                        <c:v>5.2519999999999998</c:v>
                      </c:pt>
                      <c:pt idx="2">
                        <c:v>6.4560000000000004</c:v>
                      </c:pt>
                      <c:pt idx="3">
                        <c:v>5.5469999999999997</c:v>
                      </c:pt>
                      <c:pt idx="4">
                        <c:v>6.944</c:v>
                      </c:pt>
                      <c:pt idx="5">
                        <c:v>10.375999999999999</c:v>
                      </c:pt>
                      <c:pt idx="6">
                        <c:v>5.649</c:v>
                      </c:pt>
                      <c:pt idx="7">
                        <c:v>4.7510000000000003</c:v>
                      </c:pt>
                    </c:numCache>
                  </c:numRef>
                </c:val>
                <c:extLst>
                  <c:ext xmlns:c16="http://schemas.microsoft.com/office/drawing/2014/chart" uri="{C3380CC4-5D6E-409C-BE32-E72D297353CC}">
                    <c16:uniqueId val="{00000000-2900-4A31-B899-496A1FC3933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DOE2</c:v>
                      </c:pt>
                    </c:strCache>
                  </c:strRef>
                </c:tx>
                <c:invertIfNegative val="0"/>
                <c:cat>
                  <c:strRef>
                    <c:extLst xmlns:c15="http://schemas.microsoft.com/office/drawing/2012/chart">
                      <c:ext xmlns:c15="http://schemas.microsoft.com/office/drawing/2012/chart" uri="{02D57815-91ED-43cb-92C2-25804820EDAC}">
                        <c15:formulaRef>
                          <c15:sqref>グラフ用データ整理!$A$123:$A$130</c15:sqref>
                        </c15:formulaRef>
                      </c:ext>
                    </c:extLst>
                    <c:strCache>
                      <c:ptCount val="8"/>
                      <c:pt idx="0">
                        <c:v>195</c:v>
                      </c:pt>
                      <c:pt idx="1">
                        <c:v>200</c:v>
                      </c:pt>
                      <c:pt idx="2">
                        <c:v>210</c:v>
                      </c:pt>
                      <c:pt idx="3">
                        <c:v>215</c:v>
                      </c:pt>
                      <c:pt idx="4">
                        <c:v>220</c:v>
                      </c:pt>
                      <c:pt idx="5">
                        <c:v>230</c:v>
                      </c:pt>
                      <c:pt idx="6">
                        <c:v>240</c:v>
                      </c:pt>
                      <c:pt idx="7">
                        <c:v>250</c:v>
                      </c:pt>
                    </c:strCache>
                  </c:strRef>
                </c:cat>
                <c:val>
                  <c:numRef>
                    <c:extLst xmlns:c15="http://schemas.microsoft.com/office/drawing/2012/chart">
                      <c:ext xmlns:c15="http://schemas.microsoft.com/office/drawing/2012/chart" uri="{02D57815-91ED-43cb-92C2-25804820EDAC}">
                        <c15:formulaRef>
                          <c15:sqref>グラフ用データ整理!$D$123:$D$130</c15:sqref>
                        </c15:formulaRef>
                      </c:ext>
                    </c:extLst>
                    <c:numCache>
                      <c:formatCode>General</c:formatCode>
                      <c:ptCount val="8"/>
                      <c:pt idx="4">
                        <c:v>8.7870000000000008</c:v>
                      </c:pt>
                      <c:pt idx="5">
                        <c:v>12.243</c:v>
                      </c:pt>
                      <c:pt idx="6">
                        <c:v>7.4480000000000004</c:v>
                      </c:pt>
                      <c:pt idx="7">
                        <c:v>7.024</c:v>
                      </c:pt>
                    </c:numCache>
                  </c:numRef>
                </c:val>
                <c:extLst xmlns:c15="http://schemas.microsoft.com/office/drawing/2012/chart">
                  <c:ext xmlns:c16="http://schemas.microsoft.com/office/drawing/2014/chart" uri="{C3380CC4-5D6E-409C-BE32-E72D297353CC}">
                    <c16:uniqueId val="{00000002-2900-4A31-B899-496A1FC3933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SRES/SUN</c:v>
                      </c:pt>
                    </c:strCache>
                  </c:strRef>
                </c:tx>
                <c:invertIfNegative val="0"/>
                <c:cat>
                  <c:strRef>
                    <c:extLst xmlns:c15="http://schemas.microsoft.com/office/drawing/2012/chart">
                      <c:ext xmlns:c15="http://schemas.microsoft.com/office/drawing/2012/chart" uri="{02D57815-91ED-43cb-92C2-25804820EDAC}">
                        <c15:formulaRef>
                          <c15:sqref>グラフ用データ整理!$A$123:$A$130</c15:sqref>
                        </c15:formulaRef>
                      </c:ext>
                    </c:extLst>
                    <c:strCache>
                      <c:ptCount val="8"/>
                      <c:pt idx="0">
                        <c:v>195</c:v>
                      </c:pt>
                      <c:pt idx="1">
                        <c:v>200</c:v>
                      </c:pt>
                      <c:pt idx="2">
                        <c:v>210</c:v>
                      </c:pt>
                      <c:pt idx="3">
                        <c:v>215</c:v>
                      </c:pt>
                      <c:pt idx="4">
                        <c:v>220</c:v>
                      </c:pt>
                      <c:pt idx="5">
                        <c:v>230</c:v>
                      </c:pt>
                      <c:pt idx="6">
                        <c:v>240</c:v>
                      </c:pt>
                      <c:pt idx="7">
                        <c:v>250</c:v>
                      </c:pt>
                    </c:strCache>
                  </c:strRef>
                </c:cat>
                <c:val>
                  <c:numRef>
                    <c:extLst xmlns:c15="http://schemas.microsoft.com/office/drawing/2012/chart">
                      <c:ext xmlns:c15="http://schemas.microsoft.com/office/drawing/2012/chart" uri="{02D57815-91ED-43cb-92C2-25804820EDAC}">
                        <c15:formulaRef>
                          <c15:sqref>グラフ用データ整理!$E$123:$E$130</c15:sqref>
                        </c15:formulaRef>
                      </c:ext>
                    </c:extLst>
                    <c:numCache>
                      <c:formatCode>General</c:formatCode>
                      <c:ptCount val="8"/>
                      <c:pt idx="4">
                        <c:v>8.1020000000000003</c:v>
                      </c:pt>
                      <c:pt idx="5">
                        <c:v>11.632999999999999</c:v>
                      </c:pt>
                      <c:pt idx="6">
                        <c:v>6.7690000000000001</c:v>
                      </c:pt>
                      <c:pt idx="7">
                        <c:v>6.6079999999999997</c:v>
                      </c:pt>
                    </c:numCache>
                  </c:numRef>
                </c:val>
                <c:extLst xmlns:c15="http://schemas.microsoft.com/office/drawing/2012/chart">
                  <c:ext xmlns:c16="http://schemas.microsoft.com/office/drawing/2014/chart" uri="{C3380CC4-5D6E-409C-BE32-E72D297353CC}">
                    <c16:uniqueId val="{00000003-2900-4A31-B899-496A1FC3933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SERIRES</c:v>
                      </c:pt>
                    </c:strCache>
                  </c:strRef>
                </c:tx>
                <c:invertIfNegative val="0"/>
                <c:cat>
                  <c:strRef>
                    <c:extLst xmlns:c15="http://schemas.microsoft.com/office/drawing/2012/chart">
                      <c:ext xmlns:c15="http://schemas.microsoft.com/office/drawing/2012/chart" uri="{02D57815-91ED-43cb-92C2-25804820EDAC}">
                        <c15:formulaRef>
                          <c15:sqref>グラフ用データ整理!$A$123:$A$130</c15:sqref>
                        </c15:formulaRef>
                      </c:ext>
                    </c:extLst>
                    <c:strCache>
                      <c:ptCount val="8"/>
                      <c:pt idx="0">
                        <c:v>195</c:v>
                      </c:pt>
                      <c:pt idx="1">
                        <c:v>200</c:v>
                      </c:pt>
                      <c:pt idx="2">
                        <c:v>210</c:v>
                      </c:pt>
                      <c:pt idx="3">
                        <c:v>215</c:v>
                      </c:pt>
                      <c:pt idx="4">
                        <c:v>220</c:v>
                      </c:pt>
                      <c:pt idx="5">
                        <c:v>230</c:v>
                      </c:pt>
                      <c:pt idx="6">
                        <c:v>240</c:v>
                      </c:pt>
                      <c:pt idx="7">
                        <c:v>250</c:v>
                      </c:pt>
                    </c:strCache>
                  </c:strRef>
                </c:cat>
                <c:val>
                  <c:numRef>
                    <c:extLst xmlns:c15="http://schemas.microsoft.com/office/drawing/2012/chart">
                      <c:ext xmlns:c15="http://schemas.microsoft.com/office/drawing/2012/chart" uri="{02D57815-91ED-43cb-92C2-25804820EDAC}">
                        <c15:formulaRef>
                          <c15:sqref>グラフ用データ整理!$F$123:$F$130</c15:sqref>
                        </c15:formulaRef>
                      </c:ext>
                    </c:extLst>
                    <c:numCache>
                      <c:formatCode>General</c:formatCode>
                      <c:ptCount val="8"/>
                      <c:pt idx="4">
                        <c:v>8.1270000000000007</c:v>
                      </c:pt>
                      <c:pt idx="5">
                        <c:v>11.648999999999999</c:v>
                      </c:pt>
                      <c:pt idx="6">
                        <c:v>6.7859999999999996</c:v>
                      </c:pt>
                      <c:pt idx="7">
                        <c:v>6.6529999999999996</c:v>
                      </c:pt>
                    </c:numCache>
                  </c:numRef>
                </c:val>
                <c:extLst xmlns:c15="http://schemas.microsoft.com/office/drawing/2012/chart">
                  <c:ext xmlns:c16="http://schemas.microsoft.com/office/drawing/2014/chart" uri="{C3380CC4-5D6E-409C-BE32-E72D297353CC}">
                    <c16:uniqueId val="{00000004-2900-4A31-B899-496A1FC3933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S3PAS</c:v>
                      </c:pt>
                    </c:strCache>
                  </c:strRef>
                </c:tx>
                <c:invertIfNegative val="0"/>
                <c:cat>
                  <c:strRef>
                    <c:extLst xmlns:c15="http://schemas.microsoft.com/office/drawing/2012/chart">
                      <c:ext xmlns:c15="http://schemas.microsoft.com/office/drawing/2012/chart" uri="{02D57815-91ED-43cb-92C2-25804820EDAC}">
                        <c15:formulaRef>
                          <c15:sqref>グラフ用データ整理!$A$123:$A$130</c15:sqref>
                        </c15:formulaRef>
                      </c:ext>
                    </c:extLst>
                    <c:strCache>
                      <c:ptCount val="8"/>
                      <c:pt idx="0">
                        <c:v>195</c:v>
                      </c:pt>
                      <c:pt idx="1">
                        <c:v>200</c:v>
                      </c:pt>
                      <c:pt idx="2">
                        <c:v>210</c:v>
                      </c:pt>
                      <c:pt idx="3">
                        <c:v>215</c:v>
                      </c:pt>
                      <c:pt idx="4">
                        <c:v>220</c:v>
                      </c:pt>
                      <c:pt idx="5">
                        <c:v>230</c:v>
                      </c:pt>
                      <c:pt idx="6">
                        <c:v>240</c:v>
                      </c:pt>
                      <c:pt idx="7">
                        <c:v>250</c:v>
                      </c:pt>
                    </c:strCache>
                  </c:strRef>
                </c:cat>
                <c:val>
                  <c:numRef>
                    <c:extLst xmlns:c15="http://schemas.microsoft.com/office/drawing/2012/chart">
                      <c:ext xmlns:c15="http://schemas.microsoft.com/office/drawing/2012/chart" uri="{02D57815-91ED-43cb-92C2-25804820EDAC}">
                        <c15:formulaRef>
                          <c15:sqref>グラフ用データ整理!$G$123:$G$130</c15:sqref>
                        </c15:formulaRef>
                      </c:ext>
                    </c:extLst>
                    <c:numCache>
                      <c:formatCode>General</c:formatCode>
                      <c:ptCount val="8"/>
                      <c:pt idx="4">
                        <c:v>7.4219999999999997</c:v>
                      </c:pt>
                      <c:pt idx="5">
                        <c:v>11.037000000000001</c:v>
                      </c:pt>
                      <c:pt idx="6">
                        <c:v>6.194</c:v>
                      </c:pt>
                      <c:pt idx="7">
                        <c:v>5.9740000000000002</c:v>
                      </c:pt>
                    </c:numCache>
                  </c:numRef>
                </c:val>
                <c:extLst xmlns:c15="http://schemas.microsoft.com/office/drawing/2012/chart">
                  <c:ext xmlns:c16="http://schemas.microsoft.com/office/drawing/2014/chart" uri="{C3380CC4-5D6E-409C-BE32-E72D297353CC}">
                    <c16:uniqueId val="{00000005-2900-4A31-B899-496A1FC39339}"/>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invertIfNegative val="0"/>
                <c:cat>
                  <c:strRef>
                    <c:extLst xmlns:c15="http://schemas.microsoft.com/office/drawing/2012/chart">
                      <c:ext xmlns:c15="http://schemas.microsoft.com/office/drawing/2012/chart" uri="{02D57815-91ED-43cb-92C2-25804820EDAC}">
                        <c15:formulaRef>
                          <c15:sqref>グラフ用データ整理!$A$123:$A$130</c15:sqref>
                        </c15:formulaRef>
                      </c:ext>
                    </c:extLst>
                    <c:strCache>
                      <c:ptCount val="8"/>
                      <c:pt idx="0">
                        <c:v>195</c:v>
                      </c:pt>
                      <c:pt idx="1">
                        <c:v>200</c:v>
                      </c:pt>
                      <c:pt idx="2">
                        <c:v>210</c:v>
                      </c:pt>
                      <c:pt idx="3">
                        <c:v>215</c:v>
                      </c:pt>
                      <c:pt idx="4">
                        <c:v>220</c:v>
                      </c:pt>
                      <c:pt idx="5">
                        <c:v>230</c:v>
                      </c:pt>
                      <c:pt idx="6">
                        <c:v>240</c:v>
                      </c:pt>
                      <c:pt idx="7">
                        <c:v>250</c:v>
                      </c:pt>
                    </c:strCache>
                  </c:strRef>
                </c:cat>
                <c:val>
                  <c:numRef>
                    <c:extLst xmlns:c15="http://schemas.microsoft.com/office/drawing/2012/chart">
                      <c:ext xmlns:c15="http://schemas.microsoft.com/office/drawing/2012/chart" uri="{02D57815-91ED-43cb-92C2-25804820EDAC}">
                        <c15:formulaRef>
                          <c15:sqref>グラフ用データ整理!$I$123:$I$130</c15:sqref>
                        </c15:formulaRef>
                      </c:ext>
                    </c:extLst>
                    <c:numCache>
                      <c:formatCode>General</c:formatCode>
                      <c:ptCount val="8"/>
                      <c:pt idx="2">
                        <c:v>6.9669999999999996</c:v>
                      </c:pt>
                      <c:pt idx="4">
                        <c:v>7.4370000000000003</c:v>
                      </c:pt>
                      <c:pt idx="5">
                        <c:v>10.964</c:v>
                      </c:pt>
                      <c:pt idx="6">
                        <c:v>6.234</c:v>
                      </c:pt>
                      <c:pt idx="7">
                        <c:v>5.7380000000000004</c:v>
                      </c:pt>
                    </c:numCache>
                  </c:numRef>
                </c:val>
                <c:extLst xmlns:c15="http://schemas.microsoft.com/office/drawing/2012/chart">
                  <c:ext xmlns:c16="http://schemas.microsoft.com/office/drawing/2014/chart" uri="{C3380CC4-5D6E-409C-BE32-E72D297353CC}">
                    <c16:uniqueId val="{00000007-2900-4A31-B899-496A1FC39339}"/>
                  </c:ext>
                </c:extLst>
              </c15:ser>
            </c15:filteredBarSeries>
          </c:ext>
        </c:extLst>
      </c:barChart>
      <c:catAx>
        <c:axId val="73548745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5487456"/>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グラフ用データ整理!$B$140:$B$147</c:f>
              <c:numCache>
                <c:formatCode>General</c:formatCode>
                <c:ptCount val="8"/>
                <c:pt idx="0">
                  <c:v>0.41399999999999998</c:v>
                </c:pt>
                <c:pt idx="1">
                  <c:v>0.56999999999999995</c:v>
                </c:pt>
                <c:pt idx="2">
                  <c:v>0.16200000000000001</c:v>
                </c:pt>
                <c:pt idx="3">
                  <c:v>0.63900000000000001</c:v>
                </c:pt>
                <c:pt idx="4">
                  <c:v>0.186</c:v>
                </c:pt>
                <c:pt idx="5">
                  <c:v>0.45400000000000001</c:v>
                </c:pt>
                <c:pt idx="6">
                  <c:v>0.41499999999999998</c:v>
                </c:pt>
                <c:pt idx="7">
                  <c:v>3.2130000000000001</c:v>
                </c:pt>
              </c:numCache>
            </c:numRef>
          </c:val>
          <c:extLst>
            <c:ext xmlns:c16="http://schemas.microsoft.com/office/drawing/2014/chart" uri="{C3380CC4-5D6E-409C-BE32-E72D297353CC}">
              <c16:uniqueId val="{00000000-DE6B-498C-AA41-9558AD971C63}"/>
            </c:ext>
          </c:extLst>
        </c:ser>
        <c:ser>
          <c:idx val="1"/>
          <c:order val="1"/>
          <c:tx>
            <c:strRef>
              <c:f>グラフ用データ整理!$C$4</c:f>
              <c:strCache>
                <c:ptCount val="1"/>
                <c:pt idx="0">
                  <c:v>BLAST</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グラフ用データ整理!$C$140:$C$147</c:f>
              <c:numCache>
                <c:formatCode>General</c:formatCode>
                <c:ptCount val="8"/>
                <c:pt idx="2">
                  <c:v>0.61299999999999999</c:v>
                </c:pt>
                <c:pt idx="4">
                  <c:v>0.70099999999999996</c:v>
                </c:pt>
                <c:pt idx="5">
                  <c:v>0.97599999999999998</c:v>
                </c:pt>
                <c:pt idx="6">
                  <c:v>1.0720000000000001</c:v>
                </c:pt>
                <c:pt idx="7">
                  <c:v>2.5449999999999999</c:v>
                </c:pt>
              </c:numCache>
            </c:numRef>
          </c:val>
          <c:extLst>
            <c:ext xmlns:c16="http://schemas.microsoft.com/office/drawing/2014/chart" uri="{C3380CC4-5D6E-409C-BE32-E72D297353CC}">
              <c16:uniqueId val="{00000001-DE6B-498C-AA41-9558AD971C63}"/>
            </c:ext>
          </c:extLst>
        </c:ser>
        <c:ser>
          <c:idx val="2"/>
          <c:order val="2"/>
          <c:tx>
            <c:strRef>
              <c:f>グラフ用データ整理!$D$4</c:f>
              <c:strCache>
                <c:ptCount val="1"/>
                <c:pt idx="0">
                  <c:v>DOE2</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グラフ用データ整理!$D$140:$D$147</c:f>
              <c:numCache>
                <c:formatCode>General</c:formatCode>
                <c:ptCount val="8"/>
                <c:pt idx="4">
                  <c:v>0.39900000000000002</c:v>
                </c:pt>
                <c:pt idx="5">
                  <c:v>0.69199999999999995</c:v>
                </c:pt>
                <c:pt idx="6">
                  <c:v>0.66</c:v>
                </c:pt>
                <c:pt idx="7">
                  <c:v>2.177</c:v>
                </c:pt>
              </c:numCache>
            </c:numRef>
          </c:val>
          <c:extLst>
            <c:ext xmlns:c16="http://schemas.microsoft.com/office/drawing/2014/chart" uri="{C3380CC4-5D6E-409C-BE32-E72D297353CC}">
              <c16:uniqueId val="{00000002-DE6B-498C-AA41-9558AD971C63}"/>
            </c:ext>
          </c:extLst>
        </c:ser>
        <c:ser>
          <c:idx val="3"/>
          <c:order val="3"/>
          <c:tx>
            <c:strRef>
              <c:f>グラフ用データ整理!$E$4</c:f>
              <c:strCache>
                <c:ptCount val="1"/>
                <c:pt idx="0">
                  <c:v>SRES/SUN</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グラフ用データ整理!$E$140:$E$147</c:f>
              <c:numCache>
                <c:formatCode>General</c:formatCode>
                <c:ptCount val="8"/>
                <c:pt idx="4">
                  <c:v>0.82699999999999996</c:v>
                </c:pt>
                <c:pt idx="5">
                  <c:v>1.131</c:v>
                </c:pt>
                <c:pt idx="6">
                  <c:v>1.2390000000000001</c:v>
                </c:pt>
                <c:pt idx="7">
                  <c:v>2.9239999999999999</c:v>
                </c:pt>
              </c:numCache>
            </c:numRef>
          </c:val>
          <c:extLst>
            <c:ext xmlns:c16="http://schemas.microsoft.com/office/drawing/2014/chart" uri="{C3380CC4-5D6E-409C-BE32-E72D297353CC}">
              <c16:uniqueId val="{00000003-DE6B-498C-AA41-9558AD971C63}"/>
            </c:ext>
          </c:extLst>
        </c:ser>
        <c:ser>
          <c:idx val="4"/>
          <c:order val="4"/>
          <c:tx>
            <c:strRef>
              <c:f>グラフ用データ整理!$F$4</c:f>
              <c:strCache>
                <c:ptCount val="1"/>
                <c:pt idx="0">
                  <c:v>SERIRES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グラフ用データ整理!$F$140:$F$147</c:f>
              <c:numCache>
                <c:formatCode>General</c:formatCode>
                <c:ptCount val="8"/>
                <c:pt idx="4">
                  <c:v>0.83499999999999996</c:v>
                </c:pt>
                <c:pt idx="5">
                  <c:v>1.139</c:v>
                </c:pt>
                <c:pt idx="6">
                  <c:v>1.246</c:v>
                </c:pt>
                <c:pt idx="7">
                  <c:v>2.931</c:v>
                </c:pt>
              </c:numCache>
            </c:numRef>
          </c:val>
          <c:extLst>
            <c:ext xmlns:c16="http://schemas.microsoft.com/office/drawing/2014/chart" uri="{C3380CC4-5D6E-409C-BE32-E72D297353CC}">
              <c16:uniqueId val="{00000004-DE6B-498C-AA41-9558AD971C63}"/>
            </c:ext>
          </c:extLst>
        </c:ser>
        <c:ser>
          <c:idx val="5"/>
          <c:order val="5"/>
          <c:tx>
            <c:strRef>
              <c:f>グラフ用データ整理!$G$4</c:f>
              <c:strCache>
                <c:ptCount val="1"/>
                <c:pt idx="0">
                  <c:v>S3PAS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グラフ用データ整理!$G$140:$G$147</c:f>
              <c:numCache>
                <c:formatCode>General</c:formatCode>
                <c:ptCount val="8"/>
                <c:pt idx="4">
                  <c:v>0.73399999999999999</c:v>
                </c:pt>
                <c:pt idx="5">
                  <c:v>1.02</c:v>
                </c:pt>
                <c:pt idx="6">
                  <c:v>1.1080000000000001</c:v>
                </c:pt>
                <c:pt idx="7">
                  <c:v>2.4860000000000002</c:v>
                </c:pt>
              </c:numCache>
            </c:numRef>
          </c:val>
          <c:extLst>
            <c:ext xmlns:c16="http://schemas.microsoft.com/office/drawing/2014/chart" uri="{C3380CC4-5D6E-409C-BE32-E72D297353CC}">
              <c16:uniqueId val="{00000005-DE6B-498C-AA41-9558AD971C63}"/>
            </c:ext>
          </c:extLst>
        </c:ser>
        <c:ser>
          <c:idx val="6"/>
          <c:order val="6"/>
          <c:tx>
            <c:strRef>
              <c:f>グラフ用データ整理!$H$4</c:f>
              <c:strCache>
                <c:ptCount val="1"/>
                <c:pt idx="0">
                  <c:v>TRNSYS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グラフ用データ整理!$H$140:$H$147</c:f>
              <c:numCache>
                <c:formatCode>General</c:formatCode>
                <c:ptCount val="8"/>
                <c:pt idx="2">
                  <c:v>0.66790000000000005</c:v>
                </c:pt>
                <c:pt idx="4">
                  <c:v>0.73680000000000001</c:v>
                </c:pt>
                <c:pt idx="5">
                  <c:v>1.04</c:v>
                </c:pt>
                <c:pt idx="6">
                  <c:v>1.1140000000000001</c:v>
                </c:pt>
                <c:pt idx="7">
                  <c:v>2.6840000000000002</c:v>
                </c:pt>
              </c:numCache>
            </c:numRef>
          </c:val>
          <c:extLst>
            <c:ext xmlns:c16="http://schemas.microsoft.com/office/drawing/2014/chart" uri="{C3380CC4-5D6E-409C-BE32-E72D297353CC}">
              <c16:uniqueId val="{00000006-DE6B-498C-AA41-9558AD971C63}"/>
            </c:ext>
          </c:extLst>
        </c:ser>
        <c:ser>
          <c:idx val="7"/>
          <c:order val="7"/>
          <c:tx>
            <c:strRef>
              <c:f>グラフ用データ整理!$I$4</c:f>
              <c:strCache>
                <c:ptCount val="1"/>
                <c:pt idx="0">
                  <c:v>TASE</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グラフ用データ整理!$I$140:$I$147</c:f>
              <c:numCache>
                <c:formatCode>General</c:formatCode>
                <c:ptCount val="8"/>
                <c:pt idx="2">
                  <c:v>0.64100000000000001</c:v>
                </c:pt>
                <c:pt idx="4">
                  <c:v>0.68300000000000005</c:v>
                </c:pt>
                <c:pt idx="5">
                  <c:v>0.98499999999999999</c:v>
                </c:pt>
                <c:pt idx="6">
                  <c:v>1.0449999999999999</c:v>
                </c:pt>
                <c:pt idx="7">
                  <c:v>3.38</c:v>
                </c:pt>
              </c:numCache>
            </c:numRef>
          </c:val>
          <c:extLst>
            <c:ext xmlns:c16="http://schemas.microsoft.com/office/drawing/2014/chart" uri="{C3380CC4-5D6E-409C-BE32-E72D297353CC}">
              <c16:uniqueId val="{00000007-DE6B-498C-AA41-9558AD971C63}"/>
            </c:ext>
          </c:extLst>
        </c:ser>
        <c:ser>
          <c:idx val="8"/>
          <c:order val="8"/>
          <c:tx>
            <c:strRef>
              <c:f>グラフ用データ整理!$J$4</c:f>
              <c:strCache>
                <c:ptCount val="1"/>
                <c:pt idx="0">
                  <c:v>NewHASP</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グラフ用データ整理!$J$140:$J$147</c:f>
              <c:numCache>
                <c:formatCode>General</c:formatCode>
                <c:ptCount val="8"/>
                <c:pt idx="3">
                  <c:v>0.77043360000000105</c:v>
                </c:pt>
                <c:pt idx="4">
                  <c:v>0.51748799999999995</c:v>
                </c:pt>
                <c:pt idx="5">
                  <c:v>0.73616160000000097</c:v>
                </c:pt>
                <c:pt idx="6">
                  <c:v>0.82602240000000204</c:v>
                </c:pt>
                <c:pt idx="7">
                  <c:v>2.3812847999999902</c:v>
                </c:pt>
              </c:numCache>
            </c:numRef>
          </c:val>
          <c:extLst>
            <c:ext xmlns:c16="http://schemas.microsoft.com/office/drawing/2014/chart" uri="{C3380CC4-5D6E-409C-BE32-E72D297353CC}">
              <c16:uniqueId val="{00000008-DE6B-498C-AA41-9558AD971C63}"/>
            </c:ext>
          </c:extLst>
        </c:ser>
        <c:ser>
          <c:idx val="9"/>
          <c:order val="9"/>
          <c:tx>
            <c:strRef>
              <c:f>グラフ用データ整理!$K$4</c:f>
              <c:strCache>
                <c:ptCount val="1"/>
                <c:pt idx="0">
                  <c:v>BEST</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グラフ用データ整理!$K$140:$K$147</c:f>
              <c:numCache>
                <c:formatCode>General</c:formatCode>
                <c:ptCount val="8"/>
                <c:pt idx="0">
                  <c:v>0.52535472000000039</c:v>
                </c:pt>
                <c:pt idx="1">
                  <c:v>0.82212767999999958</c:v>
                </c:pt>
                <c:pt idx="2">
                  <c:v>0.61322688000000014</c:v>
                </c:pt>
                <c:pt idx="3">
                  <c:v>0.82212767999999958</c:v>
                </c:pt>
                <c:pt idx="4">
                  <c:v>0.61322688000000014</c:v>
                </c:pt>
                <c:pt idx="5">
                  <c:v>0.91366943999999983</c:v>
                </c:pt>
                <c:pt idx="6">
                  <c:v>0.80676624000000197</c:v>
                </c:pt>
                <c:pt idx="7">
                  <c:v>2.7745607999999926</c:v>
                </c:pt>
              </c:numCache>
            </c:numRef>
          </c:val>
          <c:extLst>
            <c:ext xmlns:c16="http://schemas.microsoft.com/office/drawing/2014/chart" uri="{C3380CC4-5D6E-409C-BE32-E72D297353CC}">
              <c16:uniqueId val="{00000009-DE6B-498C-AA41-9558AD971C63}"/>
            </c:ext>
          </c:extLst>
        </c:ser>
        <c:ser>
          <c:idx val="10"/>
          <c:order val="10"/>
          <c:tx>
            <c:strRef>
              <c:f>グラフ用データ整理!$L$4</c:f>
              <c:strCache>
                <c:ptCount val="1"/>
                <c:pt idx="0">
                  <c:v>OFFICE</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グラフ用データ整理!$L$140:$L$147</c:f>
              <c:numCache>
                <c:formatCode>General</c:formatCode>
                <c:ptCount val="8"/>
                <c:pt idx="0">
                  <c:v>0.498031675555556</c:v>
                </c:pt>
                <c:pt idx="1">
                  <c:v>0.73344301333333295</c:v>
                </c:pt>
                <c:pt idx="2">
                  <c:v>0.72191058333333402</c:v>
                </c:pt>
                <c:pt idx="3">
                  <c:v>0.79184120166666805</c:v>
                </c:pt>
                <c:pt idx="4">
                  <c:v>0.77897041444444604</c:v>
                </c:pt>
                <c:pt idx="5">
                  <c:v>1.0743799227777799</c:v>
                </c:pt>
                <c:pt idx="6">
                  <c:v>1.16290568333333</c:v>
                </c:pt>
                <c:pt idx="7">
                  <c:v>2.75803447111111</c:v>
                </c:pt>
              </c:numCache>
            </c:numRef>
          </c:val>
          <c:extLst>
            <c:ext xmlns:c16="http://schemas.microsoft.com/office/drawing/2014/chart" uri="{C3380CC4-5D6E-409C-BE32-E72D297353CC}">
              <c16:uniqueId val="{0000000A-DE6B-498C-AA41-9558AD971C63}"/>
            </c:ext>
          </c:extLst>
        </c:ser>
        <c:ser>
          <c:idx val="11"/>
          <c:order val="11"/>
          <c:tx>
            <c:strRef>
              <c:f>グラフ用データ整理!$M$4</c:f>
              <c:strCache>
                <c:ptCount val="1"/>
                <c:pt idx="0">
                  <c:v>EnergyPlus-m</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グラフ用データ整理!$M$140:$M$147</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DE6B-498C-AA41-9558AD971C63}"/>
            </c:ext>
          </c:extLst>
        </c:ser>
        <c:dLbls>
          <c:showLegendKey val="0"/>
          <c:showVal val="0"/>
          <c:showCatName val="0"/>
          <c:showSerName val="0"/>
          <c:showPercent val="0"/>
          <c:showBubbleSize val="0"/>
        </c:dLbls>
        <c:gapWidth val="150"/>
        <c:axId val="817704144"/>
        <c:axId val="1"/>
      </c:barChart>
      <c:catAx>
        <c:axId val="81770414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7704144"/>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グラフ用データ整理!$B$157:$B$164</c:f>
              <c:numCache>
                <c:formatCode>General</c:formatCode>
                <c:ptCount val="8"/>
                <c:pt idx="0">
                  <c:v>2.004</c:v>
                </c:pt>
                <c:pt idx="1">
                  <c:v>2.6509999999999998</c:v>
                </c:pt>
                <c:pt idx="2">
                  <c:v>2.7010000000000001</c:v>
                </c:pt>
                <c:pt idx="3">
                  <c:v>2.7869999999999999</c:v>
                </c:pt>
                <c:pt idx="4">
                  <c:v>2.867</c:v>
                </c:pt>
                <c:pt idx="5">
                  <c:v>4.3860000000000001</c:v>
                </c:pt>
                <c:pt idx="6">
                  <c:v>2.6850000000000001</c:v>
                </c:pt>
                <c:pt idx="7">
                  <c:v>2.8660000000000001</c:v>
                </c:pt>
              </c:numCache>
            </c:numRef>
          </c:val>
          <c:extLst>
            <c:ext xmlns:c16="http://schemas.microsoft.com/office/drawing/2014/chart" uri="{C3380CC4-5D6E-409C-BE32-E72D297353CC}">
              <c16:uniqueId val="{00000000-DDC5-49E5-B604-06DE7D6BD840}"/>
            </c:ext>
          </c:extLst>
        </c:ser>
        <c:ser>
          <c:idx val="1"/>
          <c:order val="1"/>
          <c:tx>
            <c:strRef>
              <c:f>グラフ用データ整理!$C$4</c:f>
              <c:strCache>
                <c:ptCount val="1"/>
                <c:pt idx="0">
                  <c:v>BLAST</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グラフ用データ整理!$C$157:$C$164</c:f>
              <c:numCache>
                <c:formatCode>General</c:formatCode>
                <c:ptCount val="8"/>
                <c:pt idx="2">
                  <c:v>2.9729999999999999</c:v>
                </c:pt>
                <c:pt idx="4">
                  <c:v>3.28</c:v>
                </c:pt>
                <c:pt idx="5">
                  <c:v>4.984</c:v>
                </c:pt>
                <c:pt idx="6">
                  <c:v>3.1</c:v>
                </c:pt>
                <c:pt idx="7">
                  <c:v>3.2789999999999999</c:v>
                </c:pt>
              </c:numCache>
            </c:numRef>
          </c:val>
          <c:extLst>
            <c:ext xmlns:c16="http://schemas.microsoft.com/office/drawing/2014/chart" uri="{C3380CC4-5D6E-409C-BE32-E72D297353CC}">
              <c16:uniqueId val="{00000001-DDC5-49E5-B604-06DE7D6BD840}"/>
            </c:ext>
          </c:extLst>
        </c:ser>
        <c:ser>
          <c:idx val="2"/>
          <c:order val="2"/>
          <c:tx>
            <c:strRef>
              <c:f>グラフ用データ整理!$D$4</c:f>
              <c:strCache>
                <c:ptCount val="1"/>
                <c:pt idx="0">
                  <c:v>DOE2</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グラフ用データ整理!$D$157:$D$164</c:f>
              <c:numCache>
                <c:formatCode>General</c:formatCode>
                <c:ptCount val="8"/>
                <c:pt idx="4">
                  <c:v>3.4649999999999999</c:v>
                </c:pt>
                <c:pt idx="5">
                  <c:v>4.9939999999999998</c:v>
                </c:pt>
                <c:pt idx="6">
                  <c:v>3.282</c:v>
                </c:pt>
                <c:pt idx="7">
                  <c:v>3.4649999999999999</c:v>
                </c:pt>
              </c:numCache>
            </c:numRef>
          </c:val>
          <c:extLst>
            <c:ext xmlns:c16="http://schemas.microsoft.com/office/drawing/2014/chart" uri="{C3380CC4-5D6E-409C-BE32-E72D297353CC}">
              <c16:uniqueId val="{00000002-DDC5-49E5-B604-06DE7D6BD840}"/>
            </c:ext>
          </c:extLst>
        </c:ser>
        <c:ser>
          <c:idx val="3"/>
          <c:order val="3"/>
          <c:tx>
            <c:strRef>
              <c:f>グラフ用データ整理!$E$4</c:f>
              <c:strCache>
                <c:ptCount val="1"/>
                <c:pt idx="0">
                  <c:v>SRES/SUN</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グラフ用データ整理!$E$157:$E$164</c:f>
              <c:numCache>
                <c:formatCode>General</c:formatCode>
                <c:ptCount val="8"/>
                <c:pt idx="4">
                  <c:v>3.6949999999999998</c:v>
                </c:pt>
                <c:pt idx="5">
                  <c:v>5.2789999999999999</c:v>
                </c:pt>
                <c:pt idx="6">
                  <c:v>3.4950000000000001</c:v>
                </c:pt>
                <c:pt idx="7">
                  <c:v>3.6949999999999998</c:v>
                </c:pt>
              </c:numCache>
            </c:numRef>
          </c:val>
          <c:extLst>
            <c:ext xmlns:c16="http://schemas.microsoft.com/office/drawing/2014/chart" uri="{C3380CC4-5D6E-409C-BE32-E72D297353CC}">
              <c16:uniqueId val="{00000003-DDC5-49E5-B604-06DE7D6BD840}"/>
            </c:ext>
          </c:extLst>
        </c:ser>
        <c:ser>
          <c:idx val="4"/>
          <c:order val="4"/>
          <c:tx>
            <c:strRef>
              <c:f>グラフ用データ整理!$F$4</c:f>
              <c:strCache>
                <c:ptCount val="1"/>
                <c:pt idx="0">
                  <c:v>SERIRES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グラフ用データ整理!$F$157:$F$164</c:f>
              <c:numCache>
                <c:formatCode>General</c:formatCode>
                <c:ptCount val="8"/>
              </c:numCache>
            </c:numRef>
          </c:val>
          <c:extLst>
            <c:ext xmlns:c16="http://schemas.microsoft.com/office/drawing/2014/chart" uri="{C3380CC4-5D6E-409C-BE32-E72D297353CC}">
              <c16:uniqueId val="{00000004-DDC5-49E5-B604-06DE7D6BD840}"/>
            </c:ext>
          </c:extLst>
        </c:ser>
        <c:ser>
          <c:idx val="5"/>
          <c:order val="5"/>
          <c:tx>
            <c:strRef>
              <c:f>グラフ用データ整理!$G$4</c:f>
              <c:strCache>
                <c:ptCount val="1"/>
                <c:pt idx="0">
                  <c:v>S3PAS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グラフ用データ整理!$G$157:$G$164</c:f>
              <c:numCache>
                <c:formatCode>General</c:formatCode>
                <c:ptCount val="8"/>
                <c:pt idx="4">
                  <c:v>3.3479999999999999</c:v>
                </c:pt>
                <c:pt idx="5">
                  <c:v>5.1589999999999998</c:v>
                </c:pt>
                <c:pt idx="6">
                  <c:v>3.1589999999999998</c:v>
                </c:pt>
                <c:pt idx="7">
                  <c:v>3.3410000000000002</c:v>
                </c:pt>
              </c:numCache>
            </c:numRef>
          </c:val>
          <c:extLst>
            <c:ext xmlns:c16="http://schemas.microsoft.com/office/drawing/2014/chart" uri="{C3380CC4-5D6E-409C-BE32-E72D297353CC}">
              <c16:uniqueId val="{00000005-DDC5-49E5-B604-06DE7D6BD840}"/>
            </c:ext>
          </c:extLst>
        </c:ser>
        <c:ser>
          <c:idx val="6"/>
          <c:order val="6"/>
          <c:tx>
            <c:strRef>
              <c:f>グラフ用データ整理!$H$4</c:f>
              <c:strCache>
                <c:ptCount val="1"/>
                <c:pt idx="0">
                  <c:v>TRNSYS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グラフ用データ整理!$H$157:$H$164</c:f>
              <c:numCache>
                <c:formatCode>General</c:formatCode>
                <c:ptCount val="8"/>
                <c:pt idx="2">
                  <c:v>2.9805555555555601</c:v>
                </c:pt>
                <c:pt idx="4">
                  <c:v>3.3361111111111099</c:v>
                </c:pt>
                <c:pt idx="5">
                  <c:v>4.8916666666666702</c:v>
                </c:pt>
                <c:pt idx="6">
                  <c:v>3.1527777777777799</c:v>
                </c:pt>
                <c:pt idx="7">
                  <c:v>3.3361111111111099</c:v>
                </c:pt>
              </c:numCache>
            </c:numRef>
          </c:val>
          <c:extLst>
            <c:ext xmlns:c16="http://schemas.microsoft.com/office/drawing/2014/chart" uri="{C3380CC4-5D6E-409C-BE32-E72D297353CC}">
              <c16:uniqueId val="{00000006-DDC5-49E5-B604-06DE7D6BD840}"/>
            </c:ext>
          </c:extLst>
        </c:ser>
        <c:ser>
          <c:idx val="7"/>
          <c:order val="7"/>
          <c:tx>
            <c:strRef>
              <c:f>グラフ用データ整理!$I$4</c:f>
              <c:strCache>
                <c:ptCount val="1"/>
                <c:pt idx="0">
                  <c:v>TASE</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グラフ用データ整理!$I$157:$I$164</c:f>
              <c:numCache>
                <c:formatCode>General</c:formatCode>
                <c:ptCount val="8"/>
                <c:pt idx="2">
                  <c:v>3.3250000000000002</c:v>
                </c:pt>
                <c:pt idx="4">
                  <c:v>3.52</c:v>
                </c:pt>
                <c:pt idx="5">
                  <c:v>5.1070000000000002</c:v>
                </c:pt>
                <c:pt idx="6">
                  <c:v>3.3330000000000002</c:v>
                </c:pt>
                <c:pt idx="7">
                  <c:v>3.5249999999999999</c:v>
                </c:pt>
              </c:numCache>
            </c:numRef>
          </c:val>
          <c:extLst>
            <c:ext xmlns:c16="http://schemas.microsoft.com/office/drawing/2014/chart" uri="{C3380CC4-5D6E-409C-BE32-E72D297353CC}">
              <c16:uniqueId val="{00000007-DDC5-49E5-B604-06DE7D6BD840}"/>
            </c:ext>
          </c:extLst>
        </c:ser>
        <c:ser>
          <c:idx val="8"/>
          <c:order val="8"/>
          <c:tx>
            <c:strRef>
              <c:f>グラフ用データ整理!$J$4</c:f>
              <c:strCache>
                <c:ptCount val="1"/>
                <c:pt idx="0">
                  <c:v>NewHASP</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グラフ用データ整理!$J$157:$J$164</c:f>
              <c:numCache>
                <c:formatCode>General</c:formatCode>
                <c:ptCount val="8"/>
                <c:pt idx="3">
                  <c:v>3.4704000000000002</c:v>
                </c:pt>
                <c:pt idx="4">
                  <c:v>3.6192000000000002</c:v>
                </c:pt>
                <c:pt idx="5">
                  <c:v>4.7712000000000003</c:v>
                </c:pt>
                <c:pt idx="6">
                  <c:v>3.4319999999999999</c:v>
                </c:pt>
                <c:pt idx="7">
                  <c:v>3.6192000000000002</c:v>
                </c:pt>
              </c:numCache>
            </c:numRef>
          </c:val>
          <c:extLst>
            <c:ext xmlns:c16="http://schemas.microsoft.com/office/drawing/2014/chart" uri="{C3380CC4-5D6E-409C-BE32-E72D297353CC}">
              <c16:uniqueId val="{00000008-DDC5-49E5-B604-06DE7D6BD840}"/>
            </c:ext>
          </c:extLst>
        </c:ser>
        <c:ser>
          <c:idx val="9"/>
          <c:order val="9"/>
          <c:tx>
            <c:strRef>
              <c:f>グラフ用データ整理!$K$4</c:f>
              <c:strCache>
                <c:ptCount val="1"/>
                <c:pt idx="0">
                  <c:v>BEST</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グラフ用データ整理!$K$157:$K$164</c:f>
              <c:numCache>
                <c:formatCode>General</c:formatCode>
                <c:ptCount val="8"/>
                <c:pt idx="0">
                  <c:v>2.2905600000000002</c:v>
                </c:pt>
                <c:pt idx="1">
                  <c:v>3.5880000000000001</c:v>
                </c:pt>
                <c:pt idx="2">
                  <c:v>3.7003200000000001</c:v>
                </c:pt>
                <c:pt idx="3">
                  <c:v>3.5880000000000001</c:v>
                </c:pt>
                <c:pt idx="4">
                  <c:v>3.7003200000000001</c:v>
                </c:pt>
                <c:pt idx="5">
                  <c:v>5.2622399999999994</c:v>
                </c:pt>
                <c:pt idx="6">
                  <c:v>3.6734400000000003</c:v>
                </c:pt>
                <c:pt idx="7">
                  <c:v>3.7003200000000001</c:v>
                </c:pt>
              </c:numCache>
            </c:numRef>
          </c:val>
          <c:extLst>
            <c:ext xmlns:c16="http://schemas.microsoft.com/office/drawing/2014/chart" uri="{C3380CC4-5D6E-409C-BE32-E72D297353CC}">
              <c16:uniqueId val="{00000009-DDC5-49E5-B604-06DE7D6BD840}"/>
            </c:ext>
          </c:extLst>
        </c:ser>
        <c:ser>
          <c:idx val="10"/>
          <c:order val="10"/>
          <c:tx>
            <c:strRef>
              <c:f>グラフ用データ整理!$L$4</c:f>
              <c:strCache>
                <c:ptCount val="1"/>
                <c:pt idx="0">
                  <c:v>OFFICE</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グラフ用データ整理!$L$157:$L$164</c:f>
              <c:numCache>
                <c:formatCode>General</c:formatCode>
                <c:ptCount val="8"/>
                <c:pt idx="0">
                  <c:v>2.2860211111111099</c:v>
                </c:pt>
                <c:pt idx="1">
                  <c:v>3.26159166666667</c:v>
                </c:pt>
                <c:pt idx="2">
                  <c:v>3.2627544444444401</c:v>
                </c:pt>
                <c:pt idx="3">
                  <c:v>3.53833277777778</c:v>
                </c:pt>
                <c:pt idx="4">
                  <c:v>3.5406583333333299</c:v>
                </c:pt>
                <c:pt idx="5">
                  <c:v>5.0697111111111104</c:v>
                </c:pt>
                <c:pt idx="6">
                  <c:v>3.35577666666667</c:v>
                </c:pt>
                <c:pt idx="7">
                  <c:v>3.5394955555555598</c:v>
                </c:pt>
              </c:numCache>
            </c:numRef>
          </c:val>
          <c:extLst>
            <c:ext xmlns:c16="http://schemas.microsoft.com/office/drawing/2014/chart" uri="{C3380CC4-5D6E-409C-BE32-E72D297353CC}">
              <c16:uniqueId val="{0000000A-DDC5-49E5-B604-06DE7D6BD840}"/>
            </c:ext>
          </c:extLst>
        </c:ser>
        <c:ser>
          <c:idx val="11"/>
          <c:order val="11"/>
          <c:tx>
            <c:strRef>
              <c:f>グラフ用データ整理!$M$4</c:f>
              <c:strCache>
                <c:ptCount val="1"/>
                <c:pt idx="0">
                  <c:v>EnergyPlus-m</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グラフ用データ整理!$M$157:$M$164</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DDC5-49E5-B604-06DE7D6BD840}"/>
            </c:ext>
          </c:extLst>
        </c:ser>
        <c:dLbls>
          <c:showLegendKey val="0"/>
          <c:showVal val="0"/>
          <c:showCatName val="0"/>
          <c:showSerName val="0"/>
          <c:showPercent val="0"/>
          <c:showBubbleSize val="0"/>
        </c:dLbls>
        <c:gapWidth val="150"/>
        <c:axId val="817705128"/>
        <c:axId val="1"/>
      </c:barChart>
      <c:catAx>
        <c:axId val="81770512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7705128"/>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グラフ用データ整理!$B$174:$B$181</c:f>
              <c:numCache>
                <c:formatCode>General</c:formatCode>
                <c:ptCount val="8"/>
                <c:pt idx="0">
                  <c:v>0.65100000000000002</c:v>
                </c:pt>
                <c:pt idx="1">
                  <c:v>0.86299999999999999</c:v>
                </c:pt>
                <c:pt idx="2">
                  <c:v>0.47599999999999998</c:v>
                </c:pt>
                <c:pt idx="3">
                  <c:v>1.0069999999999999</c:v>
                </c:pt>
                <c:pt idx="4">
                  <c:v>0.56000000000000005</c:v>
                </c:pt>
                <c:pt idx="5">
                  <c:v>1.0589999999999999</c:v>
                </c:pt>
                <c:pt idx="6">
                  <c:v>0.73899999999999999</c:v>
                </c:pt>
                <c:pt idx="7">
                  <c:v>3.36</c:v>
                </c:pt>
              </c:numCache>
            </c:numRef>
          </c:val>
          <c:extLst>
            <c:ext xmlns:c16="http://schemas.microsoft.com/office/drawing/2014/chart" uri="{C3380CC4-5D6E-409C-BE32-E72D297353CC}">
              <c16:uniqueId val="{00000000-55DD-4BB9-90BA-833F447F1926}"/>
            </c:ext>
          </c:extLst>
        </c:ser>
        <c:ser>
          <c:idx val="1"/>
          <c:order val="1"/>
          <c:tx>
            <c:strRef>
              <c:f>グラフ用データ整理!$C$4</c:f>
              <c:strCache>
                <c:ptCount val="1"/>
                <c:pt idx="0">
                  <c:v>BLAST</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グラフ用データ整理!$C$174:$C$181</c:f>
              <c:numCache>
                <c:formatCode>General</c:formatCode>
                <c:ptCount val="8"/>
                <c:pt idx="2">
                  <c:v>1.0169999999999999</c:v>
                </c:pt>
                <c:pt idx="4">
                  <c:v>1.1659999999999999</c:v>
                </c:pt>
                <c:pt idx="5">
                  <c:v>1.6459999999999999</c:v>
                </c:pt>
                <c:pt idx="6">
                  <c:v>1.347</c:v>
                </c:pt>
                <c:pt idx="7">
                  <c:v>3.036</c:v>
                </c:pt>
              </c:numCache>
            </c:numRef>
          </c:val>
          <c:extLst>
            <c:ext xmlns:c16="http://schemas.microsoft.com/office/drawing/2014/chart" uri="{C3380CC4-5D6E-409C-BE32-E72D297353CC}">
              <c16:uniqueId val="{00000001-55DD-4BB9-90BA-833F447F1926}"/>
            </c:ext>
          </c:extLst>
        </c:ser>
        <c:ser>
          <c:idx val="2"/>
          <c:order val="2"/>
          <c:tx>
            <c:strRef>
              <c:f>グラフ用データ整理!$D$4</c:f>
              <c:strCache>
                <c:ptCount val="1"/>
                <c:pt idx="0">
                  <c:v>DOE2</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グラフ用データ整理!$D$174:$D$181</c:f>
              <c:numCache>
                <c:formatCode>General</c:formatCode>
                <c:ptCount val="8"/>
                <c:pt idx="4">
                  <c:v>0.93700000000000006</c:v>
                </c:pt>
                <c:pt idx="5">
                  <c:v>1.4550000000000001</c:v>
                </c:pt>
                <c:pt idx="6">
                  <c:v>1.119</c:v>
                </c:pt>
                <c:pt idx="7">
                  <c:v>2.605</c:v>
                </c:pt>
              </c:numCache>
            </c:numRef>
          </c:val>
          <c:extLst>
            <c:ext xmlns:c16="http://schemas.microsoft.com/office/drawing/2014/chart" uri="{C3380CC4-5D6E-409C-BE32-E72D297353CC}">
              <c16:uniqueId val="{00000002-55DD-4BB9-90BA-833F447F1926}"/>
            </c:ext>
          </c:extLst>
        </c:ser>
        <c:ser>
          <c:idx val="3"/>
          <c:order val="3"/>
          <c:tx>
            <c:strRef>
              <c:f>グラフ用データ整理!$E$4</c:f>
              <c:strCache>
                <c:ptCount val="1"/>
                <c:pt idx="0">
                  <c:v>SRES/SUN</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グラフ用データ整理!$E$174:$E$181</c:f>
              <c:numCache>
                <c:formatCode>General</c:formatCode>
                <c:ptCount val="8"/>
                <c:pt idx="4">
                  <c:v>1.34</c:v>
                </c:pt>
                <c:pt idx="5">
                  <c:v>1.875</c:v>
                </c:pt>
                <c:pt idx="6">
                  <c:v>1.54</c:v>
                </c:pt>
                <c:pt idx="7">
                  <c:v>2.59</c:v>
                </c:pt>
              </c:numCache>
            </c:numRef>
          </c:val>
          <c:extLst>
            <c:ext xmlns:c16="http://schemas.microsoft.com/office/drawing/2014/chart" uri="{C3380CC4-5D6E-409C-BE32-E72D297353CC}">
              <c16:uniqueId val="{00000003-55DD-4BB9-90BA-833F447F1926}"/>
            </c:ext>
          </c:extLst>
        </c:ser>
        <c:ser>
          <c:idx val="4"/>
          <c:order val="4"/>
          <c:tx>
            <c:strRef>
              <c:f>グラフ用データ整理!$F$4</c:f>
              <c:strCache>
                <c:ptCount val="1"/>
                <c:pt idx="0">
                  <c:v>SERIRES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グラフ用データ整理!$F$174:$F$181</c:f>
              <c:numCache>
                <c:formatCode>General</c:formatCode>
                <c:ptCount val="8"/>
              </c:numCache>
            </c:numRef>
          </c:val>
          <c:extLst>
            <c:ext xmlns:c16="http://schemas.microsoft.com/office/drawing/2014/chart" uri="{C3380CC4-5D6E-409C-BE32-E72D297353CC}">
              <c16:uniqueId val="{00000004-55DD-4BB9-90BA-833F447F1926}"/>
            </c:ext>
          </c:extLst>
        </c:ser>
        <c:ser>
          <c:idx val="5"/>
          <c:order val="5"/>
          <c:tx>
            <c:strRef>
              <c:f>グラフ用データ整理!$G$4</c:f>
              <c:strCache>
                <c:ptCount val="1"/>
                <c:pt idx="0">
                  <c:v>S3PAS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グラフ用データ整理!$G$174:$G$181</c:f>
              <c:numCache>
                <c:formatCode>General</c:formatCode>
                <c:ptCount val="8"/>
                <c:pt idx="4">
                  <c:v>1.2150000000000001</c:v>
                </c:pt>
                <c:pt idx="5">
                  <c:v>1.7</c:v>
                </c:pt>
                <c:pt idx="6">
                  <c:v>1.3979999999999999</c:v>
                </c:pt>
                <c:pt idx="7">
                  <c:v>2.258</c:v>
                </c:pt>
              </c:numCache>
            </c:numRef>
          </c:val>
          <c:extLst>
            <c:ext xmlns:c16="http://schemas.microsoft.com/office/drawing/2014/chart" uri="{C3380CC4-5D6E-409C-BE32-E72D297353CC}">
              <c16:uniqueId val="{00000005-55DD-4BB9-90BA-833F447F1926}"/>
            </c:ext>
          </c:extLst>
        </c:ser>
        <c:ser>
          <c:idx val="6"/>
          <c:order val="6"/>
          <c:tx>
            <c:strRef>
              <c:f>グラフ用データ整理!$H$4</c:f>
              <c:strCache>
                <c:ptCount val="1"/>
                <c:pt idx="0">
                  <c:v>TRNSYS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グラフ用データ整理!$H$174:$H$181</c:f>
              <c:numCache>
                <c:formatCode>General</c:formatCode>
                <c:ptCount val="8"/>
                <c:pt idx="2">
                  <c:v>1.0677777777777799</c:v>
                </c:pt>
                <c:pt idx="4">
                  <c:v>1.17888888888889</c:v>
                </c:pt>
                <c:pt idx="5">
                  <c:v>1.7077777777777801</c:v>
                </c:pt>
                <c:pt idx="6">
                  <c:v>1.3613888888888901</c:v>
                </c:pt>
                <c:pt idx="7">
                  <c:v>3.2277777777777801</c:v>
                </c:pt>
              </c:numCache>
            </c:numRef>
          </c:val>
          <c:extLst>
            <c:ext xmlns:c16="http://schemas.microsoft.com/office/drawing/2014/chart" uri="{C3380CC4-5D6E-409C-BE32-E72D297353CC}">
              <c16:uniqueId val="{00000006-55DD-4BB9-90BA-833F447F1926}"/>
            </c:ext>
          </c:extLst>
        </c:ser>
        <c:ser>
          <c:idx val="7"/>
          <c:order val="7"/>
          <c:tx>
            <c:strRef>
              <c:f>グラフ用データ整理!$I$4</c:f>
              <c:strCache>
                <c:ptCount val="1"/>
                <c:pt idx="0">
                  <c:v>TASE</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グラフ用データ整理!$I$174:$I$181</c:f>
              <c:numCache>
                <c:formatCode>General</c:formatCode>
                <c:ptCount val="8"/>
                <c:pt idx="2">
                  <c:v>1.1419999999999999</c:v>
                </c:pt>
                <c:pt idx="4">
                  <c:v>1.2130000000000001</c:v>
                </c:pt>
                <c:pt idx="5">
                  <c:v>1.7490000000000001</c:v>
                </c:pt>
                <c:pt idx="6">
                  <c:v>1.397</c:v>
                </c:pt>
                <c:pt idx="7">
                  <c:v>4.9119999999999999</c:v>
                </c:pt>
              </c:numCache>
            </c:numRef>
          </c:val>
          <c:extLst>
            <c:ext xmlns:c16="http://schemas.microsoft.com/office/drawing/2014/chart" uri="{C3380CC4-5D6E-409C-BE32-E72D297353CC}">
              <c16:uniqueId val="{00000007-55DD-4BB9-90BA-833F447F1926}"/>
            </c:ext>
          </c:extLst>
        </c:ser>
        <c:ser>
          <c:idx val="8"/>
          <c:order val="8"/>
          <c:tx>
            <c:strRef>
              <c:f>グラフ用データ整理!$J$4</c:f>
              <c:strCache>
                <c:ptCount val="1"/>
                <c:pt idx="0">
                  <c:v>NewHASP</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グラフ用データ整理!$J$174:$J$181</c:f>
              <c:numCache>
                <c:formatCode>General</c:formatCode>
                <c:ptCount val="8"/>
                <c:pt idx="3">
                  <c:v>1.2287999999999999</c:v>
                </c:pt>
                <c:pt idx="4">
                  <c:v>1.0992</c:v>
                </c:pt>
                <c:pt idx="5">
                  <c:v>1.4783999999999999</c:v>
                </c:pt>
                <c:pt idx="6">
                  <c:v>1.2864</c:v>
                </c:pt>
                <c:pt idx="7">
                  <c:v>2.2608000000000001</c:v>
                </c:pt>
              </c:numCache>
            </c:numRef>
          </c:val>
          <c:extLst>
            <c:ext xmlns:c16="http://schemas.microsoft.com/office/drawing/2014/chart" uri="{C3380CC4-5D6E-409C-BE32-E72D297353CC}">
              <c16:uniqueId val="{00000008-55DD-4BB9-90BA-833F447F1926}"/>
            </c:ext>
          </c:extLst>
        </c:ser>
        <c:ser>
          <c:idx val="9"/>
          <c:order val="9"/>
          <c:tx>
            <c:strRef>
              <c:f>グラフ用データ整理!$K$4</c:f>
              <c:strCache>
                <c:ptCount val="1"/>
                <c:pt idx="0">
                  <c:v>BEST</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グラフ用データ整理!$K$174:$K$181</c:f>
              <c:numCache>
                <c:formatCode>General</c:formatCode>
                <c:ptCount val="8"/>
                <c:pt idx="0">
                  <c:v>0.83855999999999997</c:v>
                </c:pt>
                <c:pt idx="1">
                  <c:v>1.2998399999999999</c:v>
                </c:pt>
                <c:pt idx="2">
                  <c:v>1.1390400000000001</c:v>
                </c:pt>
                <c:pt idx="3">
                  <c:v>1.2998399999999999</c:v>
                </c:pt>
                <c:pt idx="4">
                  <c:v>1.1390400000000001</c:v>
                </c:pt>
                <c:pt idx="5">
                  <c:v>1.6516799999999998</c:v>
                </c:pt>
                <c:pt idx="6">
                  <c:v>1.2523199999999999</c:v>
                </c:pt>
                <c:pt idx="7">
                  <c:v>2.4633600000000002</c:v>
                </c:pt>
              </c:numCache>
            </c:numRef>
          </c:val>
          <c:extLst>
            <c:ext xmlns:c16="http://schemas.microsoft.com/office/drawing/2014/chart" uri="{C3380CC4-5D6E-409C-BE32-E72D297353CC}">
              <c16:uniqueId val="{00000009-55DD-4BB9-90BA-833F447F1926}"/>
            </c:ext>
          </c:extLst>
        </c:ser>
        <c:ser>
          <c:idx val="10"/>
          <c:order val="10"/>
          <c:tx>
            <c:strRef>
              <c:f>グラフ用データ整理!$L$4</c:f>
              <c:strCache>
                <c:ptCount val="1"/>
                <c:pt idx="0">
                  <c:v>OFFICE</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グラフ用データ整理!$L$174:$L$181</c:f>
              <c:numCache>
                <c:formatCode>General</c:formatCode>
                <c:ptCount val="8"/>
                <c:pt idx="0">
                  <c:v>0.80347944444444397</c:v>
                </c:pt>
                <c:pt idx="1">
                  <c:v>1.1441733333333299</c:v>
                </c:pt>
                <c:pt idx="2">
                  <c:v>1.1441733333333299</c:v>
                </c:pt>
                <c:pt idx="3">
                  <c:v>1.24766055555556</c:v>
                </c:pt>
                <c:pt idx="4">
                  <c:v>1.2464977777777799</c:v>
                </c:pt>
                <c:pt idx="5">
                  <c:v>1.7581199999999999</c:v>
                </c:pt>
                <c:pt idx="6">
                  <c:v>1.4534722222222201</c:v>
                </c:pt>
                <c:pt idx="7">
                  <c:v>2.4267172222222202</c:v>
                </c:pt>
              </c:numCache>
            </c:numRef>
          </c:val>
          <c:extLst>
            <c:ext xmlns:c16="http://schemas.microsoft.com/office/drawing/2014/chart" uri="{C3380CC4-5D6E-409C-BE32-E72D297353CC}">
              <c16:uniqueId val="{0000000A-55DD-4BB9-90BA-833F447F1926}"/>
            </c:ext>
          </c:extLst>
        </c:ser>
        <c:ser>
          <c:idx val="11"/>
          <c:order val="11"/>
          <c:tx>
            <c:strRef>
              <c:f>グラフ用データ整理!$M$4</c:f>
              <c:strCache>
                <c:ptCount val="1"/>
                <c:pt idx="0">
                  <c:v>EnergyPlus-m</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グラフ用データ整理!$M$174:$M$181</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55DD-4BB9-90BA-833F447F1926}"/>
            </c:ext>
          </c:extLst>
        </c:ser>
        <c:dLbls>
          <c:showLegendKey val="0"/>
          <c:showVal val="0"/>
          <c:showCatName val="0"/>
          <c:showSerName val="0"/>
          <c:showPercent val="0"/>
          <c:showBubbleSize val="0"/>
        </c:dLbls>
        <c:gapWidth val="150"/>
        <c:axId val="789442648"/>
        <c:axId val="1"/>
      </c:barChart>
      <c:catAx>
        <c:axId val="78944264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89442648"/>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グラフ用データ整理!$B$131:$B$136</c:f>
              <c:numCache>
                <c:formatCode>General</c:formatCode>
                <c:ptCount val="6"/>
                <c:pt idx="0">
                  <c:v>4.51</c:v>
                </c:pt>
                <c:pt idx="1">
                  <c:v>4.6749999999999998</c:v>
                </c:pt>
                <c:pt idx="2">
                  <c:v>4.577</c:v>
                </c:pt>
                <c:pt idx="3">
                  <c:v>4.7610000000000001</c:v>
                </c:pt>
                <c:pt idx="4">
                  <c:v>5.2210000000000001</c:v>
                </c:pt>
                <c:pt idx="5">
                  <c:v>3.859</c:v>
                </c:pt>
              </c:numCache>
            </c:numRef>
          </c:val>
          <c:extLst>
            <c:ext xmlns:c16="http://schemas.microsoft.com/office/drawing/2014/chart" uri="{C3380CC4-5D6E-409C-BE32-E72D297353CC}">
              <c16:uniqueId val="{00000000-CC70-49A9-96DE-5690C5491D1B}"/>
            </c:ext>
          </c:extLst>
        </c:ser>
        <c:ser>
          <c:idx val="1"/>
          <c:order val="1"/>
          <c:tx>
            <c:strRef>
              <c:f>グラフ用データ整理!$C$4</c:f>
              <c:strCache>
                <c:ptCount val="1"/>
                <c:pt idx="0">
                  <c:v>BLAST</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グラフ用データ整理!$C$131:$C$136</c:f>
              <c:numCache>
                <c:formatCode>General</c:formatCode>
                <c:ptCount val="6"/>
                <c:pt idx="0">
                  <c:v>4.93</c:v>
                </c:pt>
                <c:pt idx="1">
                  <c:v>5.125</c:v>
                </c:pt>
                <c:pt idx="2">
                  <c:v>4.9589999999999996</c:v>
                </c:pt>
                <c:pt idx="3">
                  <c:v>5.077</c:v>
                </c:pt>
                <c:pt idx="4">
                  <c:v>5.327</c:v>
                </c:pt>
                <c:pt idx="5">
                  <c:v>4.2089999999999996</c:v>
                </c:pt>
              </c:numCache>
            </c:numRef>
          </c:val>
          <c:extLst>
            <c:ext xmlns:c16="http://schemas.microsoft.com/office/drawing/2014/chart" uri="{C3380CC4-5D6E-409C-BE32-E72D297353CC}">
              <c16:uniqueId val="{00000001-CC70-49A9-96DE-5690C5491D1B}"/>
            </c:ext>
          </c:extLst>
        </c:ser>
        <c:ser>
          <c:idx val="2"/>
          <c:order val="2"/>
          <c:tx>
            <c:strRef>
              <c:f>グラフ用データ整理!$D$4</c:f>
              <c:strCache>
                <c:ptCount val="1"/>
                <c:pt idx="0">
                  <c:v>DOE2</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グラフ用データ整理!$D$131:$D$136</c:f>
              <c:numCache>
                <c:formatCode>General</c:formatCode>
                <c:ptCount val="6"/>
              </c:numCache>
            </c:numRef>
          </c:val>
          <c:extLst>
            <c:ext xmlns:c16="http://schemas.microsoft.com/office/drawing/2014/chart" uri="{C3380CC4-5D6E-409C-BE32-E72D297353CC}">
              <c16:uniqueId val="{00000002-CC70-49A9-96DE-5690C5491D1B}"/>
            </c:ext>
          </c:extLst>
        </c:ser>
        <c:ser>
          <c:idx val="3"/>
          <c:order val="3"/>
          <c:tx>
            <c:strRef>
              <c:f>グラフ用データ整理!$E$4</c:f>
              <c:strCache>
                <c:ptCount val="1"/>
                <c:pt idx="0">
                  <c:v>SRES/SUN</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グラフ用データ整理!$E$131:$E$136</c:f>
              <c:numCache>
                <c:formatCode>General</c:formatCode>
                <c:ptCount val="6"/>
                <c:pt idx="0">
                  <c:v>5.3410000000000002</c:v>
                </c:pt>
                <c:pt idx="1">
                  <c:v>5.9370000000000003</c:v>
                </c:pt>
                <c:pt idx="2">
                  <c:v>5.4059999999999997</c:v>
                </c:pt>
                <c:pt idx="3">
                  <c:v>5.5869999999999997</c:v>
                </c:pt>
                <c:pt idx="4">
                  <c:v>5.85</c:v>
                </c:pt>
                <c:pt idx="5">
                  <c:v>4.6269999999999998</c:v>
                </c:pt>
              </c:numCache>
            </c:numRef>
          </c:val>
          <c:extLst>
            <c:ext xmlns:c16="http://schemas.microsoft.com/office/drawing/2014/chart" uri="{C3380CC4-5D6E-409C-BE32-E72D297353CC}">
              <c16:uniqueId val="{00000003-CC70-49A9-96DE-5690C5491D1B}"/>
            </c:ext>
          </c:extLst>
        </c:ser>
        <c:ser>
          <c:idx val="4"/>
          <c:order val="4"/>
          <c:tx>
            <c:strRef>
              <c:f>グラフ用データ整理!$F$4</c:f>
              <c:strCache>
                <c:ptCount val="1"/>
                <c:pt idx="0">
                  <c:v>SERIRES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グラフ用データ整理!$F$131:$F$136</c:f>
              <c:numCache>
                <c:formatCode>General</c:formatCode>
                <c:ptCount val="6"/>
                <c:pt idx="0">
                  <c:v>5.92</c:v>
                </c:pt>
                <c:pt idx="1">
                  <c:v>6.1479999999999997</c:v>
                </c:pt>
                <c:pt idx="2">
                  <c:v>5.9420000000000002</c:v>
                </c:pt>
                <c:pt idx="3">
                  <c:v>5.9640000000000004</c:v>
                </c:pt>
                <c:pt idx="4">
                  <c:v>6.165</c:v>
                </c:pt>
                <c:pt idx="5">
                  <c:v>5.141</c:v>
                </c:pt>
              </c:numCache>
            </c:numRef>
          </c:val>
          <c:extLst>
            <c:ext xmlns:c16="http://schemas.microsoft.com/office/drawing/2014/chart" uri="{C3380CC4-5D6E-409C-BE32-E72D297353CC}">
              <c16:uniqueId val="{00000004-CC70-49A9-96DE-5690C5491D1B}"/>
            </c:ext>
          </c:extLst>
        </c:ser>
        <c:ser>
          <c:idx val="5"/>
          <c:order val="5"/>
          <c:tx>
            <c:strRef>
              <c:f>グラフ用データ整理!$G$4</c:f>
              <c:strCache>
                <c:ptCount val="1"/>
                <c:pt idx="0">
                  <c:v>S3PAS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グラフ用データ整理!$G$131:$G$136</c:f>
              <c:numCache>
                <c:formatCode>General</c:formatCode>
                <c:ptCount val="6"/>
              </c:numCache>
            </c:numRef>
          </c:val>
          <c:extLst>
            <c:ext xmlns:c16="http://schemas.microsoft.com/office/drawing/2014/chart" uri="{C3380CC4-5D6E-409C-BE32-E72D297353CC}">
              <c16:uniqueId val="{00000005-CC70-49A9-96DE-5690C5491D1B}"/>
            </c:ext>
          </c:extLst>
        </c:ser>
        <c:ser>
          <c:idx val="6"/>
          <c:order val="6"/>
          <c:tx>
            <c:strRef>
              <c:f>グラフ用データ整理!$H$4</c:f>
              <c:strCache>
                <c:ptCount val="1"/>
                <c:pt idx="0">
                  <c:v>TRNSYS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グラフ用データ整理!$H$131:$H$136</c:f>
              <c:numCache>
                <c:formatCode>General</c:formatCode>
                <c:ptCount val="6"/>
                <c:pt idx="0">
                  <c:v>5.0469999999999997</c:v>
                </c:pt>
                <c:pt idx="1">
                  <c:v>5.2789999999999999</c:v>
                </c:pt>
                <c:pt idx="2">
                  <c:v>5.1319999999999997</c:v>
                </c:pt>
                <c:pt idx="3">
                  <c:v>5.1239999999999997</c:v>
                </c:pt>
                <c:pt idx="4">
                  <c:v>5.61</c:v>
                </c:pt>
                <c:pt idx="5">
                  <c:v>4.3479999999999999</c:v>
                </c:pt>
              </c:numCache>
            </c:numRef>
          </c:val>
          <c:extLst>
            <c:ext xmlns:c16="http://schemas.microsoft.com/office/drawing/2014/chart" uri="{C3380CC4-5D6E-409C-BE32-E72D297353CC}">
              <c16:uniqueId val="{00000006-CC70-49A9-96DE-5690C5491D1B}"/>
            </c:ext>
          </c:extLst>
        </c:ser>
        <c:ser>
          <c:idx val="7"/>
          <c:order val="7"/>
          <c:tx>
            <c:strRef>
              <c:f>グラフ用データ整理!$I$4</c:f>
              <c:strCache>
                <c:ptCount val="1"/>
                <c:pt idx="0">
                  <c:v>TASE</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グラフ用データ整理!$I$131:$I$136</c:f>
              <c:numCache>
                <c:formatCode>General</c:formatCode>
                <c:ptCount val="6"/>
                <c:pt idx="0">
                  <c:v>5.4889999999999999</c:v>
                </c:pt>
                <c:pt idx="1">
                  <c:v>5.8410000000000002</c:v>
                </c:pt>
                <c:pt idx="2">
                  <c:v>5.5090000000000003</c:v>
                </c:pt>
                <c:pt idx="3">
                  <c:v>5.7859999999999996</c:v>
                </c:pt>
                <c:pt idx="5">
                  <c:v>4.84</c:v>
                </c:pt>
              </c:numCache>
            </c:numRef>
          </c:val>
          <c:extLst>
            <c:ext xmlns:c16="http://schemas.microsoft.com/office/drawing/2014/chart" uri="{C3380CC4-5D6E-409C-BE32-E72D297353CC}">
              <c16:uniqueId val="{00000007-CC70-49A9-96DE-5690C5491D1B}"/>
            </c:ext>
          </c:extLst>
        </c:ser>
        <c:ser>
          <c:idx val="8"/>
          <c:order val="8"/>
          <c:tx>
            <c:strRef>
              <c:f>グラフ用データ整理!$J$4</c:f>
              <c:strCache>
                <c:ptCount val="1"/>
                <c:pt idx="0">
                  <c:v>NewHASP</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グラフ用データ整理!$J$131:$J$136</c:f>
              <c:numCache>
                <c:formatCode>General</c:formatCode>
                <c:ptCount val="6"/>
              </c:numCache>
            </c:numRef>
          </c:val>
          <c:extLst>
            <c:ext xmlns:c16="http://schemas.microsoft.com/office/drawing/2014/chart" uri="{C3380CC4-5D6E-409C-BE32-E72D297353CC}">
              <c16:uniqueId val="{00000008-CC70-49A9-96DE-5690C5491D1B}"/>
            </c:ext>
          </c:extLst>
        </c:ser>
        <c:ser>
          <c:idx val="9"/>
          <c:order val="9"/>
          <c:tx>
            <c:strRef>
              <c:f>グラフ用データ整理!$K$4</c:f>
              <c:strCache>
                <c:ptCount val="1"/>
                <c:pt idx="0">
                  <c:v>BEST</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グラフ用データ整理!$K$131:$K$136</c:f>
              <c:numCache>
                <c:formatCode>General</c:formatCode>
                <c:ptCount val="6"/>
              </c:numCache>
            </c:numRef>
          </c:val>
          <c:extLst>
            <c:ext xmlns:c16="http://schemas.microsoft.com/office/drawing/2014/chart" uri="{C3380CC4-5D6E-409C-BE32-E72D297353CC}">
              <c16:uniqueId val="{00000009-CC70-49A9-96DE-5690C5491D1B}"/>
            </c:ext>
          </c:extLst>
        </c:ser>
        <c:ser>
          <c:idx val="10"/>
          <c:order val="10"/>
          <c:tx>
            <c:strRef>
              <c:f>グラフ用データ整理!$L$4</c:f>
              <c:strCache>
                <c:ptCount val="1"/>
                <c:pt idx="0">
                  <c:v>OFFICE</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グラフ用データ整理!$L$131:$L$136</c:f>
              <c:numCache>
                <c:formatCode>General</c:formatCode>
                <c:ptCount val="6"/>
              </c:numCache>
            </c:numRef>
          </c:val>
          <c:extLst>
            <c:ext xmlns:c16="http://schemas.microsoft.com/office/drawing/2014/chart" uri="{C3380CC4-5D6E-409C-BE32-E72D297353CC}">
              <c16:uniqueId val="{0000000A-CC70-49A9-96DE-5690C5491D1B}"/>
            </c:ext>
          </c:extLst>
        </c:ser>
        <c:ser>
          <c:idx val="11"/>
          <c:order val="11"/>
          <c:tx>
            <c:strRef>
              <c:f>グラフ用データ整理!$M$4</c:f>
              <c:strCache>
                <c:ptCount val="1"/>
                <c:pt idx="0">
                  <c:v>EnergyPlus-m</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グラフ用データ整理!$M$131:$M$136</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B-CC70-49A9-96DE-5690C5491D1B}"/>
            </c:ext>
          </c:extLst>
        </c:ser>
        <c:dLbls>
          <c:showLegendKey val="0"/>
          <c:showVal val="0"/>
          <c:showCatName val="0"/>
          <c:showSerName val="0"/>
          <c:showPercent val="0"/>
          <c:showBubbleSize val="0"/>
        </c:dLbls>
        <c:gapWidth val="150"/>
        <c:axId val="789443304"/>
        <c:axId val="1"/>
      </c:barChart>
      <c:catAx>
        <c:axId val="78944330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89443304"/>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グラフ用データ整理!$B$148:$B$153</c:f>
              <c:numCache>
                <c:formatCode>General</c:formatCode>
                <c:ptCount val="6"/>
                <c:pt idx="0">
                  <c:v>7.5279999999999996</c:v>
                </c:pt>
                <c:pt idx="1">
                  <c:v>4.8730000000000002</c:v>
                </c:pt>
                <c:pt idx="2">
                  <c:v>5.2039999999999997</c:v>
                </c:pt>
                <c:pt idx="3">
                  <c:v>4.3019999999999996</c:v>
                </c:pt>
                <c:pt idx="4">
                  <c:v>2.7320000000000002</c:v>
                </c:pt>
                <c:pt idx="5">
                  <c:v>5.0609999999999999</c:v>
                </c:pt>
              </c:numCache>
            </c:numRef>
          </c:val>
          <c:extLst>
            <c:ext xmlns:c16="http://schemas.microsoft.com/office/drawing/2014/chart" uri="{C3380CC4-5D6E-409C-BE32-E72D297353CC}">
              <c16:uniqueId val="{00000000-D070-4DE2-B018-A0170B92DD44}"/>
            </c:ext>
          </c:extLst>
        </c:ser>
        <c:ser>
          <c:idx val="1"/>
          <c:order val="1"/>
          <c:tx>
            <c:strRef>
              <c:f>グラフ用データ整理!$C$4</c:f>
              <c:strCache>
                <c:ptCount val="1"/>
                <c:pt idx="0">
                  <c:v>BLAST</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グラフ用データ整理!$C$148:$C$153</c:f>
              <c:numCache>
                <c:formatCode>General</c:formatCode>
                <c:ptCount val="6"/>
                <c:pt idx="0">
                  <c:v>8.67</c:v>
                </c:pt>
                <c:pt idx="1">
                  <c:v>5.8949999999999996</c:v>
                </c:pt>
                <c:pt idx="2">
                  <c:v>7.0110000000000001</c:v>
                </c:pt>
                <c:pt idx="3">
                  <c:v>5.8360000000000003</c:v>
                </c:pt>
                <c:pt idx="4">
                  <c:v>4.57</c:v>
                </c:pt>
                <c:pt idx="5">
                  <c:v>5.9059999999999997</c:v>
                </c:pt>
              </c:numCache>
            </c:numRef>
          </c:val>
          <c:extLst>
            <c:ext xmlns:c16="http://schemas.microsoft.com/office/drawing/2014/chart" uri="{C3380CC4-5D6E-409C-BE32-E72D297353CC}">
              <c16:uniqueId val="{00000001-D070-4DE2-B018-A0170B92DD44}"/>
            </c:ext>
          </c:extLst>
        </c:ser>
        <c:ser>
          <c:idx val="2"/>
          <c:order val="2"/>
          <c:tx>
            <c:strRef>
              <c:f>グラフ用データ整理!$D$4</c:f>
              <c:strCache>
                <c:ptCount val="1"/>
                <c:pt idx="0">
                  <c:v>DOE2</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グラフ用データ整理!$D$148:$D$153</c:f>
              <c:numCache>
                <c:formatCode>General</c:formatCode>
                <c:ptCount val="6"/>
              </c:numCache>
            </c:numRef>
          </c:val>
          <c:extLst>
            <c:ext xmlns:c16="http://schemas.microsoft.com/office/drawing/2014/chart" uri="{C3380CC4-5D6E-409C-BE32-E72D297353CC}">
              <c16:uniqueId val="{00000002-D070-4DE2-B018-A0170B92DD44}"/>
            </c:ext>
          </c:extLst>
        </c:ser>
        <c:ser>
          <c:idx val="3"/>
          <c:order val="3"/>
          <c:tx>
            <c:strRef>
              <c:f>グラフ用データ整理!$E$4</c:f>
              <c:strCache>
                <c:ptCount val="1"/>
                <c:pt idx="0">
                  <c:v>SRES/SUN</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グラフ用データ整理!$E$148:$E$153</c:f>
              <c:numCache>
                <c:formatCode>General</c:formatCode>
                <c:ptCount val="6"/>
                <c:pt idx="0">
                  <c:v>9.8279999999999994</c:v>
                </c:pt>
                <c:pt idx="1">
                  <c:v>6.5110000000000001</c:v>
                </c:pt>
                <c:pt idx="2">
                  <c:v>7.8710000000000004</c:v>
                </c:pt>
                <c:pt idx="3">
                  <c:v>6.665</c:v>
                </c:pt>
                <c:pt idx="4">
                  <c:v>5.2450000000000001</c:v>
                </c:pt>
                <c:pt idx="5">
                  <c:v>6.7249999999999996</c:v>
                </c:pt>
              </c:numCache>
            </c:numRef>
          </c:val>
          <c:extLst>
            <c:ext xmlns:c16="http://schemas.microsoft.com/office/drawing/2014/chart" uri="{C3380CC4-5D6E-409C-BE32-E72D297353CC}">
              <c16:uniqueId val="{00000003-D070-4DE2-B018-A0170B92DD44}"/>
            </c:ext>
          </c:extLst>
        </c:ser>
        <c:ser>
          <c:idx val="4"/>
          <c:order val="4"/>
          <c:tx>
            <c:strRef>
              <c:f>グラフ用データ整理!$F$4</c:f>
              <c:strCache>
                <c:ptCount val="1"/>
                <c:pt idx="0">
                  <c:v>SERIRES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グラフ用データ整理!$F$148:$F$153</c:f>
              <c:numCache>
                <c:formatCode>General</c:formatCode>
                <c:ptCount val="6"/>
                <c:pt idx="0">
                  <c:v>10.35</c:v>
                </c:pt>
                <c:pt idx="1">
                  <c:v>7.1139999999999999</c:v>
                </c:pt>
                <c:pt idx="2">
                  <c:v>8.0890000000000004</c:v>
                </c:pt>
                <c:pt idx="3">
                  <c:v>7.1</c:v>
                </c:pt>
                <c:pt idx="4">
                  <c:v>5.4710000000000001</c:v>
                </c:pt>
                <c:pt idx="5">
                  <c:v>7.3040000000000003</c:v>
                </c:pt>
              </c:numCache>
            </c:numRef>
          </c:val>
          <c:extLst>
            <c:ext xmlns:c16="http://schemas.microsoft.com/office/drawing/2014/chart" uri="{C3380CC4-5D6E-409C-BE32-E72D297353CC}">
              <c16:uniqueId val="{00000004-D070-4DE2-B018-A0170B92DD44}"/>
            </c:ext>
          </c:extLst>
        </c:ser>
        <c:ser>
          <c:idx val="5"/>
          <c:order val="5"/>
          <c:tx>
            <c:strRef>
              <c:f>グラフ用データ整理!$G$4</c:f>
              <c:strCache>
                <c:ptCount val="1"/>
                <c:pt idx="0">
                  <c:v>S3PAS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グラフ用データ整理!$G$148:$G$153</c:f>
              <c:numCache>
                <c:formatCode>General</c:formatCode>
                <c:ptCount val="6"/>
              </c:numCache>
            </c:numRef>
          </c:val>
          <c:extLst>
            <c:ext xmlns:c16="http://schemas.microsoft.com/office/drawing/2014/chart" uri="{C3380CC4-5D6E-409C-BE32-E72D297353CC}">
              <c16:uniqueId val="{00000005-D070-4DE2-B018-A0170B92DD44}"/>
            </c:ext>
          </c:extLst>
        </c:ser>
        <c:ser>
          <c:idx val="6"/>
          <c:order val="6"/>
          <c:tx>
            <c:strRef>
              <c:f>グラフ用データ整理!$H$4</c:f>
              <c:strCache>
                <c:ptCount val="1"/>
                <c:pt idx="0">
                  <c:v>TRNSYS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グラフ用データ整理!$H$148:$H$153</c:f>
              <c:numCache>
                <c:formatCode>General</c:formatCode>
                <c:ptCount val="6"/>
                <c:pt idx="0">
                  <c:v>8.7639999999999993</c:v>
                </c:pt>
                <c:pt idx="1">
                  <c:v>5.7610000000000001</c:v>
                </c:pt>
                <c:pt idx="2">
                  <c:v>6.6989999999999998</c:v>
                </c:pt>
                <c:pt idx="3">
                  <c:v>5.7210000000000001</c:v>
                </c:pt>
                <c:pt idx="4">
                  <c:v>3.7269999999999999</c:v>
                </c:pt>
                <c:pt idx="5">
                  <c:v>5.9560000000000004</c:v>
                </c:pt>
              </c:numCache>
            </c:numRef>
          </c:val>
          <c:extLst>
            <c:ext xmlns:c16="http://schemas.microsoft.com/office/drawing/2014/chart" uri="{C3380CC4-5D6E-409C-BE32-E72D297353CC}">
              <c16:uniqueId val="{00000006-D070-4DE2-B018-A0170B92DD44}"/>
            </c:ext>
          </c:extLst>
        </c:ser>
        <c:ser>
          <c:idx val="7"/>
          <c:order val="7"/>
          <c:tx>
            <c:strRef>
              <c:f>グラフ用データ整理!$I$4</c:f>
              <c:strCache>
                <c:ptCount val="1"/>
                <c:pt idx="0">
                  <c:v>TASE</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グラフ用データ整理!$I$148:$I$153</c:f>
              <c:numCache>
                <c:formatCode>General</c:formatCode>
                <c:ptCount val="6"/>
                <c:pt idx="0">
                  <c:v>8.7140000000000004</c:v>
                </c:pt>
                <c:pt idx="1">
                  <c:v>6.2569999999999997</c:v>
                </c:pt>
                <c:pt idx="2">
                  <c:v>7.431</c:v>
                </c:pt>
                <c:pt idx="3">
                  <c:v>5.7809999999999997</c:v>
                </c:pt>
                <c:pt idx="5">
                  <c:v>5.6630000000000003</c:v>
                </c:pt>
              </c:numCache>
            </c:numRef>
          </c:val>
          <c:extLst>
            <c:ext xmlns:c16="http://schemas.microsoft.com/office/drawing/2014/chart" uri="{C3380CC4-5D6E-409C-BE32-E72D297353CC}">
              <c16:uniqueId val="{00000007-D070-4DE2-B018-A0170B92DD44}"/>
            </c:ext>
          </c:extLst>
        </c:ser>
        <c:ser>
          <c:idx val="8"/>
          <c:order val="8"/>
          <c:tx>
            <c:strRef>
              <c:f>グラフ用データ整理!$J$4</c:f>
              <c:strCache>
                <c:ptCount val="1"/>
                <c:pt idx="0">
                  <c:v>NewHASP</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グラフ用データ整理!$J$148:$J$153</c:f>
              <c:numCache>
                <c:formatCode>General</c:formatCode>
                <c:ptCount val="6"/>
              </c:numCache>
            </c:numRef>
          </c:val>
          <c:extLst>
            <c:ext xmlns:c16="http://schemas.microsoft.com/office/drawing/2014/chart" uri="{C3380CC4-5D6E-409C-BE32-E72D297353CC}">
              <c16:uniqueId val="{00000008-D070-4DE2-B018-A0170B92DD44}"/>
            </c:ext>
          </c:extLst>
        </c:ser>
        <c:ser>
          <c:idx val="9"/>
          <c:order val="9"/>
          <c:tx>
            <c:strRef>
              <c:f>グラフ用データ整理!$K$4</c:f>
              <c:strCache>
                <c:ptCount val="1"/>
                <c:pt idx="0">
                  <c:v>BEST</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グラフ用データ整理!$K$148:$K$153</c:f>
              <c:numCache>
                <c:formatCode>General</c:formatCode>
                <c:ptCount val="6"/>
              </c:numCache>
            </c:numRef>
          </c:val>
          <c:extLst>
            <c:ext xmlns:c16="http://schemas.microsoft.com/office/drawing/2014/chart" uri="{C3380CC4-5D6E-409C-BE32-E72D297353CC}">
              <c16:uniqueId val="{00000009-D070-4DE2-B018-A0170B92DD44}"/>
            </c:ext>
          </c:extLst>
        </c:ser>
        <c:ser>
          <c:idx val="10"/>
          <c:order val="10"/>
          <c:tx>
            <c:strRef>
              <c:f>グラフ用データ整理!$L$4</c:f>
              <c:strCache>
                <c:ptCount val="1"/>
                <c:pt idx="0">
                  <c:v>OFFICE</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グラフ用データ整理!$L$148:$L$153</c:f>
              <c:numCache>
                <c:formatCode>General</c:formatCode>
                <c:ptCount val="6"/>
              </c:numCache>
            </c:numRef>
          </c:val>
          <c:extLst>
            <c:ext xmlns:c16="http://schemas.microsoft.com/office/drawing/2014/chart" uri="{C3380CC4-5D6E-409C-BE32-E72D297353CC}">
              <c16:uniqueId val="{0000000A-D070-4DE2-B018-A0170B92DD44}"/>
            </c:ext>
          </c:extLst>
        </c:ser>
        <c:ser>
          <c:idx val="11"/>
          <c:order val="11"/>
          <c:tx>
            <c:strRef>
              <c:f>グラフ用データ整理!$M$4</c:f>
              <c:strCache>
                <c:ptCount val="1"/>
                <c:pt idx="0">
                  <c:v>EnergyPlus-m</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グラフ用データ整理!$M$148:$M$153</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B-D070-4DE2-B018-A0170B92DD44}"/>
            </c:ext>
          </c:extLst>
        </c:ser>
        <c:dLbls>
          <c:showLegendKey val="0"/>
          <c:showVal val="0"/>
          <c:showCatName val="0"/>
          <c:showSerName val="0"/>
          <c:showPercent val="0"/>
          <c:showBubbleSize val="0"/>
        </c:dLbls>
        <c:gapWidth val="150"/>
        <c:axId val="818368840"/>
        <c:axId val="1"/>
      </c:barChart>
      <c:catAx>
        <c:axId val="81836884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8368840"/>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グラフ用データ整理!$B$165:$B$170</c:f>
              <c:numCache>
                <c:formatCode>General</c:formatCode>
                <c:ptCount val="6"/>
                <c:pt idx="0">
                  <c:v>2.863</c:v>
                </c:pt>
                <c:pt idx="1">
                  <c:v>2.8639999999999999</c:v>
                </c:pt>
                <c:pt idx="2">
                  <c:v>2.863</c:v>
                </c:pt>
                <c:pt idx="3">
                  <c:v>3.0139999999999998</c:v>
                </c:pt>
                <c:pt idx="4">
                  <c:v>3.0150000000000001</c:v>
                </c:pt>
                <c:pt idx="5">
                  <c:v>2.8610000000000002</c:v>
                </c:pt>
              </c:numCache>
            </c:numRef>
          </c:val>
          <c:extLst>
            <c:ext xmlns:c16="http://schemas.microsoft.com/office/drawing/2014/chart" uri="{C3380CC4-5D6E-409C-BE32-E72D297353CC}">
              <c16:uniqueId val="{00000000-8023-45F2-A5F7-F22BFB5C34C3}"/>
            </c:ext>
          </c:extLst>
        </c:ser>
        <c:ser>
          <c:idx val="1"/>
          <c:order val="1"/>
          <c:tx>
            <c:strRef>
              <c:f>グラフ用データ整理!$C$4</c:f>
              <c:strCache>
                <c:ptCount val="1"/>
                <c:pt idx="0">
                  <c:v>BLAST</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グラフ用データ整理!$C$165:$C$170</c:f>
              <c:numCache>
                <c:formatCode>General</c:formatCode>
                <c:ptCount val="6"/>
                <c:pt idx="0">
                  <c:v>3.2770000000000001</c:v>
                </c:pt>
                <c:pt idx="1">
                  <c:v>3.278</c:v>
                </c:pt>
                <c:pt idx="2">
                  <c:v>3.2770000000000001</c:v>
                </c:pt>
                <c:pt idx="3">
                  <c:v>3.2759999999999998</c:v>
                </c:pt>
                <c:pt idx="4">
                  <c:v>3.2770000000000001</c:v>
                </c:pt>
                <c:pt idx="5">
                  <c:v>3.2749999999999999</c:v>
                </c:pt>
              </c:numCache>
            </c:numRef>
          </c:val>
          <c:extLst>
            <c:ext xmlns:c16="http://schemas.microsoft.com/office/drawing/2014/chart" uri="{C3380CC4-5D6E-409C-BE32-E72D297353CC}">
              <c16:uniqueId val="{00000001-8023-45F2-A5F7-F22BFB5C34C3}"/>
            </c:ext>
          </c:extLst>
        </c:ser>
        <c:ser>
          <c:idx val="2"/>
          <c:order val="2"/>
          <c:tx>
            <c:strRef>
              <c:f>グラフ用データ整理!$D$4</c:f>
              <c:strCache>
                <c:ptCount val="1"/>
                <c:pt idx="0">
                  <c:v>DOE2</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グラフ用データ整理!$D$165:$D$170</c:f>
              <c:numCache>
                <c:formatCode>General</c:formatCode>
                <c:ptCount val="6"/>
              </c:numCache>
            </c:numRef>
          </c:val>
          <c:extLst>
            <c:ext xmlns:c16="http://schemas.microsoft.com/office/drawing/2014/chart" uri="{C3380CC4-5D6E-409C-BE32-E72D297353CC}">
              <c16:uniqueId val="{00000002-8023-45F2-A5F7-F22BFB5C34C3}"/>
            </c:ext>
          </c:extLst>
        </c:ser>
        <c:ser>
          <c:idx val="3"/>
          <c:order val="3"/>
          <c:tx>
            <c:strRef>
              <c:f>グラフ用データ整理!$E$4</c:f>
              <c:strCache>
                <c:ptCount val="1"/>
                <c:pt idx="0">
                  <c:v>SRES/SUN</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グラフ用データ整理!$E$165:$E$170</c:f>
              <c:numCache>
                <c:formatCode>General</c:formatCode>
                <c:ptCount val="6"/>
                <c:pt idx="0">
                  <c:v>3.661</c:v>
                </c:pt>
                <c:pt idx="1">
                  <c:v>3.6850000000000001</c:v>
                </c:pt>
                <c:pt idx="2">
                  <c:v>3.661</c:v>
                </c:pt>
                <c:pt idx="3">
                  <c:v>3.681</c:v>
                </c:pt>
                <c:pt idx="4">
                  <c:v>3.669</c:v>
                </c:pt>
                <c:pt idx="5">
                  <c:v>3.6509999999999998</c:v>
                </c:pt>
              </c:numCache>
            </c:numRef>
          </c:val>
          <c:extLst>
            <c:ext xmlns:c16="http://schemas.microsoft.com/office/drawing/2014/chart" uri="{C3380CC4-5D6E-409C-BE32-E72D297353CC}">
              <c16:uniqueId val="{00000003-8023-45F2-A5F7-F22BFB5C34C3}"/>
            </c:ext>
          </c:extLst>
        </c:ser>
        <c:ser>
          <c:idx val="4"/>
          <c:order val="4"/>
          <c:tx>
            <c:strRef>
              <c:f>グラフ用データ整理!$F$4</c:f>
              <c:strCache>
                <c:ptCount val="1"/>
                <c:pt idx="0">
                  <c:v>SERIRES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グラフ用データ整理!$F$165:$F$170</c:f>
              <c:numCache>
                <c:formatCode>General</c:formatCode>
                <c:ptCount val="6"/>
              </c:numCache>
            </c:numRef>
          </c:val>
          <c:extLst>
            <c:ext xmlns:c16="http://schemas.microsoft.com/office/drawing/2014/chart" uri="{C3380CC4-5D6E-409C-BE32-E72D297353CC}">
              <c16:uniqueId val="{00000004-8023-45F2-A5F7-F22BFB5C34C3}"/>
            </c:ext>
          </c:extLst>
        </c:ser>
        <c:ser>
          <c:idx val="5"/>
          <c:order val="5"/>
          <c:tx>
            <c:strRef>
              <c:f>グラフ用データ整理!$G$4</c:f>
              <c:strCache>
                <c:ptCount val="1"/>
                <c:pt idx="0">
                  <c:v>S3PAS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グラフ用データ整理!$G$165:$G$170</c:f>
              <c:numCache>
                <c:formatCode>General</c:formatCode>
                <c:ptCount val="6"/>
              </c:numCache>
            </c:numRef>
          </c:val>
          <c:extLst>
            <c:ext xmlns:c16="http://schemas.microsoft.com/office/drawing/2014/chart" uri="{C3380CC4-5D6E-409C-BE32-E72D297353CC}">
              <c16:uniqueId val="{00000005-8023-45F2-A5F7-F22BFB5C34C3}"/>
            </c:ext>
          </c:extLst>
        </c:ser>
        <c:ser>
          <c:idx val="6"/>
          <c:order val="6"/>
          <c:tx>
            <c:strRef>
              <c:f>グラフ用データ整理!$H$4</c:f>
              <c:strCache>
                <c:ptCount val="1"/>
                <c:pt idx="0">
                  <c:v>TRNSYS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グラフ用データ整理!$H$165:$H$170</c:f>
              <c:numCache>
                <c:formatCode>General</c:formatCode>
                <c:ptCount val="6"/>
                <c:pt idx="0">
                  <c:v>3.3361111111111099</c:v>
                </c:pt>
                <c:pt idx="1">
                  <c:v>3.3361111111111099</c:v>
                </c:pt>
                <c:pt idx="2">
                  <c:v>3.3277777777777802</c:v>
                </c:pt>
                <c:pt idx="3">
                  <c:v>3.3277777777777802</c:v>
                </c:pt>
                <c:pt idx="4">
                  <c:v>3.3277777777777802</c:v>
                </c:pt>
                <c:pt idx="5">
                  <c:v>3.3361111111111099</c:v>
                </c:pt>
              </c:numCache>
            </c:numRef>
          </c:val>
          <c:extLst>
            <c:ext xmlns:c16="http://schemas.microsoft.com/office/drawing/2014/chart" uri="{C3380CC4-5D6E-409C-BE32-E72D297353CC}">
              <c16:uniqueId val="{00000006-8023-45F2-A5F7-F22BFB5C34C3}"/>
            </c:ext>
          </c:extLst>
        </c:ser>
        <c:ser>
          <c:idx val="7"/>
          <c:order val="7"/>
          <c:tx>
            <c:strRef>
              <c:f>グラフ用データ整理!$I$4</c:f>
              <c:strCache>
                <c:ptCount val="1"/>
                <c:pt idx="0">
                  <c:v>TASE</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グラフ用データ整理!$I$165:$I$170</c:f>
              <c:numCache>
                <c:formatCode>General</c:formatCode>
                <c:ptCount val="6"/>
                <c:pt idx="0">
                  <c:v>3.738</c:v>
                </c:pt>
                <c:pt idx="1">
                  <c:v>3.7589999999999999</c:v>
                </c:pt>
                <c:pt idx="2">
                  <c:v>3.738</c:v>
                </c:pt>
                <c:pt idx="3">
                  <c:v>3.77</c:v>
                </c:pt>
                <c:pt idx="5">
                  <c:v>3.7349999999999999</c:v>
                </c:pt>
              </c:numCache>
            </c:numRef>
          </c:val>
          <c:extLst>
            <c:ext xmlns:c16="http://schemas.microsoft.com/office/drawing/2014/chart" uri="{C3380CC4-5D6E-409C-BE32-E72D297353CC}">
              <c16:uniqueId val="{00000007-8023-45F2-A5F7-F22BFB5C34C3}"/>
            </c:ext>
          </c:extLst>
        </c:ser>
        <c:ser>
          <c:idx val="8"/>
          <c:order val="8"/>
          <c:tx>
            <c:strRef>
              <c:f>グラフ用データ整理!$J$4</c:f>
              <c:strCache>
                <c:ptCount val="1"/>
                <c:pt idx="0">
                  <c:v>NewHASP</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グラフ用データ整理!$J$165:$J$170</c:f>
              <c:numCache>
                <c:formatCode>General</c:formatCode>
                <c:ptCount val="6"/>
              </c:numCache>
            </c:numRef>
          </c:val>
          <c:extLst>
            <c:ext xmlns:c16="http://schemas.microsoft.com/office/drawing/2014/chart" uri="{C3380CC4-5D6E-409C-BE32-E72D297353CC}">
              <c16:uniqueId val="{00000008-8023-45F2-A5F7-F22BFB5C34C3}"/>
            </c:ext>
          </c:extLst>
        </c:ser>
        <c:ser>
          <c:idx val="9"/>
          <c:order val="9"/>
          <c:tx>
            <c:strRef>
              <c:f>グラフ用データ整理!$K$4</c:f>
              <c:strCache>
                <c:ptCount val="1"/>
                <c:pt idx="0">
                  <c:v>BEST</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グラフ用データ整理!$K$165:$K$170</c:f>
              <c:numCache>
                <c:formatCode>General</c:formatCode>
                <c:ptCount val="6"/>
              </c:numCache>
            </c:numRef>
          </c:val>
          <c:extLst>
            <c:ext xmlns:c16="http://schemas.microsoft.com/office/drawing/2014/chart" uri="{C3380CC4-5D6E-409C-BE32-E72D297353CC}">
              <c16:uniqueId val="{00000009-8023-45F2-A5F7-F22BFB5C34C3}"/>
            </c:ext>
          </c:extLst>
        </c:ser>
        <c:ser>
          <c:idx val="10"/>
          <c:order val="10"/>
          <c:tx>
            <c:strRef>
              <c:f>グラフ用データ整理!$L$4</c:f>
              <c:strCache>
                <c:ptCount val="1"/>
                <c:pt idx="0">
                  <c:v>OFFICE</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グラフ用データ整理!$L$165:$L$170</c:f>
              <c:numCache>
                <c:formatCode>General</c:formatCode>
                <c:ptCount val="6"/>
              </c:numCache>
            </c:numRef>
          </c:val>
          <c:extLst>
            <c:ext xmlns:c16="http://schemas.microsoft.com/office/drawing/2014/chart" uri="{C3380CC4-5D6E-409C-BE32-E72D297353CC}">
              <c16:uniqueId val="{0000000A-8023-45F2-A5F7-F22BFB5C34C3}"/>
            </c:ext>
          </c:extLst>
        </c:ser>
        <c:ser>
          <c:idx val="11"/>
          <c:order val="11"/>
          <c:tx>
            <c:strRef>
              <c:f>グラフ用データ整理!$M$4</c:f>
              <c:strCache>
                <c:ptCount val="1"/>
                <c:pt idx="0">
                  <c:v>EnergyPlus-m</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グラフ用データ整理!$M$165:$M$170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B-8023-45F2-A5F7-F22BFB5C34C3}"/>
            </c:ext>
          </c:extLst>
        </c:ser>
        <c:dLbls>
          <c:showLegendKey val="0"/>
          <c:showVal val="0"/>
          <c:showCatName val="0"/>
          <c:showSerName val="0"/>
          <c:showPercent val="0"/>
          <c:showBubbleSize val="0"/>
        </c:dLbls>
        <c:gapWidth val="150"/>
        <c:axId val="818369496"/>
        <c:axId val="1"/>
      </c:barChart>
      <c:catAx>
        <c:axId val="81836949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8369496"/>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グラフ用データ整理!$B$182:$B$187</c:f>
              <c:numCache>
                <c:formatCode>General</c:formatCode>
                <c:ptCount val="6"/>
                <c:pt idx="0">
                  <c:v>6.3559999999999999</c:v>
                </c:pt>
                <c:pt idx="1">
                  <c:v>4.444</c:v>
                </c:pt>
                <c:pt idx="2">
                  <c:v>6.2690000000000001</c:v>
                </c:pt>
                <c:pt idx="3">
                  <c:v>3.4039999999999999</c:v>
                </c:pt>
                <c:pt idx="4">
                  <c:v>2.8479999999999999</c:v>
                </c:pt>
                <c:pt idx="5">
                  <c:v>5.7009999999999996</c:v>
                </c:pt>
              </c:numCache>
            </c:numRef>
          </c:val>
          <c:extLst>
            <c:ext xmlns:c16="http://schemas.microsoft.com/office/drawing/2014/chart" uri="{C3380CC4-5D6E-409C-BE32-E72D297353CC}">
              <c16:uniqueId val="{00000000-76A9-4A81-A30A-FF41A7BF41E2}"/>
            </c:ext>
          </c:extLst>
        </c:ser>
        <c:ser>
          <c:idx val="1"/>
          <c:order val="1"/>
          <c:tx>
            <c:strRef>
              <c:f>グラフ用データ整理!$C$4</c:f>
              <c:strCache>
                <c:ptCount val="1"/>
                <c:pt idx="0">
                  <c:v>BLAST</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グラフ用データ整理!$C$182:$C$187</c:f>
              <c:numCache>
                <c:formatCode>General</c:formatCode>
                <c:ptCount val="6"/>
                <c:pt idx="0">
                  <c:v>6.641</c:v>
                </c:pt>
                <c:pt idx="1">
                  <c:v>4.6310000000000002</c:v>
                </c:pt>
                <c:pt idx="2">
                  <c:v>6.5549999999999997</c:v>
                </c:pt>
                <c:pt idx="3">
                  <c:v>4.093</c:v>
                </c:pt>
                <c:pt idx="4">
                  <c:v>3.7490000000000001</c:v>
                </c:pt>
                <c:pt idx="5">
                  <c:v>5.9459999999999997</c:v>
                </c:pt>
              </c:numCache>
            </c:numRef>
          </c:val>
          <c:extLst>
            <c:ext xmlns:c16="http://schemas.microsoft.com/office/drawing/2014/chart" uri="{C3380CC4-5D6E-409C-BE32-E72D297353CC}">
              <c16:uniqueId val="{00000001-76A9-4A81-A30A-FF41A7BF41E2}"/>
            </c:ext>
          </c:extLst>
        </c:ser>
        <c:ser>
          <c:idx val="2"/>
          <c:order val="2"/>
          <c:tx>
            <c:strRef>
              <c:f>グラフ用データ整理!$D$4</c:f>
              <c:strCache>
                <c:ptCount val="1"/>
                <c:pt idx="0">
                  <c:v>DOE2</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グラフ用データ整理!$D$182:$D$187</c:f>
              <c:numCache>
                <c:formatCode>General</c:formatCode>
                <c:ptCount val="6"/>
              </c:numCache>
            </c:numRef>
          </c:val>
          <c:extLst>
            <c:ext xmlns:c16="http://schemas.microsoft.com/office/drawing/2014/chart" uri="{C3380CC4-5D6E-409C-BE32-E72D297353CC}">
              <c16:uniqueId val="{00000002-76A9-4A81-A30A-FF41A7BF41E2}"/>
            </c:ext>
          </c:extLst>
        </c:ser>
        <c:ser>
          <c:idx val="3"/>
          <c:order val="3"/>
          <c:tx>
            <c:strRef>
              <c:f>グラフ用データ整理!$E$4</c:f>
              <c:strCache>
                <c:ptCount val="1"/>
                <c:pt idx="0">
                  <c:v>SRES/SUN</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グラフ用データ整理!$E$182:$E$187</c:f>
              <c:numCache>
                <c:formatCode>General</c:formatCode>
                <c:ptCount val="6"/>
                <c:pt idx="0">
                  <c:v>7.234</c:v>
                </c:pt>
                <c:pt idx="1">
                  <c:v>5.22</c:v>
                </c:pt>
                <c:pt idx="2">
                  <c:v>6.976</c:v>
                </c:pt>
                <c:pt idx="3">
                  <c:v>4.657</c:v>
                </c:pt>
                <c:pt idx="4">
                  <c:v>4.1639999999999997</c:v>
                </c:pt>
                <c:pt idx="5">
                  <c:v>6.5529999999999999</c:v>
                </c:pt>
              </c:numCache>
            </c:numRef>
          </c:val>
          <c:extLst>
            <c:ext xmlns:c16="http://schemas.microsoft.com/office/drawing/2014/chart" uri="{C3380CC4-5D6E-409C-BE32-E72D297353CC}">
              <c16:uniqueId val="{00000003-76A9-4A81-A30A-FF41A7BF41E2}"/>
            </c:ext>
          </c:extLst>
        </c:ser>
        <c:ser>
          <c:idx val="4"/>
          <c:order val="4"/>
          <c:tx>
            <c:strRef>
              <c:f>グラフ用データ整理!$F$4</c:f>
              <c:strCache>
                <c:ptCount val="1"/>
                <c:pt idx="0">
                  <c:v>SERIRES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グラフ用データ整理!$F$182:$F$187</c:f>
              <c:numCache>
                <c:formatCode>General</c:formatCode>
                <c:ptCount val="6"/>
              </c:numCache>
            </c:numRef>
          </c:val>
          <c:extLst>
            <c:ext xmlns:c16="http://schemas.microsoft.com/office/drawing/2014/chart" uri="{C3380CC4-5D6E-409C-BE32-E72D297353CC}">
              <c16:uniqueId val="{00000004-76A9-4A81-A30A-FF41A7BF41E2}"/>
            </c:ext>
          </c:extLst>
        </c:ser>
        <c:ser>
          <c:idx val="5"/>
          <c:order val="5"/>
          <c:tx>
            <c:strRef>
              <c:f>グラフ用データ整理!$G$4</c:f>
              <c:strCache>
                <c:ptCount val="1"/>
                <c:pt idx="0">
                  <c:v>S3PAS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グラフ用データ整理!$G$182:$G$187</c:f>
              <c:numCache>
                <c:formatCode>General</c:formatCode>
                <c:ptCount val="6"/>
              </c:numCache>
            </c:numRef>
          </c:val>
          <c:extLst>
            <c:ext xmlns:c16="http://schemas.microsoft.com/office/drawing/2014/chart" uri="{C3380CC4-5D6E-409C-BE32-E72D297353CC}">
              <c16:uniqueId val="{00000005-76A9-4A81-A30A-FF41A7BF41E2}"/>
            </c:ext>
          </c:extLst>
        </c:ser>
        <c:ser>
          <c:idx val="6"/>
          <c:order val="6"/>
          <c:tx>
            <c:strRef>
              <c:f>グラフ用データ整理!$H$4</c:f>
              <c:strCache>
                <c:ptCount val="1"/>
                <c:pt idx="0">
                  <c:v>TRNSYS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グラフ用データ整理!$H$182:$H$187</c:f>
              <c:numCache>
                <c:formatCode>General</c:formatCode>
                <c:ptCount val="6"/>
                <c:pt idx="0">
                  <c:v>6.7638888888888902</c:v>
                </c:pt>
                <c:pt idx="1">
                  <c:v>4.7861111111111097</c:v>
                </c:pt>
                <c:pt idx="2">
                  <c:v>6.2027777777777802</c:v>
                </c:pt>
                <c:pt idx="3">
                  <c:v>4.2777777777777803</c:v>
                </c:pt>
                <c:pt idx="4">
                  <c:v>3.5888888888888899</c:v>
                </c:pt>
                <c:pt idx="5">
                  <c:v>6.1777777777777798</c:v>
                </c:pt>
              </c:numCache>
            </c:numRef>
          </c:val>
          <c:extLst>
            <c:ext xmlns:c16="http://schemas.microsoft.com/office/drawing/2014/chart" uri="{C3380CC4-5D6E-409C-BE32-E72D297353CC}">
              <c16:uniqueId val="{00000006-76A9-4A81-A30A-FF41A7BF41E2}"/>
            </c:ext>
          </c:extLst>
        </c:ser>
        <c:ser>
          <c:idx val="7"/>
          <c:order val="7"/>
          <c:tx>
            <c:strRef>
              <c:f>グラフ用データ整理!$I$4</c:f>
              <c:strCache>
                <c:ptCount val="1"/>
                <c:pt idx="0">
                  <c:v>TASE</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グラフ用データ整理!$I$182:$I$187</c:f>
              <c:numCache>
                <c:formatCode>General</c:formatCode>
                <c:ptCount val="6"/>
                <c:pt idx="0">
                  <c:v>6.867</c:v>
                </c:pt>
                <c:pt idx="1">
                  <c:v>5.2359999999999998</c:v>
                </c:pt>
                <c:pt idx="2">
                  <c:v>6.6210000000000004</c:v>
                </c:pt>
                <c:pt idx="3">
                  <c:v>4.9290000000000003</c:v>
                </c:pt>
                <c:pt idx="5">
                  <c:v>6.141</c:v>
                </c:pt>
              </c:numCache>
            </c:numRef>
          </c:val>
          <c:extLst>
            <c:ext xmlns:c16="http://schemas.microsoft.com/office/drawing/2014/chart" uri="{C3380CC4-5D6E-409C-BE32-E72D297353CC}">
              <c16:uniqueId val="{00000007-76A9-4A81-A30A-FF41A7BF41E2}"/>
            </c:ext>
          </c:extLst>
        </c:ser>
        <c:ser>
          <c:idx val="8"/>
          <c:order val="8"/>
          <c:tx>
            <c:strRef>
              <c:f>グラフ用データ整理!$J$4</c:f>
              <c:strCache>
                <c:ptCount val="1"/>
                <c:pt idx="0">
                  <c:v>NewHASP</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グラフ用データ整理!$J$182:$J$187</c:f>
              <c:numCache>
                <c:formatCode>General</c:formatCode>
                <c:ptCount val="6"/>
              </c:numCache>
            </c:numRef>
          </c:val>
          <c:extLst>
            <c:ext xmlns:c16="http://schemas.microsoft.com/office/drawing/2014/chart" uri="{C3380CC4-5D6E-409C-BE32-E72D297353CC}">
              <c16:uniqueId val="{00000008-76A9-4A81-A30A-FF41A7BF41E2}"/>
            </c:ext>
          </c:extLst>
        </c:ser>
        <c:ser>
          <c:idx val="9"/>
          <c:order val="9"/>
          <c:tx>
            <c:strRef>
              <c:f>グラフ用データ整理!$K$4</c:f>
              <c:strCache>
                <c:ptCount val="1"/>
                <c:pt idx="0">
                  <c:v>BEST</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グラフ用データ整理!$K$182:$K$187</c:f>
              <c:numCache>
                <c:formatCode>General</c:formatCode>
                <c:ptCount val="6"/>
              </c:numCache>
            </c:numRef>
          </c:val>
          <c:extLst>
            <c:ext xmlns:c16="http://schemas.microsoft.com/office/drawing/2014/chart" uri="{C3380CC4-5D6E-409C-BE32-E72D297353CC}">
              <c16:uniqueId val="{00000009-76A9-4A81-A30A-FF41A7BF41E2}"/>
            </c:ext>
          </c:extLst>
        </c:ser>
        <c:ser>
          <c:idx val="10"/>
          <c:order val="10"/>
          <c:tx>
            <c:strRef>
              <c:f>グラフ用データ整理!$L$4</c:f>
              <c:strCache>
                <c:ptCount val="1"/>
                <c:pt idx="0">
                  <c:v>OFFICE</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グラフ用データ整理!$L$182:$L$187</c:f>
              <c:numCache>
                <c:formatCode>General</c:formatCode>
                <c:ptCount val="6"/>
              </c:numCache>
            </c:numRef>
          </c:val>
          <c:extLst>
            <c:ext xmlns:c16="http://schemas.microsoft.com/office/drawing/2014/chart" uri="{C3380CC4-5D6E-409C-BE32-E72D297353CC}">
              <c16:uniqueId val="{0000000A-76A9-4A81-A30A-FF41A7BF41E2}"/>
            </c:ext>
          </c:extLst>
        </c:ser>
        <c:ser>
          <c:idx val="11"/>
          <c:order val="11"/>
          <c:tx>
            <c:strRef>
              <c:f>グラフ用データ整理!$M$4</c:f>
              <c:strCache>
                <c:ptCount val="1"/>
                <c:pt idx="0">
                  <c:v>EnergyPlus-m</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グラフ用データ整理!$M$182:$M$187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B-76A9-4A81-A30A-FF41A7BF41E2}"/>
            </c:ext>
          </c:extLst>
        </c:ser>
        <c:dLbls>
          <c:showLegendKey val="0"/>
          <c:showVal val="0"/>
          <c:showCatName val="0"/>
          <c:showSerName val="0"/>
          <c:showPercent val="0"/>
          <c:showBubbleSize val="0"/>
        </c:dLbls>
        <c:gapWidth val="150"/>
        <c:axId val="789222160"/>
        <c:axId val="1"/>
      </c:barChart>
      <c:catAx>
        <c:axId val="78922216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89222160"/>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グラフ用データ整理!$B$16:$B$23</c:f>
              <c:numCache>
                <c:formatCode>General</c:formatCode>
                <c:ptCount val="8"/>
                <c:pt idx="0">
                  <c:v>0</c:v>
                </c:pt>
                <c:pt idx="1">
                  <c:v>0.54200000000000004</c:v>
                </c:pt>
                <c:pt idx="2">
                  <c:v>6.1369999999999996</c:v>
                </c:pt>
                <c:pt idx="3">
                  <c:v>3.915</c:v>
                </c:pt>
                <c:pt idx="4">
                  <c:v>3.4169999999999998</c:v>
                </c:pt>
                <c:pt idx="5">
                  <c:v>2.129</c:v>
                </c:pt>
                <c:pt idx="6">
                  <c:v>5.952</c:v>
                </c:pt>
                <c:pt idx="7">
                  <c:v>4.8159999999999998</c:v>
                </c:pt>
              </c:numCache>
            </c:numRef>
          </c:val>
          <c:extLst>
            <c:ext xmlns:c16="http://schemas.microsoft.com/office/drawing/2014/chart" uri="{C3380CC4-5D6E-409C-BE32-E72D297353CC}">
              <c16:uniqueId val="{00000000-8324-4112-9D3C-11331A0242AD}"/>
            </c:ext>
          </c:extLst>
        </c:ser>
        <c:ser>
          <c:idx val="1"/>
          <c:order val="1"/>
          <c:tx>
            <c:strRef>
              <c:f>グラフ用データ整理!$C$4</c:f>
              <c:strCache>
                <c:ptCount val="1"/>
                <c:pt idx="0">
                  <c:v>BLAST</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グラフ用データ整理!$C$16:$C$23</c:f>
              <c:numCache>
                <c:formatCode>General</c:formatCode>
                <c:ptCount val="8"/>
                <c:pt idx="0">
                  <c:v>1.0999999999999999E-2</c:v>
                </c:pt>
                <c:pt idx="1">
                  <c:v>0.61699999999999999</c:v>
                </c:pt>
                <c:pt idx="2">
                  <c:v>6.4329999999999998</c:v>
                </c:pt>
                <c:pt idx="3">
                  <c:v>4.851</c:v>
                </c:pt>
                <c:pt idx="4">
                  <c:v>4.0919999999999996</c:v>
                </c:pt>
                <c:pt idx="5">
                  <c:v>3.1080000000000001</c:v>
                </c:pt>
                <c:pt idx="6">
                  <c:v>6.1829999999999998</c:v>
                </c:pt>
                <c:pt idx="7">
                  <c:v>5.14</c:v>
                </c:pt>
              </c:numCache>
            </c:numRef>
          </c:val>
          <c:extLst>
            <c:ext xmlns:c16="http://schemas.microsoft.com/office/drawing/2014/chart" uri="{C3380CC4-5D6E-409C-BE32-E72D297353CC}">
              <c16:uniqueId val="{00000001-8324-4112-9D3C-11331A0242AD}"/>
            </c:ext>
          </c:extLst>
        </c:ser>
        <c:ser>
          <c:idx val="2"/>
          <c:order val="2"/>
          <c:tx>
            <c:strRef>
              <c:f>グラフ用データ整理!$D$4</c:f>
              <c:strCache>
                <c:ptCount val="1"/>
                <c:pt idx="0">
                  <c:v>DOE2</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グラフ用データ整理!$D$16:$D$23</c:f>
              <c:numCache>
                <c:formatCode>General</c:formatCode>
                <c:ptCount val="8"/>
                <c:pt idx="0">
                  <c:v>0</c:v>
                </c:pt>
                <c:pt idx="1">
                  <c:v>0.42199999999999999</c:v>
                </c:pt>
                <c:pt idx="2">
                  <c:v>7.0789999999999997</c:v>
                </c:pt>
                <c:pt idx="3">
                  <c:v>4.8520000000000003</c:v>
                </c:pt>
                <c:pt idx="4">
                  <c:v>4.3339999999999996</c:v>
                </c:pt>
                <c:pt idx="5">
                  <c:v>2.4889999999999999</c:v>
                </c:pt>
                <c:pt idx="6">
                  <c:v>6.7590000000000003</c:v>
                </c:pt>
                <c:pt idx="7">
                  <c:v>5.7949999999999999</c:v>
                </c:pt>
              </c:numCache>
            </c:numRef>
          </c:val>
          <c:extLst>
            <c:ext xmlns:c16="http://schemas.microsoft.com/office/drawing/2014/chart" uri="{C3380CC4-5D6E-409C-BE32-E72D297353CC}">
              <c16:uniqueId val="{00000002-8324-4112-9D3C-11331A0242AD}"/>
            </c:ext>
          </c:extLst>
        </c:ser>
        <c:ser>
          <c:idx val="3"/>
          <c:order val="3"/>
          <c:tx>
            <c:strRef>
              <c:f>グラフ用データ整理!$E$4</c:f>
              <c:strCache>
                <c:ptCount val="1"/>
                <c:pt idx="0">
                  <c:v>SRES/SUN</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グラフ用データ整理!$E$16:$E$23</c:f>
              <c:numCache>
                <c:formatCode>General</c:formatCode>
                <c:ptCount val="8"/>
                <c:pt idx="0">
                  <c:v>1.6E-2</c:v>
                </c:pt>
                <c:pt idx="1">
                  <c:v>0.70399999999999996</c:v>
                </c:pt>
                <c:pt idx="2">
                  <c:v>7.2779999999999996</c:v>
                </c:pt>
                <c:pt idx="3">
                  <c:v>5.4480000000000004</c:v>
                </c:pt>
                <c:pt idx="4">
                  <c:v>4.633</c:v>
                </c:pt>
                <c:pt idx="5">
                  <c:v>3.4929999999999999</c:v>
                </c:pt>
                <c:pt idx="6">
                  <c:v>7.0259999999999998</c:v>
                </c:pt>
                <c:pt idx="7">
                  <c:v>5.8940000000000001</c:v>
                </c:pt>
              </c:numCache>
            </c:numRef>
          </c:val>
          <c:extLst>
            <c:ext xmlns:c16="http://schemas.microsoft.com/office/drawing/2014/chart" uri="{C3380CC4-5D6E-409C-BE32-E72D297353CC}">
              <c16:uniqueId val="{00000003-8324-4112-9D3C-11331A0242AD}"/>
            </c:ext>
          </c:extLst>
        </c:ser>
        <c:ser>
          <c:idx val="4"/>
          <c:order val="4"/>
          <c:tx>
            <c:strRef>
              <c:f>グラフ用データ整理!$F$4</c:f>
              <c:strCache>
                <c:ptCount val="1"/>
                <c:pt idx="0">
                  <c:v>SERIRES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グラフ用データ整理!$F$16:$F$23</c:f>
              <c:numCache>
                <c:formatCode>General</c:formatCode>
                <c:ptCount val="8"/>
                <c:pt idx="0">
                  <c:v>1.4E-2</c:v>
                </c:pt>
                <c:pt idx="1">
                  <c:v>0.68400000000000005</c:v>
                </c:pt>
                <c:pt idx="2">
                  <c:v>7.9640000000000004</c:v>
                </c:pt>
                <c:pt idx="3">
                  <c:v>5.7779999999999996</c:v>
                </c:pt>
                <c:pt idx="4">
                  <c:v>5.0039999999999996</c:v>
                </c:pt>
                <c:pt idx="5">
                  <c:v>3.7010000000000001</c:v>
                </c:pt>
                <c:pt idx="6">
                  <c:v>7.8109999999999999</c:v>
                </c:pt>
                <c:pt idx="7">
                  <c:v>6.5449999999999999</c:v>
                </c:pt>
              </c:numCache>
            </c:numRef>
          </c:val>
          <c:extLst>
            <c:ext xmlns:c16="http://schemas.microsoft.com/office/drawing/2014/chart" uri="{C3380CC4-5D6E-409C-BE32-E72D297353CC}">
              <c16:uniqueId val="{00000004-8324-4112-9D3C-11331A0242AD}"/>
            </c:ext>
          </c:extLst>
        </c:ser>
        <c:ser>
          <c:idx val="5"/>
          <c:order val="5"/>
          <c:tx>
            <c:strRef>
              <c:f>グラフ用データ整理!$G$4</c:f>
              <c:strCache>
                <c:ptCount val="1"/>
                <c:pt idx="0">
                  <c:v>S3PAS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グラフ用データ整理!$G$16:$G$23</c:f>
              <c:numCache>
                <c:formatCode>General</c:formatCode>
                <c:ptCount val="8"/>
                <c:pt idx="0">
                  <c:v>0.01</c:v>
                </c:pt>
                <c:pt idx="1">
                  <c:v>0.56299999999999994</c:v>
                </c:pt>
                <c:pt idx="2">
                  <c:v>6.492</c:v>
                </c:pt>
                <c:pt idx="3">
                  <c:v>4.7640000000000002</c:v>
                </c:pt>
                <c:pt idx="4">
                  <c:v>4.0110000000000001</c:v>
                </c:pt>
                <c:pt idx="5">
                  <c:v>2.4889999999999999</c:v>
                </c:pt>
                <c:pt idx="6">
                  <c:v>6.2469999999999999</c:v>
                </c:pt>
                <c:pt idx="7">
                  <c:v>5.0880000000000001</c:v>
                </c:pt>
              </c:numCache>
            </c:numRef>
          </c:val>
          <c:extLst>
            <c:ext xmlns:c16="http://schemas.microsoft.com/office/drawing/2014/chart" uri="{C3380CC4-5D6E-409C-BE32-E72D297353CC}">
              <c16:uniqueId val="{00000005-8324-4112-9D3C-11331A0242AD}"/>
            </c:ext>
          </c:extLst>
        </c:ser>
        <c:ser>
          <c:idx val="6"/>
          <c:order val="6"/>
          <c:tx>
            <c:strRef>
              <c:f>グラフ用データ整理!$H$4</c:f>
              <c:strCache>
                <c:ptCount val="1"/>
                <c:pt idx="0">
                  <c:v>TRNSYS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グラフ用データ整理!$H$16:$H$23</c:f>
              <c:numCache>
                <c:formatCode>General</c:formatCode>
                <c:ptCount val="8"/>
                <c:pt idx="0">
                  <c:v>1.0290000000000001E-2</c:v>
                </c:pt>
                <c:pt idx="1">
                  <c:v>0.61739999999999995</c:v>
                </c:pt>
                <c:pt idx="2">
                  <c:v>6.492</c:v>
                </c:pt>
                <c:pt idx="3">
                  <c:v>4.601</c:v>
                </c:pt>
                <c:pt idx="4">
                  <c:v>3.9009999999999998</c:v>
                </c:pt>
                <c:pt idx="5">
                  <c:v>2.4159999999999999</c:v>
                </c:pt>
                <c:pt idx="6">
                  <c:v>6.2460000000000004</c:v>
                </c:pt>
                <c:pt idx="7">
                  <c:v>5.1189999999999998</c:v>
                </c:pt>
              </c:numCache>
            </c:numRef>
          </c:val>
          <c:extLst>
            <c:ext xmlns:c16="http://schemas.microsoft.com/office/drawing/2014/chart" uri="{C3380CC4-5D6E-409C-BE32-E72D297353CC}">
              <c16:uniqueId val="{00000006-8324-4112-9D3C-11331A0242AD}"/>
            </c:ext>
          </c:extLst>
        </c:ser>
        <c:ser>
          <c:idx val="7"/>
          <c:order val="7"/>
          <c:tx>
            <c:strRef>
              <c:f>グラフ用データ整理!$I$4</c:f>
              <c:strCache>
                <c:ptCount val="1"/>
                <c:pt idx="0">
                  <c:v>TASE</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グラフ用データ整理!$I$16:$I$23</c:f>
              <c:numCache>
                <c:formatCode>General</c:formatCode>
                <c:ptCount val="8"/>
                <c:pt idx="0">
                  <c:v>1.0999999999999999E-2</c:v>
                </c:pt>
                <c:pt idx="1">
                  <c:v>0.875</c:v>
                </c:pt>
                <c:pt idx="2">
                  <c:v>6.7779999999999996</c:v>
                </c:pt>
                <c:pt idx="3">
                  <c:v>5.5060000000000002</c:v>
                </c:pt>
                <c:pt idx="4">
                  <c:v>4.351</c:v>
                </c:pt>
                <c:pt idx="6">
                  <c:v>6.508</c:v>
                </c:pt>
                <c:pt idx="7">
                  <c:v>5.4560000000000004</c:v>
                </c:pt>
              </c:numCache>
            </c:numRef>
          </c:val>
          <c:extLst>
            <c:ext xmlns:c16="http://schemas.microsoft.com/office/drawing/2014/chart" uri="{C3380CC4-5D6E-409C-BE32-E72D297353CC}">
              <c16:uniqueId val="{00000007-8324-4112-9D3C-11331A0242AD}"/>
            </c:ext>
          </c:extLst>
        </c:ser>
        <c:ser>
          <c:idx val="8"/>
          <c:order val="8"/>
          <c:tx>
            <c:strRef>
              <c:f>グラフ用データ整理!$J$4</c:f>
              <c:strCache>
                <c:ptCount val="1"/>
                <c:pt idx="0">
                  <c:v>NewHASP</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グラフ用データ整理!$J$16:$J$23</c:f>
              <c:numCache>
                <c:formatCode>General</c:formatCode>
                <c:ptCount val="8"/>
                <c:pt idx="0">
                  <c:v>6.3360000000000001E-4</c:v>
                </c:pt>
                <c:pt idx="1">
                  <c:v>0.4729776</c:v>
                </c:pt>
                <c:pt idx="2">
                  <c:v>7.2655200000000102</c:v>
                </c:pt>
                <c:pt idx="3">
                  <c:v>4.9041743999999996</c:v>
                </c:pt>
                <c:pt idx="4">
                  <c:v>4.5636191999999998</c:v>
                </c:pt>
                <c:pt idx="5">
                  <c:v>2.6439072000000001</c:v>
                </c:pt>
                <c:pt idx="7">
                  <c:v>5.7030816</c:v>
                </c:pt>
              </c:numCache>
            </c:numRef>
          </c:val>
          <c:extLst>
            <c:ext xmlns:c16="http://schemas.microsoft.com/office/drawing/2014/chart" uri="{C3380CC4-5D6E-409C-BE32-E72D297353CC}">
              <c16:uniqueId val="{00000008-8324-4112-9D3C-11331A0242AD}"/>
            </c:ext>
          </c:extLst>
        </c:ser>
        <c:ser>
          <c:idx val="9"/>
          <c:order val="9"/>
          <c:tx>
            <c:strRef>
              <c:f>グラフ用データ整理!$K$4</c:f>
              <c:strCache>
                <c:ptCount val="1"/>
                <c:pt idx="0">
                  <c:v>BEST</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グラフ用データ整理!$K$16:$K$23</c:f>
              <c:numCache>
                <c:formatCode>General</c:formatCode>
                <c:ptCount val="8"/>
                <c:pt idx="0">
                  <c:v>1.0521599999999997E-3</c:v>
                </c:pt>
                <c:pt idx="1">
                  <c:v>0.4378368000000008</c:v>
                </c:pt>
                <c:pt idx="2">
                  <c:v>7.4541489599999959</c:v>
                </c:pt>
                <c:pt idx="3">
                  <c:v>4.6981843200000055</c:v>
                </c:pt>
                <c:pt idx="4">
                  <c:v>4.6445260800000012</c:v>
                </c:pt>
                <c:pt idx="5">
                  <c:v>2.3088859200000025</c:v>
                </c:pt>
                <c:pt idx="6">
                  <c:v>7.3366627200000121</c:v>
                </c:pt>
                <c:pt idx="7">
                  <c:v>5.6458963199999976</c:v>
                </c:pt>
              </c:numCache>
            </c:numRef>
          </c:val>
          <c:extLst>
            <c:ext xmlns:c16="http://schemas.microsoft.com/office/drawing/2014/chart" uri="{C3380CC4-5D6E-409C-BE32-E72D297353CC}">
              <c16:uniqueId val="{00000009-8324-4112-9D3C-11331A0242AD}"/>
            </c:ext>
          </c:extLst>
        </c:ser>
        <c:ser>
          <c:idx val="10"/>
          <c:order val="10"/>
          <c:tx>
            <c:strRef>
              <c:f>グラフ用データ整理!$L$4</c:f>
              <c:strCache>
                <c:ptCount val="1"/>
                <c:pt idx="0">
                  <c:v>OFFICE</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グラフ用データ整理!$L$16:$L$23</c:f>
              <c:numCache>
                <c:formatCode>General</c:formatCode>
                <c:ptCount val="8"/>
                <c:pt idx="0">
                  <c:v>2.1576504444444401E-2</c:v>
                </c:pt>
                <c:pt idx="1">
                  <c:v>0.64354517499999897</c:v>
                </c:pt>
                <c:pt idx="2">
                  <c:v>7.9057342505555601</c:v>
                </c:pt>
                <c:pt idx="3">
                  <c:v>4.2927825344444397</c:v>
                </c:pt>
                <c:pt idx="4">
                  <c:v>5.1056037355555697</c:v>
                </c:pt>
                <c:pt idx="5">
                  <c:v>3.0834262044444398</c:v>
                </c:pt>
                <c:pt idx="6">
                  <c:v>7.7111689705555602</c:v>
                </c:pt>
                <c:pt idx="7">
                  <c:v>6.33443194222221</c:v>
                </c:pt>
              </c:numCache>
            </c:numRef>
          </c:val>
          <c:extLst>
            <c:ext xmlns:c16="http://schemas.microsoft.com/office/drawing/2014/chart" uri="{C3380CC4-5D6E-409C-BE32-E72D297353CC}">
              <c16:uniqueId val="{0000000A-8324-4112-9D3C-11331A0242AD}"/>
            </c:ext>
          </c:extLst>
        </c:ser>
        <c:ser>
          <c:idx val="11"/>
          <c:order val="11"/>
          <c:tx>
            <c:strRef>
              <c:f>グラフ用データ整理!$M$4</c:f>
              <c:strCache>
                <c:ptCount val="1"/>
                <c:pt idx="0">
                  <c:v>EnergyPlus-m</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グラフ用データ整理!$M$16:$M$23</c:f>
              <c:numCache>
                <c:formatCode>General</c:formatCode>
                <c:ptCount val="8"/>
                <c:pt idx="0">
                  <c:v>4.0870207340363033E-4</c:v>
                </c:pt>
                <c:pt idx="1">
                  <c:v>0.65184669960611619</c:v>
                </c:pt>
                <c:pt idx="2">
                  <c:v>6.7452875892443798</c:v>
                </c:pt>
                <c:pt idx="3">
                  <c:v>4.74835288414722</c:v>
                </c:pt>
                <c:pt idx="4">
                  <c:v>4.1709312236822402</c:v>
                </c:pt>
                <c:pt idx="5">
                  <c:v>2.7837487202088398</c:v>
                </c:pt>
                <c:pt idx="6">
                  <c:v>6.4599231024670498</c:v>
                </c:pt>
                <c:pt idx="7">
                  <c:v>5.30352261567832</c:v>
                </c:pt>
              </c:numCache>
            </c:numRef>
          </c:val>
          <c:extLst>
            <c:ext xmlns:c16="http://schemas.microsoft.com/office/drawing/2014/chart" uri="{C3380CC4-5D6E-409C-BE32-E72D297353CC}">
              <c16:uniqueId val="{0000000B-8324-4112-9D3C-11331A0242AD}"/>
            </c:ext>
          </c:extLst>
        </c:ser>
        <c:dLbls>
          <c:showLegendKey val="0"/>
          <c:showVal val="0"/>
          <c:showCatName val="0"/>
          <c:showSerName val="0"/>
          <c:showPercent val="0"/>
          <c:showBubbleSize val="0"/>
        </c:dLbls>
        <c:gapWidth val="150"/>
        <c:axId val="487830624"/>
        <c:axId val="1"/>
      </c:barChart>
      <c:catAx>
        <c:axId val="48783062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7830624"/>
        <c:crosses val="autoZero"/>
        <c:crossBetween val="between"/>
      </c:valAx>
      <c:spPr>
        <a:ln>
          <a:solidFill>
            <a:schemeClr val="tx1">
              <a:lumMod val="50000"/>
              <a:lumOff val="50000"/>
            </a:schemeClr>
          </a:solidFill>
        </a:ln>
      </c:spPr>
    </c:plotArea>
    <c:legend>
      <c:legendPos val="r"/>
      <c:layout>
        <c:manualLayout>
          <c:xMode val="edge"/>
          <c:yMode val="edge"/>
          <c:x val="0.80128328456550579"/>
          <c:y val="4.9315040606073821E-2"/>
          <c:w val="0.18429516884552111"/>
          <c:h val="0.904109465541184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グラフ用データ整理!$B$192:$B$199</c:f>
              <c:numCache>
                <c:formatCode>General</c:formatCode>
                <c:ptCount val="8"/>
                <c:pt idx="0">
                  <c:v>4.984</c:v>
                </c:pt>
                <c:pt idx="1">
                  <c:v>6.9</c:v>
                </c:pt>
                <c:pt idx="2">
                  <c:v>8.5960000000000001</c:v>
                </c:pt>
                <c:pt idx="3">
                  <c:v>7.298</c:v>
                </c:pt>
                <c:pt idx="4">
                  <c:v>5.4290000000000003</c:v>
                </c:pt>
                <c:pt idx="5">
                  <c:v>4.4489999999999998</c:v>
                </c:pt>
                <c:pt idx="6">
                  <c:v>4.8680000000000003</c:v>
                </c:pt>
                <c:pt idx="7">
                  <c:v>1.839</c:v>
                </c:pt>
              </c:numCache>
            </c:numRef>
          </c:val>
          <c:extLst>
            <c:ext xmlns:c16="http://schemas.microsoft.com/office/drawing/2014/chart" uri="{C3380CC4-5D6E-409C-BE32-E72D297353CC}">
              <c16:uniqueId val="{00000000-A1E7-4C75-9A86-25730681C247}"/>
            </c:ext>
          </c:extLst>
        </c:ser>
        <c:ser>
          <c:idx val="1"/>
          <c:order val="1"/>
          <c:tx>
            <c:strRef>
              <c:f>グラフ用データ整理!$C$4</c:f>
              <c:strCache>
                <c:ptCount val="1"/>
                <c:pt idx="0">
                  <c:v>BLAST</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グラフ用データ整理!$C$192:$C$199</c:f>
              <c:numCache>
                <c:formatCode>General</c:formatCode>
                <c:ptCount val="8"/>
                <c:pt idx="0">
                  <c:v>4.7990000000000004</c:v>
                </c:pt>
                <c:pt idx="1">
                  <c:v>7.0750000000000002</c:v>
                </c:pt>
                <c:pt idx="2">
                  <c:v>8.8729999999999993</c:v>
                </c:pt>
                <c:pt idx="3">
                  <c:v>7.61</c:v>
                </c:pt>
                <c:pt idx="4">
                  <c:v>6.4880000000000004</c:v>
                </c:pt>
                <c:pt idx="5">
                  <c:v>4.9870000000000001</c:v>
                </c:pt>
                <c:pt idx="6">
                  <c:v>5.9530000000000003</c:v>
                </c:pt>
                <c:pt idx="7">
                  <c:v>2.4460000000000002</c:v>
                </c:pt>
              </c:numCache>
            </c:numRef>
          </c:val>
          <c:extLst>
            <c:ext xmlns:c16="http://schemas.microsoft.com/office/drawing/2014/chart" uri="{C3380CC4-5D6E-409C-BE32-E72D297353CC}">
              <c16:uniqueId val="{00000001-A1E7-4C75-9A86-25730681C247}"/>
            </c:ext>
          </c:extLst>
        </c:ser>
        <c:ser>
          <c:idx val="2"/>
          <c:order val="2"/>
          <c:tx>
            <c:strRef>
              <c:f>グラフ用データ整理!$D$4</c:f>
              <c:strCache>
                <c:ptCount val="1"/>
                <c:pt idx="0">
                  <c:v>DOE2</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グラフ用データ整理!$D$192:$D$199</c:f>
              <c:numCache>
                <c:formatCode>General</c:formatCode>
                <c:ptCount val="8"/>
                <c:pt idx="0">
                  <c:v>5.835</c:v>
                </c:pt>
                <c:pt idx="1">
                  <c:v>8.77</c:v>
                </c:pt>
                <c:pt idx="2">
                  <c:v>10.506</c:v>
                </c:pt>
                <c:pt idx="3">
                  <c:v>9.1509999999999998</c:v>
                </c:pt>
                <c:pt idx="4">
                  <c:v>7.827</c:v>
                </c:pt>
                <c:pt idx="6">
                  <c:v>7.2279999999999998</c:v>
                </c:pt>
              </c:numCache>
            </c:numRef>
          </c:val>
          <c:extLst>
            <c:ext xmlns:c16="http://schemas.microsoft.com/office/drawing/2014/chart" uri="{C3380CC4-5D6E-409C-BE32-E72D297353CC}">
              <c16:uniqueId val="{00000002-A1E7-4C75-9A86-25730681C247}"/>
            </c:ext>
          </c:extLst>
        </c:ser>
        <c:ser>
          <c:idx val="6"/>
          <c:order val="6"/>
          <c:tx>
            <c:strRef>
              <c:f>グラフ用データ整理!$H$4</c:f>
              <c:strCache>
                <c:ptCount val="1"/>
                <c:pt idx="0">
                  <c:v>TRNSYS</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グラフ用データ整理!$H$192:$H$199</c:f>
              <c:numCache>
                <c:formatCode>General</c:formatCode>
                <c:ptCount val="8"/>
                <c:pt idx="0">
                  <c:v>4.8550000000000004</c:v>
                </c:pt>
                <c:pt idx="1">
                  <c:v>7.1660000000000004</c:v>
                </c:pt>
                <c:pt idx="2">
                  <c:v>8.9359999999999999</c:v>
                </c:pt>
                <c:pt idx="3">
                  <c:v>7.6970000000000001</c:v>
                </c:pt>
                <c:pt idx="4">
                  <c:v>6.5</c:v>
                </c:pt>
                <c:pt idx="5">
                  <c:v>5.0979999999999999</c:v>
                </c:pt>
                <c:pt idx="6">
                  <c:v>5.94</c:v>
                </c:pt>
                <c:pt idx="7">
                  <c:v>2.5670000000000002</c:v>
                </c:pt>
              </c:numCache>
            </c:numRef>
          </c:val>
          <c:extLst>
            <c:ext xmlns:c16="http://schemas.microsoft.com/office/drawing/2014/chart" uri="{C3380CC4-5D6E-409C-BE32-E72D297353CC}">
              <c16:uniqueId val="{00000006-A1E7-4C75-9A86-25730681C247}"/>
            </c:ext>
          </c:extLst>
        </c:ser>
        <c:ser>
          <c:idx val="8"/>
          <c:order val="8"/>
          <c:tx>
            <c:strRef>
              <c:f>グラフ用データ整理!$J$4</c:f>
              <c:strCache>
                <c:ptCount val="1"/>
                <c:pt idx="0">
                  <c:v>NewHASP</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グラフ用データ整理!$J$192:$J$199</c:f>
              <c:numCache>
                <c:formatCode>General</c:formatCode>
                <c:ptCount val="8"/>
                <c:pt idx="0">
                  <c:v>5.5824239999999996</c:v>
                </c:pt>
                <c:pt idx="1">
                  <c:v>8.4333504000000108</c:v>
                </c:pt>
                <c:pt idx="2">
                  <c:v>9.7273583999999893</c:v>
                </c:pt>
                <c:pt idx="3">
                  <c:v>8.3803151999999805</c:v>
                </c:pt>
                <c:pt idx="4">
                  <c:v>7.0950816000000003</c:v>
                </c:pt>
                <c:pt idx="6">
                  <c:v>6.5324016000000098</c:v>
                </c:pt>
              </c:numCache>
            </c:numRef>
          </c:val>
          <c:extLst>
            <c:ext xmlns:c16="http://schemas.microsoft.com/office/drawing/2014/chart" uri="{C3380CC4-5D6E-409C-BE32-E72D297353CC}">
              <c16:uniqueId val="{00000008-A1E7-4C75-9A86-25730681C247}"/>
            </c:ext>
          </c:extLst>
        </c:ser>
        <c:ser>
          <c:idx val="9"/>
          <c:order val="9"/>
          <c:tx>
            <c:strRef>
              <c:f>グラフ用データ整理!$K$4</c:f>
              <c:strCache>
                <c:ptCount val="1"/>
                <c:pt idx="0">
                  <c:v>BEST</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グラフ用データ整理!$K$192:$K$199</c:f>
              <c:numCache>
                <c:formatCode>General</c:formatCode>
                <c:ptCount val="8"/>
                <c:pt idx="0">
                  <c:v>5.3929161599999942</c:v>
                </c:pt>
                <c:pt idx="1">
                  <c:v>8.4000902400000061</c:v>
                </c:pt>
                <c:pt idx="2">
                  <c:v>10.140434879999997</c:v>
                </c:pt>
                <c:pt idx="3">
                  <c:v>9.4606982400000259</c:v>
                </c:pt>
                <c:pt idx="4">
                  <c:v>7.9830062400000115</c:v>
                </c:pt>
                <c:pt idx="5">
                  <c:v>5.6856988799999915</c:v>
                </c:pt>
                <c:pt idx="6">
                  <c:v>7.6233129600000353</c:v>
                </c:pt>
                <c:pt idx="7">
                  <c:v>1.8219988800000013</c:v>
                </c:pt>
              </c:numCache>
            </c:numRef>
          </c:val>
          <c:extLst>
            <c:ext xmlns:c16="http://schemas.microsoft.com/office/drawing/2014/chart" uri="{C3380CC4-5D6E-409C-BE32-E72D297353CC}">
              <c16:uniqueId val="{00000009-A1E7-4C75-9A86-25730681C247}"/>
            </c:ext>
          </c:extLst>
        </c:ser>
        <c:ser>
          <c:idx val="10"/>
          <c:order val="10"/>
          <c:tx>
            <c:strRef>
              <c:f>グラフ用データ整理!$L$4</c:f>
              <c:strCache>
                <c:ptCount val="1"/>
                <c:pt idx="0">
                  <c:v>OFFICE</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グラフ用データ整理!$L$192:$L$199</c:f>
              <c:numCache>
                <c:formatCode>General</c:formatCode>
                <c:ptCount val="8"/>
                <c:pt idx="0">
                  <c:v>4.9686994427777504</c:v>
                </c:pt>
                <c:pt idx="1">
                  <c:v>7.6663078411110801</c:v>
                </c:pt>
                <c:pt idx="2">
                  <c:v>9.41485004055553</c:v>
                </c:pt>
                <c:pt idx="3">
                  <c:v>8.1511629188888293</c:v>
                </c:pt>
                <c:pt idx="4">
                  <c:v>6.9227230799999404</c:v>
                </c:pt>
                <c:pt idx="5">
                  <c:v>0</c:v>
                </c:pt>
                <c:pt idx="6">
                  <c:v>6.3487782944443296</c:v>
                </c:pt>
                <c:pt idx="7">
                  <c:v>0</c:v>
                </c:pt>
              </c:numCache>
            </c:numRef>
          </c:val>
          <c:extLst>
            <c:ext xmlns:c16="http://schemas.microsoft.com/office/drawing/2014/chart" uri="{C3380CC4-5D6E-409C-BE32-E72D297353CC}">
              <c16:uniqueId val="{0000000A-A1E7-4C75-9A86-25730681C247}"/>
            </c:ext>
          </c:extLst>
        </c:ser>
        <c:ser>
          <c:idx val="11"/>
          <c:order val="11"/>
          <c:tx>
            <c:strRef>
              <c:f>グラフ用データ整理!$M$4</c:f>
              <c:strCache>
                <c:ptCount val="1"/>
                <c:pt idx="0">
                  <c:v>EnergyPlus-m</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グラフ用データ整理!$M$192:$M$199</c:f>
              <c:numCache>
                <c:formatCode>General</c:formatCode>
                <c:ptCount val="8"/>
                <c:pt idx="0">
                  <c:v>4.984309044484152</c:v>
                </c:pt>
                <c:pt idx="1">
                  <c:v>7.0273617666414046</c:v>
                </c:pt>
                <c:pt idx="2">
                  <c:v>8.9139913439465293</c:v>
                </c:pt>
                <c:pt idx="3">
                  <c:v>7.6559315288173293</c:v>
                </c:pt>
                <c:pt idx="4">
                  <c:v>6.0280228318284266</c:v>
                </c:pt>
                <c:pt idx="5">
                  <c:v>0</c:v>
                </c:pt>
                <c:pt idx="6">
                  <c:v>6.4844966248338807</c:v>
                </c:pt>
                <c:pt idx="7">
                  <c:v>0</c:v>
                </c:pt>
              </c:numCache>
            </c:numRef>
          </c:val>
          <c:extLst>
            <c:ext xmlns:c16="http://schemas.microsoft.com/office/drawing/2014/chart" uri="{C3380CC4-5D6E-409C-BE32-E72D297353CC}">
              <c16:uniqueId val="{0000000B-A1E7-4C75-9A86-25730681C247}"/>
            </c:ext>
          </c:extLst>
        </c:ser>
        <c:dLbls>
          <c:showLegendKey val="0"/>
          <c:showVal val="0"/>
          <c:showCatName val="0"/>
          <c:showSerName val="0"/>
          <c:showPercent val="0"/>
          <c:showBubbleSize val="0"/>
        </c:dLbls>
        <c:gapWidth val="150"/>
        <c:axId val="799477936"/>
        <c:axId val="1"/>
        <c:extLst>
          <c:ext xmlns:c15="http://schemas.microsoft.com/office/drawing/2012/chart" uri="{02D57815-91ED-43cb-92C2-25804820EDAC}">
            <c15:filteredBarSeries>
              <c15:ser>
                <c:idx val="3"/>
                <c:order val="3"/>
                <c:tx>
                  <c:strRef>
                    <c:extLst>
                      <c:ext uri="{02D57815-91ED-43cb-92C2-25804820EDAC}">
                        <c15:formulaRef>
                          <c15:sqref>グラフ用データ整理!$E$4</c15:sqref>
                        </c15:formulaRef>
                      </c:ext>
                    </c:extLst>
                    <c:strCache>
                      <c:ptCount val="1"/>
                      <c:pt idx="0">
                        <c:v>SRES/SUN</c:v>
                      </c:pt>
                    </c:strCache>
                  </c:strRef>
                </c:tx>
                <c:invertIfNegative val="0"/>
                <c:cat>
                  <c:strRef>
                    <c:extLst>
                      <c:ext uri="{02D57815-91ED-43cb-92C2-25804820EDAC}">
                        <c15:formulaRef>
                          <c15:sqref>グラフ用データ整理!$A$192:$A$199</c15:sqref>
                        </c15:formulaRef>
                      </c:ext>
                    </c:extLst>
                    <c:strCache>
                      <c:ptCount val="8"/>
                      <c:pt idx="0">
                        <c:v>395</c:v>
                      </c:pt>
                      <c:pt idx="1">
                        <c:v>400</c:v>
                      </c:pt>
                      <c:pt idx="2">
                        <c:v>410</c:v>
                      </c:pt>
                      <c:pt idx="3">
                        <c:v>420</c:v>
                      </c:pt>
                      <c:pt idx="4">
                        <c:v>430</c:v>
                      </c:pt>
                      <c:pt idx="5">
                        <c:v>440</c:v>
                      </c:pt>
                      <c:pt idx="6">
                        <c:v>800</c:v>
                      </c:pt>
                      <c:pt idx="7">
                        <c:v>810</c:v>
                      </c:pt>
                    </c:strCache>
                  </c:strRef>
                </c:cat>
                <c:val>
                  <c:numRef>
                    <c:extLst>
                      <c:ext uri="{02D57815-91ED-43cb-92C2-25804820EDAC}">
                        <c15:formulaRef>
                          <c15:sqref>グラフ用データ整理!$E$192:$E$199</c15:sqref>
                        </c15:formulaRef>
                      </c:ext>
                    </c:extLst>
                    <c:numCache>
                      <c:formatCode>General</c:formatCode>
                      <c:ptCount val="8"/>
                      <c:pt idx="0">
                        <c:v>5.1989999999999998</c:v>
                      </c:pt>
                      <c:pt idx="1">
                        <c:v>7.9660000000000002</c:v>
                      </c:pt>
                      <c:pt idx="2">
                        <c:v>9.7260000000000009</c:v>
                      </c:pt>
                      <c:pt idx="3">
                        <c:v>8.3650000000000002</c:v>
                      </c:pt>
                      <c:pt idx="4">
                        <c:v>7.1779999999999999</c:v>
                      </c:pt>
                      <c:pt idx="5">
                        <c:v>5.6520000000000001</c:v>
                      </c:pt>
                      <c:pt idx="6">
                        <c:v>6.6109999999999998</c:v>
                      </c:pt>
                      <c:pt idx="7">
                        <c:v>3.004</c:v>
                      </c:pt>
                    </c:numCache>
                  </c:numRef>
                </c:val>
                <c:extLst>
                  <c:ext xmlns:c16="http://schemas.microsoft.com/office/drawing/2014/chart" uri="{C3380CC4-5D6E-409C-BE32-E72D297353CC}">
                    <c16:uniqueId val="{00000003-A1E7-4C75-9A86-25730681C247}"/>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SERIRES</c:v>
                      </c:pt>
                    </c:strCache>
                  </c:strRef>
                </c:tx>
                <c:invertIfNegative val="0"/>
                <c:cat>
                  <c:strRef>
                    <c:extLst xmlns:c15="http://schemas.microsoft.com/office/drawing/2012/chart">
                      <c:ext xmlns:c15="http://schemas.microsoft.com/office/drawing/2012/chart" uri="{02D57815-91ED-43cb-92C2-25804820EDAC}">
                        <c15:formulaRef>
                          <c15:sqref>グラフ用データ整理!$A$192:$A$199</c15:sqref>
                        </c15:formulaRef>
                      </c:ext>
                    </c:extLst>
                    <c:strCache>
                      <c:ptCount val="8"/>
                      <c:pt idx="0">
                        <c:v>395</c:v>
                      </c:pt>
                      <c:pt idx="1">
                        <c:v>400</c:v>
                      </c:pt>
                      <c:pt idx="2">
                        <c:v>410</c:v>
                      </c:pt>
                      <c:pt idx="3">
                        <c:v>420</c:v>
                      </c:pt>
                      <c:pt idx="4">
                        <c:v>430</c:v>
                      </c:pt>
                      <c:pt idx="5">
                        <c:v>440</c:v>
                      </c:pt>
                      <c:pt idx="6">
                        <c:v>800</c:v>
                      </c:pt>
                      <c:pt idx="7">
                        <c:v>810</c:v>
                      </c:pt>
                    </c:strCache>
                  </c:strRef>
                </c:cat>
                <c:val>
                  <c:numRef>
                    <c:extLst xmlns:c15="http://schemas.microsoft.com/office/drawing/2012/chart">
                      <c:ext xmlns:c15="http://schemas.microsoft.com/office/drawing/2012/chart" uri="{02D57815-91ED-43cb-92C2-25804820EDAC}">
                        <c15:formulaRef>
                          <c15:sqref>グラフ用データ整理!$F$192:$F$199</c15:sqref>
                        </c15:formulaRef>
                      </c:ext>
                    </c:extLst>
                    <c:numCache>
                      <c:formatCode>General</c:formatCode>
                      <c:ptCount val="8"/>
                      <c:pt idx="0">
                        <c:v>5.2009999999999996</c:v>
                      </c:pt>
                      <c:pt idx="1">
                        <c:v>7.9729999999999999</c:v>
                      </c:pt>
                      <c:pt idx="2">
                        <c:v>9.734</c:v>
                      </c:pt>
                      <c:pt idx="3">
                        <c:v>8.3729999999999993</c:v>
                      </c:pt>
                      <c:pt idx="4">
                        <c:v>7.1859999999999999</c:v>
                      </c:pt>
                      <c:pt idx="5">
                        <c:v>5.8109999999999999</c:v>
                      </c:pt>
                      <c:pt idx="6">
                        <c:v>6.6</c:v>
                      </c:pt>
                      <c:pt idx="7">
                        <c:v>2.8279999999999998</c:v>
                      </c:pt>
                    </c:numCache>
                  </c:numRef>
                </c:val>
                <c:extLst xmlns:c15="http://schemas.microsoft.com/office/drawing/2012/chart">
                  <c:ext xmlns:c16="http://schemas.microsoft.com/office/drawing/2014/chart" uri="{C3380CC4-5D6E-409C-BE32-E72D297353CC}">
                    <c16:uniqueId val="{00000004-A1E7-4C75-9A86-25730681C24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S3PAS</c:v>
                      </c:pt>
                    </c:strCache>
                  </c:strRef>
                </c:tx>
                <c:invertIfNegative val="0"/>
                <c:cat>
                  <c:strRef>
                    <c:extLst xmlns:c15="http://schemas.microsoft.com/office/drawing/2012/chart">
                      <c:ext xmlns:c15="http://schemas.microsoft.com/office/drawing/2012/chart" uri="{02D57815-91ED-43cb-92C2-25804820EDAC}">
                        <c15:formulaRef>
                          <c15:sqref>グラフ用データ整理!$A$192:$A$199</c15:sqref>
                        </c15:formulaRef>
                      </c:ext>
                    </c:extLst>
                    <c:strCache>
                      <c:ptCount val="8"/>
                      <c:pt idx="0">
                        <c:v>395</c:v>
                      </c:pt>
                      <c:pt idx="1">
                        <c:v>400</c:v>
                      </c:pt>
                      <c:pt idx="2">
                        <c:v>410</c:v>
                      </c:pt>
                      <c:pt idx="3">
                        <c:v>420</c:v>
                      </c:pt>
                      <c:pt idx="4">
                        <c:v>430</c:v>
                      </c:pt>
                      <c:pt idx="5">
                        <c:v>440</c:v>
                      </c:pt>
                      <c:pt idx="6">
                        <c:v>800</c:v>
                      </c:pt>
                      <c:pt idx="7">
                        <c:v>810</c:v>
                      </c:pt>
                    </c:strCache>
                  </c:strRef>
                </c:cat>
                <c:val>
                  <c:numRef>
                    <c:extLst xmlns:c15="http://schemas.microsoft.com/office/drawing/2012/chart">
                      <c:ext xmlns:c15="http://schemas.microsoft.com/office/drawing/2012/chart" uri="{02D57815-91ED-43cb-92C2-25804820EDAC}">
                        <c15:formulaRef>
                          <c15:sqref>グラフ用データ整理!$G$192:$G$199</c15:sqref>
                        </c15:formulaRef>
                      </c:ext>
                    </c:extLst>
                    <c:numCache>
                      <c:formatCode>General</c:formatCode>
                      <c:ptCount val="8"/>
                      <c:pt idx="0">
                        <c:v>4.9669999999999996</c:v>
                      </c:pt>
                      <c:pt idx="1">
                        <c:v>7.2869999999999999</c:v>
                      </c:pt>
                      <c:pt idx="2">
                        <c:v>9.0190000000000001</c:v>
                      </c:pt>
                      <c:pt idx="3">
                        <c:v>7.774</c:v>
                      </c:pt>
                      <c:pt idx="4">
                        <c:v>6.6619999999999999</c:v>
                      </c:pt>
                      <c:pt idx="6">
                        <c:v>6.1609999999999996</c:v>
                      </c:pt>
                    </c:numCache>
                  </c:numRef>
                </c:val>
                <c:extLst xmlns:c15="http://schemas.microsoft.com/office/drawing/2012/chart">
                  <c:ext xmlns:c16="http://schemas.microsoft.com/office/drawing/2014/chart" uri="{C3380CC4-5D6E-409C-BE32-E72D297353CC}">
                    <c16:uniqueId val="{00000005-A1E7-4C75-9A86-25730681C247}"/>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invertIfNegative val="0"/>
                <c:cat>
                  <c:strRef>
                    <c:extLst xmlns:c15="http://schemas.microsoft.com/office/drawing/2012/chart">
                      <c:ext xmlns:c15="http://schemas.microsoft.com/office/drawing/2012/chart" uri="{02D57815-91ED-43cb-92C2-25804820EDAC}">
                        <c15:formulaRef>
                          <c15:sqref>グラフ用データ整理!$A$192:$A$199</c15:sqref>
                        </c15:formulaRef>
                      </c:ext>
                    </c:extLst>
                    <c:strCache>
                      <c:ptCount val="8"/>
                      <c:pt idx="0">
                        <c:v>395</c:v>
                      </c:pt>
                      <c:pt idx="1">
                        <c:v>400</c:v>
                      </c:pt>
                      <c:pt idx="2">
                        <c:v>410</c:v>
                      </c:pt>
                      <c:pt idx="3">
                        <c:v>420</c:v>
                      </c:pt>
                      <c:pt idx="4">
                        <c:v>430</c:v>
                      </c:pt>
                      <c:pt idx="5">
                        <c:v>440</c:v>
                      </c:pt>
                      <c:pt idx="6">
                        <c:v>800</c:v>
                      </c:pt>
                      <c:pt idx="7">
                        <c:v>810</c:v>
                      </c:pt>
                    </c:strCache>
                  </c:strRef>
                </c:cat>
                <c:val>
                  <c:numRef>
                    <c:extLst xmlns:c15="http://schemas.microsoft.com/office/drawing/2012/chart">
                      <c:ext xmlns:c15="http://schemas.microsoft.com/office/drawing/2012/chart" uri="{02D57815-91ED-43cb-92C2-25804820EDAC}">
                        <c15:formulaRef>
                          <c15:sqref>グラフ用データ整理!$I$192:$I$199</c15:sqref>
                        </c15:formulaRef>
                      </c:ext>
                    </c:extLst>
                    <c:numCache>
                      <c:formatCode>General</c:formatCode>
                      <c:ptCount val="8"/>
                      <c:pt idx="0">
                        <c:v>4.8390000000000004</c:v>
                      </c:pt>
                      <c:pt idx="1">
                        <c:v>7.3259999999999996</c:v>
                      </c:pt>
                      <c:pt idx="2">
                        <c:v>9.0850000000000009</c:v>
                      </c:pt>
                      <c:pt idx="3">
                        <c:v>7.8630000000000004</c:v>
                      </c:pt>
                      <c:pt idx="4">
                        <c:v>6.51</c:v>
                      </c:pt>
                      <c:pt idx="5">
                        <c:v>5.6420000000000003</c:v>
                      </c:pt>
                      <c:pt idx="6">
                        <c:v>5.8609999999999998</c:v>
                      </c:pt>
                      <c:pt idx="7">
                        <c:v>2.9620000000000002</c:v>
                      </c:pt>
                    </c:numCache>
                  </c:numRef>
                </c:val>
                <c:extLst xmlns:c15="http://schemas.microsoft.com/office/drawing/2012/chart">
                  <c:ext xmlns:c16="http://schemas.microsoft.com/office/drawing/2014/chart" uri="{C3380CC4-5D6E-409C-BE32-E72D297353CC}">
                    <c16:uniqueId val="{00000007-A1E7-4C75-9A86-25730681C247}"/>
                  </c:ext>
                </c:extLst>
              </c15:ser>
            </c15:filteredBarSeries>
          </c:ext>
        </c:extLst>
      </c:barChart>
      <c:catAx>
        <c:axId val="79947793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99477936"/>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グラフ用データ整理!$B$203:$B$210</c:f>
              <c:numCache>
                <c:formatCode>General</c:formatCode>
                <c:ptCount val="8"/>
                <c:pt idx="3">
                  <c:v>1.0999999999999999E-2</c:v>
                </c:pt>
                <c:pt idx="4">
                  <c:v>0.54200000000000004</c:v>
                </c:pt>
                <c:pt idx="5">
                  <c:v>3.9670000000000001</c:v>
                </c:pt>
                <c:pt idx="6">
                  <c:v>0.113</c:v>
                </c:pt>
                <c:pt idx="7">
                  <c:v>1.052</c:v>
                </c:pt>
              </c:numCache>
            </c:numRef>
          </c:val>
          <c:extLst>
            <c:ext xmlns:c16="http://schemas.microsoft.com/office/drawing/2014/chart" uri="{C3380CC4-5D6E-409C-BE32-E72D297353CC}">
              <c16:uniqueId val="{00000000-EEC6-422A-94B8-BFA3B0CEE8E2}"/>
            </c:ext>
          </c:extLst>
        </c:ser>
        <c:ser>
          <c:idx val="1"/>
          <c:order val="1"/>
          <c:tx>
            <c:strRef>
              <c:f>グラフ用データ整理!$C$4</c:f>
              <c:strCache>
                <c:ptCount val="1"/>
                <c:pt idx="0">
                  <c:v>BLAST</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グラフ用データ整理!$C$203:$C$210</c:f>
              <c:numCache>
                <c:formatCode>General</c:formatCode>
                <c:ptCount val="8"/>
                <c:pt idx="0">
                  <c:v>1.0999999999999999E-2</c:v>
                </c:pt>
                <c:pt idx="1">
                  <c:v>0.04</c:v>
                </c:pt>
                <c:pt idx="2">
                  <c:v>5.8999999999999997E-2</c:v>
                </c:pt>
                <c:pt idx="3">
                  <c:v>0.14699999999999999</c:v>
                </c:pt>
                <c:pt idx="4">
                  <c:v>0.61699999999999999</c:v>
                </c:pt>
                <c:pt idx="5">
                  <c:v>4.1719999999999997</c:v>
                </c:pt>
                <c:pt idx="6">
                  <c:v>0.224</c:v>
                </c:pt>
                <c:pt idx="7">
                  <c:v>1.405</c:v>
                </c:pt>
              </c:numCache>
            </c:numRef>
          </c:val>
          <c:extLst>
            <c:ext xmlns:c16="http://schemas.microsoft.com/office/drawing/2014/chart" uri="{C3380CC4-5D6E-409C-BE32-E72D297353CC}">
              <c16:uniqueId val="{00000001-EEC6-422A-94B8-BFA3B0CEE8E2}"/>
            </c:ext>
          </c:extLst>
        </c:ser>
        <c:ser>
          <c:idx val="2"/>
          <c:order val="2"/>
          <c:tx>
            <c:strRef>
              <c:f>グラフ用データ整理!$D$4</c:f>
              <c:strCache>
                <c:ptCount val="1"/>
                <c:pt idx="0">
                  <c:v>DOE2</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グラフ用データ整理!$D$203:$D$210</c:f>
              <c:numCache>
                <c:formatCode>General</c:formatCode>
                <c:ptCount val="8"/>
                <c:pt idx="1">
                  <c:v>2E-3</c:v>
                </c:pt>
                <c:pt idx="2">
                  <c:v>0.01</c:v>
                </c:pt>
                <c:pt idx="3">
                  <c:v>5.0999999999999997E-2</c:v>
                </c:pt>
                <c:pt idx="4">
                  <c:v>0.42199999999999999</c:v>
                </c:pt>
                <c:pt idx="6">
                  <c:v>5.5E-2</c:v>
                </c:pt>
              </c:numCache>
            </c:numRef>
          </c:val>
          <c:extLst>
            <c:ext xmlns:c16="http://schemas.microsoft.com/office/drawing/2014/chart" uri="{C3380CC4-5D6E-409C-BE32-E72D297353CC}">
              <c16:uniqueId val="{00000002-EEC6-422A-94B8-BFA3B0CEE8E2}"/>
            </c:ext>
          </c:extLst>
        </c:ser>
        <c:ser>
          <c:idx val="6"/>
          <c:order val="6"/>
          <c:tx>
            <c:strRef>
              <c:f>グラフ用データ整理!$H$4</c:f>
              <c:strCache>
                <c:ptCount val="1"/>
                <c:pt idx="0">
                  <c:v>TRNSYS</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グラフ用データ整理!$H$203:$H$210</c:f>
              <c:numCache>
                <c:formatCode>General</c:formatCode>
                <c:ptCount val="8"/>
                <c:pt idx="0">
                  <c:v>1.0290000000000001E-2</c:v>
                </c:pt>
                <c:pt idx="1">
                  <c:v>4.4679999999999997E-2</c:v>
                </c:pt>
                <c:pt idx="2">
                  <c:v>6.7070000000000005E-2</c:v>
                </c:pt>
                <c:pt idx="3">
                  <c:v>0.1575</c:v>
                </c:pt>
                <c:pt idx="4">
                  <c:v>0.61739999999999995</c:v>
                </c:pt>
                <c:pt idx="5">
                  <c:v>3.9750000000000001</c:v>
                </c:pt>
                <c:pt idx="6">
                  <c:v>0.20730000000000001</c:v>
                </c:pt>
                <c:pt idx="7">
                  <c:v>1.1910000000000001</c:v>
                </c:pt>
              </c:numCache>
            </c:numRef>
          </c:val>
          <c:extLst>
            <c:ext xmlns:c16="http://schemas.microsoft.com/office/drawing/2014/chart" uri="{C3380CC4-5D6E-409C-BE32-E72D297353CC}">
              <c16:uniqueId val="{00000006-EEC6-422A-94B8-BFA3B0CEE8E2}"/>
            </c:ext>
          </c:extLst>
        </c:ser>
        <c:ser>
          <c:idx val="8"/>
          <c:order val="8"/>
          <c:tx>
            <c:strRef>
              <c:f>グラフ用データ整理!$J$4</c:f>
              <c:strCache>
                <c:ptCount val="1"/>
                <c:pt idx="0">
                  <c:v>NewHASP</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グラフ用データ整理!$J$203:$J$210</c:f>
              <c:numCache>
                <c:formatCode>General</c:formatCode>
                <c:ptCount val="8"/>
                <c:pt idx="0">
                  <c:v>6.3360000000000001E-4</c:v>
                </c:pt>
                <c:pt idx="1">
                  <c:v>8.7887999999999994E-3</c:v>
                </c:pt>
                <c:pt idx="2">
                  <c:v>1.6953599999999999E-2</c:v>
                </c:pt>
                <c:pt idx="3">
                  <c:v>7.1534399999999998E-2</c:v>
                </c:pt>
                <c:pt idx="4">
                  <c:v>0.4729776</c:v>
                </c:pt>
                <c:pt idx="6">
                  <c:v>0.1008912</c:v>
                </c:pt>
              </c:numCache>
            </c:numRef>
          </c:val>
          <c:extLst>
            <c:ext xmlns:c16="http://schemas.microsoft.com/office/drawing/2014/chart" uri="{C3380CC4-5D6E-409C-BE32-E72D297353CC}">
              <c16:uniqueId val="{00000008-EEC6-422A-94B8-BFA3B0CEE8E2}"/>
            </c:ext>
          </c:extLst>
        </c:ser>
        <c:ser>
          <c:idx val="9"/>
          <c:order val="9"/>
          <c:tx>
            <c:strRef>
              <c:f>グラフ用データ整理!$K$4</c:f>
              <c:strCache>
                <c:ptCount val="1"/>
                <c:pt idx="0">
                  <c:v>BEST</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グラフ用データ整理!$K$203:$K$210</c:f>
              <c:numCache>
                <c:formatCode>General</c:formatCode>
                <c:ptCount val="8"/>
                <c:pt idx="0">
                  <c:v>1.0521599999999997E-3</c:v>
                </c:pt>
                <c:pt idx="1">
                  <c:v>1.124352E-2</c:v>
                </c:pt>
                <c:pt idx="2">
                  <c:v>2.52216E-2</c:v>
                </c:pt>
                <c:pt idx="3">
                  <c:v>5.6397599999999999E-2</c:v>
                </c:pt>
                <c:pt idx="4">
                  <c:v>0.4378368000000008</c:v>
                </c:pt>
                <c:pt idx="5">
                  <c:v>7.4541489599999959</c:v>
                </c:pt>
                <c:pt idx="6">
                  <c:v>0.18422448000000002</c:v>
                </c:pt>
                <c:pt idx="7">
                  <c:v>2.7646910400000024</c:v>
                </c:pt>
              </c:numCache>
            </c:numRef>
          </c:val>
          <c:extLst>
            <c:ext xmlns:c16="http://schemas.microsoft.com/office/drawing/2014/chart" uri="{C3380CC4-5D6E-409C-BE32-E72D297353CC}">
              <c16:uniqueId val="{00000009-EEC6-422A-94B8-BFA3B0CEE8E2}"/>
            </c:ext>
          </c:extLst>
        </c:ser>
        <c:ser>
          <c:idx val="10"/>
          <c:order val="10"/>
          <c:tx>
            <c:strRef>
              <c:f>グラフ用データ整理!$L$4</c:f>
              <c:strCache>
                <c:ptCount val="1"/>
                <c:pt idx="0">
                  <c:v>OFFICE</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グラフ用データ整理!$L$203:$L$210</c:f>
              <c:numCache>
                <c:formatCode>General</c:formatCode>
                <c:ptCount val="8"/>
                <c:pt idx="0">
                  <c:v>2.1576504444444401E-2</c:v>
                </c:pt>
                <c:pt idx="1">
                  <c:v>5.9987705555555902E-2</c:v>
                </c:pt>
                <c:pt idx="2">
                  <c:v>8.2013042222222707E-2</c:v>
                </c:pt>
                <c:pt idx="3">
                  <c:v>0.178274763333334</c:v>
                </c:pt>
                <c:pt idx="4">
                  <c:v>0.64354517499999897</c:v>
                </c:pt>
                <c:pt idx="5">
                  <c:v>0</c:v>
                </c:pt>
                <c:pt idx="6">
                  <c:v>0.22869745888889201</c:v>
                </c:pt>
                <c:pt idx="7">
                  <c:v>0</c:v>
                </c:pt>
              </c:numCache>
            </c:numRef>
          </c:val>
          <c:extLst>
            <c:ext xmlns:c16="http://schemas.microsoft.com/office/drawing/2014/chart" uri="{C3380CC4-5D6E-409C-BE32-E72D297353CC}">
              <c16:uniqueId val="{0000000A-EEC6-422A-94B8-BFA3B0CEE8E2}"/>
            </c:ext>
          </c:extLst>
        </c:ser>
        <c:ser>
          <c:idx val="11"/>
          <c:order val="11"/>
          <c:tx>
            <c:strRef>
              <c:f>グラフ用データ整理!$M$4</c:f>
              <c:strCache>
                <c:ptCount val="1"/>
                <c:pt idx="0">
                  <c:v>EnergyPlus-m</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グラフ用データ整理!$M$203:$M$210</c:f>
              <c:numCache>
                <c:formatCode>General</c:formatCode>
                <c:ptCount val="8"/>
                <c:pt idx="0">
                  <c:v>4.0870207340363033E-4</c:v>
                </c:pt>
                <c:pt idx="1">
                  <c:v>5.7870338671408015E-3</c:v>
                </c:pt>
                <c:pt idx="2">
                  <c:v>1.6157985971608547E-2</c:v>
                </c:pt>
                <c:pt idx="3">
                  <c:v>6.7594330900459784E-2</c:v>
                </c:pt>
                <c:pt idx="4">
                  <c:v>0.65184669960611619</c:v>
                </c:pt>
                <c:pt idx="5">
                  <c:v>0</c:v>
                </c:pt>
                <c:pt idx="6">
                  <c:v>6.4573897518848719E-2</c:v>
                </c:pt>
                <c:pt idx="7">
                  <c:v>0</c:v>
                </c:pt>
              </c:numCache>
            </c:numRef>
          </c:val>
          <c:extLst>
            <c:ext xmlns:c16="http://schemas.microsoft.com/office/drawing/2014/chart" uri="{C3380CC4-5D6E-409C-BE32-E72D297353CC}">
              <c16:uniqueId val="{0000000B-EEC6-422A-94B8-BFA3B0CEE8E2}"/>
            </c:ext>
          </c:extLst>
        </c:ser>
        <c:dLbls>
          <c:showLegendKey val="0"/>
          <c:showVal val="0"/>
          <c:showCatName val="0"/>
          <c:showSerName val="0"/>
          <c:showPercent val="0"/>
          <c:showBubbleSize val="0"/>
        </c:dLbls>
        <c:gapWidth val="150"/>
        <c:axId val="799484824"/>
        <c:axId val="1"/>
        <c:extLst>
          <c:ext xmlns:c15="http://schemas.microsoft.com/office/drawing/2012/chart" uri="{02D57815-91ED-43cb-92C2-25804820EDAC}">
            <c15:filteredBarSeries>
              <c15:ser>
                <c:idx val="3"/>
                <c:order val="3"/>
                <c:tx>
                  <c:strRef>
                    <c:extLst>
                      <c:ext uri="{02D57815-91ED-43cb-92C2-25804820EDAC}">
                        <c15:formulaRef>
                          <c15:sqref>グラフ用データ整理!$E$4</c15:sqref>
                        </c15:formulaRef>
                      </c:ext>
                    </c:extLst>
                    <c:strCache>
                      <c:ptCount val="1"/>
                      <c:pt idx="0">
                        <c:v>SRES/SUN</c:v>
                      </c:pt>
                    </c:strCache>
                  </c:strRef>
                </c:tx>
                <c:invertIfNegative val="0"/>
                <c:cat>
                  <c:strRef>
                    <c:extLst>
                      <c:ext uri="{02D57815-91ED-43cb-92C2-25804820EDAC}">
                        <c15:formulaRef>
                          <c15:sqref>グラフ用データ整理!$A$203:$A$210</c15:sqref>
                        </c15:formulaRef>
                      </c:ext>
                    </c:extLst>
                    <c:strCache>
                      <c:ptCount val="8"/>
                      <c:pt idx="0">
                        <c:v>395</c:v>
                      </c:pt>
                      <c:pt idx="1">
                        <c:v>400</c:v>
                      </c:pt>
                      <c:pt idx="2">
                        <c:v>410</c:v>
                      </c:pt>
                      <c:pt idx="3">
                        <c:v>420</c:v>
                      </c:pt>
                      <c:pt idx="4">
                        <c:v>430</c:v>
                      </c:pt>
                      <c:pt idx="5">
                        <c:v>440</c:v>
                      </c:pt>
                      <c:pt idx="6">
                        <c:v>800</c:v>
                      </c:pt>
                      <c:pt idx="7">
                        <c:v>810</c:v>
                      </c:pt>
                    </c:strCache>
                  </c:strRef>
                </c:cat>
                <c:val>
                  <c:numRef>
                    <c:extLst>
                      <c:ext uri="{02D57815-91ED-43cb-92C2-25804820EDAC}">
                        <c15:formulaRef>
                          <c15:sqref>グラフ用データ整理!$E$203:$E$210</c15:sqref>
                        </c15:formulaRef>
                      </c:ext>
                    </c:extLst>
                    <c:numCache>
                      <c:formatCode>General</c:formatCode>
                      <c:ptCount val="8"/>
                      <c:pt idx="0">
                        <c:v>1.6E-2</c:v>
                      </c:pt>
                      <c:pt idx="1">
                        <c:v>6.0999999999999999E-2</c:v>
                      </c:pt>
                      <c:pt idx="2">
                        <c:v>8.4000000000000005E-2</c:v>
                      </c:pt>
                      <c:pt idx="3">
                        <c:v>0.189</c:v>
                      </c:pt>
                      <c:pt idx="4">
                        <c:v>0.70399999999999996</c:v>
                      </c:pt>
                      <c:pt idx="5">
                        <c:v>4.6740000000000004</c:v>
                      </c:pt>
                      <c:pt idx="6">
                        <c:v>0.27200000000000002</c:v>
                      </c:pt>
                      <c:pt idx="7">
                        <c:v>1.7110000000000001</c:v>
                      </c:pt>
                    </c:numCache>
                  </c:numRef>
                </c:val>
                <c:extLst>
                  <c:ext xmlns:c16="http://schemas.microsoft.com/office/drawing/2014/chart" uri="{C3380CC4-5D6E-409C-BE32-E72D297353CC}">
                    <c16:uniqueId val="{00000003-EEC6-422A-94B8-BFA3B0CEE8E2}"/>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SERIRES</c:v>
                      </c:pt>
                    </c:strCache>
                  </c:strRef>
                </c:tx>
                <c:invertIfNegative val="0"/>
                <c:cat>
                  <c:strRef>
                    <c:extLst xmlns:c15="http://schemas.microsoft.com/office/drawing/2012/chart">
                      <c:ext xmlns:c15="http://schemas.microsoft.com/office/drawing/2012/chart" uri="{02D57815-91ED-43cb-92C2-25804820EDAC}">
                        <c15:formulaRef>
                          <c15:sqref>グラフ用データ整理!$A$203:$A$210</c15:sqref>
                        </c15:formulaRef>
                      </c:ext>
                    </c:extLst>
                    <c:strCache>
                      <c:ptCount val="8"/>
                      <c:pt idx="0">
                        <c:v>395</c:v>
                      </c:pt>
                      <c:pt idx="1">
                        <c:v>400</c:v>
                      </c:pt>
                      <c:pt idx="2">
                        <c:v>410</c:v>
                      </c:pt>
                      <c:pt idx="3">
                        <c:v>420</c:v>
                      </c:pt>
                      <c:pt idx="4">
                        <c:v>430</c:v>
                      </c:pt>
                      <c:pt idx="5">
                        <c:v>440</c:v>
                      </c:pt>
                      <c:pt idx="6">
                        <c:v>800</c:v>
                      </c:pt>
                      <c:pt idx="7">
                        <c:v>810</c:v>
                      </c:pt>
                    </c:strCache>
                  </c:strRef>
                </c:cat>
                <c:val>
                  <c:numRef>
                    <c:extLst xmlns:c15="http://schemas.microsoft.com/office/drawing/2012/chart">
                      <c:ext xmlns:c15="http://schemas.microsoft.com/office/drawing/2012/chart" uri="{02D57815-91ED-43cb-92C2-25804820EDAC}">
                        <c15:formulaRef>
                          <c15:sqref>グラフ用データ整理!$F$203:$F$210</c15:sqref>
                        </c15:formulaRef>
                      </c:ext>
                    </c:extLst>
                    <c:numCache>
                      <c:formatCode>General</c:formatCode>
                      <c:ptCount val="8"/>
                      <c:pt idx="0">
                        <c:v>1.4E-2</c:v>
                      </c:pt>
                      <c:pt idx="1">
                        <c:v>5.8000000000000003E-2</c:v>
                      </c:pt>
                      <c:pt idx="2">
                        <c:v>8.4000000000000005E-2</c:v>
                      </c:pt>
                      <c:pt idx="3">
                        <c:v>0.188</c:v>
                      </c:pt>
                      <c:pt idx="4">
                        <c:v>0.68400000000000005</c:v>
                      </c:pt>
                      <c:pt idx="5">
                        <c:v>5.2039999999999997</c:v>
                      </c:pt>
                      <c:pt idx="6">
                        <c:v>0.222</c:v>
                      </c:pt>
                      <c:pt idx="7">
                        <c:v>1.708</c:v>
                      </c:pt>
                    </c:numCache>
                  </c:numRef>
                </c:val>
                <c:extLst xmlns:c15="http://schemas.microsoft.com/office/drawing/2012/chart">
                  <c:ext xmlns:c16="http://schemas.microsoft.com/office/drawing/2014/chart" uri="{C3380CC4-5D6E-409C-BE32-E72D297353CC}">
                    <c16:uniqueId val="{00000004-EEC6-422A-94B8-BFA3B0CEE8E2}"/>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S3PAS</c:v>
                      </c:pt>
                    </c:strCache>
                  </c:strRef>
                </c:tx>
                <c:invertIfNegative val="0"/>
                <c:cat>
                  <c:strRef>
                    <c:extLst xmlns:c15="http://schemas.microsoft.com/office/drawing/2012/chart">
                      <c:ext xmlns:c15="http://schemas.microsoft.com/office/drawing/2012/chart" uri="{02D57815-91ED-43cb-92C2-25804820EDAC}">
                        <c15:formulaRef>
                          <c15:sqref>グラフ用データ整理!$A$203:$A$210</c15:sqref>
                        </c15:formulaRef>
                      </c:ext>
                    </c:extLst>
                    <c:strCache>
                      <c:ptCount val="8"/>
                      <c:pt idx="0">
                        <c:v>395</c:v>
                      </c:pt>
                      <c:pt idx="1">
                        <c:v>400</c:v>
                      </c:pt>
                      <c:pt idx="2">
                        <c:v>410</c:v>
                      </c:pt>
                      <c:pt idx="3">
                        <c:v>420</c:v>
                      </c:pt>
                      <c:pt idx="4">
                        <c:v>430</c:v>
                      </c:pt>
                      <c:pt idx="5">
                        <c:v>440</c:v>
                      </c:pt>
                      <c:pt idx="6">
                        <c:v>800</c:v>
                      </c:pt>
                      <c:pt idx="7">
                        <c:v>810</c:v>
                      </c:pt>
                    </c:strCache>
                  </c:strRef>
                </c:cat>
                <c:val>
                  <c:numRef>
                    <c:extLst xmlns:c15="http://schemas.microsoft.com/office/drawing/2012/chart">
                      <c:ext xmlns:c15="http://schemas.microsoft.com/office/drawing/2012/chart" uri="{02D57815-91ED-43cb-92C2-25804820EDAC}">
                        <c15:formulaRef>
                          <c15:sqref>グラフ用データ整理!$G$203:$G$210</c15:sqref>
                        </c15:formulaRef>
                      </c:ext>
                    </c:extLst>
                    <c:numCache>
                      <c:formatCode>General</c:formatCode>
                      <c:ptCount val="8"/>
                      <c:pt idx="0">
                        <c:v>0.01</c:v>
                      </c:pt>
                      <c:pt idx="1">
                        <c:v>4.2000000000000003E-2</c:v>
                      </c:pt>
                      <c:pt idx="2">
                        <c:v>6.3E-2</c:v>
                      </c:pt>
                      <c:pt idx="3">
                        <c:v>0.154</c:v>
                      </c:pt>
                      <c:pt idx="4">
                        <c:v>0.56299999999999994</c:v>
                      </c:pt>
                      <c:pt idx="6">
                        <c:v>0.19500000000000001</c:v>
                      </c:pt>
                    </c:numCache>
                  </c:numRef>
                </c:val>
                <c:extLst xmlns:c15="http://schemas.microsoft.com/office/drawing/2012/chart">
                  <c:ext xmlns:c16="http://schemas.microsoft.com/office/drawing/2014/chart" uri="{C3380CC4-5D6E-409C-BE32-E72D297353CC}">
                    <c16:uniqueId val="{00000005-EEC6-422A-94B8-BFA3B0CEE8E2}"/>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invertIfNegative val="0"/>
                <c:cat>
                  <c:strRef>
                    <c:extLst xmlns:c15="http://schemas.microsoft.com/office/drawing/2012/chart">
                      <c:ext xmlns:c15="http://schemas.microsoft.com/office/drawing/2012/chart" uri="{02D57815-91ED-43cb-92C2-25804820EDAC}">
                        <c15:formulaRef>
                          <c15:sqref>グラフ用データ整理!$A$203:$A$210</c15:sqref>
                        </c15:formulaRef>
                      </c:ext>
                    </c:extLst>
                    <c:strCache>
                      <c:ptCount val="8"/>
                      <c:pt idx="0">
                        <c:v>395</c:v>
                      </c:pt>
                      <c:pt idx="1">
                        <c:v>400</c:v>
                      </c:pt>
                      <c:pt idx="2">
                        <c:v>410</c:v>
                      </c:pt>
                      <c:pt idx="3">
                        <c:v>420</c:v>
                      </c:pt>
                      <c:pt idx="4">
                        <c:v>430</c:v>
                      </c:pt>
                      <c:pt idx="5">
                        <c:v>440</c:v>
                      </c:pt>
                      <c:pt idx="6">
                        <c:v>800</c:v>
                      </c:pt>
                      <c:pt idx="7">
                        <c:v>810</c:v>
                      </c:pt>
                    </c:strCache>
                  </c:strRef>
                </c:cat>
                <c:val>
                  <c:numRef>
                    <c:extLst xmlns:c15="http://schemas.microsoft.com/office/drawing/2012/chart">
                      <c:ext xmlns:c15="http://schemas.microsoft.com/office/drawing/2012/chart" uri="{02D57815-91ED-43cb-92C2-25804820EDAC}">
                        <c15:formulaRef>
                          <c15:sqref>グラフ用データ整理!$I$203:$I$210</c15:sqref>
                        </c15:formulaRef>
                      </c:ext>
                    </c:extLst>
                    <c:numCache>
                      <c:formatCode>General</c:formatCode>
                      <c:ptCount val="8"/>
                      <c:pt idx="0">
                        <c:v>1.0999999999999999E-2</c:v>
                      </c:pt>
                      <c:pt idx="1">
                        <c:v>4.3999999999999997E-2</c:v>
                      </c:pt>
                      <c:pt idx="2">
                        <c:v>6.5000000000000002E-2</c:v>
                      </c:pt>
                      <c:pt idx="3">
                        <c:v>0.14299999999999999</c:v>
                      </c:pt>
                      <c:pt idx="4">
                        <c:v>0.875</c:v>
                      </c:pt>
                      <c:pt idx="5">
                        <c:v>4.6840000000000002</c:v>
                      </c:pt>
                      <c:pt idx="6">
                        <c:v>0.32500000000000001</c:v>
                      </c:pt>
                      <c:pt idx="7">
                        <c:v>1.6240000000000001</c:v>
                      </c:pt>
                    </c:numCache>
                  </c:numRef>
                </c:val>
                <c:extLst xmlns:c15="http://schemas.microsoft.com/office/drawing/2012/chart">
                  <c:ext xmlns:c16="http://schemas.microsoft.com/office/drawing/2014/chart" uri="{C3380CC4-5D6E-409C-BE32-E72D297353CC}">
                    <c16:uniqueId val="{00000007-EEC6-422A-94B8-BFA3B0CEE8E2}"/>
                  </c:ext>
                </c:extLst>
              </c15:ser>
            </c15:filteredBarSeries>
          </c:ext>
        </c:extLst>
      </c:barChart>
      <c:catAx>
        <c:axId val="79948482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99484824"/>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グラフ用データ整理!$B$214:$B$221</c:f>
              <c:numCache>
                <c:formatCode>General</c:formatCode>
                <c:ptCount val="8"/>
                <c:pt idx="0">
                  <c:v>2.0619999999999998</c:v>
                </c:pt>
                <c:pt idx="1">
                  <c:v>2.867</c:v>
                </c:pt>
                <c:pt idx="2">
                  <c:v>3.625</c:v>
                </c:pt>
                <c:pt idx="3">
                  <c:v>3.4430000000000001</c:v>
                </c:pt>
                <c:pt idx="4">
                  <c:v>3.4420000000000002</c:v>
                </c:pt>
                <c:pt idx="5">
                  <c:v>3.4390000000000001</c:v>
                </c:pt>
                <c:pt idx="6">
                  <c:v>3.2269999999999999</c:v>
                </c:pt>
                <c:pt idx="7">
                  <c:v>2.9790000000000001</c:v>
                </c:pt>
              </c:numCache>
            </c:numRef>
          </c:val>
          <c:extLst>
            <c:ext xmlns:c16="http://schemas.microsoft.com/office/drawing/2014/chart" uri="{C3380CC4-5D6E-409C-BE32-E72D297353CC}">
              <c16:uniqueId val="{00000000-152F-4025-86CC-C94A3C660589}"/>
            </c:ext>
          </c:extLst>
        </c:ser>
        <c:ser>
          <c:idx val="1"/>
          <c:order val="1"/>
          <c:tx>
            <c:strRef>
              <c:f>グラフ用データ整理!$C$4</c:f>
              <c:strCache>
                <c:ptCount val="1"/>
                <c:pt idx="0">
                  <c:v>BLAST</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グラフ用データ整理!$C$214:$C$221</c:f>
              <c:numCache>
                <c:formatCode>General</c:formatCode>
                <c:ptCount val="8"/>
                <c:pt idx="0">
                  <c:v>2.2090000000000001</c:v>
                </c:pt>
                <c:pt idx="1">
                  <c:v>3.28</c:v>
                </c:pt>
                <c:pt idx="2">
                  <c:v>4.1239999999999997</c:v>
                </c:pt>
                <c:pt idx="3">
                  <c:v>3.944</c:v>
                </c:pt>
                <c:pt idx="4">
                  <c:v>3.944</c:v>
                </c:pt>
                <c:pt idx="5">
                  <c:v>3.9420000000000002</c:v>
                </c:pt>
                <c:pt idx="6">
                  <c:v>3.7930000000000001</c:v>
                </c:pt>
                <c:pt idx="7">
                  <c:v>3.5659999999999998</c:v>
                </c:pt>
              </c:numCache>
            </c:numRef>
          </c:val>
          <c:extLst>
            <c:ext xmlns:c16="http://schemas.microsoft.com/office/drawing/2014/chart" uri="{C3380CC4-5D6E-409C-BE32-E72D297353CC}">
              <c16:uniqueId val="{00000001-152F-4025-86CC-C94A3C660589}"/>
            </c:ext>
          </c:extLst>
        </c:ser>
        <c:ser>
          <c:idx val="2"/>
          <c:order val="2"/>
          <c:tx>
            <c:strRef>
              <c:f>グラフ用データ整理!$D$4</c:f>
              <c:strCache>
                <c:ptCount val="1"/>
                <c:pt idx="0">
                  <c:v>DOE2</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グラフ用データ整理!$D$214:$D$221</c:f>
              <c:numCache>
                <c:formatCode>General</c:formatCode>
                <c:ptCount val="8"/>
                <c:pt idx="0">
                  <c:v>2.3279999999999998</c:v>
                </c:pt>
                <c:pt idx="1">
                  <c:v>3.476</c:v>
                </c:pt>
                <c:pt idx="2">
                  <c:v>4.2329999999999997</c:v>
                </c:pt>
                <c:pt idx="3">
                  <c:v>4.05</c:v>
                </c:pt>
                <c:pt idx="4">
                  <c:v>4.05</c:v>
                </c:pt>
                <c:pt idx="6">
                  <c:v>3.9089999999999998</c:v>
                </c:pt>
              </c:numCache>
            </c:numRef>
          </c:val>
          <c:extLst>
            <c:ext xmlns:c16="http://schemas.microsoft.com/office/drawing/2014/chart" uri="{C3380CC4-5D6E-409C-BE32-E72D297353CC}">
              <c16:uniqueId val="{00000002-152F-4025-86CC-C94A3C660589}"/>
            </c:ext>
          </c:extLst>
        </c:ser>
        <c:ser>
          <c:idx val="6"/>
          <c:order val="6"/>
          <c:tx>
            <c:strRef>
              <c:f>グラフ用データ整理!$H$4</c:f>
              <c:strCache>
                <c:ptCount val="1"/>
                <c:pt idx="0">
                  <c:v>TRNSYS</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グラフ用データ整理!$H$214:$H$221</c:f>
              <c:numCache>
                <c:formatCode>General</c:formatCode>
                <c:ptCount val="8"/>
                <c:pt idx="0">
                  <c:v>2.2211111111111101</c:v>
                </c:pt>
                <c:pt idx="1">
                  <c:v>3.3361111111111099</c:v>
                </c:pt>
                <c:pt idx="2">
                  <c:v>4.1138888888888898</c:v>
                </c:pt>
                <c:pt idx="3">
                  <c:v>3.9305555555555598</c:v>
                </c:pt>
                <c:pt idx="4">
                  <c:v>3.9305555555555598</c:v>
                </c:pt>
                <c:pt idx="5">
                  <c:v>3.9305555555555598</c:v>
                </c:pt>
                <c:pt idx="6">
                  <c:v>3.7861111111111101</c:v>
                </c:pt>
                <c:pt idx="7">
                  <c:v>3.6055555555555601</c:v>
                </c:pt>
              </c:numCache>
            </c:numRef>
          </c:val>
          <c:extLst>
            <c:ext xmlns:c16="http://schemas.microsoft.com/office/drawing/2014/chart" uri="{C3380CC4-5D6E-409C-BE32-E72D297353CC}">
              <c16:uniqueId val="{00000006-152F-4025-86CC-C94A3C660589}"/>
            </c:ext>
          </c:extLst>
        </c:ser>
        <c:ser>
          <c:idx val="8"/>
          <c:order val="8"/>
          <c:tx>
            <c:strRef>
              <c:f>グラフ用データ整理!$J$4</c:f>
              <c:strCache>
                <c:ptCount val="1"/>
                <c:pt idx="0">
                  <c:v>NewHASP</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グラフ用データ整理!$J$214:$J$221</c:f>
              <c:numCache>
                <c:formatCode>General</c:formatCode>
                <c:ptCount val="8"/>
                <c:pt idx="0">
                  <c:v>2.3856000000000002</c:v>
                </c:pt>
                <c:pt idx="1">
                  <c:v>3.6192000000000002</c:v>
                </c:pt>
                <c:pt idx="2">
                  <c:v>4.1951999999999998</c:v>
                </c:pt>
                <c:pt idx="3">
                  <c:v>4.008</c:v>
                </c:pt>
                <c:pt idx="4">
                  <c:v>4.0031999999999996</c:v>
                </c:pt>
                <c:pt idx="6">
                  <c:v>3.8687999999999998</c:v>
                </c:pt>
              </c:numCache>
            </c:numRef>
          </c:val>
          <c:extLst>
            <c:ext xmlns:c16="http://schemas.microsoft.com/office/drawing/2014/chart" uri="{C3380CC4-5D6E-409C-BE32-E72D297353CC}">
              <c16:uniqueId val="{00000008-152F-4025-86CC-C94A3C660589}"/>
            </c:ext>
          </c:extLst>
        </c:ser>
        <c:ser>
          <c:idx val="9"/>
          <c:order val="9"/>
          <c:tx>
            <c:strRef>
              <c:f>グラフ用データ整理!$K$4</c:f>
              <c:strCache>
                <c:ptCount val="1"/>
                <c:pt idx="0">
                  <c:v>BEST</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グラフ用データ整理!$K$214:$K$221</c:f>
              <c:numCache>
                <c:formatCode>General</c:formatCode>
                <c:ptCount val="8"/>
                <c:pt idx="0">
                  <c:v>2.3673600000000001</c:v>
                </c:pt>
                <c:pt idx="1">
                  <c:v>3.7003200000000001</c:v>
                </c:pt>
                <c:pt idx="2">
                  <c:v>4.4716800000000001</c:v>
                </c:pt>
                <c:pt idx="3">
                  <c:v>4.4428799999999997</c:v>
                </c:pt>
                <c:pt idx="4">
                  <c:v>4.4428799999999997</c:v>
                </c:pt>
                <c:pt idx="5">
                  <c:v>4.3411200000000001</c:v>
                </c:pt>
                <c:pt idx="6">
                  <c:v>4.3876800000000005</c:v>
                </c:pt>
                <c:pt idx="7">
                  <c:v>3.9470399999999999</c:v>
                </c:pt>
              </c:numCache>
            </c:numRef>
          </c:val>
          <c:extLst>
            <c:ext xmlns:c16="http://schemas.microsoft.com/office/drawing/2014/chart" uri="{C3380CC4-5D6E-409C-BE32-E72D297353CC}">
              <c16:uniqueId val="{00000009-152F-4025-86CC-C94A3C660589}"/>
            </c:ext>
          </c:extLst>
        </c:ser>
        <c:ser>
          <c:idx val="10"/>
          <c:order val="10"/>
          <c:tx>
            <c:strRef>
              <c:f>グラフ用データ整理!$L$4</c:f>
              <c:strCache>
                <c:ptCount val="1"/>
                <c:pt idx="0">
                  <c:v>OFFICE</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グラフ用データ整理!$L$214:$L$221</c:f>
              <c:numCache>
                <c:formatCode>General</c:formatCode>
                <c:ptCount val="8"/>
                <c:pt idx="0">
                  <c:v>2.2999744444444401</c:v>
                </c:pt>
                <c:pt idx="1">
                  <c:v>3.5662394444444399</c:v>
                </c:pt>
                <c:pt idx="2">
                  <c:v>4.3453005555555597</c:v>
                </c:pt>
                <c:pt idx="3">
                  <c:v>4.1592561111111097</c:v>
                </c:pt>
                <c:pt idx="4">
                  <c:v>4.1580933333333299</c:v>
                </c:pt>
                <c:pt idx="5">
                  <c:v>0</c:v>
                </c:pt>
                <c:pt idx="6">
                  <c:v>4.0034438888888904</c:v>
                </c:pt>
                <c:pt idx="7">
                  <c:v>0</c:v>
                </c:pt>
              </c:numCache>
            </c:numRef>
          </c:val>
          <c:extLst>
            <c:ext xmlns:c16="http://schemas.microsoft.com/office/drawing/2014/chart" uri="{C3380CC4-5D6E-409C-BE32-E72D297353CC}">
              <c16:uniqueId val="{0000000A-152F-4025-86CC-C94A3C660589}"/>
            </c:ext>
          </c:extLst>
        </c:ser>
        <c:ser>
          <c:idx val="11"/>
          <c:order val="11"/>
          <c:tx>
            <c:strRef>
              <c:f>グラフ用データ整理!$M$4</c:f>
              <c:strCache>
                <c:ptCount val="1"/>
                <c:pt idx="0">
                  <c:v>EnergyPlus-m</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グラフ用データ整理!$M$214:$M$221</c:f>
              <c:numCache>
                <c:formatCode>General</c:formatCode>
                <c:ptCount val="8"/>
                <c:pt idx="0">
                  <c:v>2.2333191886002108</c:v>
                </c:pt>
                <c:pt idx="1">
                  <c:v>3.2464402833690555</c:v>
                </c:pt>
                <c:pt idx="2">
                  <c:v>4.1566779567965275</c:v>
                </c:pt>
                <c:pt idx="3">
                  <c:v>3.9730293475305278</c:v>
                </c:pt>
                <c:pt idx="4">
                  <c:v>3.9729662809068893</c:v>
                </c:pt>
                <c:pt idx="5">
                  <c:v>0</c:v>
                </c:pt>
                <c:pt idx="6">
                  <c:v>3.8183152232840833</c:v>
                </c:pt>
                <c:pt idx="7">
                  <c:v>0</c:v>
                </c:pt>
              </c:numCache>
            </c:numRef>
          </c:val>
          <c:extLst>
            <c:ext xmlns:c16="http://schemas.microsoft.com/office/drawing/2014/chart" uri="{C3380CC4-5D6E-409C-BE32-E72D297353CC}">
              <c16:uniqueId val="{0000000B-152F-4025-86CC-C94A3C660589}"/>
            </c:ext>
          </c:extLst>
        </c:ser>
        <c:dLbls>
          <c:showLegendKey val="0"/>
          <c:showVal val="0"/>
          <c:showCatName val="0"/>
          <c:showSerName val="0"/>
          <c:showPercent val="0"/>
          <c:showBubbleSize val="0"/>
        </c:dLbls>
        <c:gapWidth val="150"/>
        <c:axId val="799478920"/>
        <c:axId val="1"/>
        <c:extLst>
          <c:ext xmlns:c15="http://schemas.microsoft.com/office/drawing/2012/chart" uri="{02D57815-91ED-43cb-92C2-25804820EDAC}">
            <c15:filteredBarSeries>
              <c15:ser>
                <c:idx val="3"/>
                <c:order val="3"/>
                <c:tx>
                  <c:strRef>
                    <c:extLst>
                      <c:ext uri="{02D57815-91ED-43cb-92C2-25804820EDAC}">
                        <c15:formulaRef>
                          <c15:sqref>グラフ用データ整理!$E$4</c15:sqref>
                        </c15:formulaRef>
                      </c:ext>
                    </c:extLst>
                    <c:strCache>
                      <c:ptCount val="1"/>
                      <c:pt idx="0">
                        <c:v>SRES/SUN</c:v>
                      </c:pt>
                    </c:strCache>
                  </c:strRef>
                </c:tx>
                <c:invertIfNegative val="0"/>
                <c:cat>
                  <c:strRef>
                    <c:extLst>
                      <c:ext uri="{02D57815-91ED-43cb-92C2-25804820EDAC}">
                        <c15:formulaRef>
                          <c15:sqref>グラフ用データ整理!$A$214:$A$221</c15:sqref>
                        </c15:formulaRef>
                      </c:ext>
                    </c:extLst>
                    <c:strCache>
                      <c:ptCount val="8"/>
                      <c:pt idx="0">
                        <c:v>395</c:v>
                      </c:pt>
                      <c:pt idx="1">
                        <c:v>400</c:v>
                      </c:pt>
                      <c:pt idx="2">
                        <c:v>410</c:v>
                      </c:pt>
                      <c:pt idx="3">
                        <c:v>420</c:v>
                      </c:pt>
                      <c:pt idx="4">
                        <c:v>430</c:v>
                      </c:pt>
                      <c:pt idx="5">
                        <c:v>440</c:v>
                      </c:pt>
                      <c:pt idx="6">
                        <c:v>800</c:v>
                      </c:pt>
                      <c:pt idx="7">
                        <c:v>810</c:v>
                      </c:pt>
                    </c:strCache>
                  </c:strRef>
                </c:cat>
                <c:val>
                  <c:numRef>
                    <c:extLst>
                      <c:ext uri="{02D57815-91ED-43cb-92C2-25804820EDAC}">
                        <c15:formulaRef>
                          <c15:sqref>グラフ用データ整理!$E$214:$E$221</c15:sqref>
                        </c15:formulaRef>
                      </c:ext>
                    </c:extLst>
                    <c:numCache>
                      <c:formatCode>General</c:formatCode>
                      <c:ptCount val="8"/>
                      <c:pt idx="0">
                        <c:v>2.3849999999999998</c:v>
                      </c:pt>
                      <c:pt idx="1">
                        <c:v>3.6949999999999998</c:v>
                      </c:pt>
                      <c:pt idx="2">
                        <c:v>4.4870000000000001</c:v>
                      </c:pt>
                      <c:pt idx="3">
                        <c:v>4.2869999999999999</c:v>
                      </c:pt>
                      <c:pt idx="4">
                        <c:v>4.2869999999999999</c:v>
                      </c:pt>
                      <c:pt idx="5">
                        <c:v>4.2770000000000001</c:v>
                      </c:pt>
                      <c:pt idx="6">
                        <c:v>4.1379999999999999</c:v>
                      </c:pt>
                      <c:pt idx="7">
                        <c:v>3.915</c:v>
                      </c:pt>
                    </c:numCache>
                  </c:numRef>
                </c:val>
                <c:extLst>
                  <c:ext xmlns:c16="http://schemas.microsoft.com/office/drawing/2014/chart" uri="{C3380CC4-5D6E-409C-BE32-E72D297353CC}">
                    <c16:uniqueId val="{00000003-152F-4025-86CC-C94A3C660589}"/>
                  </c:ext>
                </c:extLst>
              </c15:ser>
            </c15:filteredBarSeries>
            <c15:filteredBarSeries>
              <c15:ser>
                <c:idx val="4"/>
                <c:order val="4"/>
                <c:tx>
                  <c:strRef>
                    <c:extLst>
                      <c:ext xmlns:c15="http://schemas.microsoft.com/office/drawing/2012/chart" uri="{02D57815-91ED-43cb-92C2-25804820EDAC}">
                        <c15:formulaRef>
                          <c15:sqref>グラフ用データ整理!$F$4</c15:sqref>
                        </c15:formulaRef>
                      </c:ext>
                    </c:extLst>
                    <c:strCache>
                      <c:ptCount val="1"/>
                      <c:pt idx="0">
                        <c:v>SERIRES</c:v>
                      </c:pt>
                    </c:strCache>
                  </c:strRef>
                </c:tx>
                <c:invertIfNegative val="0"/>
                <c:cat>
                  <c:strRef>
                    <c:extLst>
                      <c:ext xmlns:c15="http://schemas.microsoft.com/office/drawing/2012/chart" uri="{02D57815-91ED-43cb-92C2-25804820EDAC}">
                        <c15:formulaRef>
                          <c15:sqref>グラフ用データ整理!$A$214:$A$221</c15:sqref>
                        </c15:formulaRef>
                      </c:ext>
                    </c:extLst>
                    <c:strCache>
                      <c:ptCount val="8"/>
                      <c:pt idx="0">
                        <c:v>395</c:v>
                      </c:pt>
                      <c:pt idx="1">
                        <c:v>400</c:v>
                      </c:pt>
                      <c:pt idx="2">
                        <c:v>410</c:v>
                      </c:pt>
                      <c:pt idx="3">
                        <c:v>420</c:v>
                      </c:pt>
                      <c:pt idx="4">
                        <c:v>430</c:v>
                      </c:pt>
                      <c:pt idx="5">
                        <c:v>440</c:v>
                      </c:pt>
                      <c:pt idx="6">
                        <c:v>800</c:v>
                      </c:pt>
                      <c:pt idx="7">
                        <c:v>810</c:v>
                      </c:pt>
                    </c:strCache>
                  </c:strRef>
                </c:cat>
                <c:val>
                  <c:numRef>
                    <c:extLst>
                      <c:ext xmlns:c15="http://schemas.microsoft.com/office/drawing/2012/chart" uri="{02D57815-91ED-43cb-92C2-25804820EDAC}">
                        <c15:formulaRef>
                          <c15:sqref>グラフ用データ整理!$F$214:$F$221</c15:sqref>
                        </c15:formulaRef>
                      </c:ext>
                    </c:extLst>
                    <c:numCache>
                      <c:formatCode>General</c:formatCode>
                      <c:ptCount val="8"/>
                    </c:numCache>
                  </c:numRef>
                </c:val>
                <c:extLst>
                  <c:ext xmlns:c16="http://schemas.microsoft.com/office/drawing/2014/chart" uri="{C3380CC4-5D6E-409C-BE32-E72D297353CC}">
                    <c16:uniqueId val="{00000004-152F-4025-86CC-C94A3C660589}"/>
                  </c:ext>
                </c:extLst>
              </c15:ser>
            </c15:filteredBarSeries>
            <c15:filteredBarSeries>
              <c15:ser>
                <c:idx val="5"/>
                <c:order val="5"/>
                <c:tx>
                  <c:strRef>
                    <c:extLst>
                      <c:ext xmlns:c15="http://schemas.microsoft.com/office/drawing/2012/chart" uri="{02D57815-91ED-43cb-92C2-25804820EDAC}">
                        <c15:formulaRef>
                          <c15:sqref>グラフ用データ整理!$G$4</c15:sqref>
                        </c15:formulaRef>
                      </c:ext>
                    </c:extLst>
                    <c:strCache>
                      <c:ptCount val="1"/>
                      <c:pt idx="0">
                        <c:v>S3PAS</c:v>
                      </c:pt>
                    </c:strCache>
                  </c:strRef>
                </c:tx>
                <c:invertIfNegative val="0"/>
                <c:cat>
                  <c:strRef>
                    <c:extLst>
                      <c:ext xmlns:c15="http://schemas.microsoft.com/office/drawing/2012/chart" uri="{02D57815-91ED-43cb-92C2-25804820EDAC}">
                        <c15:formulaRef>
                          <c15:sqref>グラフ用データ整理!$A$214:$A$221</c15:sqref>
                        </c15:formulaRef>
                      </c:ext>
                    </c:extLst>
                    <c:strCache>
                      <c:ptCount val="8"/>
                      <c:pt idx="0">
                        <c:v>395</c:v>
                      </c:pt>
                      <c:pt idx="1">
                        <c:v>400</c:v>
                      </c:pt>
                      <c:pt idx="2">
                        <c:v>410</c:v>
                      </c:pt>
                      <c:pt idx="3">
                        <c:v>420</c:v>
                      </c:pt>
                      <c:pt idx="4">
                        <c:v>430</c:v>
                      </c:pt>
                      <c:pt idx="5">
                        <c:v>440</c:v>
                      </c:pt>
                      <c:pt idx="6">
                        <c:v>800</c:v>
                      </c:pt>
                      <c:pt idx="7">
                        <c:v>810</c:v>
                      </c:pt>
                    </c:strCache>
                  </c:strRef>
                </c:cat>
                <c:val>
                  <c:numRef>
                    <c:extLst>
                      <c:ext xmlns:c15="http://schemas.microsoft.com/office/drawing/2012/chart" uri="{02D57815-91ED-43cb-92C2-25804820EDAC}">
                        <c15:formulaRef>
                          <c15:sqref>グラフ用データ整理!$G$214:$G$221</c15:sqref>
                        </c15:formulaRef>
                      </c:ext>
                    </c:extLst>
                    <c:numCache>
                      <c:formatCode>General</c:formatCode>
                      <c:ptCount val="8"/>
                      <c:pt idx="0">
                        <c:v>2.2629999999999999</c:v>
                      </c:pt>
                      <c:pt idx="1">
                        <c:v>3.3420000000000001</c:v>
                      </c:pt>
                      <c:pt idx="2">
                        <c:v>4.2270000000000003</c:v>
                      </c:pt>
                      <c:pt idx="3">
                        <c:v>4.0439999999999996</c:v>
                      </c:pt>
                      <c:pt idx="4">
                        <c:v>4.0439999999999996</c:v>
                      </c:pt>
                      <c:pt idx="6">
                        <c:v>3.9020000000000001</c:v>
                      </c:pt>
                    </c:numCache>
                  </c:numRef>
                </c:val>
                <c:extLst>
                  <c:ext xmlns:c16="http://schemas.microsoft.com/office/drawing/2014/chart" uri="{C3380CC4-5D6E-409C-BE32-E72D297353CC}">
                    <c16:uniqueId val="{00000005-152F-4025-86CC-C94A3C660589}"/>
                  </c:ext>
                </c:extLst>
              </c15:ser>
            </c15:filteredBarSeries>
            <c15:filteredBarSeries>
              <c15:ser>
                <c:idx val="7"/>
                <c:order val="7"/>
                <c:tx>
                  <c:strRef>
                    <c:extLst>
                      <c:ext xmlns:c15="http://schemas.microsoft.com/office/drawing/2012/chart" uri="{02D57815-91ED-43cb-92C2-25804820EDAC}">
                        <c15:formulaRef>
                          <c15:sqref>グラフ用データ整理!$I$4</c15:sqref>
                        </c15:formulaRef>
                      </c:ext>
                    </c:extLst>
                    <c:strCache>
                      <c:ptCount val="1"/>
                      <c:pt idx="0">
                        <c:v>TASE</c:v>
                      </c:pt>
                    </c:strCache>
                  </c:strRef>
                </c:tx>
                <c:invertIfNegative val="0"/>
                <c:cat>
                  <c:strRef>
                    <c:extLst>
                      <c:ext xmlns:c15="http://schemas.microsoft.com/office/drawing/2012/chart" uri="{02D57815-91ED-43cb-92C2-25804820EDAC}">
                        <c15:formulaRef>
                          <c15:sqref>グラフ用データ整理!$A$214:$A$221</c15:sqref>
                        </c15:formulaRef>
                      </c:ext>
                    </c:extLst>
                    <c:strCache>
                      <c:ptCount val="8"/>
                      <c:pt idx="0">
                        <c:v>395</c:v>
                      </c:pt>
                      <c:pt idx="1">
                        <c:v>400</c:v>
                      </c:pt>
                      <c:pt idx="2">
                        <c:v>410</c:v>
                      </c:pt>
                      <c:pt idx="3">
                        <c:v>420</c:v>
                      </c:pt>
                      <c:pt idx="4">
                        <c:v>430</c:v>
                      </c:pt>
                      <c:pt idx="5">
                        <c:v>440</c:v>
                      </c:pt>
                      <c:pt idx="6">
                        <c:v>800</c:v>
                      </c:pt>
                      <c:pt idx="7">
                        <c:v>810</c:v>
                      </c:pt>
                    </c:strCache>
                  </c:strRef>
                </c:cat>
                <c:val>
                  <c:numRef>
                    <c:extLst>
                      <c:ext xmlns:c15="http://schemas.microsoft.com/office/drawing/2012/chart" uri="{02D57815-91ED-43cb-92C2-25804820EDAC}">
                        <c15:formulaRef>
                          <c15:sqref>グラフ用データ整理!$I$214:$I$221</c15:sqref>
                        </c15:formulaRef>
                      </c:ext>
                    </c:extLst>
                    <c:numCache>
                      <c:formatCode>General</c:formatCode>
                      <c:ptCount val="8"/>
                      <c:pt idx="0">
                        <c:v>2.27</c:v>
                      </c:pt>
                      <c:pt idx="1">
                        <c:v>3.52</c:v>
                      </c:pt>
                      <c:pt idx="2">
                        <c:v>4.3140000000000001</c:v>
                      </c:pt>
                      <c:pt idx="3">
                        <c:v>4.1260000000000003</c:v>
                      </c:pt>
                      <c:pt idx="4">
                        <c:v>4.1369999999999996</c:v>
                      </c:pt>
                      <c:pt idx="5">
                        <c:v>4.3760000000000003</c:v>
                      </c:pt>
                      <c:pt idx="6">
                        <c:v>3.9390000000000001</c:v>
                      </c:pt>
                      <c:pt idx="7">
                        <c:v>3.9630000000000001</c:v>
                      </c:pt>
                    </c:numCache>
                  </c:numRef>
                </c:val>
                <c:extLst>
                  <c:ext xmlns:c16="http://schemas.microsoft.com/office/drawing/2014/chart" uri="{C3380CC4-5D6E-409C-BE32-E72D297353CC}">
                    <c16:uniqueId val="{00000007-152F-4025-86CC-C94A3C660589}"/>
                  </c:ext>
                </c:extLst>
              </c15:ser>
            </c15:filteredBarSeries>
          </c:ext>
        </c:extLst>
      </c:barChart>
      <c:catAx>
        <c:axId val="79947892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99478920"/>
        <c:crosses val="autoZero"/>
        <c:crossBetween val="between"/>
      </c:valAx>
      <c:spPr>
        <a:ln>
          <a:solidFill>
            <a:schemeClr val="tx1">
              <a:lumMod val="50000"/>
              <a:lumOff val="50000"/>
            </a:schemeClr>
          </a:solidFill>
        </a:ln>
      </c:spPr>
    </c:plotArea>
    <c:legend>
      <c:legendPos val="r"/>
      <c:layout>
        <c:manualLayout>
          <c:xMode val="edge"/>
          <c:yMode val="edge"/>
          <c:x val="0.80128329631881956"/>
          <c:y val="5.589975044280554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グラフ用データ整理!$B$225:$B$232</c:f>
              <c:numCache>
                <c:formatCode>General</c:formatCode>
                <c:ptCount val="8"/>
                <c:pt idx="2">
                  <c:v>3.5000000000000003E-2</c:v>
                </c:pt>
                <c:pt idx="3">
                  <c:v>0.25800000000000001</c:v>
                </c:pt>
                <c:pt idx="4">
                  <c:v>1.4930000000000001</c:v>
                </c:pt>
                <c:pt idx="5">
                  <c:v>4.5460000000000003</c:v>
                </c:pt>
                <c:pt idx="6">
                  <c:v>0.58499999999999996</c:v>
                </c:pt>
                <c:pt idx="7">
                  <c:v>1.8520000000000001</c:v>
                </c:pt>
              </c:numCache>
            </c:numRef>
          </c:val>
          <c:extLst>
            <c:ext xmlns:c16="http://schemas.microsoft.com/office/drawing/2014/chart" uri="{C3380CC4-5D6E-409C-BE32-E72D297353CC}">
              <c16:uniqueId val="{00000000-0065-4FAF-88C7-17F82163861D}"/>
            </c:ext>
          </c:extLst>
        </c:ser>
        <c:ser>
          <c:idx val="1"/>
          <c:order val="1"/>
          <c:tx>
            <c:strRef>
              <c:f>グラフ用データ整理!$C$4</c:f>
              <c:strCache>
                <c:ptCount val="1"/>
                <c:pt idx="0">
                  <c:v>BLAST</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グラフ用データ整理!$C$225:$C$232</c:f>
              <c:numCache>
                <c:formatCode>General</c:formatCode>
                <c:ptCount val="8"/>
                <c:pt idx="0">
                  <c:v>0.36199999999999999</c:v>
                </c:pt>
                <c:pt idx="1">
                  <c:v>0.58099999999999996</c:v>
                </c:pt>
                <c:pt idx="2">
                  <c:v>0.69899999999999995</c:v>
                </c:pt>
                <c:pt idx="3">
                  <c:v>0.92300000000000004</c:v>
                </c:pt>
                <c:pt idx="4">
                  <c:v>1.772</c:v>
                </c:pt>
                <c:pt idx="5">
                  <c:v>4.4240000000000004</c:v>
                </c:pt>
                <c:pt idx="6">
                  <c:v>0.96699999999999997</c:v>
                </c:pt>
                <c:pt idx="7">
                  <c:v>2.3570000000000002</c:v>
                </c:pt>
              </c:numCache>
            </c:numRef>
          </c:val>
          <c:extLst>
            <c:ext xmlns:c16="http://schemas.microsoft.com/office/drawing/2014/chart" uri="{C3380CC4-5D6E-409C-BE32-E72D297353CC}">
              <c16:uniqueId val="{00000001-0065-4FAF-88C7-17F82163861D}"/>
            </c:ext>
          </c:extLst>
        </c:ser>
        <c:ser>
          <c:idx val="2"/>
          <c:order val="2"/>
          <c:tx>
            <c:strRef>
              <c:f>グラフ用データ整理!$D$4</c:f>
              <c:strCache>
                <c:ptCount val="1"/>
                <c:pt idx="0">
                  <c:v>DOE2</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グラフ用データ整理!$D$225:$D$232</c:f>
              <c:numCache>
                <c:formatCode>General</c:formatCode>
                <c:ptCount val="8"/>
                <c:pt idx="1">
                  <c:v>0.26500000000000001</c:v>
                </c:pt>
                <c:pt idx="2">
                  <c:v>0.41299999999999998</c:v>
                </c:pt>
                <c:pt idx="3">
                  <c:v>0.63100000000000001</c:v>
                </c:pt>
                <c:pt idx="4">
                  <c:v>1.427</c:v>
                </c:pt>
                <c:pt idx="6">
                  <c:v>0.74299999999999999</c:v>
                </c:pt>
              </c:numCache>
            </c:numRef>
          </c:val>
          <c:extLst>
            <c:ext xmlns:c16="http://schemas.microsoft.com/office/drawing/2014/chart" uri="{C3380CC4-5D6E-409C-BE32-E72D297353CC}">
              <c16:uniqueId val="{00000002-0065-4FAF-88C7-17F82163861D}"/>
            </c:ext>
          </c:extLst>
        </c:ser>
        <c:ser>
          <c:idx val="6"/>
          <c:order val="6"/>
          <c:tx>
            <c:strRef>
              <c:f>グラフ用データ整理!$H$4</c:f>
              <c:strCache>
                <c:ptCount val="1"/>
                <c:pt idx="0">
                  <c:v>TRNSYS</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グラフ用データ整理!$H$225:$H$232</c:f>
              <c:numCache>
                <c:formatCode>General</c:formatCode>
                <c:ptCount val="8"/>
                <c:pt idx="0">
                  <c:v>0.36249999999999999</c:v>
                </c:pt>
                <c:pt idx="1">
                  <c:v>0.61333333333333295</c:v>
                </c:pt>
                <c:pt idx="2">
                  <c:v>0.74305555555555602</c:v>
                </c:pt>
                <c:pt idx="3">
                  <c:v>0.93777777777777804</c:v>
                </c:pt>
                <c:pt idx="4">
                  <c:v>1.79833333333333</c:v>
                </c:pt>
                <c:pt idx="5">
                  <c:v>4.68611111111111</c:v>
                </c:pt>
                <c:pt idx="6">
                  <c:v>0.98277777777777797</c:v>
                </c:pt>
                <c:pt idx="7">
                  <c:v>2.3436111111111102</c:v>
                </c:pt>
              </c:numCache>
            </c:numRef>
          </c:val>
          <c:extLst>
            <c:ext xmlns:c16="http://schemas.microsoft.com/office/drawing/2014/chart" uri="{C3380CC4-5D6E-409C-BE32-E72D297353CC}">
              <c16:uniqueId val="{00000006-0065-4FAF-88C7-17F82163861D}"/>
            </c:ext>
          </c:extLst>
        </c:ser>
        <c:ser>
          <c:idx val="8"/>
          <c:order val="8"/>
          <c:tx>
            <c:strRef>
              <c:f>グラフ用データ整理!$J$4</c:f>
              <c:strCache>
                <c:ptCount val="1"/>
                <c:pt idx="0">
                  <c:v>NewHASP</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グラフ用データ整理!$J$225:$J$232</c:f>
              <c:numCache>
                <c:formatCode>General</c:formatCode>
                <c:ptCount val="8"/>
                <c:pt idx="0">
                  <c:v>0.2112</c:v>
                </c:pt>
                <c:pt idx="1">
                  <c:v>0.46560000000000001</c:v>
                </c:pt>
                <c:pt idx="2">
                  <c:v>0.57120000000000004</c:v>
                </c:pt>
                <c:pt idx="3">
                  <c:v>0.80640000000000001</c:v>
                </c:pt>
                <c:pt idx="4">
                  <c:v>1.512</c:v>
                </c:pt>
                <c:pt idx="6">
                  <c:v>0.91679999999999995</c:v>
                </c:pt>
              </c:numCache>
            </c:numRef>
          </c:val>
          <c:extLst>
            <c:ext xmlns:c16="http://schemas.microsoft.com/office/drawing/2014/chart" uri="{C3380CC4-5D6E-409C-BE32-E72D297353CC}">
              <c16:uniqueId val="{00000008-0065-4FAF-88C7-17F82163861D}"/>
            </c:ext>
          </c:extLst>
        </c:ser>
        <c:ser>
          <c:idx val="9"/>
          <c:order val="9"/>
          <c:tx>
            <c:strRef>
              <c:f>グラフ用データ整理!$K$4</c:f>
              <c:strCache>
                <c:ptCount val="1"/>
                <c:pt idx="0">
                  <c:v>BEST</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グラフ用データ整理!$K$225:$K$232</c:f>
              <c:numCache>
                <c:formatCode>General</c:formatCode>
                <c:ptCount val="8"/>
                <c:pt idx="0">
                  <c:v>0.20639999999999997</c:v>
                </c:pt>
                <c:pt idx="1">
                  <c:v>0.45648</c:v>
                </c:pt>
                <c:pt idx="2">
                  <c:v>0.60863999999999996</c:v>
                </c:pt>
                <c:pt idx="3">
                  <c:v>0.75024000000000002</c:v>
                </c:pt>
                <c:pt idx="4">
                  <c:v>1.5383999999999998</c:v>
                </c:pt>
                <c:pt idx="5">
                  <c:v>7.0992000000000006</c:v>
                </c:pt>
                <c:pt idx="6">
                  <c:v>1.2369600000000001</c:v>
                </c:pt>
                <c:pt idx="7">
                  <c:v>3.8707200000000004</c:v>
                </c:pt>
              </c:numCache>
            </c:numRef>
          </c:val>
          <c:extLst>
            <c:ext xmlns:c16="http://schemas.microsoft.com/office/drawing/2014/chart" uri="{C3380CC4-5D6E-409C-BE32-E72D297353CC}">
              <c16:uniqueId val="{00000009-0065-4FAF-88C7-17F82163861D}"/>
            </c:ext>
          </c:extLst>
        </c:ser>
        <c:ser>
          <c:idx val="10"/>
          <c:order val="10"/>
          <c:tx>
            <c:strRef>
              <c:f>グラフ用データ整理!$L$4</c:f>
              <c:strCache>
                <c:ptCount val="1"/>
                <c:pt idx="0">
                  <c:v>OFFICE</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グラフ用データ整理!$L$225:$L$232</c:f>
              <c:numCache>
                <c:formatCode>General</c:formatCode>
                <c:ptCount val="8"/>
                <c:pt idx="0">
                  <c:v>0.37208888888888902</c:v>
                </c:pt>
                <c:pt idx="1">
                  <c:v>0.64999277777777797</c:v>
                </c:pt>
                <c:pt idx="2">
                  <c:v>0.79185166666666695</c:v>
                </c:pt>
                <c:pt idx="3">
                  <c:v>1.0104538888888901</c:v>
                </c:pt>
                <c:pt idx="4">
                  <c:v>1.6790511111111099</c:v>
                </c:pt>
                <c:pt idx="5">
                  <c:v>0</c:v>
                </c:pt>
                <c:pt idx="6">
                  <c:v>1.1325455555555599</c:v>
                </c:pt>
                <c:pt idx="7">
                  <c:v>0</c:v>
                </c:pt>
              </c:numCache>
            </c:numRef>
          </c:val>
          <c:extLst>
            <c:ext xmlns:c16="http://schemas.microsoft.com/office/drawing/2014/chart" uri="{C3380CC4-5D6E-409C-BE32-E72D297353CC}">
              <c16:uniqueId val="{0000000A-0065-4FAF-88C7-17F82163861D}"/>
            </c:ext>
          </c:extLst>
        </c:ser>
        <c:ser>
          <c:idx val="11"/>
          <c:order val="11"/>
          <c:tx>
            <c:strRef>
              <c:f>グラフ用データ整理!$M$4</c:f>
              <c:strCache>
                <c:ptCount val="1"/>
                <c:pt idx="0">
                  <c:v>EnergyPlus-m</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グラフ用データ整理!$M$225:$M$232</c:f>
              <c:numCache>
                <c:formatCode>General</c:formatCode>
                <c:ptCount val="8"/>
                <c:pt idx="0">
                  <c:v>7.3289699368379452E-2</c:v>
                </c:pt>
                <c:pt idx="1">
                  <c:v>0.25475274385939778</c:v>
                </c:pt>
                <c:pt idx="2">
                  <c:v>0.39520074673301669</c:v>
                </c:pt>
                <c:pt idx="3">
                  <c:v>0.63160005001755837</c:v>
                </c:pt>
                <c:pt idx="4">
                  <c:v>1.7304156106756332</c:v>
                </c:pt>
                <c:pt idx="5">
                  <c:v>0</c:v>
                </c:pt>
                <c:pt idx="6">
                  <c:v>0.52504705287633335</c:v>
                </c:pt>
                <c:pt idx="7">
                  <c:v>0</c:v>
                </c:pt>
              </c:numCache>
            </c:numRef>
          </c:val>
          <c:extLst>
            <c:ext xmlns:c16="http://schemas.microsoft.com/office/drawing/2014/chart" uri="{C3380CC4-5D6E-409C-BE32-E72D297353CC}">
              <c16:uniqueId val="{0000000B-0065-4FAF-88C7-17F82163861D}"/>
            </c:ext>
          </c:extLst>
        </c:ser>
        <c:dLbls>
          <c:showLegendKey val="0"/>
          <c:showVal val="0"/>
          <c:showCatName val="0"/>
          <c:showSerName val="0"/>
          <c:showPercent val="0"/>
          <c:showBubbleSize val="0"/>
        </c:dLbls>
        <c:gapWidth val="150"/>
        <c:axId val="799484168"/>
        <c:axId val="1"/>
        <c:extLst>
          <c:ext xmlns:c15="http://schemas.microsoft.com/office/drawing/2012/chart" uri="{02D57815-91ED-43cb-92C2-25804820EDAC}">
            <c15:filteredBarSeries>
              <c15:ser>
                <c:idx val="3"/>
                <c:order val="3"/>
                <c:tx>
                  <c:strRef>
                    <c:extLst>
                      <c:ext uri="{02D57815-91ED-43cb-92C2-25804820EDAC}">
                        <c15:formulaRef>
                          <c15:sqref>グラフ用データ整理!$E$4</c15:sqref>
                        </c15:formulaRef>
                      </c:ext>
                    </c:extLst>
                    <c:strCache>
                      <c:ptCount val="1"/>
                      <c:pt idx="0">
                        <c:v>SRES/SUN</c:v>
                      </c:pt>
                    </c:strCache>
                  </c:strRef>
                </c:tx>
                <c:invertIfNegative val="0"/>
                <c:cat>
                  <c:strRef>
                    <c:extLst>
                      <c:ext uri="{02D57815-91ED-43cb-92C2-25804820EDAC}">
                        <c15:formulaRef>
                          <c15:sqref>グラフ用データ整理!$A$225:$A$232</c15:sqref>
                        </c15:formulaRef>
                      </c:ext>
                    </c:extLst>
                    <c:strCache>
                      <c:ptCount val="8"/>
                      <c:pt idx="0">
                        <c:v>395</c:v>
                      </c:pt>
                      <c:pt idx="1">
                        <c:v>400</c:v>
                      </c:pt>
                      <c:pt idx="2">
                        <c:v>410</c:v>
                      </c:pt>
                      <c:pt idx="3">
                        <c:v>420</c:v>
                      </c:pt>
                      <c:pt idx="4">
                        <c:v>430</c:v>
                      </c:pt>
                      <c:pt idx="5">
                        <c:v>440</c:v>
                      </c:pt>
                      <c:pt idx="6">
                        <c:v>800</c:v>
                      </c:pt>
                      <c:pt idx="7">
                        <c:v>810</c:v>
                      </c:pt>
                    </c:strCache>
                  </c:strRef>
                </c:cat>
                <c:val>
                  <c:numRef>
                    <c:extLst>
                      <c:ext uri="{02D57815-91ED-43cb-92C2-25804820EDAC}">
                        <c15:formulaRef>
                          <c15:sqref>グラフ用データ整理!$E$225:$E$232</c15:sqref>
                        </c15:formulaRef>
                      </c:ext>
                    </c:extLst>
                    <c:numCache>
                      <c:formatCode>General</c:formatCode>
                      <c:ptCount val="8"/>
                      <c:pt idx="0">
                        <c:v>0.39400000000000002</c:v>
                      </c:pt>
                      <c:pt idx="1">
                        <c:v>0.66600000000000004</c:v>
                      </c:pt>
                      <c:pt idx="2">
                        <c:v>0.81399999999999995</c:v>
                      </c:pt>
                      <c:pt idx="3">
                        <c:v>1.0469999999999999</c:v>
                      </c:pt>
                      <c:pt idx="4">
                        <c:v>1.762</c:v>
                      </c:pt>
                      <c:pt idx="5">
                        <c:v>5.0529999999999999</c:v>
                      </c:pt>
                      <c:pt idx="6">
                        <c:v>1.3520000000000001</c:v>
                      </c:pt>
                      <c:pt idx="7">
                        <c:v>2.9910000000000001</c:v>
                      </c:pt>
                    </c:numCache>
                  </c:numRef>
                </c:val>
                <c:extLst>
                  <c:ext xmlns:c16="http://schemas.microsoft.com/office/drawing/2014/chart" uri="{C3380CC4-5D6E-409C-BE32-E72D297353CC}">
                    <c16:uniqueId val="{00000003-0065-4FAF-88C7-17F82163861D}"/>
                  </c:ext>
                </c:extLst>
              </c15:ser>
            </c15:filteredBarSeries>
            <c15:filteredBarSeries>
              <c15:ser>
                <c:idx val="4"/>
                <c:order val="4"/>
                <c:tx>
                  <c:strRef>
                    <c:extLst>
                      <c:ext xmlns:c15="http://schemas.microsoft.com/office/drawing/2012/chart" uri="{02D57815-91ED-43cb-92C2-25804820EDAC}">
                        <c15:formulaRef>
                          <c15:sqref>グラフ用データ整理!$F$4</c15:sqref>
                        </c15:formulaRef>
                      </c:ext>
                    </c:extLst>
                    <c:strCache>
                      <c:ptCount val="1"/>
                      <c:pt idx="0">
                        <c:v>SERIRES</c:v>
                      </c:pt>
                    </c:strCache>
                  </c:strRef>
                </c:tx>
                <c:invertIfNegative val="0"/>
                <c:cat>
                  <c:strRef>
                    <c:extLst>
                      <c:ext xmlns:c15="http://schemas.microsoft.com/office/drawing/2012/chart" uri="{02D57815-91ED-43cb-92C2-25804820EDAC}">
                        <c15:formulaRef>
                          <c15:sqref>グラフ用データ整理!$A$225:$A$232</c15:sqref>
                        </c15:formulaRef>
                      </c:ext>
                    </c:extLst>
                    <c:strCache>
                      <c:ptCount val="8"/>
                      <c:pt idx="0">
                        <c:v>395</c:v>
                      </c:pt>
                      <c:pt idx="1">
                        <c:v>400</c:v>
                      </c:pt>
                      <c:pt idx="2">
                        <c:v>410</c:v>
                      </c:pt>
                      <c:pt idx="3">
                        <c:v>420</c:v>
                      </c:pt>
                      <c:pt idx="4">
                        <c:v>430</c:v>
                      </c:pt>
                      <c:pt idx="5">
                        <c:v>440</c:v>
                      </c:pt>
                      <c:pt idx="6">
                        <c:v>800</c:v>
                      </c:pt>
                      <c:pt idx="7">
                        <c:v>810</c:v>
                      </c:pt>
                    </c:strCache>
                  </c:strRef>
                </c:cat>
                <c:val>
                  <c:numRef>
                    <c:extLst>
                      <c:ext xmlns:c15="http://schemas.microsoft.com/office/drawing/2012/chart" uri="{02D57815-91ED-43cb-92C2-25804820EDAC}">
                        <c15:formulaRef>
                          <c15:sqref>グラフ用データ整理!$F$225:$F$232</c15:sqref>
                        </c15:formulaRef>
                      </c:ext>
                    </c:extLst>
                    <c:numCache>
                      <c:formatCode>General</c:formatCode>
                      <c:ptCount val="8"/>
                    </c:numCache>
                  </c:numRef>
                </c:val>
                <c:extLst>
                  <c:ext xmlns:c16="http://schemas.microsoft.com/office/drawing/2014/chart" uri="{C3380CC4-5D6E-409C-BE32-E72D297353CC}">
                    <c16:uniqueId val="{00000004-0065-4FAF-88C7-17F82163861D}"/>
                  </c:ext>
                </c:extLst>
              </c15:ser>
            </c15:filteredBarSeries>
            <c15:filteredBarSeries>
              <c15:ser>
                <c:idx val="5"/>
                <c:order val="5"/>
                <c:tx>
                  <c:strRef>
                    <c:extLst>
                      <c:ext xmlns:c15="http://schemas.microsoft.com/office/drawing/2012/chart" uri="{02D57815-91ED-43cb-92C2-25804820EDAC}">
                        <c15:formulaRef>
                          <c15:sqref>グラフ用データ整理!$G$4</c15:sqref>
                        </c15:formulaRef>
                      </c:ext>
                    </c:extLst>
                    <c:strCache>
                      <c:ptCount val="1"/>
                      <c:pt idx="0">
                        <c:v>S3PAS</c:v>
                      </c:pt>
                    </c:strCache>
                  </c:strRef>
                </c:tx>
                <c:invertIfNegative val="0"/>
                <c:cat>
                  <c:strRef>
                    <c:extLst>
                      <c:ext xmlns:c15="http://schemas.microsoft.com/office/drawing/2012/chart" uri="{02D57815-91ED-43cb-92C2-25804820EDAC}">
                        <c15:formulaRef>
                          <c15:sqref>グラフ用データ整理!$A$225:$A$232</c15:sqref>
                        </c15:formulaRef>
                      </c:ext>
                    </c:extLst>
                    <c:strCache>
                      <c:ptCount val="8"/>
                      <c:pt idx="0">
                        <c:v>395</c:v>
                      </c:pt>
                      <c:pt idx="1">
                        <c:v>400</c:v>
                      </c:pt>
                      <c:pt idx="2">
                        <c:v>410</c:v>
                      </c:pt>
                      <c:pt idx="3">
                        <c:v>420</c:v>
                      </c:pt>
                      <c:pt idx="4">
                        <c:v>430</c:v>
                      </c:pt>
                      <c:pt idx="5">
                        <c:v>440</c:v>
                      </c:pt>
                      <c:pt idx="6">
                        <c:v>800</c:v>
                      </c:pt>
                      <c:pt idx="7">
                        <c:v>810</c:v>
                      </c:pt>
                    </c:strCache>
                  </c:strRef>
                </c:cat>
                <c:val>
                  <c:numRef>
                    <c:extLst>
                      <c:ext xmlns:c15="http://schemas.microsoft.com/office/drawing/2012/chart" uri="{02D57815-91ED-43cb-92C2-25804820EDAC}">
                        <c15:formulaRef>
                          <c15:sqref>グラフ用データ整理!$G$225:$G$232</c15:sqref>
                        </c15:formulaRef>
                      </c:ext>
                    </c:extLst>
                    <c:numCache>
                      <c:formatCode>General</c:formatCode>
                      <c:ptCount val="8"/>
                      <c:pt idx="0">
                        <c:v>0.35599999999999998</c:v>
                      </c:pt>
                      <c:pt idx="1">
                        <c:v>0.61199999999999999</c:v>
                      </c:pt>
                      <c:pt idx="2">
                        <c:v>0.72399999999999998</c:v>
                      </c:pt>
                      <c:pt idx="3">
                        <c:v>0.93799999999999994</c:v>
                      </c:pt>
                      <c:pt idx="4">
                        <c:v>1.575</c:v>
                      </c:pt>
                      <c:pt idx="6">
                        <c:v>1.028</c:v>
                      </c:pt>
                    </c:numCache>
                  </c:numRef>
                </c:val>
                <c:extLst>
                  <c:ext xmlns:c16="http://schemas.microsoft.com/office/drawing/2014/chart" uri="{C3380CC4-5D6E-409C-BE32-E72D297353CC}">
                    <c16:uniqueId val="{00000005-0065-4FAF-88C7-17F82163861D}"/>
                  </c:ext>
                </c:extLst>
              </c15:ser>
            </c15:filteredBarSeries>
            <c15:filteredBarSeries>
              <c15:ser>
                <c:idx val="7"/>
                <c:order val="7"/>
                <c:tx>
                  <c:strRef>
                    <c:extLst>
                      <c:ext xmlns:c15="http://schemas.microsoft.com/office/drawing/2012/chart" uri="{02D57815-91ED-43cb-92C2-25804820EDAC}">
                        <c15:formulaRef>
                          <c15:sqref>グラフ用データ整理!$I$4</c15:sqref>
                        </c15:formulaRef>
                      </c:ext>
                    </c:extLst>
                    <c:strCache>
                      <c:ptCount val="1"/>
                      <c:pt idx="0">
                        <c:v>TASE</c:v>
                      </c:pt>
                    </c:strCache>
                  </c:strRef>
                </c:tx>
                <c:invertIfNegative val="0"/>
                <c:cat>
                  <c:strRef>
                    <c:extLst>
                      <c:ext xmlns:c15="http://schemas.microsoft.com/office/drawing/2012/chart" uri="{02D57815-91ED-43cb-92C2-25804820EDAC}">
                        <c15:formulaRef>
                          <c15:sqref>グラフ用データ整理!$A$225:$A$232</c15:sqref>
                        </c15:formulaRef>
                      </c:ext>
                    </c:extLst>
                    <c:strCache>
                      <c:ptCount val="8"/>
                      <c:pt idx="0">
                        <c:v>395</c:v>
                      </c:pt>
                      <c:pt idx="1">
                        <c:v>400</c:v>
                      </c:pt>
                      <c:pt idx="2">
                        <c:v>410</c:v>
                      </c:pt>
                      <c:pt idx="3">
                        <c:v>420</c:v>
                      </c:pt>
                      <c:pt idx="4">
                        <c:v>430</c:v>
                      </c:pt>
                      <c:pt idx="5">
                        <c:v>440</c:v>
                      </c:pt>
                      <c:pt idx="6">
                        <c:v>800</c:v>
                      </c:pt>
                      <c:pt idx="7">
                        <c:v>810</c:v>
                      </c:pt>
                    </c:strCache>
                  </c:strRef>
                </c:cat>
                <c:val>
                  <c:numRef>
                    <c:extLst>
                      <c:ext xmlns:c15="http://schemas.microsoft.com/office/drawing/2012/chart" uri="{02D57815-91ED-43cb-92C2-25804820EDAC}">
                        <c15:formulaRef>
                          <c15:sqref>グラフ用データ整理!$I$225:$I$232</c15:sqref>
                        </c15:formulaRef>
                      </c:ext>
                    </c:extLst>
                    <c:numCache>
                      <c:formatCode>General</c:formatCode>
                      <c:ptCount val="8"/>
                      <c:pt idx="0">
                        <c:v>0.34499999999999997</c:v>
                      </c:pt>
                      <c:pt idx="1">
                        <c:v>0.57199999999999995</c:v>
                      </c:pt>
                      <c:pt idx="2">
                        <c:v>0.71</c:v>
                      </c:pt>
                      <c:pt idx="3">
                        <c:v>0.92100000000000004</c:v>
                      </c:pt>
                      <c:pt idx="4">
                        <c:v>2.5779999999999998</c:v>
                      </c:pt>
                      <c:pt idx="5">
                        <c:v>5.2779999999999996</c:v>
                      </c:pt>
                      <c:pt idx="6">
                        <c:v>1.3580000000000001</c:v>
                      </c:pt>
                      <c:pt idx="7">
                        <c:v>2.8620000000000001</c:v>
                      </c:pt>
                    </c:numCache>
                  </c:numRef>
                </c:val>
                <c:extLst>
                  <c:ext xmlns:c16="http://schemas.microsoft.com/office/drawing/2014/chart" uri="{C3380CC4-5D6E-409C-BE32-E72D297353CC}">
                    <c16:uniqueId val="{00000007-0065-4FAF-88C7-17F82163861D}"/>
                  </c:ext>
                </c:extLst>
              </c15:ser>
            </c15:filteredBarSeries>
          </c:ext>
        </c:extLst>
      </c:barChart>
      <c:catAx>
        <c:axId val="79948416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99484168"/>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グラフ用データ整理!$B$236</c:f>
              <c:strCache>
                <c:ptCount val="1"/>
                <c:pt idx="0">
                  <c:v>NewHASP</c:v>
                </c:pt>
              </c:strCache>
            </c:strRef>
          </c:tx>
          <c:spPr>
            <a:solidFill>
              <a:schemeClr val="accent3"/>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グラフ用データ整理!$B$237:$B$241</c:f>
              <c:numCache>
                <c:formatCode>General</c:formatCode>
                <c:ptCount val="5"/>
                <c:pt idx="0">
                  <c:v>1.7866607999999999</c:v>
                </c:pt>
                <c:pt idx="1">
                  <c:v>3.00631679999998</c:v>
                </c:pt>
                <c:pt idx="2">
                  <c:v>4.1844863999999999</c:v>
                </c:pt>
                <c:pt idx="3">
                  <c:v>1.5934128000000001</c:v>
                </c:pt>
                <c:pt idx="4">
                  <c:v>5.3523840000000096</c:v>
                </c:pt>
              </c:numCache>
            </c:numRef>
          </c:val>
          <c:extLst>
            <c:ext xmlns:c16="http://schemas.microsoft.com/office/drawing/2014/chart" uri="{C3380CC4-5D6E-409C-BE32-E72D297353CC}">
              <c16:uniqueId val="{00000000-F365-43E9-855C-D3C7B0F8656C}"/>
            </c:ext>
          </c:extLst>
        </c:ser>
        <c:ser>
          <c:idx val="1"/>
          <c:order val="1"/>
          <c:tx>
            <c:strRef>
              <c:f>グラフ用データ整理!$C$236</c:f>
              <c:strCache>
                <c:ptCount val="1"/>
                <c:pt idx="0">
                  <c:v>BEST</c:v>
                </c:pt>
              </c:strCache>
            </c:strRef>
          </c:tx>
          <c:spPr>
            <a:solidFill>
              <a:schemeClr val="accent4"/>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グラフ用データ整理!$C$237:$C$241</c:f>
              <c:numCache>
                <c:formatCode>General</c:formatCode>
                <c:ptCount val="5"/>
                <c:pt idx="0">
                  <c:v>1.5833755199999993</c:v>
                </c:pt>
                <c:pt idx="1">
                  <c:v>2.4214459199999987</c:v>
                </c:pt>
                <c:pt idx="2">
                  <c:v>3.9625003199999913</c:v>
                </c:pt>
                <c:pt idx="3">
                  <c:v>1.6904841600000036</c:v>
                </c:pt>
                <c:pt idx="4">
                  <c:v>5.440561920000027</c:v>
                </c:pt>
              </c:numCache>
            </c:numRef>
          </c:val>
          <c:extLst>
            <c:ext xmlns:c16="http://schemas.microsoft.com/office/drawing/2014/chart" uri="{C3380CC4-5D6E-409C-BE32-E72D297353CC}">
              <c16:uniqueId val="{00000001-F365-43E9-855C-D3C7B0F8656C}"/>
            </c:ext>
          </c:extLst>
        </c:ser>
        <c:ser>
          <c:idx val="2"/>
          <c:order val="2"/>
          <c:tx>
            <c:strRef>
              <c:f>グラフ用データ整理!$D$236</c:f>
              <c:strCache>
                <c:ptCount val="1"/>
                <c:pt idx="0">
                  <c:v>OFFICE</c:v>
                </c:pt>
              </c:strCache>
            </c:strRef>
          </c:tx>
          <c:spPr>
            <a:solidFill>
              <a:schemeClr val="accent5"/>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グラフ用データ整理!$D$237:$D$241</c:f>
              <c:numCache>
                <c:formatCode>General</c:formatCode>
                <c:ptCount val="5"/>
                <c:pt idx="0">
                  <c:v>1.81373566111108</c:v>
                </c:pt>
                <c:pt idx="1">
                  <c:v>2.6889189599999699</c:v>
                </c:pt>
                <c:pt idx="2">
                  <c:v>3.9378969427777202</c:v>
                </c:pt>
                <c:pt idx="3">
                  <c:v>1.81669841888888</c:v>
                </c:pt>
                <c:pt idx="4">
                  <c:v>5.7973495377776798</c:v>
                </c:pt>
              </c:numCache>
            </c:numRef>
          </c:val>
          <c:extLst>
            <c:ext xmlns:c16="http://schemas.microsoft.com/office/drawing/2014/chart" uri="{C3380CC4-5D6E-409C-BE32-E72D297353CC}">
              <c16:uniqueId val="{00000002-F365-43E9-855C-D3C7B0F8656C}"/>
            </c:ext>
          </c:extLst>
        </c:ser>
        <c:ser>
          <c:idx val="3"/>
          <c:order val="3"/>
          <c:tx>
            <c:strRef>
              <c:f>グラフ用データ整理!$E$236</c:f>
              <c:strCache>
                <c:ptCount val="1"/>
                <c:pt idx="0">
                  <c:v>EnergyPlus-m</c:v>
                </c:pt>
              </c:strCache>
            </c:strRef>
          </c:tx>
          <c:spPr>
            <a:solidFill>
              <a:schemeClr val="accent6"/>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グラフ用データ整理!$E$237:$E$241</c:f>
              <c:numCache>
                <c:formatCode>General</c:formatCode>
                <c:ptCount val="5"/>
                <c:pt idx="0">
                  <c:v>1.2285773113237299</c:v>
                </c:pt>
                <c:pt idx="1">
                  <c:v>1.9853546310000001</c:v>
                </c:pt>
                <c:pt idx="2">
                  <c:v>3.0803062423335699</c:v>
                </c:pt>
                <c:pt idx="3">
                  <c:v>1.0566275969894201</c:v>
                </c:pt>
                <c:pt idx="4">
                  <c:v>5.4785487597334797</c:v>
                </c:pt>
              </c:numCache>
            </c:numRef>
          </c:val>
          <c:extLst>
            <c:ext xmlns:c16="http://schemas.microsoft.com/office/drawing/2014/chart" uri="{C3380CC4-5D6E-409C-BE32-E72D297353CC}">
              <c16:uniqueId val="{00000003-F365-43E9-855C-D3C7B0F8656C}"/>
            </c:ext>
          </c:extLst>
        </c:ser>
        <c:dLbls>
          <c:showLegendKey val="0"/>
          <c:showVal val="0"/>
          <c:showCatName val="0"/>
          <c:showSerName val="0"/>
          <c:showPercent val="0"/>
          <c:showBubbleSize val="0"/>
        </c:dLbls>
        <c:gapWidth val="150"/>
        <c:axId val="799480888"/>
        <c:axId val="1"/>
      </c:barChart>
      <c:catAx>
        <c:axId val="79948088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99480888"/>
        <c:crosses val="autoZero"/>
        <c:crossBetween val="between"/>
      </c:valAx>
      <c:spPr>
        <a:ln>
          <a:solidFill>
            <a:schemeClr val="tx1">
              <a:lumMod val="50000"/>
              <a:lumOff val="50000"/>
            </a:schemeClr>
          </a:solidFill>
        </a:ln>
      </c:spPr>
    </c:plotArea>
    <c:legend>
      <c:legendPos val="r"/>
      <c:layout>
        <c:manualLayout>
          <c:xMode val="edge"/>
          <c:yMode val="edge"/>
          <c:x val="0.80128328456550579"/>
          <c:y val="0.31292605665671103"/>
          <c:w val="0.18429516884552111"/>
          <c:h val="0.3741507828762783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グラフ用データ整理!$H$236</c:f>
              <c:strCache>
                <c:ptCount val="1"/>
                <c:pt idx="0">
                  <c:v>NewHASP</c:v>
                </c:pt>
              </c:strCache>
            </c:strRef>
          </c:tx>
          <c:spPr>
            <a:solidFill>
              <a:schemeClr val="accent3"/>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グラフ用データ整理!$H$237:$H$241</c:f>
              <c:numCache>
                <c:formatCode>General</c:formatCode>
                <c:ptCount val="5"/>
                <c:pt idx="0">
                  <c:v>2.7841344000000001</c:v>
                </c:pt>
                <c:pt idx="1">
                  <c:v>4.3178015999999797</c:v>
                </c:pt>
                <c:pt idx="2">
                  <c:v>2.11497120000001</c:v>
                </c:pt>
                <c:pt idx="3">
                  <c:v>1.7127984000000001</c:v>
                </c:pt>
                <c:pt idx="4">
                  <c:v>1.3250544</c:v>
                </c:pt>
              </c:numCache>
            </c:numRef>
          </c:val>
          <c:extLst>
            <c:ext xmlns:c16="http://schemas.microsoft.com/office/drawing/2014/chart" uri="{C3380CC4-5D6E-409C-BE32-E72D297353CC}">
              <c16:uniqueId val="{00000000-3EE5-4EDD-A0C8-3E9A343F982E}"/>
            </c:ext>
          </c:extLst>
        </c:ser>
        <c:ser>
          <c:idx val="1"/>
          <c:order val="1"/>
          <c:tx>
            <c:strRef>
              <c:f>グラフ用データ整理!$I$236</c:f>
              <c:strCache>
                <c:ptCount val="1"/>
                <c:pt idx="0">
                  <c:v>BEST</c:v>
                </c:pt>
              </c:strCache>
            </c:strRef>
          </c:tx>
          <c:spPr>
            <a:solidFill>
              <a:schemeClr val="accent4"/>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グラフ用データ整理!$I$237:$I$241</c:f>
              <c:numCache>
                <c:formatCode>General</c:formatCode>
                <c:ptCount val="5"/>
                <c:pt idx="0">
                  <c:v>3.1489718399999993</c:v>
                </c:pt>
                <c:pt idx="1">
                  <c:v>4.2140155199999949</c:v>
                </c:pt>
                <c:pt idx="2">
                  <c:v>2.2311782399999975</c:v>
                </c:pt>
                <c:pt idx="3">
                  <c:v>1.8255619199999964</c:v>
                </c:pt>
                <c:pt idx="4">
                  <c:v>1.4424513599999993</c:v>
                </c:pt>
              </c:numCache>
            </c:numRef>
          </c:val>
          <c:extLst>
            <c:ext xmlns:c16="http://schemas.microsoft.com/office/drawing/2014/chart" uri="{C3380CC4-5D6E-409C-BE32-E72D297353CC}">
              <c16:uniqueId val="{00000001-3EE5-4EDD-A0C8-3E9A343F982E}"/>
            </c:ext>
          </c:extLst>
        </c:ser>
        <c:ser>
          <c:idx val="2"/>
          <c:order val="2"/>
          <c:tx>
            <c:strRef>
              <c:f>グラフ用データ整理!$J$236</c:f>
              <c:strCache>
                <c:ptCount val="1"/>
                <c:pt idx="0">
                  <c:v>OFFICE</c:v>
                </c:pt>
              </c:strCache>
            </c:strRef>
          </c:tx>
          <c:spPr>
            <a:solidFill>
              <a:schemeClr val="accent5"/>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グラフ用データ整理!$J$237:$J$241</c:f>
              <c:numCache>
                <c:formatCode>General</c:formatCode>
                <c:ptCount val="5"/>
                <c:pt idx="0">
                  <c:v>2.84799858777777</c:v>
                </c:pt>
                <c:pt idx="1">
                  <c:v>3.9286854172222201</c:v>
                </c:pt>
                <c:pt idx="2">
                  <c:v>2.0793699188888901</c:v>
                </c:pt>
                <c:pt idx="3">
                  <c:v>1.66623148611111</c:v>
                </c:pt>
                <c:pt idx="4">
                  <c:v>1.0286769422222199</c:v>
                </c:pt>
              </c:numCache>
            </c:numRef>
          </c:val>
          <c:extLst>
            <c:ext xmlns:c16="http://schemas.microsoft.com/office/drawing/2014/chart" uri="{C3380CC4-5D6E-409C-BE32-E72D297353CC}">
              <c16:uniqueId val="{00000002-3EE5-4EDD-A0C8-3E9A343F982E}"/>
            </c:ext>
          </c:extLst>
        </c:ser>
        <c:ser>
          <c:idx val="3"/>
          <c:order val="3"/>
          <c:tx>
            <c:strRef>
              <c:f>グラフ用データ整理!$K$236</c:f>
              <c:strCache>
                <c:ptCount val="1"/>
                <c:pt idx="0">
                  <c:v>EnergyPlus-m</c:v>
                </c:pt>
              </c:strCache>
            </c:strRef>
          </c:tx>
          <c:spPr>
            <a:solidFill>
              <a:schemeClr val="accent6"/>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グラフ用データ整理!$K$237:$K$241</c:f>
              <c:numCache>
                <c:formatCode>General</c:formatCode>
                <c:ptCount val="5"/>
                <c:pt idx="0">
                  <c:v>2.511159814</c:v>
                </c:pt>
                <c:pt idx="1">
                  <c:v>3.5401974269999998</c:v>
                </c:pt>
                <c:pt idx="2">
                  <c:v>1.6184026162993099</c:v>
                </c:pt>
                <c:pt idx="3">
                  <c:v>1.33702411367176</c:v>
                </c:pt>
                <c:pt idx="4">
                  <c:v>0.49075826348315699</c:v>
                </c:pt>
              </c:numCache>
            </c:numRef>
          </c:val>
          <c:extLst>
            <c:ext xmlns:c16="http://schemas.microsoft.com/office/drawing/2014/chart" uri="{C3380CC4-5D6E-409C-BE32-E72D297353CC}">
              <c16:uniqueId val="{00000003-3EE5-4EDD-A0C8-3E9A343F982E}"/>
            </c:ext>
          </c:extLst>
        </c:ser>
        <c:dLbls>
          <c:showLegendKey val="0"/>
          <c:showVal val="0"/>
          <c:showCatName val="0"/>
          <c:showSerName val="0"/>
          <c:showPercent val="0"/>
          <c:showBubbleSize val="0"/>
        </c:dLbls>
        <c:gapWidth val="150"/>
        <c:axId val="799492368"/>
        <c:axId val="1"/>
      </c:barChart>
      <c:catAx>
        <c:axId val="79949236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99492368"/>
        <c:crosses val="autoZero"/>
        <c:crossBetween val="between"/>
      </c:valAx>
      <c:spPr>
        <a:ln>
          <a:solidFill>
            <a:schemeClr val="tx1">
              <a:lumMod val="50000"/>
              <a:lumOff val="50000"/>
            </a:schemeClr>
          </a:solidFill>
        </a:ln>
      </c:spPr>
    </c:plotArea>
    <c:legend>
      <c:legendPos val="r"/>
      <c:layout>
        <c:manualLayout>
          <c:xMode val="edge"/>
          <c:yMode val="edge"/>
          <c:x val="0.80128328456550579"/>
          <c:y val="0.31292605665671103"/>
          <c:w val="0.18429516884552111"/>
          <c:h val="0.3741507828762783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グラフ用データ整理!$B$236</c:f>
              <c:strCache>
                <c:ptCount val="1"/>
                <c:pt idx="0">
                  <c:v>NewHASP</c:v>
                </c:pt>
              </c:strCache>
            </c:strRef>
          </c:tx>
          <c:spPr>
            <a:solidFill>
              <a:schemeClr val="accent3"/>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グラフ用データ整理!$B$245:$B$249</c:f>
              <c:numCache>
                <c:formatCode>General</c:formatCode>
                <c:ptCount val="5"/>
                <c:pt idx="0">
                  <c:v>3.7103999999999999</c:v>
                </c:pt>
                <c:pt idx="1">
                  <c:v>3.8687999999999998</c:v>
                </c:pt>
                <c:pt idx="2">
                  <c:v>4.6512000000000002</c:v>
                </c:pt>
                <c:pt idx="3">
                  <c:v>10.123200000000001</c:v>
                </c:pt>
                <c:pt idx="4">
                  <c:v>4.7712000000000003</c:v>
                </c:pt>
              </c:numCache>
            </c:numRef>
          </c:val>
          <c:extLst>
            <c:ext xmlns:c16="http://schemas.microsoft.com/office/drawing/2014/chart" uri="{C3380CC4-5D6E-409C-BE32-E72D297353CC}">
              <c16:uniqueId val="{00000000-0791-4D41-8947-33FDA54BE15B}"/>
            </c:ext>
          </c:extLst>
        </c:ser>
        <c:ser>
          <c:idx val="1"/>
          <c:order val="1"/>
          <c:tx>
            <c:strRef>
              <c:f>グラフ用データ整理!$C$236</c:f>
              <c:strCache>
                <c:ptCount val="1"/>
                <c:pt idx="0">
                  <c:v>BEST</c:v>
                </c:pt>
              </c:strCache>
            </c:strRef>
          </c:tx>
          <c:spPr>
            <a:solidFill>
              <a:schemeClr val="accent4"/>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グラフ用データ整理!$C$245:$C$249</c:f>
              <c:numCache>
                <c:formatCode>General</c:formatCode>
                <c:ptCount val="5"/>
                <c:pt idx="0">
                  <c:v>3.8275199999999994</c:v>
                </c:pt>
                <c:pt idx="1">
                  <c:v>3.9432000000000005</c:v>
                </c:pt>
                <c:pt idx="2">
                  <c:v>5.1081599999999998</c:v>
                </c:pt>
                <c:pt idx="3">
                  <c:v>11.380319999999999</c:v>
                </c:pt>
                <c:pt idx="4">
                  <c:v>5.1158400000000004</c:v>
                </c:pt>
              </c:numCache>
            </c:numRef>
          </c:val>
          <c:extLst>
            <c:ext xmlns:c16="http://schemas.microsoft.com/office/drawing/2014/chart" uri="{C3380CC4-5D6E-409C-BE32-E72D297353CC}">
              <c16:uniqueId val="{00000001-0791-4D41-8947-33FDA54BE15B}"/>
            </c:ext>
          </c:extLst>
        </c:ser>
        <c:ser>
          <c:idx val="2"/>
          <c:order val="2"/>
          <c:tx>
            <c:strRef>
              <c:f>グラフ用データ整理!$D$236</c:f>
              <c:strCache>
                <c:ptCount val="1"/>
                <c:pt idx="0">
                  <c:v>OFFICE</c:v>
                </c:pt>
              </c:strCache>
            </c:strRef>
          </c:tx>
          <c:spPr>
            <a:solidFill>
              <a:schemeClr val="accent5"/>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グラフ用データ整理!$D$245:$D$249</c:f>
              <c:numCache>
                <c:formatCode>General</c:formatCode>
                <c:ptCount val="5"/>
                <c:pt idx="0">
                  <c:v>3.8162366666666698</c:v>
                </c:pt>
                <c:pt idx="1">
                  <c:v>3.9348399999999999</c:v>
                </c:pt>
                <c:pt idx="2">
                  <c:v>4.8452950000000001</c:v>
                </c:pt>
                <c:pt idx="3">
                  <c:v>9.1231544444444506</c:v>
                </c:pt>
                <c:pt idx="4">
                  <c:v>5.0452927777777798</c:v>
                </c:pt>
              </c:numCache>
            </c:numRef>
          </c:val>
          <c:extLst>
            <c:ext xmlns:c16="http://schemas.microsoft.com/office/drawing/2014/chart" uri="{C3380CC4-5D6E-409C-BE32-E72D297353CC}">
              <c16:uniqueId val="{00000002-0791-4D41-8947-33FDA54BE15B}"/>
            </c:ext>
          </c:extLst>
        </c:ser>
        <c:ser>
          <c:idx val="3"/>
          <c:order val="3"/>
          <c:tx>
            <c:strRef>
              <c:f>グラフ用データ整理!$E$236</c:f>
              <c:strCache>
                <c:ptCount val="1"/>
                <c:pt idx="0">
                  <c:v>EnergyPlus-m</c:v>
                </c:pt>
              </c:strCache>
            </c:strRef>
          </c:tx>
          <c:spPr>
            <a:solidFill>
              <a:schemeClr val="accent6"/>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グラフ用データ整理!$E$245:$E$249</c:f>
              <c:numCache>
                <c:formatCode>General</c:formatCode>
                <c:ptCount val="5"/>
                <c:pt idx="0">
                  <c:v>3.1744308179999998</c:v>
                </c:pt>
                <c:pt idx="1">
                  <c:v>3.404677559</c:v>
                </c:pt>
                <c:pt idx="2">
                  <c:v>4.2400531592777</c:v>
                </c:pt>
                <c:pt idx="3">
                  <c:v>7.1305846223353404</c:v>
                </c:pt>
                <c:pt idx="4">
                  <c:v>4.5872352716804601</c:v>
                </c:pt>
              </c:numCache>
            </c:numRef>
          </c:val>
          <c:extLst>
            <c:ext xmlns:c16="http://schemas.microsoft.com/office/drawing/2014/chart" uri="{C3380CC4-5D6E-409C-BE32-E72D297353CC}">
              <c16:uniqueId val="{00000003-0791-4D41-8947-33FDA54BE15B}"/>
            </c:ext>
          </c:extLst>
        </c:ser>
        <c:dLbls>
          <c:showLegendKey val="0"/>
          <c:showVal val="0"/>
          <c:showCatName val="0"/>
          <c:showSerName val="0"/>
          <c:showPercent val="0"/>
          <c:showBubbleSize val="0"/>
        </c:dLbls>
        <c:gapWidth val="150"/>
        <c:axId val="799489744"/>
        <c:axId val="1"/>
      </c:barChart>
      <c:catAx>
        <c:axId val="79948974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99489744"/>
        <c:crosses val="autoZero"/>
        <c:crossBetween val="between"/>
      </c:valAx>
      <c:spPr>
        <a:ln>
          <a:solidFill>
            <a:schemeClr val="tx1">
              <a:lumMod val="50000"/>
              <a:lumOff val="50000"/>
            </a:schemeClr>
          </a:solidFill>
        </a:ln>
      </c:spPr>
    </c:plotArea>
    <c:legend>
      <c:legendPos val="r"/>
      <c:layout>
        <c:manualLayout>
          <c:xMode val="edge"/>
          <c:yMode val="edge"/>
          <c:x val="0.80128328456550579"/>
          <c:y val="0.31292605665671103"/>
          <c:w val="0.18429516884552111"/>
          <c:h val="0.3741507828762783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グラフ用データ整理!$H$236</c:f>
              <c:strCache>
                <c:ptCount val="1"/>
                <c:pt idx="0">
                  <c:v>NewHASP</c:v>
                </c:pt>
              </c:strCache>
            </c:strRef>
          </c:tx>
          <c:spPr>
            <a:solidFill>
              <a:schemeClr val="accent3"/>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グラフ用データ整理!$H$245:$H$249</c:f>
              <c:numCache>
                <c:formatCode>General</c:formatCode>
                <c:ptCount val="5"/>
                <c:pt idx="0">
                  <c:v>3.4127999999999998</c:v>
                </c:pt>
                <c:pt idx="1">
                  <c:v>4.3391999999999999</c:v>
                </c:pt>
                <c:pt idx="2">
                  <c:v>3.3552</c:v>
                </c:pt>
                <c:pt idx="3">
                  <c:v>3.456</c:v>
                </c:pt>
                <c:pt idx="4">
                  <c:v>2.9424000000000001</c:v>
                </c:pt>
              </c:numCache>
            </c:numRef>
          </c:val>
          <c:extLst>
            <c:ext xmlns:c16="http://schemas.microsoft.com/office/drawing/2014/chart" uri="{C3380CC4-5D6E-409C-BE32-E72D297353CC}">
              <c16:uniqueId val="{00000000-1664-4D90-8AC0-C1147E73A806}"/>
            </c:ext>
          </c:extLst>
        </c:ser>
        <c:ser>
          <c:idx val="1"/>
          <c:order val="1"/>
          <c:tx>
            <c:strRef>
              <c:f>グラフ用データ整理!$I$236</c:f>
              <c:strCache>
                <c:ptCount val="1"/>
                <c:pt idx="0">
                  <c:v>BEST</c:v>
                </c:pt>
              </c:strCache>
            </c:strRef>
          </c:tx>
          <c:spPr>
            <a:solidFill>
              <a:schemeClr val="accent4"/>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グラフ用データ整理!$I$245:$I$249</c:f>
              <c:numCache>
                <c:formatCode>General</c:formatCode>
                <c:ptCount val="5"/>
                <c:pt idx="0">
                  <c:v>4.0137600000000004</c:v>
                </c:pt>
                <c:pt idx="1">
                  <c:v>4.4596800000000005</c:v>
                </c:pt>
                <c:pt idx="2">
                  <c:v>3.44496</c:v>
                </c:pt>
                <c:pt idx="3">
                  <c:v>3.6196799999999998</c:v>
                </c:pt>
                <c:pt idx="4">
                  <c:v>3.17232</c:v>
                </c:pt>
              </c:numCache>
            </c:numRef>
          </c:val>
          <c:extLst>
            <c:ext xmlns:c16="http://schemas.microsoft.com/office/drawing/2014/chart" uri="{C3380CC4-5D6E-409C-BE32-E72D297353CC}">
              <c16:uniqueId val="{00000001-1664-4D90-8AC0-C1147E73A806}"/>
            </c:ext>
          </c:extLst>
        </c:ser>
        <c:ser>
          <c:idx val="2"/>
          <c:order val="2"/>
          <c:tx>
            <c:strRef>
              <c:f>グラフ用データ整理!$J$236</c:f>
              <c:strCache>
                <c:ptCount val="1"/>
                <c:pt idx="0">
                  <c:v>OFFICE</c:v>
                </c:pt>
              </c:strCache>
            </c:strRef>
          </c:tx>
          <c:spPr>
            <a:solidFill>
              <a:schemeClr val="accent5"/>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グラフ用データ整理!$J$245:$J$249</c:f>
              <c:numCache>
                <c:formatCode>General</c:formatCode>
                <c:ptCount val="5"/>
                <c:pt idx="0">
                  <c:v>3.5546116666666698</c:v>
                </c:pt>
                <c:pt idx="1">
                  <c:v>3.9987927777777799</c:v>
                </c:pt>
                <c:pt idx="2">
                  <c:v>3.2569405555555599</c:v>
                </c:pt>
                <c:pt idx="3">
                  <c:v>3.4150783333333301</c:v>
                </c:pt>
                <c:pt idx="4">
                  <c:v>2.6929933333333298</c:v>
                </c:pt>
              </c:numCache>
            </c:numRef>
          </c:val>
          <c:extLst>
            <c:ext xmlns:c16="http://schemas.microsoft.com/office/drawing/2014/chart" uri="{C3380CC4-5D6E-409C-BE32-E72D297353CC}">
              <c16:uniqueId val="{00000002-1664-4D90-8AC0-C1147E73A806}"/>
            </c:ext>
          </c:extLst>
        </c:ser>
        <c:ser>
          <c:idx val="3"/>
          <c:order val="3"/>
          <c:tx>
            <c:strRef>
              <c:f>グラフ用データ整理!$K$236</c:f>
              <c:strCache>
                <c:ptCount val="1"/>
                <c:pt idx="0">
                  <c:v>EnergyPlus-m</c:v>
                </c:pt>
              </c:strCache>
            </c:strRef>
          </c:tx>
          <c:spPr>
            <a:solidFill>
              <a:schemeClr val="accent6"/>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グラフ用データ整理!$K$245:$K$249</c:f>
              <c:numCache>
                <c:formatCode>General</c:formatCode>
                <c:ptCount val="5"/>
                <c:pt idx="0">
                  <c:v>3.2551587799999999</c:v>
                </c:pt>
                <c:pt idx="1">
                  <c:v>4.0622227669999997</c:v>
                </c:pt>
                <c:pt idx="2">
                  <c:v>2.6921255092316798</c:v>
                </c:pt>
                <c:pt idx="3">
                  <c:v>2.8467998074752998</c:v>
                </c:pt>
                <c:pt idx="4">
                  <c:v>1.5425726633601999</c:v>
                </c:pt>
              </c:numCache>
            </c:numRef>
          </c:val>
          <c:extLst>
            <c:ext xmlns:c16="http://schemas.microsoft.com/office/drawing/2014/chart" uri="{C3380CC4-5D6E-409C-BE32-E72D297353CC}">
              <c16:uniqueId val="{00000003-1664-4D90-8AC0-C1147E73A806}"/>
            </c:ext>
          </c:extLst>
        </c:ser>
        <c:dLbls>
          <c:showLegendKey val="0"/>
          <c:showVal val="0"/>
          <c:showCatName val="0"/>
          <c:showSerName val="0"/>
          <c:showPercent val="0"/>
          <c:showBubbleSize val="0"/>
        </c:dLbls>
        <c:gapWidth val="150"/>
        <c:axId val="742513392"/>
        <c:axId val="1"/>
      </c:barChart>
      <c:catAx>
        <c:axId val="74251339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2513392"/>
        <c:crosses val="autoZero"/>
        <c:crossBetween val="between"/>
      </c:valAx>
      <c:spPr>
        <a:ln>
          <a:solidFill>
            <a:schemeClr val="tx1">
              <a:lumMod val="50000"/>
              <a:lumOff val="50000"/>
            </a:schemeClr>
          </a:solidFill>
        </a:ln>
      </c:spPr>
    </c:plotArea>
    <c:legend>
      <c:legendPos val="r"/>
      <c:layout>
        <c:manualLayout>
          <c:xMode val="edge"/>
          <c:yMode val="edge"/>
          <c:x val="0.80128328456550579"/>
          <c:y val="0.31292605665671103"/>
          <c:w val="0.18429516884552111"/>
          <c:h val="0.3741507828762783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グラフ用データ整理!$B$253</c:f>
              <c:strCache>
                <c:ptCount val="1"/>
                <c:pt idx="0">
                  <c:v>EnergyPlus</c:v>
                </c:pt>
              </c:strCache>
            </c:strRef>
          </c:tx>
          <c:spPr>
            <a:solidFill>
              <a:schemeClr val="accent2"/>
            </a:solidFill>
          </c:spPr>
          <c:invertIfNegative val="0"/>
          <c:cat>
            <c:strRef>
              <c:f>グラフ用データ整理!$A$254:$A$255</c:f>
              <c:strCache>
                <c:ptCount val="2"/>
                <c:pt idx="0">
                  <c:v>MZN</c:v>
                </c:pt>
                <c:pt idx="1">
                  <c:v>MZA</c:v>
                </c:pt>
              </c:strCache>
            </c:strRef>
          </c:cat>
          <c:val>
            <c:numRef>
              <c:f>グラフ用データ整理!$B$254:$B$255</c:f>
              <c:numCache>
                <c:formatCode>General</c:formatCode>
                <c:ptCount val="2"/>
                <c:pt idx="0">
                  <c:v>1.5412999999999999</c:v>
                </c:pt>
                <c:pt idx="1">
                  <c:v>0</c:v>
                </c:pt>
              </c:numCache>
            </c:numRef>
          </c:val>
          <c:extLst>
            <c:ext xmlns:c16="http://schemas.microsoft.com/office/drawing/2014/chart" uri="{C3380CC4-5D6E-409C-BE32-E72D297353CC}">
              <c16:uniqueId val="{00000000-25B4-4153-A38D-235F18C08C01}"/>
            </c:ext>
          </c:extLst>
        </c:ser>
        <c:ser>
          <c:idx val="1"/>
          <c:order val="1"/>
          <c:tx>
            <c:strRef>
              <c:f>グラフ用データ整理!$C$253</c:f>
              <c:strCache>
                <c:ptCount val="1"/>
                <c:pt idx="0">
                  <c:v>NewHASP</c:v>
                </c:pt>
              </c:strCache>
            </c:strRef>
          </c:tx>
          <c:spPr>
            <a:solidFill>
              <a:schemeClr val="accent3"/>
            </a:solidFill>
          </c:spPr>
          <c:invertIfNegative val="0"/>
          <c:cat>
            <c:strRef>
              <c:f>グラフ用データ整理!$A$254:$A$255</c:f>
              <c:strCache>
                <c:ptCount val="2"/>
                <c:pt idx="0">
                  <c:v>MZN</c:v>
                </c:pt>
                <c:pt idx="1">
                  <c:v>MZA</c:v>
                </c:pt>
              </c:strCache>
            </c:strRef>
          </c:cat>
          <c:val>
            <c:numRef>
              <c:f>グラフ用データ整理!$C$254:$C$255</c:f>
              <c:numCache>
                <c:formatCode>General</c:formatCode>
                <c:ptCount val="2"/>
                <c:pt idx="0">
                  <c:v>1.3104</c:v>
                </c:pt>
                <c:pt idx="1">
                  <c:v>3.12</c:v>
                </c:pt>
              </c:numCache>
            </c:numRef>
          </c:val>
          <c:extLst>
            <c:ext xmlns:c16="http://schemas.microsoft.com/office/drawing/2014/chart" uri="{C3380CC4-5D6E-409C-BE32-E72D297353CC}">
              <c16:uniqueId val="{00000001-25B4-4153-A38D-235F18C08C01}"/>
            </c:ext>
          </c:extLst>
        </c:ser>
        <c:ser>
          <c:idx val="2"/>
          <c:order val="2"/>
          <c:tx>
            <c:strRef>
              <c:f>グラフ用データ整理!$D$253</c:f>
              <c:strCache>
                <c:ptCount val="1"/>
                <c:pt idx="0">
                  <c:v>BEST</c:v>
                </c:pt>
              </c:strCache>
            </c:strRef>
          </c:tx>
          <c:spPr>
            <a:solidFill>
              <a:schemeClr val="accent4"/>
            </a:solidFill>
          </c:spPr>
          <c:invertIfNegative val="0"/>
          <c:cat>
            <c:strRef>
              <c:f>グラフ用データ整理!$A$254:$A$255</c:f>
              <c:strCache>
                <c:ptCount val="2"/>
                <c:pt idx="0">
                  <c:v>MZN</c:v>
                </c:pt>
                <c:pt idx="1">
                  <c:v>MZA</c:v>
                </c:pt>
              </c:strCache>
            </c:strRef>
          </c:cat>
          <c:val>
            <c:numRef>
              <c:f>グラフ用データ整理!$D$254:$D$255</c:f>
              <c:numCache>
                <c:formatCode>General</c:formatCode>
                <c:ptCount val="2"/>
                <c:pt idx="0">
                  <c:v>1.3271999999999999</c:v>
                </c:pt>
                <c:pt idx="1">
                  <c:v>3.3004799999999999</c:v>
                </c:pt>
              </c:numCache>
            </c:numRef>
          </c:val>
          <c:extLst>
            <c:ext xmlns:c16="http://schemas.microsoft.com/office/drawing/2014/chart" uri="{C3380CC4-5D6E-409C-BE32-E72D297353CC}">
              <c16:uniqueId val="{00000002-25B4-4153-A38D-235F18C08C01}"/>
            </c:ext>
          </c:extLst>
        </c:ser>
        <c:ser>
          <c:idx val="3"/>
          <c:order val="3"/>
          <c:tx>
            <c:strRef>
              <c:f>グラフ用データ整理!$E$253</c:f>
              <c:strCache>
                <c:ptCount val="1"/>
                <c:pt idx="0">
                  <c:v>OFFICE</c:v>
                </c:pt>
              </c:strCache>
            </c:strRef>
          </c:tx>
          <c:spPr>
            <a:solidFill>
              <a:schemeClr val="accent5"/>
            </a:solidFill>
          </c:spPr>
          <c:invertIfNegative val="0"/>
          <c:cat>
            <c:strRef>
              <c:f>グラフ用データ整理!$A$254:$A$255</c:f>
              <c:strCache>
                <c:ptCount val="2"/>
                <c:pt idx="0">
                  <c:v>MZN</c:v>
                </c:pt>
                <c:pt idx="1">
                  <c:v>MZA</c:v>
                </c:pt>
              </c:strCache>
            </c:strRef>
          </c:cat>
          <c:val>
            <c:numRef>
              <c:f>グラフ用データ整理!$E$254:$E$255</c:f>
              <c:numCache>
                <c:formatCode>General</c:formatCode>
                <c:ptCount val="2"/>
                <c:pt idx="0">
                  <c:v>1.333706111111111</c:v>
                </c:pt>
                <c:pt idx="1">
                  <c:v>4.1766977777777772</c:v>
                </c:pt>
              </c:numCache>
            </c:numRef>
          </c:val>
          <c:extLst>
            <c:ext xmlns:c16="http://schemas.microsoft.com/office/drawing/2014/chart" uri="{C3380CC4-5D6E-409C-BE32-E72D297353CC}">
              <c16:uniqueId val="{00000003-25B4-4153-A38D-235F18C08C01}"/>
            </c:ext>
          </c:extLst>
        </c:ser>
        <c:ser>
          <c:idx val="4"/>
          <c:order val="4"/>
          <c:tx>
            <c:strRef>
              <c:f>グラフ用データ整理!$F$253</c:f>
              <c:strCache>
                <c:ptCount val="1"/>
                <c:pt idx="0">
                  <c:v>EnergyPlus-m</c:v>
                </c:pt>
              </c:strCache>
            </c:strRef>
          </c:tx>
          <c:spPr>
            <a:solidFill>
              <a:schemeClr val="accent6"/>
            </a:solidFill>
          </c:spPr>
          <c:invertIfNegative val="0"/>
          <c:cat>
            <c:strRef>
              <c:f>グラフ用データ整理!$A$254:$A$255</c:f>
              <c:strCache>
                <c:ptCount val="2"/>
                <c:pt idx="0">
                  <c:v>MZN</c:v>
                </c:pt>
                <c:pt idx="1">
                  <c:v>MZA</c:v>
                </c:pt>
              </c:strCache>
            </c:strRef>
          </c:cat>
          <c:val>
            <c:numRef>
              <c:f>グラフ用データ整理!$F$254:$F$255</c:f>
              <c:numCache>
                <c:formatCode>General</c:formatCode>
                <c:ptCount val="2"/>
                <c:pt idx="0">
                  <c:v>1.5415346370177918</c:v>
                </c:pt>
                <c:pt idx="1">
                  <c:v>3.1179532179126115</c:v>
                </c:pt>
              </c:numCache>
            </c:numRef>
          </c:val>
          <c:extLst>
            <c:ext xmlns:c16="http://schemas.microsoft.com/office/drawing/2014/chart" uri="{C3380CC4-5D6E-409C-BE32-E72D297353CC}">
              <c16:uniqueId val="{00000004-25B4-4153-A38D-235F18C08C01}"/>
            </c:ext>
          </c:extLst>
        </c:ser>
        <c:dLbls>
          <c:showLegendKey val="0"/>
          <c:showVal val="0"/>
          <c:showCatName val="0"/>
          <c:showSerName val="0"/>
          <c:showPercent val="0"/>
          <c:showBubbleSize val="0"/>
        </c:dLbls>
        <c:gapWidth val="150"/>
        <c:axId val="742513720"/>
        <c:axId val="1"/>
      </c:barChart>
      <c:catAx>
        <c:axId val="74251372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2513720"/>
        <c:crosses val="autoZero"/>
        <c:crossBetween val="between"/>
      </c:valAx>
      <c:spPr>
        <a:ln>
          <a:solidFill>
            <a:schemeClr val="tx1">
              <a:lumMod val="50000"/>
              <a:lumOff val="50000"/>
            </a:schemeClr>
          </a:solidFill>
        </a:ln>
      </c:spPr>
    </c:plotArea>
    <c:legend>
      <c:legendPos val="r"/>
      <c:layout>
        <c:manualLayout>
          <c:xMode val="edge"/>
          <c:yMode val="edge"/>
          <c:x val="0.80128328456550579"/>
          <c:y val="0.26101721820854867"/>
          <c:w val="0.18429516884552111"/>
          <c:h val="0.46440746453085119"/>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グラフ用データ整理!$C$258</c:f>
              <c:strCache>
                <c:ptCount val="1"/>
                <c:pt idx="0">
                  <c:v>EnergyPlus</c:v>
                </c:pt>
              </c:strCache>
            </c:strRef>
          </c:tx>
          <c:spPr>
            <a:solidFill>
              <a:schemeClr val="accent2"/>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グラフ用データ整理!$C$259:$C$264</c:f>
              <c:numCache>
                <c:formatCode>General</c:formatCode>
                <c:ptCount val="6"/>
                <c:pt idx="0">
                  <c:v>31.06</c:v>
                </c:pt>
                <c:pt idx="1">
                  <c:v>24.8</c:v>
                </c:pt>
                <c:pt idx="2">
                  <c:v>15</c:v>
                </c:pt>
              </c:numCache>
            </c:numRef>
          </c:val>
          <c:extLst>
            <c:ext xmlns:c16="http://schemas.microsoft.com/office/drawing/2014/chart" uri="{C3380CC4-5D6E-409C-BE32-E72D297353CC}">
              <c16:uniqueId val="{00000000-1487-4E96-8962-14E6335559B4}"/>
            </c:ext>
          </c:extLst>
        </c:ser>
        <c:ser>
          <c:idx val="1"/>
          <c:order val="1"/>
          <c:tx>
            <c:strRef>
              <c:f>グラフ用データ整理!$D$258</c:f>
              <c:strCache>
                <c:ptCount val="1"/>
                <c:pt idx="0">
                  <c:v>NewHASP</c:v>
                </c:pt>
              </c:strCache>
            </c:strRef>
          </c:tx>
          <c:spPr>
            <a:solidFill>
              <a:schemeClr val="accent3"/>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グラフ用データ整理!$D$259:$D$264</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1-1487-4E96-8962-14E6335559B4}"/>
            </c:ext>
          </c:extLst>
        </c:ser>
        <c:ser>
          <c:idx val="2"/>
          <c:order val="2"/>
          <c:tx>
            <c:strRef>
              <c:f>グラフ用データ整理!$E$258</c:f>
              <c:strCache>
                <c:ptCount val="1"/>
                <c:pt idx="0">
                  <c:v>BEST</c:v>
                </c:pt>
              </c:strCache>
            </c:strRef>
          </c:tx>
          <c:spPr>
            <a:solidFill>
              <a:schemeClr val="accent4"/>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グラフ用データ整理!$E$259:$E$264</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2-1487-4E96-8962-14E6335559B4}"/>
            </c:ext>
          </c:extLst>
        </c:ser>
        <c:ser>
          <c:idx val="3"/>
          <c:order val="3"/>
          <c:tx>
            <c:strRef>
              <c:f>グラフ用データ整理!$F$258</c:f>
              <c:strCache>
                <c:ptCount val="1"/>
                <c:pt idx="0">
                  <c:v>OFFICE</c:v>
                </c:pt>
              </c:strCache>
            </c:strRef>
          </c:tx>
          <c:spPr>
            <a:solidFill>
              <a:schemeClr val="accent5"/>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グラフ用データ整理!$F$259:$F$264</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3-1487-4E96-8962-14E6335559B4}"/>
            </c:ext>
          </c:extLst>
        </c:ser>
        <c:ser>
          <c:idx val="4"/>
          <c:order val="4"/>
          <c:tx>
            <c:strRef>
              <c:f>グラフ用データ整理!$G$258</c:f>
              <c:strCache>
                <c:ptCount val="1"/>
                <c:pt idx="0">
                  <c:v>EnergyPlus-m</c:v>
                </c:pt>
              </c:strCache>
            </c:strRef>
          </c:tx>
          <c:spPr>
            <a:solidFill>
              <a:schemeClr val="accent6"/>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グラフ用データ整理!$G$259:$G$264</c:f>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4-1487-4E96-8962-14E6335559B4}"/>
            </c:ext>
          </c:extLst>
        </c:ser>
        <c:dLbls>
          <c:showLegendKey val="0"/>
          <c:showVal val="0"/>
          <c:showCatName val="0"/>
          <c:showSerName val="0"/>
          <c:showPercent val="0"/>
          <c:showBubbleSize val="0"/>
        </c:dLbls>
        <c:gapWidth val="150"/>
        <c:axId val="742516672"/>
        <c:axId val="1"/>
      </c:barChart>
      <c:catAx>
        <c:axId val="74251667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室温</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2516672"/>
        <c:crosses val="autoZero"/>
        <c:crossBetween val="between"/>
      </c:valAx>
      <c:spPr>
        <a:ln>
          <a:solidFill>
            <a:schemeClr val="tx1">
              <a:lumMod val="50000"/>
              <a:lumOff val="50000"/>
            </a:schemeClr>
          </a:solidFill>
        </a:ln>
      </c:spPr>
    </c:plotArea>
    <c:legend>
      <c:legendPos val="r"/>
      <c:layout>
        <c:manualLayout>
          <c:xMode val="edge"/>
          <c:yMode val="edge"/>
          <c:x val="0.80128328456550579"/>
          <c:y val="0.26440710375120635"/>
          <c:w val="0.18429516884552111"/>
          <c:h val="0.46440746453085113"/>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グラフ用データ整理!$B$27:$B$34</c:f>
              <c:numCache>
                <c:formatCode>General</c:formatCode>
                <c:ptCount val="8"/>
                <c:pt idx="0">
                  <c:v>2.0619999999999998</c:v>
                </c:pt>
                <c:pt idx="1">
                  <c:v>3.4420000000000002</c:v>
                </c:pt>
                <c:pt idx="2">
                  <c:v>3.4369999999999998</c:v>
                </c:pt>
                <c:pt idx="3">
                  <c:v>3.4369999999999998</c:v>
                </c:pt>
                <c:pt idx="4">
                  <c:v>3.5910000000000002</c:v>
                </c:pt>
                <c:pt idx="5">
                  <c:v>3.5920000000000001</c:v>
                </c:pt>
                <c:pt idx="6">
                  <c:v>5.2320000000000002</c:v>
                </c:pt>
                <c:pt idx="7">
                  <c:v>0</c:v>
                </c:pt>
              </c:numCache>
            </c:numRef>
          </c:val>
          <c:extLst>
            <c:ext xmlns:c16="http://schemas.microsoft.com/office/drawing/2014/chart" uri="{C3380CC4-5D6E-409C-BE32-E72D297353CC}">
              <c16:uniqueId val="{00000000-B5B2-46D1-81CE-57212060FE2B}"/>
            </c:ext>
          </c:extLst>
        </c:ser>
        <c:ser>
          <c:idx val="1"/>
          <c:order val="1"/>
          <c:tx>
            <c:strRef>
              <c:f>グラフ用データ整理!$C$4</c:f>
              <c:strCache>
                <c:ptCount val="1"/>
                <c:pt idx="0">
                  <c:v>BLAST</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グラフ用データ整理!$C$27:$C$34</c:f>
              <c:numCache>
                <c:formatCode>General</c:formatCode>
                <c:ptCount val="8"/>
                <c:pt idx="0">
                  <c:v>2.2090000000000001</c:v>
                </c:pt>
                <c:pt idx="1">
                  <c:v>3.944</c:v>
                </c:pt>
                <c:pt idx="2">
                  <c:v>3.94</c:v>
                </c:pt>
                <c:pt idx="3">
                  <c:v>3.9409999999999998</c:v>
                </c:pt>
                <c:pt idx="4">
                  <c:v>3.9409999999999998</c:v>
                </c:pt>
                <c:pt idx="5">
                  <c:v>3.9409999999999998</c:v>
                </c:pt>
                <c:pt idx="6">
                  <c:v>5.4859999999999998</c:v>
                </c:pt>
                <c:pt idx="7">
                  <c:v>0</c:v>
                </c:pt>
              </c:numCache>
            </c:numRef>
          </c:val>
          <c:extLst>
            <c:ext xmlns:c16="http://schemas.microsoft.com/office/drawing/2014/chart" uri="{C3380CC4-5D6E-409C-BE32-E72D297353CC}">
              <c16:uniqueId val="{00000001-B5B2-46D1-81CE-57212060FE2B}"/>
            </c:ext>
          </c:extLst>
        </c:ser>
        <c:ser>
          <c:idx val="2"/>
          <c:order val="2"/>
          <c:tx>
            <c:strRef>
              <c:f>グラフ用データ整理!$D$4</c:f>
              <c:strCache>
                <c:ptCount val="1"/>
                <c:pt idx="0">
                  <c:v>DOE2</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グラフ用データ整理!$D$27:$D$34</c:f>
              <c:numCache>
                <c:formatCode>General</c:formatCode>
                <c:ptCount val="8"/>
                <c:pt idx="0">
                  <c:v>2.3279999999999998</c:v>
                </c:pt>
                <c:pt idx="1">
                  <c:v>4.05</c:v>
                </c:pt>
                <c:pt idx="2">
                  <c:v>4.0449999999999999</c:v>
                </c:pt>
                <c:pt idx="3">
                  <c:v>4.0339999999999998</c:v>
                </c:pt>
                <c:pt idx="4">
                  <c:v>4.0460000000000003</c:v>
                </c:pt>
                <c:pt idx="5">
                  <c:v>4.0250000000000004</c:v>
                </c:pt>
                <c:pt idx="6">
                  <c:v>5.9429999999999996</c:v>
                </c:pt>
                <c:pt idx="7">
                  <c:v>0</c:v>
                </c:pt>
              </c:numCache>
            </c:numRef>
          </c:val>
          <c:extLst>
            <c:ext xmlns:c16="http://schemas.microsoft.com/office/drawing/2014/chart" uri="{C3380CC4-5D6E-409C-BE32-E72D297353CC}">
              <c16:uniqueId val="{00000002-B5B2-46D1-81CE-57212060FE2B}"/>
            </c:ext>
          </c:extLst>
        </c:ser>
        <c:ser>
          <c:idx val="3"/>
          <c:order val="3"/>
          <c:tx>
            <c:strRef>
              <c:f>グラフ用データ整理!$E$4</c:f>
              <c:strCache>
                <c:ptCount val="1"/>
                <c:pt idx="0">
                  <c:v>SRES/SUN</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グラフ用データ整理!$E$27:$E$34</c:f>
              <c:numCache>
                <c:formatCode>General</c:formatCode>
                <c:ptCount val="8"/>
                <c:pt idx="0">
                  <c:v>2.3849999999999998</c:v>
                </c:pt>
                <c:pt idx="1">
                  <c:v>4.2869999999999999</c:v>
                </c:pt>
                <c:pt idx="2">
                  <c:v>4.258</c:v>
                </c:pt>
                <c:pt idx="3">
                  <c:v>4.258</c:v>
                </c:pt>
                <c:pt idx="4">
                  <c:v>4.2770000000000001</c:v>
                </c:pt>
                <c:pt idx="5">
                  <c:v>4.28</c:v>
                </c:pt>
                <c:pt idx="6">
                  <c:v>6.53</c:v>
                </c:pt>
                <c:pt idx="7">
                  <c:v>0</c:v>
                </c:pt>
              </c:numCache>
            </c:numRef>
          </c:val>
          <c:extLst>
            <c:ext xmlns:c16="http://schemas.microsoft.com/office/drawing/2014/chart" uri="{C3380CC4-5D6E-409C-BE32-E72D297353CC}">
              <c16:uniqueId val="{00000003-B5B2-46D1-81CE-57212060FE2B}"/>
            </c:ext>
          </c:extLst>
        </c:ser>
        <c:ser>
          <c:idx val="4"/>
          <c:order val="4"/>
          <c:tx>
            <c:strRef>
              <c:f>グラフ用データ整理!$F$4</c:f>
              <c:strCache>
                <c:ptCount val="1"/>
                <c:pt idx="0">
                  <c:v>SERIRES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グラフ用データ整理!$F$27:$F$34</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B5B2-46D1-81CE-57212060FE2B}"/>
            </c:ext>
          </c:extLst>
        </c:ser>
        <c:ser>
          <c:idx val="5"/>
          <c:order val="5"/>
          <c:tx>
            <c:strRef>
              <c:f>グラフ用データ整理!$G$4</c:f>
              <c:strCache>
                <c:ptCount val="1"/>
                <c:pt idx="0">
                  <c:v>S3PAS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グラフ用データ整理!$G$27:$G$34</c:f>
              <c:numCache>
                <c:formatCode>General</c:formatCode>
                <c:ptCount val="8"/>
                <c:pt idx="0">
                  <c:v>2.2629999999999999</c:v>
                </c:pt>
                <c:pt idx="1">
                  <c:v>4.0439999999999996</c:v>
                </c:pt>
                <c:pt idx="2">
                  <c:v>4.0369999999999999</c:v>
                </c:pt>
                <c:pt idx="3">
                  <c:v>4.0369999999999999</c:v>
                </c:pt>
                <c:pt idx="4">
                  <c:v>4.2770000000000001</c:v>
                </c:pt>
                <c:pt idx="5">
                  <c:v>4.2779999999999996</c:v>
                </c:pt>
                <c:pt idx="6">
                  <c:v>6.3470000000000004</c:v>
                </c:pt>
                <c:pt idx="7">
                  <c:v>0</c:v>
                </c:pt>
              </c:numCache>
            </c:numRef>
          </c:val>
          <c:extLst>
            <c:ext xmlns:c16="http://schemas.microsoft.com/office/drawing/2014/chart" uri="{C3380CC4-5D6E-409C-BE32-E72D297353CC}">
              <c16:uniqueId val="{00000005-B5B2-46D1-81CE-57212060FE2B}"/>
            </c:ext>
          </c:extLst>
        </c:ser>
        <c:ser>
          <c:idx val="6"/>
          <c:order val="6"/>
          <c:tx>
            <c:strRef>
              <c:f>グラフ用データ整理!$H$4</c:f>
              <c:strCache>
                <c:ptCount val="1"/>
                <c:pt idx="0">
                  <c:v>TRNSYS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グラフ用データ整理!$H$27:$H$34</c:f>
              <c:numCache>
                <c:formatCode>General</c:formatCode>
                <c:ptCount val="8"/>
                <c:pt idx="0">
                  <c:v>2.2211111111111101</c:v>
                </c:pt>
                <c:pt idx="1">
                  <c:v>3.9305555555555598</c:v>
                </c:pt>
                <c:pt idx="2">
                  <c:v>3.9305555555555598</c:v>
                </c:pt>
                <c:pt idx="3">
                  <c:v>3.9222222222222198</c:v>
                </c:pt>
                <c:pt idx="4">
                  <c:v>3.9222222222222198</c:v>
                </c:pt>
                <c:pt idx="5">
                  <c:v>3.9222222222222198</c:v>
                </c:pt>
                <c:pt idx="6">
                  <c:v>5.7222222222222197</c:v>
                </c:pt>
                <c:pt idx="7">
                  <c:v>0</c:v>
                </c:pt>
              </c:numCache>
            </c:numRef>
          </c:val>
          <c:extLst>
            <c:ext xmlns:c16="http://schemas.microsoft.com/office/drawing/2014/chart" uri="{C3380CC4-5D6E-409C-BE32-E72D297353CC}">
              <c16:uniqueId val="{00000006-B5B2-46D1-81CE-57212060FE2B}"/>
            </c:ext>
          </c:extLst>
        </c:ser>
        <c:ser>
          <c:idx val="7"/>
          <c:order val="7"/>
          <c:tx>
            <c:strRef>
              <c:f>グラフ用データ整理!$I$4</c:f>
              <c:strCache>
                <c:ptCount val="1"/>
                <c:pt idx="0">
                  <c:v>TASE</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グラフ用データ整理!$I$27:$I$34</c:f>
              <c:numCache>
                <c:formatCode>General</c:formatCode>
                <c:ptCount val="8"/>
                <c:pt idx="0">
                  <c:v>2.27</c:v>
                </c:pt>
                <c:pt idx="1">
                  <c:v>4.1369999999999996</c:v>
                </c:pt>
                <c:pt idx="2">
                  <c:v>4.3540000000000001</c:v>
                </c:pt>
                <c:pt idx="3">
                  <c:v>4.3540000000000001</c:v>
                </c:pt>
                <c:pt idx="4">
                  <c:v>4.3789999999999996</c:v>
                </c:pt>
                <c:pt idx="5">
                  <c:v>0</c:v>
                </c:pt>
                <c:pt idx="6">
                  <c:v>6.9539999999999997</c:v>
                </c:pt>
                <c:pt idx="7">
                  <c:v>0</c:v>
                </c:pt>
              </c:numCache>
            </c:numRef>
          </c:val>
          <c:extLst>
            <c:ext xmlns:c16="http://schemas.microsoft.com/office/drawing/2014/chart" uri="{C3380CC4-5D6E-409C-BE32-E72D297353CC}">
              <c16:uniqueId val="{00000007-B5B2-46D1-81CE-57212060FE2B}"/>
            </c:ext>
          </c:extLst>
        </c:ser>
        <c:ser>
          <c:idx val="8"/>
          <c:order val="8"/>
          <c:tx>
            <c:strRef>
              <c:f>グラフ用データ整理!$J$4</c:f>
              <c:strCache>
                <c:ptCount val="1"/>
                <c:pt idx="0">
                  <c:v>NewHASP</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グラフ用データ整理!$J$27:$J$34</c:f>
              <c:numCache>
                <c:formatCode>General</c:formatCode>
                <c:ptCount val="8"/>
                <c:pt idx="0">
                  <c:v>2.3856000000000002</c:v>
                </c:pt>
                <c:pt idx="1">
                  <c:v>4.0031999999999996</c:v>
                </c:pt>
                <c:pt idx="2">
                  <c:v>4.0511999999999997</c:v>
                </c:pt>
                <c:pt idx="3">
                  <c:v>4.032</c:v>
                </c:pt>
                <c:pt idx="4">
                  <c:v>4.0511999999999997</c:v>
                </c:pt>
                <c:pt idx="5">
                  <c:v>4.0224000000000002</c:v>
                </c:pt>
                <c:pt idx="7">
                  <c:v>0</c:v>
                </c:pt>
              </c:numCache>
            </c:numRef>
          </c:val>
          <c:extLst>
            <c:ext xmlns:c16="http://schemas.microsoft.com/office/drawing/2014/chart" uri="{C3380CC4-5D6E-409C-BE32-E72D297353CC}">
              <c16:uniqueId val="{00000008-B5B2-46D1-81CE-57212060FE2B}"/>
            </c:ext>
          </c:extLst>
        </c:ser>
        <c:ser>
          <c:idx val="9"/>
          <c:order val="9"/>
          <c:tx>
            <c:strRef>
              <c:f>グラフ用データ整理!$K$4</c:f>
              <c:strCache>
                <c:ptCount val="1"/>
                <c:pt idx="0">
                  <c:v>BEST</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グラフ用データ整理!$K$27:$K$34</c:f>
              <c:numCache>
                <c:formatCode>General</c:formatCode>
                <c:ptCount val="8"/>
                <c:pt idx="0">
                  <c:v>2.3673600000000001</c:v>
                </c:pt>
                <c:pt idx="1">
                  <c:v>4.4428799999999997</c:v>
                </c:pt>
                <c:pt idx="2">
                  <c:v>4.3411200000000001</c:v>
                </c:pt>
                <c:pt idx="3">
                  <c:v>4.3272000000000004</c:v>
                </c:pt>
                <c:pt idx="4">
                  <c:v>4.3430400000000002</c:v>
                </c:pt>
                <c:pt idx="5">
                  <c:v>4.3166400000000005</c:v>
                </c:pt>
                <c:pt idx="6">
                  <c:v>8.3759999999999994</c:v>
                </c:pt>
                <c:pt idx="7">
                  <c:v>0</c:v>
                </c:pt>
              </c:numCache>
            </c:numRef>
          </c:val>
          <c:extLst>
            <c:ext xmlns:c16="http://schemas.microsoft.com/office/drawing/2014/chart" uri="{C3380CC4-5D6E-409C-BE32-E72D297353CC}">
              <c16:uniqueId val="{00000009-B5B2-46D1-81CE-57212060FE2B}"/>
            </c:ext>
          </c:extLst>
        </c:ser>
        <c:ser>
          <c:idx val="10"/>
          <c:order val="10"/>
          <c:tx>
            <c:strRef>
              <c:f>グラフ用データ整理!$L$4</c:f>
              <c:strCache>
                <c:ptCount val="1"/>
                <c:pt idx="0">
                  <c:v>OFFICE</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グラフ用データ整理!$L$27:$L$34</c:f>
              <c:numCache>
                <c:formatCode>General</c:formatCode>
                <c:ptCount val="8"/>
                <c:pt idx="0">
                  <c:v>2.2999744444444401</c:v>
                </c:pt>
                <c:pt idx="1">
                  <c:v>4.1580933333333299</c:v>
                </c:pt>
                <c:pt idx="2">
                  <c:v>4.0720477777777804</c:v>
                </c:pt>
                <c:pt idx="3">
                  <c:v>4.0790244444444399</c:v>
                </c:pt>
                <c:pt idx="4">
                  <c:v>4.0894894444444398</c:v>
                </c:pt>
                <c:pt idx="5">
                  <c:v>4.0918150000000004</c:v>
                </c:pt>
                <c:pt idx="6">
                  <c:v>6.7569016666666704</c:v>
                </c:pt>
                <c:pt idx="7">
                  <c:v>0</c:v>
                </c:pt>
              </c:numCache>
            </c:numRef>
          </c:val>
          <c:extLst>
            <c:ext xmlns:c16="http://schemas.microsoft.com/office/drawing/2014/chart" uri="{C3380CC4-5D6E-409C-BE32-E72D297353CC}">
              <c16:uniqueId val="{0000000A-B5B2-46D1-81CE-57212060FE2B}"/>
            </c:ext>
          </c:extLst>
        </c:ser>
        <c:ser>
          <c:idx val="11"/>
          <c:order val="11"/>
          <c:tx>
            <c:strRef>
              <c:f>グラフ用データ整理!$M$4</c:f>
              <c:strCache>
                <c:ptCount val="1"/>
                <c:pt idx="0">
                  <c:v>EnergyPlus-m</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グラフ用データ整理!$M$27:$M$34</c:f>
              <c:numCache>
                <c:formatCode>General</c:formatCode>
                <c:ptCount val="8"/>
                <c:pt idx="0">
                  <c:v>2.2333191886002108</c:v>
                </c:pt>
                <c:pt idx="1">
                  <c:v>3.9729662809068893</c:v>
                </c:pt>
                <c:pt idx="2">
                  <c:v>3.7517925242407602</c:v>
                </c:pt>
                <c:pt idx="3">
                  <c:v>3.7413171046607099</c:v>
                </c:pt>
                <c:pt idx="4">
                  <c:v>3.7411433981309599</c:v>
                </c:pt>
                <c:pt idx="5">
                  <c:v>3.7209467675913799</c:v>
                </c:pt>
                <c:pt idx="6">
                  <c:v>6.3682125817112896</c:v>
                </c:pt>
                <c:pt idx="7">
                  <c:v>0</c:v>
                </c:pt>
              </c:numCache>
            </c:numRef>
          </c:val>
          <c:extLst>
            <c:ext xmlns:c16="http://schemas.microsoft.com/office/drawing/2014/chart" uri="{C3380CC4-5D6E-409C-BE32-E72D297353CC}">
              <c16:uniqueId val="{0000000B-B5B2-46D1-81CE-57212060FE2B}"/>
            </c:ext>
          </c:extLst>
        </c:ser>
        <c:dLbls>
          <c:showLegendKey val="0"/>
          <c:showVal val="0"/>
          <c:showCatName val="0"/>
          <c:showSerName val="0"/>
          <c:showPercent val="0"/>
          <c:showBubbleSize val="0"/>
        </c:dLbls>
        <c:gapWidth val="150"/>
        <c:axId val="621915416"/>
        <c:axId val="1"/>
      </c:barChart>
      <c:catAx>
        <c:axId val="62191541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1915416"/>
        <c:crosses val="autoZero"/>
        <c:crossBetween val="between"/>
      </c:valAx>
      <c:spPr>
        <a:ln>
          <a:solidFill>
            <a:schemeClr val="tx1">
              <a:lumMod val="50000"/>
              <a:lumOff val="50000"/>
            </a:schemeClr>
          </a:solidFill>
        </a:ln>
      </c:spPr>
    </c:plotArea>
    <c:legend>
      <c:legendPos val="r"/>
      <c:layout>
        <c:manualLayout>
          <c:xMode val="edge"/>
          <c:yMode val="edge"/>
          <c:x val="0.80128328456550579"/>
          <c:y val="4.670341207349081E-2"/>
          <c:w val="0.18429516884552111"/>
          <c:h val="0.9065946340040828"/>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グラフ用データ整理!$B$270:$B$274</c:f>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3BD7-48DB-8915-EA6885BB15CE}"/>
            </c:ext>
          </c:extLst>
        </c:ser>
        <c:ser>
          <c:idx val="1"/>
          <c:order val="1"/>
          <c:tx>
            <c:strRef>
              <c:f>グラフ用データ整理!$C$4</c:f>
              <c:strCache>
                <c:ptCount val="1"/>
                <c:pt idx="0">
                  <c:v>BLAST</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グラフ用データ整理!$C$270:$C$274</c:f>
              <c:numCache>
                <c:formatCode>General</c:formatCode>
                <c:ptCount val="5"/>
              </c:numCache>
            </c:numRef>
          </c:val>
          <c:extLst>
            <c:ext xmlns:c16="http://schemas.microsoft.com/office/drawing/2014/chart" uri="{C3380CC4-5D6E-409C-BE32-E72D297353CC}">
              <c16:uniqueId val="{00000001-3BD7-48DB-8915-EA6885BB15CE}"/>
            </c:ext>
          </c:extLst>
        </c:ser>
        <c:ser>
          <c:idx val="2"/>
          <c:order val="2"/>
          <c:tx>
            <c:strRef>
              <c:f>グラフ用データ整理!$D$4</c:f>
              <c:strCache>
                <c:ptCount val="1"/>
                <c:pt idx="0">
                  <c:v>DOE2</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グラフ用データ整理!$D$270:$D$274</c:f>
              <c:numCache>
                <c:formatCode>General</c:formatCode>
                <c:ptCount val="5"/>
                <c:pt idx="0">
                  <c:v>0.434</c:v>
                </c:pt>
                <c:pt idx="1">
                  <c:v>1.155</c:v>
                </c:pt>
                <c:pt idx="2">
                  <c:v>1.079</c:v>
                </c:pt>
                <c:pt idx="3">
                  <c:v>1.5660000000000001</c:v>
                </c:pt>
                <c:pt idx="4">
                  <c:v>1.831</c:v>
                </c:pt>
              </c:numCache>
            </c:numRef>
          </c:val>
          <c:extLst>
            <c:ext xmlns:c16="http://schemas.microsoft.com/office/drawing/2014/chart" uri="{C3380CC4-5D6E-409C-BE32-E72D297353CC}">
              <c16:uniqueId val="{00000002-3BD7-48DB-8915-EA6885BB15CE}"/>
            </c:ext>
          </c:extLst>
        </c:ser>
        <c:ser>
          <c:idx val="3"/>
          <c:order val="3"/>
          <c:tx>
            <c:strRef>
              <c:f>グラフ用データ整理!$E$4</c:f>
              <c:strCache>
                <c:ptCount val="1"/>
                <c:pt idx="0">
                  <c:v>SRES/SUN</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グラフ用データ整理!$E$270:$E$274</c:f>
              <c:numCache>
                <c:formatCode>General</c:formatCode>
                <c:ptCount val="5"/>
                <c:pt idx="0">
                  <c:v>0.45600000000000002</c:v>
                </c:pt>
                <c:pt idx="1">
                  <c:v>1.083</c:v>
                </c:pt>
                <c:pt idx="2">
                  <c:v>1.0029999999999999</c:v>
                </c:pt>
                <c:pt idx="3">
                  <c:v>1.476</c:v>
                </c:pt>
                <c:pt idx="4">
                  <c:v>1.8320000000000001</c:v>
                </c:pt>
              </c:numCache>
            </c:numRef>
          </c:val>
          <c:extLst>
            <c:ext xmlns:c16="http://schemas.microsoft.com/office/drawing/2014/chart" uri="{C3380CC4-5D6E-409C-BE32-E72D297353CC}">
              <c16:uniqueId val="{00000003-3BD7-48DB-8915-EA6885BB15CE}"/>
            </c:ext>
          </c:extLst>
        </c:ser>
        <c:ser>
          <c:idx val="4"/>
          <c:order val="4"/>
          <c:tx>
            <c:strRef>
              <c:f>グラフ用データ整理!$F$4</c:f>
              <c:strCache>
                <c:ptCount val="1"/>
                <c:pt idx="0">
                  <c:v>SERIRES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グラフ用データ整理!$F$270:$F$274</c:f>
              <c:numCache>
                <c:formatCode>General</c:formatCode>
                <c:ptCount val="5"/>
                <c:pt idx="0">
                  <c:v>0.4073</c:v>
                </c:pt>
                <c:pt idx="1">
                  <c:v>1.2173</c:v>
                </c:pt>
                <c:pt idx="2">
                  <c:v>0.85650000000000004</c:v>
                </c:pt>
                <c:pt idx="3">
                  <c:v>1.4677</c:v>
                </c:pt>
                <c:pt idx="4">
                  <c:v>1.8317999999999999</c:v>
                </c:pt>
              </c:numCache>
            </c:numRef>
          </c:val>
          <c:extLst>
            <c:ext xmlns:c16="http://schemas.microsoft.com/office/drawing/2014/chart" uri="{C3380CC4-5D6E-409C-BE32-E72D297353CC}">
              <c16:uniqueId val="{00000004-3BD7-48DB-8915-EA6885BB15CE}"/>
            </c:ext>
          </c:extLst>
        </c:ser>
        <c:ser>
          <c:idx val="5"/>
          <c:order val="5"/>
          <c:tx>
            <c:strRef>
              <c:f>グラフ用データ整理!$G$4</c:f>
              <c:strCache>
                <c:ptCount val="1"/>
                <c:pt idx="0">
                  <c:v>S3PAS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グラフ用データ整理!$G$270:$G$274</c:f>
              <c:numCache>
                <c:formatCode>General</c:formatCode>
                <c:ptCount val="5"/>
                <c:pt idx="0">
                  <c:v>0.45700000000000002</c:v>
                </c:pt>
                <c:pt idx="1">
                  <c:v>1.0820000000000001</c:v>
                </c:pt>
                <c:pt idx="2">
                  <c:v>1.002</c:v>
                </c:pt>
                <c:pt idx="3">
                  <c:v>1.474</c:v>
                </c:pt>
                <c:pt idx="4">
                  <c:v>1.8320000000000001</c:v>
                </c:pt>
              </c:numCache>
            </c:numRef>
          </c:val>
          <c:extLst>
            <c:ext xmlns:c16="http://schemas.microsoft.com/office/drawing/2014/chart" uri="{C3380CC4-5D6E-409C-BE32-E72D297353CC}">
              <c16:uniqueId val="{00000005-3BD7-48DB-8915-EA6885BB15CE}"/>
            </c:ext>
          </c:extLst>
        </c:ser>
        <c:ser>
          <c:idx val="6"/>
          <c:order val="6"/>
          <c:tx>
            <c:strRef>
              <c:f>グラフ用データ整理!$H$4</c:f>
              <c:strCache>
                <c:ptCount val="1"/>
                <c:pt idx="0">
                  <c:v>TRNSYS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グラフ用データ整理!$H$270:$H$274</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6-3BD7-48DB-8915-EA6885BB15CE}"/>
            </c:ext>
          </c:extLst>
        </c:ser>
        <c:ser>
          <c:idx val="7"/>
          <c:order val="7"/>
          <c:tx>
            <c:strRef>
              <c:f>グラフ用データ整理!$I$4</c:f>
              <c:strCache>
                <c:ptCount val="1"/>
                <c:pt idx="0">
                  <c:v>TASE</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グラフ用データ整理!$I$270:$I$274</c:f>
              <c:numCache>
                <c:formatCode>General</c:formatCode>
                <c:ptCount val="5"/>
                <c:pt idx="0">
                  <c:v>0.45300000000000001</c:v>
                </c:pt>
                <c:pt idx="1">
                  <c:v>0.96199999999999997</c:v>
                </c:pt>
                <c:pt idx="2">
                  <c:v>1.0900000000000001</c:v>
                </c:pt>
                <c:pt idx="3">
                  <c:v>1.468</c:v>
                </c:pt>
                <c:pt idx="4">
                  <c:v>1.8320000000000001</c:v>
                </c:pt>
              </c:numCache>
            </c:numRef>
          </c:val>
          <c:extLst>
            <c:ext xmlns:c16="http://schemas.microsoft.com/office/drawing/2014/chart" uri="{C3380CC4-5D6E-409C-BE32-E72D297353CC}">
              <c16:uniqueId val="{00000007-3BD7-48DB-8915-EA6885BB15CE}"/>
            </c:ext>
          </c:extLst>
        </c:ser>
        <c:ser>
          <c:idx val="8"/>
          <c:order val="8"/>
          <c:tx>
            <c:strRef>
              <c:f>グラフ用データ整理!$J$4</c:f>
              <c:strCache>
                <c:ptCount val="1"/>
                <c:pt idx="0">
                  <c:v>NewHASP</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グラフ用データ整理!$J$270:$J$274</c:f>
              <c:numCache>
                <c:formatCode>General</c:formatCode>
                <c:ptCount val="5"/>
              </c:numCache>
            </c:numRef>
          </c:val>
          <c:extLst>
            <c:ext xmlns:c16="http://schemas.microsoft.com/office/drawing/2014/chart" uri="{C3380CC4-5D6E-409C-BE32-E72D297353CC}">
              <c16:uniqueId val="{00000008-3BD7-48DB-8915-EA6885BB15CE}"/>
            </c:ext>
          </c:extLst>
        </c:ser>
        <c:ser>
          <c:idx val="9"/>
          <c:order val="9"/>
          <c:tx>
            <c:strRef>
              <c:f>グラフ用データ整理!$K$4</c:f>
              <c:strCache>
                <c:ptCount val="1"/>
                <c:pt idx="0">
                  <c:v>BEST</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グラフ用データ整理!$K$270:$K$274</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9-3BD7-48DB-8915-EA6885BB15CE}"/>
            </c:ext>
          </c:extLst>
        </c:ser>
        <c:ser>
          <c:idx val="10"/>
          <c:order val="10"/>
          <c:tx>
            <c:strRef>
              <c:f>グラフ用データ整理!$L$4</c:f>
              <c:strCache>
                <c:ptCount val="1"/>
                <c:pt idx="0">
                  <c:v>OFFICE</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グラフ用データ整理!$L$270:$L$274</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A-3BD7-48DB-8915-EA6885BB15CE}"/>
            </c:ext>
          </c:extLst>
        </c:ser>
        <c:ser>
          <c:idx val="11"/>
          <c:order val="11"/>
          <c:tx>
            <c:strRef>
              <c:f>グラフ用データ整理!$M$4</c:f>
              <c:strCache>
                <c:ptCount val="1"/>
                <c:pt idx="0">
                  <c:v>EnergyPlus-m</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グラフ用データ整理!$M$270:$M$274</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B-3BD7-48DB-8915-EA6885BB15CE}"/>
            </c:ext>
          </c:extLst>
        </c:ser>
        <c:dLbls>
          <c:showLegendKey val="0"/>
          <c:showVal val="0"/>
          <c:showCatName val="0"/>
          <c:showSerName val="0"/>
          <c:showPercent val="0"/>
          <c:showBubbleSize val="0"/>
        </c:dLbls>
        <c:gapWidth val="150"/>
        <c:axId val="742517656"/>
        <c:axId val="1"/>
      </c:barChart>
      <c:catAx>
        <c:axId val="74251765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年間積算日射量</a:t>
                </a:r>
                <a:r>
                  <a:rPr lang="ja-JP" altLang="en-US" sz="1200" b="0" i="0" u="none" strike="noStrike" baseline="0">
                    <a:solidFill>
                      <a:srgbClr val="000000"/>
                    </a:solidFill>
                    <a:latin typeface="Calibri"/>
                    <a:ea typeface="ＭＳ Ｐゴシック"/>
                    <a:cs typeface="Calibri"/>
                  </a:rPr>
                  <a:t> [MWh/m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2517656"/>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グラフ用データ整理!$C$277</c:f>
              <c:strCache>
                <c:ptCount val="1"/>
                <c:pt idx="0">
                  <c:v>ESP</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グラフ用データ整理!$C$278:$C$281</c:f>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0DB8-4FBC-8BFA-45C73D760C47}"/>
            </c:ext>
          </c:extLst>
        </c:ser>
        <c:ser>
          <c:idx val="1"/>
          <c:order val="1"/>
          <c:tx>
            <c:strRef>
              <c:f>グラフ用データ整理!$D$277</c:f>
              <c:strCache>
                <c:ptCount val="1"/>
                <c:pt idx="0">
                  <c:v>BLAST</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グラフ用データ整理!$D$278:$D$281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0DB8-4FBC-8BFA-45C73D760C47}"/>
            </c:ext>
          </c:extLst>
        </c:ser>
        <c:ser>
          <c:idx val="2"/>
          <c:order val="2"/>
          <c:tx>
            <c:strRef>
              <c:f>グラフ用データ整理!$E$277</c:f>
              <c:strCache>
                <c:ptCount val="1"/>
                <c:pt idx="0">
                  <c:v>DOE2.1D</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グラフ用データ整理!$E$278:$E$281</c:f>
              <c:numCache>
                <c:formatCode>General</c:formatCode>
                <c:ptCount val="4"/>
                <c:pt idx="0">
                  <c:v>735</c:v>
                </c:pt>
                <c:pt idx="1">
                  <c:v>1051</c:v>
                </c:pt>
                <c:pt idx="2">
                  <c:v>481</c:v>
                </c:pt>
                <c:pt idx="3">
                  <c:v>831</c:v>
                </c:pt>
              </c:numCache>
            </c:numRef>
          </c:val>
          <c:extLst>
            <c:ext xmlns:c16="http://schemas.microsoft.com/office/drawing/2014/chart" uri="{C3380CC4-5D6E-409C-BE32-E72D297353CC}">
              <c16:uniqueId val="{00000002-0DB8-4FBC-8BFA-45C73D760C47}"/>
            </c:ext>
          </c:extLst>
        </c:ser>
        <c:ser>
          <c:idx val="3"/>
          <c:order val="3"/>
          <c:tx>
            <c:strRef>
              <c:f>グラフ用データ整理!$F$277</c:f>
              <c:strCache>
                <c:ptCount val="1"/>
                <c:pt idx="0">
                  <c:v>SRES/SUN</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グラフ用データ整理!$F$278:$F$281</c:f>
              <c:numCache>
                <c:formatCode>General</c:formatCode>
                <c:ptCount val="4"/>
                <c:pt idx="0">
                  <c:v>689</c:v>
                </c:pt>
                <c:pt idx="1">
                  <c:v>962</c:v>
                </c:pt>
                <c:pt idx="2">
                  <c:v>554</c:v>
                </c:pt>
                <c:pt idx="3">
                  <c:v>803</c:v>
                </c:pt>
              </c:numCache>
            </c:numRef>
          </c:val>
          <c:extLst>
            <c:ext xmlns:c16="http://schemas.microsoft.com/office/drawing/2014/chart" uri="{C3380CC4-5D6E-409C-BE32-E72D297353CC}">
              <c16:uniqueId val="{00000003-0DB8-4FBC-8BFA-45C73D760C47}"/>
            </c:ext>
          </c:extLst>
        </c:ser>
        <c:ser>
          <c:idx val="4"/>
          <c:order val="4"/>
          <c:tx>
            <c:strRef>
              <c:f>グラフ用データ整理!$G$277</c:f>
              <c:strCache>
                <c:ptCount val="1"/>
                <c:pt idx="0">
                  <c:v>SERIRES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グラフ用データ整理!$G$278:$G$281</c:f>
              <c:numCache>
                <c:formatCode>General</c:formatCode>
                <c:ptCount val="4"/>
                <c:pt idx="0">
                  <c:v>562.96</c:v>
                </c:pt>
                <c:pt idx="1">
                  <c:v>954.3</c:v>
                </c:pt>
                <c:pt idx="2">
                  <c:v>441.3</c:v>
                </c:pt>
                <c:pt idx="3">
                  <c:v>774.86</c:v>
                </c:pt>
              </c:numCache>
            </c:numRef>
          </c:val>
          <c:extLst>
            <c:ext xmlns:c16="http://schemas.microsoft.com/office/drawing/2014/chart" uri="{C3380CC4-5D6E-409C-BE32-E72D297353CC}">
              <c16:uniqueId val="{00000004-0DB8-4FBC-8BFA-45C73D760C47}"/>
            </c:ext>
          </c:extLst>
        </c:ser>
        <c:ser>
          <c:idx val="5"/>
          <c:order val="5"/>
          <c:tx>
            <c:strRef>
              <c:f>グラフ用データ整理!$H$277</c:f>
              <c:strCache>
                <c:ptCount val="1"/>
                <c:pt idx="0">
                  <c:v>S3PAS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グラフ用データ整理!$H$278:$H$281</c:f>
              <c:numCache>
                <c:formatCode>General</c:formatCode>
                <c:ptCount val="4"/>
                <c:pt idx="0">
                  <c:v>642</c:v>
                </c:pt>
                <c:pt idx="1">
                  <c:v>926</c:v>
                </c:pt>
                <c:pt idx="2">
                  <c:v>431</c:v>
                </c:pt>
                <c:pt idx="3">
                  <c:v>757</c:v>
                </c:pt>
              </c:numCache>
            </c:numRef>
          </c:val>
          <c:extLst>
            <c:ext xmlns:c16="http://schemas.microsoft.com/office/drawing/2014/chart" uri="{C3380CC4-5D6E-409C-BE32-E72D297353CC}">
              <c16:uniqueId val="{00000005-0DB8-4FBC-8BFA-45C73D760C47}"/>
            </c:ext>
          </c:extLst>
        </c:ser>
        <c:ser>
          <c:idx val="6"/>
          <c:order val="6"/>
          <c:tx>
            <c:strRef>
              <c:f>グラフ用データ整理!$I$277</c:f>
              <c:strCache>
                <c:ptCount val="1"/>
                <c:pt idx="0">
                  <c:v>TRNSYS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グラフ用データ整理!$I$278:$I$281</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6-0DB8-4FBC-8BFA-45C73D760C47}"/>
            </c:ext>
          </c:extLst>
        </c:ser>
        <c:ser>
          <c:idx val="7"/>
          <c:order val="7"/>
          <c:tx>
            <c:strRef>
              <c:f>グラフ用データ整理!$J$277</c:f>
              <c:strCache>
                <c:ptCount val="1"/>
                <c:pt idx="0">
                  <c:v>TASE</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グラフ用データ整理!$J$278:$J$281</c:f>
              <c:numCache>
                <c:formatCode>General</c:formatCode>
                <c:ptCount val="4"/>
                <c:pt idx="0">
                  <c:v>706</c:v>
                </c:pt>
                <c:pt idx="1">
                  <c:v>914</c:v>
                </c:pt>
                <c:pt idx="2">
                  <c:v>0</c:v>
                </c:pt>
                <c:pt idx="3">
                  <c:v>809</c:v>
                </c:pt>
              </c:numCache>
            </c:numRef>
          </c:val>
          <c:extLst>
            <c:ext xmlns:c16="http://schemas.microsoft.com/office/drawing/2014/chart" uri="{C3380CC4-5D6E-409C-BE32-E72D297353CC}">
              <c16:uniqueId val="{00000007-0DB8-4FBC-8BFA-45C73D760C47}"/>
            </c:ext>
          </c:extLst>
        </c:ser>
        <c:ser>
          <c:idx val="8"/>
          <c:order val="8"/>
          <c:tx>
            <c:strRef>
              <c:f>グラフ用データ整理!$K$277</c:f>
              <c:strCache>
                <c:ptCount val="1"/>
                <c:pt idx="0">
                  <c:v>NewHASP</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グラフ用データ整理!$K$278:$K$281</c:f>
              <c:numCache>
                <c:formatCode>General</c:formatCode>
                <c:ptCount val="4"/>
              </c:numCache>
            </c:numRef>
          </c:val>
          <c:extLst>
            <c:ext xmlns:c16="http://schemas.microsoft.com/office/drawing/2014/chart" uri="{C3380CC4-5D6E-409C-BE32-E72D297353CC}">
              <c16:uniqueId val="{00000008-0DB8-4FBC-8BFA-45C73D760C47}"/>
            </c:ext>
          </c:extLst>
        </c:ser>
        <c:ser>
          <c:idx val="9"/>
          <c:order val="9"/>
          <c:tx>
            <c:strRef>
              <c:f>グラフ用データ整理!$L$277</c:f>
              <c:strCache>
                <c:ptCount val="1"/>
                <c:pt idx="0">
                  <c:v>BEST</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グラフ用データ整理!$L$278:$L$281</c:f>
              <c:numCache>
                <c:formatCode>General</c:formatCode>
                <c:ptCount val="4"/>
              </c:numCache>
            </c:numRef>
          </c:val>
          <c:extLst>
            <c:ext xmlns:c16="http://schemas.microsoft.com/office/drawing/2014/chart" uri="{C3380CC4-5D6E-409C-BE32-E72D297353CC}">
              <c16:uniqueId val="{00000009-0DB8-4FBC-8BFA-45C73D760C47}"/>
            </c:ext>
          </c:extLst>
        </c:ser>
        <c:ser>
          <c:idx val="10"/>
          <c:order val="10"/>
          <c:tx>
            <c:strRef>
              <c:f>グラフ用データ整理!$M$277</c:f>
              <c:strCache>
                <c:ptCount val="1"/>
                <c:pt idx="0">
                  <c:v>OFFICE</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グラフ用データ整理!$M$278:$M$281</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A-0DB8-4FBC-8BFA-45C73D760C47}"/>
            </c:ext>
          </c:extLst>
        </c:ser>
        <c:ser>
          <c:idx val="11"/>
          <c:order val="11"/>
          <c:tx>
            <c:strRef>
              <c:f>グラフ用データ整理!$N$277</c:f>
              <c:strCache>
                <c:ptCount val="1"/>
                <c:pt idx="0">
                  <c:v>EnergyPlus-m</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グラフ用データ整理!$N$278:$N$281</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B-0DB8-4FBC-8BFA-45C73D760C47}"/>
            </c:ext>
          </c:extLst>
        </c:ser>
        <c:dLbls>
          <c:showLegendKey val="0"/>
          <c:showVal val="0"/>
          <c:showCatName val="0"/>
          <c:showSerName val="0"/>
          <c:showPercent val="0"/>
          <c:showBubbleSize val="0"/>
        </c:dLbls>
        <c:gapWidth val="150"/>
        <c:axId val="815537880"/>
        <c:axId val="1"/>
      </c:barChart>
      <c:catAx>
        <c:axId val="81553788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年間積算透過日射量</a:t>
                </a:r>
                <a:r>
                  <a:rPr lang="ja-JP" altLang="en-US" sz="1200" b="0" i="0" u="none" strike="noStrike" baseline="0">
                    <a:solidFill>
                      <a:srgbClr val="000000"/>
                    </a:solidFill>
                    <a:latin typeface="Calibri"/>
                    <a:ea typeface="ＭＳ Ｐゴシック"/>
                    <a:cs typeface="Calibri"/>
                  </a:rPr>
                  <a:t> [MWh/m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5537880"/>
        <c:crosses val="autoZero"/>
        <c:crossBetween val="between"/>
      </c:valAx>
      <c:spPr>
        <a:ln>
          <a:solidFill>
            <a:schemeClr val="tx1">
              <a:lumMod val="50000"/>
              <a:lumOff val="50000"/>
            </a:schemeClr>
          </a:solidFill>
        </a:ln>
      </c:spPr>
    </c:plotArea>
    <c:legend>
      <c:legendPos val="r"/>
      <c:layout>
        <c:manualLayout>
          <c:xMode val="edge"/>
          <c:yMode val="edge"/>
          <c:x val="0.80288588328372823"/>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グラフ用データ整理!$C$277</c:f>
              <c:strCache>
                <c:ptCount val="1"/>
                <c:pt idx="0">
                  <c:v>ESP</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グラフ用データ整理!$C$282:$C$285</c:f>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30BE-45C4-8B32-AB72CEB1584B}"/>
            </c:ext>
          </c:extLst>
        </c:ser>
        <c:ser>
          <c:idx val="1"/>
          <c:order val="1"/>
          <c:tx>
            <c:strRef>
              <c:f>グラフ用データ整理!$D$277</c:f>
              <c:strCache>
                <c:ptCount val="1"/>
                <c:pt idx="0">
                  <c:v>BLAST</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グラフ用データ整理!$D$282:$D$285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30BE-45C4-8B32-AB72CEB1584B}"/>
            </c:ext>
          </c:extLst>
        </c:ser>
        <c:ser>
          <c:idx val="2"/>
          <c:order val="2"/>
          <c:tx>
            <c:strRef>
              <c:f>グラフ用データ整理!$E$277</c:f>
              <c:strCache>
                <c:ptCount val="1"/>
                <c:pt idx="0">
                  <c:v>DOE2.1D</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グラフ用データ整理!$E$282:$E$285</c:f>
              <c:numCache>
                <c:formatCode>General</c:formatCode>
                <c:ptCount val="4"/>
                <c:pt idx="0">
                  <c:v>0.68118628359592215</c:v>
                </c:pt>
                <c:pt idx="1">
                  <c:v>0.67113665389527455</c:v>
                </c:pt>
                <c:pt idx="2">
                  <c:v>0.34557823129251697</c:v>
                </c:pt>
                <c:pt idx="3">
                  <c:v>0.20932445290199808</c:v>
                </c:pt>
              </c:numCache>
            </c:numRef>
          </c:val>
          <c:extLst>
            <c:ext xmlns:c16="http://schemas.microsoft.com/office/drawing/2014/chart" uri="{C3380CC4-5D6E-409C-BE32-E72D297353CC}">
              <c16:uniqueId val="{00000002-30BE-45C4-8B32-AB72CEB1584B}"/>
            </c:ext>
          </c:extLst>
        </c:ser>
        <c:ser>
          <c:idx val="3"/>
          <c:order val="3"/>
          <c:tx>
            <c:strRef>
              <c:f>グラフ用データ整理!$F$277</c:f>
              <c:strCache>
                <c:ptCount val="1"/>
                <c:pt idx="0">
                  <c:v>SRES/SUN</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グラフ用データ整理!$F$282:$F$285</c:f>
              <c:numCache>
                <c:formatCode>General</c:formatCode>
                <c:ptCount val="4"/>
                <c:pt idx="0">
                  <c:v>0.68693918245264207</c:v>
                </c:pt>
                <c:pt idx="1">
                  <c:v>0.6517615176151762</c:v>
                </c:pt>
                <c:pt idx="2">
                  <c:v>0.19593613933236576</c:v>
                </c:pt>
                <c:pt idx="3">
                  <c:v>0.16528066528066532</c:v>
                </c:pt>
              </c:numCache>
            </c:numRef>
          </c:val>
          <c:extLst>
            <c:ext xmlns:c16="http://schemas.microsoft.com/office/drawing/2014/chart" uri="{C3380CC4-5D6E-409C-BE32-E72D297353CC}">
              <c16:uniqueId val="{00000003-30BE-45C4-8B32-AB72CEB1584B}"/>
            </c:ext>
          </c:extLst>
        </c:ser>
        <c:ser>
          <c:idx val="4"/>
          <c:order val="4"/>
          <c:tx>
            <c:strRef>
              <c:f>グラフ用データ整理!$G$277</c:f>
              <c:strCache>
                <c:ptCount val="1"/>
                <c:pt idx="0">
                  <c:v>SERIRES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グラフ用データ整理!$G$282:$G$285</c:f>
              <c:numCache>
                <c:formatCode>General</c:formatCode>
                <c:ptCount val="4"/>
                <c:pt idx="0">
                  <c:v>0.65727962638645654</c:v>
                </c:pt>
                <c:pt idx="1">
                  <c:v>0.65020099475369619</c:v>
                </c:pt>
                <c:pt idx="2">
                  <c:v>0.21610771635640191</c:v>
                </c:pt>
                <c:pt idx="3">
                  <c:v>0.18803311327674732</c:v>
                </c:pt>
              </c:numCache>
            </c:numRef>
          </c:val>
          <c:extLst>
            <c:ext xmlns:c16="http://schemas.microsoft.com/office/drawing/2014/chart" uri="{C3380CC4-5D6E-409C-BE32-E72D297353CC}">
              <c16:uniqueId val="{00000004-30BE-45C4-8B32-AB72CEB1584B}"/>
            </c:ext>
          </c:extLst>
        </c:ser>
        <c:ser>
          <c:idx val="5"/>
          <c:order val="5"/>
          <c:tx>
            <c:strRef>
              <c:f>グラフ用データ整理!$H$277</c:f>
              <c:strCache>
                <c:ptCount val="1"/>
                <c:pt idx="0">
                  <c:v>S3PAS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グラフ用データ整理!$H$282:$H$285</c:f>
              <c:numCache>
                <c:formatCode>General</c:formatCode>
                <c:ptCount val="4"/>
                <c:pt idx="0">
                  <c:v>0.64071856287425155</c:v>
                </c:pt>
                <c:pt idx="1">
                  <c:v>0.62822252374491183</c:v>
                </c:pt>
                <c:pt idx="2">
                  <c:v>0.32866043613707163</c:v>
                </c:pt>
                <c:pt idx="3">
                  <c:v>0.18250539956803458</c:v>
                </c:pt>
              </c:numCache>
            </c:numRef>
          </c:val>
          <c:extLst>
            <c:ext xmlns:c16="http://schemas.microsoft.com/office/drawing/2014/chart" uri="{C3380CC4-5D6E-409C-BE32-E72D297353CC}">
              <c16:uniqueId val="{00000005-30BE-45C4-8B32-AB72CEB1584B}"/>
            </c:ext>
          </c:extLst>
        </c:ser>
        <c:ser>
          <c:idx val="6"/>
          <c:order val="6"/>
          <c:tx>
            <c:strRef>
              <c:f>グラフ用データ整理!$I$277</c:f>
              <c:strCache>
                <c:ptCount val="1"/>
                <c:pt idx="0">
                  <c:v>TRNSYS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グラフ用データ整理!$I$282:$I$285</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6-30BE-45C4-8B32-AB72CEB1584B}"/>
            </c:ext>
          </c:extLst>
        </c:ser>
        <c:ser>
          <c:idx val="7"/>
          <c:order val="7"/>
          <c:tx>
            <c:strRef>
              <c:f>グラフ用データ整理!$J$277</c:f>
              <c:strCache>
                <c:ptCount val="1"/>
                <c:pt idx="0">
                  <c:v>TASE</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グラフ用データ整理!$J$282:$J$285</c:f>
              <c:numCache>
                <c:formatCode>General</c:formatCode>
                <c:ptCount val="4"/>
                <c:pt idx="0">
                  <c:v>0.6477064220183486</c:v>
                </c:pt>
                <c:pt idx="1">
                  <c:v>0.62261580381471393</c:v>
                </c:pt>
                <c:pt idx="2">
                  <c:v>0</c:v>
                </c:pt>
                <c:pt idx="3">
                  <c:v>0.11487964989059085</c:v>
                </c:pt>
              </c:numCache>
            </c:numRef>
          </c:val>
          <c:extLst>
            <c:ext xmlns:c16="http://schemas.microsoft.com/office/drawing/2014/chart" uri="{C3380CC4-5D6E-409C-BE32-E72D297353CC}">
              <c16:uniqueId val="{00000007-30BE-45C4-8B32-AB72CEB1584B}"/>
            </c:ext>
          </c:extLst>
        </c:ser>
        <c:ser>
          <c:idx val="8"/>
          <c:order val="8"/>
          <c:tx>
            <c:strRef>
              <c:f>グラフ用データ整理!$K$277</c:f>
              <c:strCache>
                <c:ptCount val="1"/>
                <c:pt idx="0">
                  <c:v>NewHASP</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グラフ用データ整理!$K$282:$K$285</c:f>
              <c:numCache>
                <c:formatCode>General</c:formatCode>
                <c:ptCount val="4"/>
              </c:numCache>
            </c:numRef>
          </c:val>
          <c:extLst>
            <c:ext xmlns:c16="http://schemas.microsoft.com/office/drawing/2014/chart" uri="{C3380CC4-5D6E-409C-BE32-E72D297353CC}">
              <c16:uniqueId val="{00000008-30BE-45C4-8B32-AB72CEB1584B}"/>
            </c:ext>
          </c:extLst>
        </c:ser>
        <c:ser>
          <c:idx val="9"/>
          <c:order val="9"/>
          <c:tx>
            <c:strRef>
              <c:f>グラフ用データ整理!$L$277</c:f>
              <c:strCache>
                <c:ptCount val="1"/>
                <c:pt idx="0">
                  <c:v>BEST</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グラフ用データ整理!$L$282:$L$285</c:f>
              <c:numCache>
                <c:formatCode>General</c:formatCode>
                <c:ptCount val="4"/>
              </c:numCache>
            </c:numRef>
          </c:val>
          <c:extLst>
            <c:ext xmlns:c16="http://schemas.microsoft.com/office/drawing/2014/chart" uri="{C3380CC4-5D6E-409C-BE32-E72D297353CC}">
              <c16:uniqueId val="{00000009-30BE-45C4-8B32-AB72CEB1584B}"/>
            </c:ext>
          </c:extLst>
        </c:ser>
        <c:ser>
          <c:idx val="10"/>
          <c:order val="10"/>
          <c:tx>
            <c:strRef>
              <c:f>グラフ用データ整理!$M$277</c:f>
              <c:strCache>
                <c:ptCount val="1"/>
                <c:pt idx="0">
                  <c:v>OFFICE</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グラフ用データ整理!$M$282:$M$285</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A-30BE-45C4-8B32-AB72CEB1584B}"/>
            </c:ext>
          </c:extLst>
        </c:ser>
        <c:ser>
          <c:idx val="11"/>
          <c:order val="11"/>
          <c:tx>
            <c:strRef>
              <c:f>グラフ用データ整理!$N$277</c:f>
              <c:strCache>
                <c:ptCount val="1"/>
                <c:pt idx="0">
                  <c:v>EnergyPlus-m</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グラフ用データ整理!$N$282:$N$285</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B-30BE-45C4-8B32-AB72CEB1584B}"/>
            </c:ext>
          </c:extLst>
        </c:ser>
        <c:dLbls>
          <c:showLegendKey val="0"/>
          <c:showVal val="0"/>
          <c:showCatName val="0"/>
          <c:showSerName val="0"/>
          <c:showPercent val="0"/>
          <c:showBubbleSize val="0"/>
        </c:dLbls>
        <c:gapWidth val="150"/>
        <c:axId val="815540176"/>
        <c:axId val="1"/>
      </c:barChart>
      <c:catAx>
        <c:axId val="81554017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窓ガラスの透過率と庇効果</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5540176"/>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グラフ用データ整理!$B$291:$B$314</c:f>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2059-40D9-84B1-7BC3A242C0EE}"/>
            </c:ext>
          </c:extLst>
        </c:ser>
        <c:ser>
          <c:idx val="1"/>
          <c:order val="1"/>
          <c:tx>
            <c:strRef>
              <c:f>グラフ用データ整理!$C$290</c:f>
              <c:strCache>
                <c:ptCount val="1"/>
                <c:pt idx="0">
                  <c:v>BLAST</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グラフ用データ整理!$C$291:$C$314</c:f>
              <c:numCache>
                <c:formatCode>General</c:formatCode>
                <c:ptCount val="24"/>
              </c:numCache>
            </c:numRef>
          </c:val>
          <c:smooth val="0"/>
          <c:extLst>
            <c:ext xmlns:c16="http://schemas.microsoft.com/office/drawing/2014/chart" uri="{C3380CC4-5D6E-409C-BE32-E72D297353CC}">
              <c16:uniqueId val="{00000001-2059-40D9-84B1-7BC3A242C0EE}"/>
            </c:ext>
          </c:extLst>
        </c:ser>
        <c:ser>
          <c:idx val="2"/>
          <c:order val="2"/>
          <c:tx>
            <c:strRef>
              <c:f>グラフ用データ整理!$D$290</c:f>
              <c:strCache>
                <c:ptCount val="1"/>
                <c:pt idx="0">
                  <c:v>DOE2.1D</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グラフ用データ整理!$D$291:$D$314</c:f>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2059-40D9-84B1-7BC3A242C0EE}"/>
            </c:ext>
          </c:extLst>
        </c:ser>
        <c:ser>
          <c:idx val="3"/>
          <c:order val="3"/>
          <c:tx>
            <c:strRef>
              <c:f>グラフ用データ整理!$E$290</c:f>
              <c:strCache>
                <c:ptCount val="1"/>
                <c:pt idx="0">
                  <c:v>SRES/SUN</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グラフ用データ整理!$E$291:$E$314</c:f>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59-40D9-84B1-7BC3A242C0EE}"/>
            </c:ext>
          </c:extLst>
        </c:ser>
        <c:ser>
          <c:idx val="4"/>
          <c:order val="4"/>
          <c:tx>
            <c:strRef>
              <c:f>グラフ用データ整理!$F$290</c:f>
              <c:strCache>
                <c:ptCount val="1"/>
                <c:pt idx="0">
                  <c:v>SERIRES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グラフ用データ整理!$F$291:$F$314</c:f>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2059-40D9-84B1-7BC3A242C0EE}"/>
            </c:ext>
          </c:extLst>
        </c:ser>
        <c:ser>
          <c:idx val="5"/>
          <c:order val="5"/>
          <c:tx>
            <c:strRef>
              <c:f>グラフ用データ整理!$G$290</c:f>
              <c:strCache>
                <c:ptCount val="1"/>
                <c:pt idx="0">
                  <c:v>S3PAS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グラフ用データ整理!$G$291:$G$314</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59-40D9-84B1-7BC3A242C0EE}"/>
            </c:ext>
          </c:extLst>
        </c:ser>
        <c:ser>
          <c:idx val="6"/>
          <c:order val="6"/>
          <c:tx>
            <c:strRef>
              <c:f>グラフ用データ整理!$H$290</c:f>
              <c:strCache>
                <c:ptCount val="1"/>
                <c:pt idx="0">
                  <c:v>TRNSYS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グラフ用データ整理!$H$291:$H$314</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2059-40D9-84B1-7BC3A242C0EE}"/>
            </c:ext>
          </c:extLst>
        </c:ser>
        <c:ser>
          <c:idx val="7"/>
          <c:order val="7"/>
          <c:tx>
            <c:strRef>
              <c:f>グラフ用データ整理!$I$290</c:f>
              <c:strCache>
                <c:ptCount val="1"/>
                <c:pt idx="0">
                  <c:v>TASE</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グラフ用データ整理!$I$291:$I$314</c:f>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2059-40D9-84B1-7BC3A242C0EE}"/>
            </c:ext>
          </c:extLst>
        </c:ser>
        <c:ser>
          <c:idx val="8"/>
          <c:order val="8"/>
          <c:tx>
            <c:strRef>
              <c:f>グラフ用データ整理!$J$290</c:f>
              <c:strCache>
                <c:ptCount val="1"/>
                <c:pt idx="0">
                  <c:v>NewHASP</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グラフ用データ整理!$J$291:$J$314</c:f>
              <c:numCache>
                <c:formatCode>General</c:formatCode>
                <c:ptCount val="24"/>
              </c:numCache>
            </c:numRef>
          </c:val>
          <c:smooth val="0"/>
          <c:extLst>
            <c:ext xmlns:c16="http://schemas.microsoft.com/office/drawing/2014/chart" uri="{C3380CC4-5D6E-409C-BE32-E72D297353CC}">
              <c16:uniqueId val="{00000008-2059-40D9-84B1-7BC3A242C0EE}"/>
            </c:ext>
          </c:extLst>
        </c:ser>
        <c:ser>
          <c:idx val="9"/>
          <c:order val="9"/>
          <c:tx>
            <c:strRef>
              <c:f>グラフ用データ整理!$K$290</c:f>
              <c:strCache>
                <c:ptCount val="1"/>
                <c:pt idx="0">
                  <c:v>BEST</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グラフ用データ整理!$K$291:$K$314</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9-2059-40D9-84B1-7BC3A242C0EE}"/>
            </c:ext>
          </c:extLst>
        </c:ser>
        <c:ser>
          <c:idx val="10"/>
          <c:order val="10"/>
          <c:tx>
            <c:strRef>
              <c:f>グラフ用データ整理!$L$290</c:f>
              <c:strCache>
                <c:ptCount val="1"/>
                <c:pt idx="0">
                  <c:v>OFFICE</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グラフ用データ整理!$L$291:$L$314</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2059-40D9-84B1-7BC3A242C0EE}"/>
            </c:ext>
          </c:extLst>
        </c:ser>
        <c:ser>
          <c:idx val="11"/>
          <c:order val="11"/>
          <c:tx>
            <c:strRef>
              <c:f>グラフ用データ整理!$M$290</c:f>
              <c:strCache>
                <c:ptCount val="1"/>
                <c:pt idx="0">
                  <c:v>EnergyPlus-m</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グラフ用データ整理!$M$291:$M$314</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2059-40D9-84B1-7BC3A242C0EE}"/>
            </c:ext>
          </c:extLst>
        </c:ser>
        <c:dLbls>
          <c:showLegendKey val="0"/>
          <c:showVal val="0"/>
          <c:showCatName val="0"/>
          <c:showSerName val="0"/>
          <c:showPercent val="0"/>
          <c:showBubbleSize val="0"/>
        </c:dLbls>
        <c:marker val="1"/>
        <c:smooth val="0"/>
        <c:axId val="815537224"/>
        <c:axId val="1"/>
      </c:lineChart>
      <c:catAx>
        <c:axId val="815537224"/>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5537224"/>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グラフ用データ整理!$B$318:$B$341</c:f>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8748-4652-8CB3-2EF5BC5C2E00}"/>
            </c:ext>
          </c:extLst>
        </c:ser>
        <c:ser>
          <c:idx val="1"/>
          <c:order val="1"/>
          <c:tx>
            <c:strRef>
              <c:f>グラフ用データ整理!$C$290</c:f>
              <c:strCache>
                <c:ptCount val="1"/>
                <c:pt idx="0">
                  <c:v>BLAST</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グラフ用データ整理!$C$318:$C$341</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8748-4652-8CB3-2EF5BC5C2E00}"/>
            </c:ext>
          </c:extLst>
        </c:ser>
        <c:ser>
          <c:idx val="2"/>
          <c:order val="2"/>
          <c:tx>
            <c:strRef>
              <c:f>グラフ用データ整理!$D$290</c:f>
              <c:strCache>
                <c:ptCount val="1"/>
                <c:pt idx="0">
                  <c:v>DOE2.1D</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グラフ用データ整理!$D$318:$D$341</c:f>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8748-4652-8CB3-2EF5BC5C2E00}"/>
            </c:ext>
          </c:extLst>
        </c:ser>
        <c:ser>
          <c:idx val="3"/>
          <c:order val="3"/>
          <c:tx>
            <c:strRef>
              <c:f>グラフ用データ整理!$E$290</c:f>
              <c:strCache>
                <c:ptCount val="1"/>
                <c:pt idx="0">
                  <c:v>SRES/SUN</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グラフ用データ整理!$E$318:$E$341</c:f>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8748-4652-8CB3-2EF5BC5C2E00}"/>
            </c:ext>
          </c:extLst>
        </c:ser>
        <c:ser>
          <c:idx val="4"/>
          <c:order val="4"/>
          <c:tx>
            <c:strRef>
              <c:f>グラフ用データ整理!$F$290</c:f>
              <c:strCache>
                <c:ptCount val="1"/>
                <c:pt idx="0">
                  <c:v>SERIRES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グラフ用データ整理!$F$318:$F$341</c:f>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8748-4652-8CB3-2EF5BC5C2E00}"/>
            </c:ext>
          </c:extLst>
        </c:ser>
        <c:ser>
          <c:idx val="5"/>
          <c:order val="5"/>
          <c:tx>
            <c:strRef>
              <c:f>グラフ用データ整理!$G$290</c:f>
              <c:strCache>
                <c:ptCount val="1"/>
                <c:pt idx="0">
                  <c:v>S3PAS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グラフ用データ整理!$G$318:$G$341</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8748-4652-8CB3-2EF5BC5C2E00}"/>
            </c:ext>
          </c:extLst>
        </c:ser>
        <c:ser>
          <c:idx val="6"/>
          <c:order val="6"/>
          <c:tx>
            <c:strRef>
              <c:f>グラフ用データ整理!$H$290</c:f>
              <c:strCache>
                <c:ptCount val="1"/>
                <c:pt idx="0">
                  <c:v>TRNSYS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グラフ用データ整理!$H$318:$H$341</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8748-4652-8CB3-2EF5BC5C2E00}"/>
            </c:ext>
          </c:extLst>
        </c:ser>
        <c:ser>
          <c:idx val="7"/>
          <c:order val="7"/>
          <c:tx>
            <c:strRef>
              <c:f>グラフ用データ整理!$I$290</c:f>
              <c:strCache>
                <c:ptCount val="1"/>
                <c:pt idx="0">
                  <c:v>TASE</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グラフ用データ整理!$I$318:$I$341</c:f>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8748-4652-8CB3-2EF5BC5C2E00}"/>
            </c:ext>
          </c:extLst>
        </c:ser>
        <c:ser>
          <c:idx val="8"/>
          <c:order val="8"/>
          <c:tx>
            <c:strRef>
              <c:f>グラフ用データ整理!$J$290</c:f>
              <c:strCache>
                <c:ptCount val="1"/>
                <c:pt idx="0">
                  <c:v>NewHASP</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グラフ用データ整理!$J$318:$J$341</c:f>
              <c:numCache>
                <c:formatCode>General</c:formatCode>
                <c:ptCount val="24"/>
              </c:numCache>
            </c:numRef>
          </c:val>
          <c:smooth val="0"/>
          <c:extLst>
            <c:ext xmlns:c16="http://schemas.microsoft.com/office/drawing/2014/chart" uri="{C3380CC4-5D6E-409C-BE32-E72D297353CC}">
              <c16:uniqueId val="{00000008-8748-4652-8CB3-2EF5BC5C2E00}"/>
            </c:ext>
          </c:extLst>
        </c:ser>
        <c:ser>
          <c:idx val="9"/>
          <c:order val="9"/>
          <c:tx>
            <c:strRef>
              <c:f>グラフ用データ整理!$K$290</c:f>
              <c:strCache>
                <c:ptCount val="1"/>
                <c:pt idx="0">
                  <c:v>BEST</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グラフ用データ整理!$K$318:$K$341</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9-8748-4652-8CB3-2EF5BC5C2E00}"/>
            </c:ext>
          </c:extLst>
        </c:ser>
        <c:ser>
          <c:idx val="10"/>
          <c:order val="10"/>
          <c:tx>
            <c:strRef>
              <c:f>グラフ用データ整理!$L$290</c:f>
              <c:strCache>
                <c:ptCount val="1"/>
                <c:pt idx="0">
                  <c:v>OFFICE</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グラフ用データ整理!$L$318:$L$341</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8748-4652-8CB3-2EF5BC5C2E00}"/>
            </c:ext>
          </c:extLst>
        </c:ser>
        <c:ser>
          <c:idx val="11"/>
          <c:order val="11"/>
          <c:tx>
            <c:strRef>
              <c:f>グラフ用データ整理!$M$290</c:f>
              <c:strCache>
                <c:ptCount val="1"/>
                <c:pt idx="0">
                  <c:v>EnergyPlus-m</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グラフ用データ整理!$M$318:$M$341</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8748-4652-8CB3-2EF5BC5C2E00}"/>
            </c:ext>
          </c:extLst>
        </c:ser>
        <c:dLbls>
          <c:showLegendKey val="0"/>
          <c:showVal val="0"/>
          <c:showCatName val="0"/>
          <c:showSerName val="0"/>
          <c:showPercent val="0"/>
          <c:showBubbleSize val="0"/>
        </c:dLbls>
        <c:marker val="1"/>
        <c:smooth val="0"/>
        <c:axId val="815543456"/>
        <c:axId val="1"/>
      </c:lineChart>
      <c:catAx>
        <c:axId val="815543456"/>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5543456"/>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グラフ用データ整理!$B$345:$B$368</c:f>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1204-44D7-B81C-A779CAB513F3}"/>
            </c:ext>
          </c:extLst>
        </c:ser>
        <c:ser>
          <c:idx val="1"/>
          <c:order val="1"/>
          <c:tx>
            <c:strRef>
              <c:f>グラフ用データ整理!$C$290</c:f>
              <c:strCache>
                <c:ptCount val="1"/>
                <c:pt idx="0">
                  <c:v>BLAST</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グラフ用データ整理!$C$345:$C$368</c:f>
              <c:numCache>
                <c:formatCode>General</c:formatCode>
                <c:ptCount val="24"/>
              </c:numCache>
            </c:numRef>
          </c:val>
          <c:smooth val="0"/>
          <c:extLst>
            <c:ext xmlns:c16="http://schemas.microsoft.com/office/drawing/2014/chart" uri="{C3380CC4-5D6E-409C-BE32-E72D297353CC}">
              <c16:uniqueId val="{00000001-1204-44D7-B81C-A779CAB513F3}"/>
            </c:ext>
          </c:extLst>
        </c:ser>
        <c:ser>
          <c:idx val="2"/>
          <c:order val="2"/>
          <c:tx>
            <c:strRef>
              <c:f>グラフ用データ整理!$D$290</c:f>
              <c:strCache>
                <c:ptCount val="1"/>
                <c:pt idx="0">
                  <c:v>DOE2.1D</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グラフ用データ整理!$D$345:$D$368</c:f>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c:ext xmlns:c16="http://schemas.microsoft.com/office/drawing/2014/chart" uri="{C3380CC4-5D6E-409C-BE32-E72D297353CC}">
              <c16:uniqueId val="{00000002-1204-44D7-B81C-A779CAB513F3}"/>
            </c:ext>
          </c:extLst>
        </c:ser>
        <c:ser>
          <c:idx val="3"/>
          <c:order val="3"/>
          <c:tx>
            <c:strRef>
              <c:f>グラフ用データ整理!$E$290</c:f>
              <c:strCache>
                <c:ptCount val="1"/>
                <c:pt idx="0">
                  <c:v>SRES/SUN</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グラフ用データ整理!$E$345:$E$368</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c:ext xmlns:c16="http://schemas.microsoft.com/office/drawing/2014/chart" uri="{C3380CC4-5D6E-409C-BE32-E72D297353CC}">
              <c16:uniqueId val="{00000003-1204-44D7-B81C-A779CAB513F3}"/>
            </c:ext>
          </c:extLst>
        </c:ser>
        <c:ser>
          <c:idx val="4"/>
          <c:order val="4"/>
          <c:tx>
            <c:strRef>
              <c:f>グラフ用データ整理!$F$290</c:f>
              <c:strCache>
                <c:ptCount val="1"/>
                <c:pt idx="0">
                  <c:v>SERIRES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グラフ用データ整理!$F$345:$F$368</c:f>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c:ext xmlns:c16="http://schemas.microsoft.com/office/drawing/2014/chart" uri="{C3380CC4-5D6E-409C-BE32-E72D297353CC}">
              <c16:uniqueId val="{00000004-1204-44D7-B81C-A779CAB513F3}"/>
            </c:ext>
          </c:extLst>
        </c:ser>
        <c:ser>
          <c:idx val="5"/>
          <c:order val="5"/>
          <c:tx>
            <c:strRef>
              <c:f>グラフ用データ整理!$G$290</c:f>
              <c:strCache>
                <c:ptCount val="1"/>
                <c:pt idx="0">
                  <c:v>S3PAS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グラフ用データ整理!$G$345:$G$368</c:f>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c:ext xmlns:c16="http://schemas.microsoft.com/office/drawing/2014/chart" uri="{C3380CC4-5D6E-409C-BE32-E72D297353CC}">
              <c16:uniqueId val="{00000005-1204-44D7-B81C-A779CAB513F3}"/>
            </c:ext>
          </c:extLst>
        </c:ser>
        <c:ser>
          <c:idx val="6"/>
          <c:order val="6"/>
          <c:tx>
            <c:strRef>
              <c:f>グラフ用データ整理!$H$290</c:f>
              <c:strCache>
                <c:ptCount val="1"/>
                <c:pt idx="0">
                  <c:v>TRNSYS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グラフ用データ整理!$H$345:$H$368</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6-1204-44D7-B81C-A779CAB513F3}"/>
            </c:ext>
          </c:extLst>
        </c:ser>
        <c:ser>
          <c:idx val="7"/>
          <c:order val="7"/>
          <c:tx>
            <c:strRef>
              <c:f>グラフ用データ整理!$I$290</c:f>
              <c:strCache>
                <c:ptCount val="1"/>
                <c:pt idx="0">
                  <c:v>TASE</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グラフ用データ整理!$I$345:$I$368</c:f>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c:ext xmlns:c16="http://schemas.microsoft.com/office/drawing/2014/chart" uri="{C3380CC4-5D6E-409C-BE32-E72D297353CC}">
              <c16:uniqueId val="{00000007-1204-44D7-B81C-A779CAB513F3}"/>
            </c:ext>
          </c:extLst>
        </c:ser>
        <c:ser>
          <c:idx val="8"/>
          <c:order val="8"/>
          <c:tx>
            <c:strRef>
              <c:f>グラフ用データ整理!$J$290</c:f>
              <c:strCache>
                <c:ptCount val="1"/>
                <c:pt idx="0">
                  <c:v>NewHASP</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グラフ用データ整理!$J$345:$J$368</c:f>
              <c:numCache>
                <c:formatCode>General</c:formatCode>
                <c:ptCount val="24"/>
              </c:numCache>
            </c:numRef>
          </c:val>
          <c:smooth val="0"/>
          <c:extLst>
            <c:ext xmlns:c16="http://schemas.microsoft.com/office/drawing/2014/chart" uri="{C3380CC4-5D6E-409C-BE32-E72D297353CC}">
              <c16:uniqueId val="{00000008-1204-44D7-B81C-A779CAB513F3}"/>
            </c:ext>
          </c:extLst>
        </c:ser>
        <c:ser>
          <c:idx val="9"/>
          <c:order val="9"/>
          <c:tx>
            <c:strRef>
              <c:f>グラフ用データ整理!$K$290</c:f>
              <c:strCache>
                <c:ptCount val="1"/>
                <c:pt idx="0">
                  <c:v>BEST</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グラフ用データ整理!$K$345:$K$368</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9-1204-44D7-B81C-A779CAB513F3}"/>
            </c:ext>
          </c:extLst>
        </c:ser>
        <c:ser>
          <c:idx val="10"/>
          <c:order val="10"/>
          <c:tx>
            <c:strRef>
              <c:f>グラフ用データ整理!$L$290</c:f>
              <c:strCache>
                <c:ptCount val="1"/>
                <c:pt idx="0">
                  <c:v>OFFICE</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グラフ用データ整理!$L$345:$L$368</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A-1204-44D7-B81C-A779CAB513F3}"/>
            </c:ext>
          </c:extLst>
        </c:ser>
        <c:ser>
          <c:idx val="11"/>
          <c:order val="11"/>
          <c:tx>
            <c:strRef>
              <c:f>グラフ用データ整理!$M$290</c:f>
              <c:strCache>
                <c:ptCount val="1"/>
                <c:pt idx="0">
                  <c:v>EnergyPlus-m</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グラフ用データ整理!$M$345:$M$368</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B-1204-44D7-B81C-A779CAB513F3}"/>
            </c:ext>
          </c:extLst>
        </c:ser>
        <c:dLbls>
          <c:showLegendKey val="0"/>
          <c:showVal val="0"/>
          <c:showCatName val="0"/>
          <c:showSerName val="0"/>
          <c:showPercent val="0"/>
          <c:showBubbleSize val="0"/>
        </c:dLbls>
        <c:marker val="1"/>
        <c:smooth val="0"/>
        <c:axId val="815547392"/>
        <c:axId val="1"/>
      </c:lineChart>
      <c:catAx>
        <c:axId val="815547392"/>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晴天日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5547392"/>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グラフ用データ整理!$B$372:$B$395</c:f>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1777-4265-A022-FE8F65B7A326}"/>
            </c:ext>
          </c:extLst>
        </c:ser>
        <c:ser>
          <c:idx val="1"/>
          <c:order val="1"/>
          <c:tx>
            <c:strRef>
              <c:f>グラフ用データ整理!$C$290</c:f>
              <c:strCache>
                <c:ptCount val="1"/>
                <c:pt idx="0">
                  <c:v>BLAST</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グラフ用データ整理!$C$372:$C$395</c:f>
              <c:numCache>
                <c:formatCode>General</c:formatCode>
                <c:ptCount val="24"/>
              </c:numCache>
            </c:numRef>
          </c:val>
          <c:smooth val="0"/>
          <c:extLst>
            <c:ext xmlns:c16="http://schemas.microsoft.com/office/drawing/2014/chart" uri="{C3380CC4-5D6E-409C-BE32-E72D297353CC}">
              <c16:uniqueId val="{00000001-1777-4265-A022-FE8F65B7A326}"/>
            </c:ext>
          </c:extLst>
        </c:ser>
        <c:ser>
          <c:idx val="2"/>
          <c:order val="2"/>
          <c:tx>
            <c:strRef>
              <c:f>グラフ用データ整理!$D$290</c:f>
              <c:strCache>
                <c:ptCount val="1"/>
                <c:pt idx="0">
                  <c:v>DOE2.1D</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グラフ用データ整理!$D$372:$D$395</c:f>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c:ext xmlns:c16="http://schemas.microsoft.com/office/drawing/2014/chart" uri="{C3380CC4-5D6E-409C-BE32-E72D297353CC}">
              <c16:uniqueId val="{00000002-1777-4265-A022-FE8F65B7A326}"/>
            </c:ext>
          </c:extLst>
        </c:ser>
        <c:ser>
          <c:idx val="3"/>
          <c:order val="3"/>
          <c:tx>
            <c:strRef>
              <c:f>グラフ用データ整理!$E$290</c:f>
              <c:strCache>
                <c:ptCount val="1"/>
                <c:pt idx="0">
                  <c:v>SRES/SUN</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グラフ用データ整理!$E$372:$E$395</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c:ext xmlns:c16="http://schemas.microsoft.com/office/drawing/2014/chart" uri="{C3380CC4-5D6E-409C-BE32-E72D297353CC}">
              <c16:uniqueId val="{00000003-1777-4265-A022-FE8F65B7A326}"/>
            </c:ext>
          </c:extLst>
        </c:ser>
        <c:ser>
          <c:idx val="4"/>
          <c:order val="4"/>
          <c:tx>
            <c:strRef>
              <c:f>グラフ用データ整理!$F$290</c:f>
              <c:strCache>
                <c:ptCount val="1"/>
                <c:pt idx="0">
                  <c:v>SERIRES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グラフ用データ整理!$F$372:$F$395</c:f>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c:ext xmlns:c16="http://schemas.microsoft.com/office/drawing/2014/chart" uri="{C3380CC4-5D6E-409C-BE32-E72D297353CC}">
              <c16:uniqueId val="{00000004-1777-4265-A022-FE8F65B7A326}"/>
            </c:ext>
          </c:extLst>
        </c:ser>
        <c:ser>
          <c:idx val="5"/>
          <c:order val="5"/>
          <c:tx>
            <c:strRef>
              <c:f>グラフ用データ整理!$G$290</c:f>
              <c:strCache>
                <c:ptCount val="1"/>
                <c:pt idx="0">
                  <c:v>S3PAS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グラフ用データ整理!$G$372:$G$395</c:f>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c:ext xmlns:c16="http://schemas.microsoft.com/office/drawing/2014/chart" uri="{C3380CC4-5D6E-409C-BE32-E72D297353CC}">
              <c16:uniqueId val="{00000005-1777-4265-A022-FE8F65B7A326}"/>
            </c:ext>
          </c:extLst>
        </c:ser>
        <c:ser>
          <c:idx val="6"/>
          <c:order val="6"/>
          <c:tx>
            <c:strRef>
              <c:f>グラフ用データ整理!$H$290</c:f>
              <c:strCache>
                <c:ptCount val="1"/>
                <c:pt idx="0">
                  <c:v>TRNSYS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グラフ用データ整理!$H$372:$H$395</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6-1777-4265-A022-FE8F65B7A326}"/>
            </c:ext>
          </c:extLst>
        </c:ser>
        <c:ser>
          <c:idx val="7"/>
          <c:order val="7"/>
          <c:tx>
            <c:strRef>
              <c:f>グラフ用データ整理!$I$290</c:f>
              <c:strCache>
                <c:ptCount val="1"/>
                <c:pt idx="0">
                  <c:v>TASE</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グラフ用データ整理!$I$372:$I$395</c:f>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c:ext xmlns:c16="http://schemas.microsoft.com/office/drawing/2014/chart" uri="{C3380CC4-5D6E-409C-BE32-E72D297353CC}">
              <c16:uniqueId val="{00000007-1777-4265-A022-FE8F65B7A326}"/>
            </c:ext>
          </c:extLst>
        </c:ser>
        <c:ser>
          <c:idx val="8"/>
          <c:order val="8"/>
          <c:tx>
            <c:strRef>
              <c:f>グラフ用データ整理!$J$290</c:f>
              <c:strCache>
                <c:ptCount val="1"/>
                <c:pt idx="0">
                  <c:v>NewHASP</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グラフ用データ整理!$J$372:$J$395</c:f>
              <c:numCache>
                <c:formatCode>General</c:formatCode>
                <c:ptCount val="24"/>
              </c:numCache>
            </c:numRef>
          </c:val>
          <c:smooth val="0"/>
          <c:extLst>
            <c:ext xmlns:c16="http://schemas.microsoft.com/office/drawing/2014/chart" uri="{C3380CC4-5D6E-409C-BE32-E72D297353CC}">
              <c16:uniqueId val="{00000008-1777-4265-A022-FE8F65B7A326}"/>
            </c:ext>
          </c:extLst>
        </c:ser>
        <c:ser>
          <c:idx val="9"/>
          <c:order val="9"/>
          <c:tx>
            <c:strRef>
              <c:f>グラフ用データ整理!$K$290</c:f>
              <c:strCache>
                <c:ptCount val="1"/>
                <c:pt idx="0">
                  <c:v>BEST</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グラフ用データ整理!$K$372:$K$395</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9-1777-4265-A022-FE8F65B7A326}"/>
            </c:ext>
          </c:extLst>
        </c:ser>
        <c:ser>
          <c:idx val="10"/>
          <c:order val="10"/>
          <c:tx>
            <c:strRef>
              <c:f>グラフ用データ整理!$L$290</c:f>
              <c:strCache>
                <c:ptCount val="1"/>
                <c:pt idx="0">
                  <c:v>OFFICE</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グラフ用データ整理!$L$372:$L$395</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A-1777-4265-A022-FE8F65B7A326}"/>
            </c:ext>
          </c:extLst>
        </c:ser>
        <c:ser>
          <c:idx val="11"/>
          <c:order val="11"/>
          <c:tx>
            <c:strRef>
              <c:f>グラフ用データ整理!$M$290</c:f>
              <c:strCache>
                <c:ptCount val="1"/>
                <c:pt idx="0">
                  <c:v>EnergyPlus-m</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グラフ用データ整理!$M$372:$M$395</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B-1777-4265-A022-FE8F65B7A326}"/>
            </c:ext>
          </c:extLst>
        </c:ser>
        <c:dLbls>
          <c:showLegendKey val="0"/>
          <c:showVal val="0"/>
          <c:showCatName val="0"/>
          <c:showSerName val="0"/>
          <c:showPercent val="0"/>
          <c:showBubbleSize val="0"/>
        </c:dLbls>
        <c:marker val="1"/>
        <c:smooth val="0"/>
        <c:axId val="815550672"/>
        <c:axId val="1"/>
      </c:lineChart>
      <c:catAx>
        <c:axId val="815550672"/>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晴天日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5550672"/>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グラフ用データ整理!$B$399:$B$422</c:f>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2FDB-430A-B857-F8CA12D18E35}"/>
            </c:ext>
          </c:extLst>
        </c:ser>
        <c:ser>
          <c:idx val="1"/>
          <c:order val="1"/>
          <c:tx>
            <c:strRef>
              <c:f>グラフ用データ整理!$C$290</c:f>
              <c:strCache>
                <c:ptCount val="1"/>
                <c:pt idx="0">
                  <c:v>BLAST</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グラフ用データ整理!$C$399:$C$422</c:f>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c:ext xmlns:c16="http://schemas.microsoft.com/office/drawing/2014/chart" uri="{C3380CC4-5D6E-409C-BE32-E72D297353CC}">
              <c16:uniqueId val="{00000001-2FDB-430A-B857-F8CA12D18E35}"/>
            </c:ext>
          </c:extLst>
        </c:ser>
        <c:ser>
          <c:idx val="2"/>
          <c:order val="2"/>
          <c:tx>
            <c:strRef>
              <c:f>グラフ用データ整理!$D$290</c:f>
              <c:strCache>
                <c:ptCount val="1"/>
                <c:pt idx="0">
                  <c:v>DOE2.1D</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グラフ用データ整理!$D$399:$D$422</c:f>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c:ext xmlns:c16="http://schemas.microsoft.com/office/drawing/2014/chart" uri="{C3380CC4-5D6E-409C-BE32-E72D297353CC}">
              <c16:uniqueId val="{00000002-2FDB-430A-B857-F8CA12D18E35}"/>
            </c:ext>
          </c:extLst>
        </c:ser>
        <c:ser>
          <c:idx val="3"/>
          <c:order val="3"/>
          <c:tx>
            <c:strRef>
              <c:f>グラフ用データ整理!$E$290</c:f>
              <c:strCache>
                <c:ptCount val="1"/>
                <c:pt idx="0">
                  <c:v>SRES/SUN</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グラフ用データ整理!$E$399:$E$422</c:f>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c:ext xmlns:c16="http://schemas.microsoft.com/office/drawing/2014/chart" uri="{C3380CC4-5D6E-409C-BE32-E72D297353CC}">
              <c16:uniqueId val="{00000003-2FDB-430A-B857-F8CA12D18E35}"/>
            </c:ext>
          </c:extLst>
        </c:ser>
        <c:ser>
          <c:idx val="4"/>
          <c:order val="4"/>
          <c:tx>
            <c:strRef>
              <c:f>グラフ用データ整理!$F$290</c:f>
              <c:strCache>
                <c:ptCount val="1"/>
                <c:pt idx="0">
                  <c:v>SERIRES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グラフ用データ整理!$F$399:$F$422</c:f>
              <c:numCache>
                <c:formatCode>General</c:formatCode>
                <c:ptCount val="24"/>
              </c:numCache>
            </c:numRef>
          </c:val>
          <c:smooth val="0"/>
          <c:extLst>
            <c:ext xmlns:c16="http://schemas.microsoft.com/office/drawing/2014/chart" uri="{C3380CC4-5D6E-409C-BE32-E72D297353CC}">
              <c16:uniqueId val="{00000004-2FDB-430A-B857-F8CA12D18E35}"/>
            </c:ext>
          </c:extLst>
        </c:ser>
        <c:ser>
          <c:idx val="5"/>
          <c:order val="5"/>
          <c:tx>
            <c:strRef>
              <c:f>グラフ用データ整理!$G$290</c:f>
              <c:strCache>
                <c:ptCount val="1"/>
                <c:pt idx="0">
                  <c:v>S3PAS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グラフ用データ整理!$G$399:$G$422</c:f>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c:ext xmlns:c16="http://schemas.microsoft.com/office/drawing/2014/chart" uri="{C3380CC4-5D6E-409C-BE32-E72D297353CC}">
              <c16:uniqueId val="{00000005-2FDB-430A-B857-F8CA12D18E35}"/>
            </c:ext>
          </c:extLst>
        </c:ser>
        <c:ser>
          <c:idx val="6"/>
          <c:order val="6"/>
          <c:tx>
            <c:strRef>
              <c:f>グラフ用データ整理!$H$290</c:f>
              <c:strCache>
                <c:ptCount val="1"/>
                <c:pt idx="0">
                  <c:v>TRNSYS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グラフ用データ整理!$H$399:$H$422</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6-2FDB-430A-B857-F8CA12D18E35}"/>
            </c:ext>
          </c:extLst>
        </c:ser>
        <c:ser>
          <c:idx val="7"/>
          <c:order val="7"/>
          <c:tx>
            <c:strRef>
              <c:f>グラフ用データ整理!$I$290</c:f>
              <c:strCache>
                <c:ptCount val="1"/>
                <c:pt idx="0">
                  <c:v>TASE</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グラフ用データ整理!$I$399:$I$422</c:f>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c:ext xmlns:c16="http://schemas.microsoft.com/office/drawing/2014/chart" uri="{C3380CC4-5D6E-409C-BE32-E72D297353CC}">
              <c16:uniqueId val="{00000007-2FDB-430A-B857-F8CA12D18E35}"/>
            </c:ext>
          </c:extLst>
        </c:ser>
        <c:ser>
          <c:idx val="8"/>
          <c:order val="8"/>
          <c:tx>
            <c:strRef>
              <c:f>グラフ用データ整理!$J$290</c:f>
              <c:strCache>
                <c:ptCount val="1"/>
                <c:pt idx="0">
                  <c:v>NewHASP</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グラフ用データ整理!$J$399:$J$422</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8-2FDB-430A-B857-F8CA12D18E35}"/>
            </c:ext>
          </c:extLst>
        </c:ser>
        <c:ser>
          <c:idx val="9"/>
          <c:order val="9"/>
          <c:tx>
            <c:strRef>
              <c:f>グラフ用データ整理!$K$290</c:f>
              <c:strCache>
                <c:ptCount val="1"/>
                <c:pt idx="0">
                  <c:v>BEST</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グラフ用データ整理!$K$399:$K$422</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9-2FDB-430A-B857-F8CA12D18E35}"/>
            </c:ext>
          </c:extLst>
        </c:ser>
        <c:ser>
          <c:idx val="10"/>
          <c:order val="10"/>
          <c:tx>
            <c:strRef>
              <c:f>グラフ用データ整理!$L$290</c:f>
              <c:strCache>
                <c:ptCount val="1"/>
                <c:pt idx="0">
                  <c:v>OFFICE</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グラフ用データ整理!$L$399:$L$422</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A-2FDB-430A-B857-F8CA12D18E35}"/>
            </c:ext>
          </c:extLst>
        </c:ser>
        <c:ser>
          <c:idx val="11"/>
          <c:order val="11"/>
          <c:tx>
            <c:strRef>
              <c:f>グラフ用データ整理!$M$290</c:f>
              <c:strCache>
                <c:ptCount val="1"/>
                <c:pt idx="0">
                  <c:v>EnergyPlus-m</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グラフ用データ整理!$M$399:$M$422</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B-2FDB-430A-B857-F8CA12D18E35}"/>
            </c:ext>
          </c:extLst>
        </c:ser>
        <c:dLbls>
          <c:showLegendKey val="0"/>
          <c:showVal val="0"/>
          <c:showCatName val="0"/>
          <c:showSerName val="0"/>
          <c:showPercent val="0"/>
          <c:showBubbleSize val="0"/>
        </c:dLbls>
        <c:marker val="1"/>
        <c:smooth val="0"/>
        <c:axId val="815550344"/>
        <c:axId val="1"/>
      </c:lineChart>
      <c:catAx>
        <c:axId val="815550344"/>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Case600FF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5550344"/>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グラフ用データ整理!$B$426:$B$449</c:f>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7E7D-4C30-88F2-112824AFE7D3}"/>
            </c:ext>
          </c:extLst>
        </c:ser>
        <c:ser>
          <c:idx val="1"/>
          <c:order val="1"/>
          <c:tx>
            <c:strRef>
              <c:f>グラフ用データ整理!$C$290</c:f>
              <c:strCache>
                <c:ptCount val="1"/>
                <c:pt idx="0">
                  <c:v>BLAST</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グラフ用データ整理!$C$426:$C$449</c:f>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c:ext xmlns:c16="http://schemas.microsoft.com/office/drawing/2014/chart" uri="{C3380CC4-5D6E-409C-BE32-E72D297353CC}">
              <c16:uniqueId val="{00000001-7E7D-4C30-88F2-112824AFE7D3}"/>
            </c:ext>
          </c:extLst>
        </c:ser>
        <c:ser>
          <c:idx val="2"/>
          <c:order val="2"/>
          <c:tx>
            <c:strRef>
              <c:f>グラフ用データ整理!$D$290</c:f>
              <c:strCache>
                <c:ptCount val="1"/>
                <c:pt idx="0">
                  <c:v>DOE2.1D</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グラフ用データ整理!$D$426:$D$449</c:f>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c:ext xmlns:c16="http://schemas.microsoft.com/office/drawing/2014/chart" uri="{C3380CC4-5D6E-409C-BE32-E72D297353CC}">
              <c16:uniqueId val="{00000002-7E7D-4C30-88F2-112824AFE7D3}"/>
            </c:ext>
          </c:extLst>
        </c:ser>
        <c:ser>
          <c:idx val="3"/>
          <c:order val="3"/>
          <c:tx>
            <c:strRef>
              <c:f>グラフ用データ整理!$E$290</c:f>
              <c:strCache>
                <c:ptCount val="1"/>
                <c:pt idx="0">
                  <c:v>SRES/SUN</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グラフ用データ整理!$E$426:$E$449</c:f>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c:ext xmlns:c16="http://schemas.microsoft.com/office/drawing/2014/chart" uri="{C3380CC4-5D6E-409C-BE32-E72D297353CC}">
              <c16:uniqueId val="{00000003-7E7D-4C30-88F2-112824AFE7D3}"/>
            </c:ext>
          </c:extLst>
        </c:ser>
        <c:ser>
          <c:idx val="4"/>
          <c:order val="4"/>
          <c:tx>
            <c:strRef>
              <c:f>グラフ用データ整理!$F$290</c:f>
              <c:strCache>
                <c:ptCount val="1"/>
                <c:pt idx="0">
                  <c:v>SERIRES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グラフ用データ整理!$F$426:$F$449</c:f>
              <c:numCache>
                <c:formatCode>General</c:formatCode>
                <c:ptCount val="24"/>
              </c:numCache>
            </c:numRef>
          </c:val>
          <c:smooth val="0"/>
          <c:extLst>
            <c:ext xmlns:c16="http://schemas.microsoft.com/office/drawing/2014/chart" uri="{C3380CC4-5D6E-409C-BE32-E72D297353CC}">
              <c16:uniqueId val="{00000004-7E7D-4C30-88F2-112824AFE7D3}"/>
            </c:ext>
          </c:extLst>
        </c:ser>
        <c:ser>
          <c:idx val="5"/>
          <c:order val="5"/>
          <c:tx>
            <c:strRef>
              <c:f>グラフ用データ整理!$G$290</c:f>
              <c:strCache>
                <c:ptCount val="1"/>
                <c:pt idx="0">
                  <c:v>S3PAS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グラフ用データ整理!$G$426:$G$449</c:f>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c:ext xmlns:c16="http://schemas.microsoft.com/office/drawing/2014/chart" uri="{C3380CC4-5D6E-409C-BE32-E72D297353CC}">
              <c16:uniqueId val="{00000005-7E7D-4C30-88F2-112824AFE7D3}"/>
            </c:ext>
          </c:extLst>
        </c:ser>
        <c:ser>
          <c:idx val="6"/>
          <c:order val="6"/>
          <c:tx>
            <c:strRef>
              <c:f>グラフ用データ整理!$H$290</c:f>
              <c:strCache>
                <c:ptCount val="1"/>
                <c:pt idx="0">
                  <c:v>TRNSYS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グラフ用データ整理!$H$426:$H$449</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6-7E7D-4C30-88F2-112824AFE7D3}"/>
            </c:ext>
          </c:extLst>
        </c:ser>
        <c:ser>
          <c:idx val="7"/>
          <c:order val="7"/>
          <c:tx>
            <c:strRef>
              <c:f>グラフ用データ整理!$I$290</c:f>
              <c:strCache>
                <c:ptCount val="1"/>
                <c:pt idx="0">
                  <c:v>TASE</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グラフ用データ整理!$I$426:$I$449</c:f>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c:ext xmlns:c16="http://schemas.microsoft.com/office/drawing/2014/chart" uri="{C3380CC4-5D6E-409C-BE32-E72D297353CC}">
              <c16:uniqueId val="{00000007-7E7D-4C30-88F2-112824AFE7D3}"/>
            </c:ext>
          </c:extLst>
        </c:ser>
        <c:ser>
          <c:idx val="8"/>
          <c:order val="8"/>
          <c:tx>
            <c:strRef>
              <c:f>グラフ用データ整理!$J$290</c:f>
              <c:strCache>
                <c:ptCount val="1"/>
                <c:pt idx="0">
                  <c:v>NewHASP</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グラフ用データ整理!$J$426:$J$449</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8-7E7D-4C30-88F2-112824AFE7D3}"/>
            </c:ext>
          </c:extLst>
        </c:ser>
        <c:ser>
          <c:idx val="9"/>
          <c:order val="9"/>
          <c:tx>
            <c:strRef>
              <c:f>グラフ用データ整理!$K$290</c:f>
              <c:strCache>
                <c:ptCount val="1"/>
                <c:pt idx="0">
                  <c:v>BEST</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グラフ用データ整理!$K$426:$K$449</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9-7E7D-4C30-88F2-112824AFE7D3}"/>
            </c:ext>
          </c:extLst>
        </c:ser>
        <c:ser>
          <c:idx val="10"/>
          <c:order val="10"/>
          <c:tx>
            <c:strRef>
              <c:f>グラフ用データ整理!$L$290</c:f>
              <c:strCache>
                <c:ptCount val="1"/>
                <c:pt idx="0">
                  <c:v>OFFICE</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グラフ用データ整理!$L$426:$L$449</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A-7E7D-4C30-88F2-112824AFE7D3}"/>
            </c:ext>
          </c:extLst>
        </c:ser>
        <c:ser>
          <c:idx val="11"/>
          <c:order val="11"/>
          <c:tx>
            <c:strRef>
              <c:f>グラフ用データ整理!$M$290</c:f>
              <c:strCache>
                <c:ptCount val="1"/>
                <c:pt idx="0">
                  <c:v>EnergyPlus-m</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グラフ用データ整理!$M$426:$M$449</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B-7E7D-4C30-88F2-112824AFE7D3}"/>
            </c:ext>
          </c:extLst>
        </c:ser>
        <c:dLbls>
          <c:showLegendKey val="0"/>
          <c:showVal val="0"/>
          <c:showCatName val="0"/>
          <c:showSerName val="0"/>
          <c:showPercent val="0"/>
          <c:showBubbleSize val="0"/>
        </c:dLbls>
        <c:marker val="1"/>
        <c:smooth val="0"/>
        <c:axId val="736076704"/>
        <c:axId val="1"/>
      </c:lineChart>
      <c:catAx>
        <c:axId val="736076704"/>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Case900FF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6076704"/>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グラフ用データ整理!$B$453:$B$476</c:f>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70FF-4642-ADB2-3BE6A2735007}"/>
            </c:ext>
          </c:extLst>
        </c:ser>
        <c:ser>
          <c:idx val="1"/>
          <c:order val="1"/>
          <c:tx>
            <c:strRef>
              <c:f>グラフ用データ整理!$C$290</c:f>
              <c:strCache>
                <c:ptCount val="1"/>
                <c:pt idx="0">
                  <c:v>BLAST</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グラフ用データ整理!$C$453:$C$476</c:f>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c:ext xmlns:c16="http://schemas.microsoft.com/office/drawing/2014/chart" uri="{C3380CC4-5D6E-409C-BE32-E72D297353CC}">
              <c16:uniqueId val="{00000001-70FF-4642-ADB2-3BE6A2735007}"/>
            </c:ext>
          </c:extLst>
        </c:ser>
        <c:ser>
          <c:idx val="2"/>
          <c:order val="2"/>
          <c:tx>
            <c:strRef>
              <c:f>グラフ用データ整理!$D$290</c:f>
              <c:strCache>
                <c:ptCount val="1"/>
                <c:pt idx="0">
                  <c:v>DOE2.1D</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グラフ用データ整理!$D$453:$D$476</c:f>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c:ext xmlns:c16="http://schemas.microsoft.com/office/drawing/2014/chart" uri="{C3380CC4-5D6E-409C-BE32-E72D297353CC}">
              <c16:uniqueId val="{00000002-70FF-4642-ADB2-3BE6A2735007}"/>
            </c:ext>
          </c:extLst>
        </c:ser>
        <c:ser>
          <c:idx val="3"/>
          <c:order val="3"/>
          <c:tx>
            <c:strRef>
              <c:f>グラフ用データ整理!$E$290</c:f>
              <c:strCache>
                <c:ptCount val="1"/>
                <c:pt idx="0">
                  <c:v>SRES/SUN</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グラフ用データ整理!$E$453:$E$476</c:f>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c:ext xmlns:c16="http://schemas.microsoft.com/office/drawing/2014/chart" uri="{C3380CC4-5D6E-409C-BE32-E72D297353CC}">
              <c16:uniqueId val="{00000003-70FF-4642-ADB2-3BE6A2735007}"/>
            </c:ext>
          </c:extLst>
        </c:ser>
        <c:ser>
          <c:idx val="4"/>
          <c:order val="4"/>
          <c:tx>
            <c:strRef>
              <c:f>グラフ用データ整理!$F$290</c:f>
              <c:strCache>
                <c:ptCount val="1"/>
                <c:pt idx="0">
                  <c:v>SERIRES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グラフ用データ整理!$F$453:$F$476</c:f>
              <c:numCache>
                <c:formatCode>General</c:formatCode>
                <c:ptCount val="24"/>
              </c:numCache>
            </c:numRef>
          </c:val>
          <c:smooth val="0"/>
          <c:extLst>
            <c:ext xmlns:c16="http://schemas.microsoft.com/office/drawing/2014/chart" uri="{C3380CC4-5D6E-409C-BE32-E72D297353CC}">
              <c16:uniqueId val="{00000004-70FF-4642-ADB2-3BE6A2735007}"/>
            </c:ext>
          </c:extLst>
        </c:ser>
        <c:ser>
          <c:idx val="5"/>
          <c:order val="5"/>
          <c:tx>
            <c:strRef>
              <c:f>グラフ用データ整理!$G$290</c:f>
              <c:strCache>
                <c:ptCount val="1"/>
                <c:pt idx="0">
                  <c:v>S3PAS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グラフ用データ整理!$G$453:$G$476</c:f>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c:ext xmlns:c16="http://schemas.microsoft.com/office/drawing/2014/chart" uri="{C3380CC4-5D6E-409C-BE32-E72D297353CC}">
              <c16:uniqueId val="{00000005-70FF-4642-ADB2-3BE6A2735007}"/>
            </c:ext>
          </c:extLst>
        </c:ser>
        <c:ser>
          <c:idx val="6"/>
          <c:order val="6"/>
          <c:tx>
            <c:strRef>
              <c:f>グラフ用データ整理!$H$290</c:f>
              <c:strCache>
                <c:ptCount val="1"/>
                <c:pt idx="0">
                  <c:v>TRNSYS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グラフ用データ整理!$H$453:$H$476</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6-70FF-4642-ADB2-3BE6A2735007}"/>
            </c:ext>
          </c:extLst>
        </c:ser>
        <c:ser>
          <c:idx val="7"/>
          <c:order val="7"/>
          <c:tx>
            <c:strRef>
              <c:f>グラフ用データ整理!$I$290</c:f>
              <c:strCache>
                <c:ptCount val="1"/>
                <c:pt idx="0">
                  <c:v>TASE</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グラフ用データ整理!$I$453:$I$476</c:f>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c:ext xmlns:c16="http://schemas.microsoft.com/office/drawing/2014/chart" uri="{C3380CC4-5D6E-409C-BE32-E72D297353CC}">
              <c16:uniqueId val="{00000007-70FF-4642-ADB2-3BE6A2735007}"/>
            </c:ext>
          </c:extLst>
        </c:ser>
        <c:ser>
          <c:idx val="8"/>
          <c:order val="8"/>
          <c:tx>
            <c:strRef>
              <c:f>グラフ用データ整理!$J$290</c:f>
              <c:strCache>
                <c:ptCount val="1"/>
                <c:pt idx="0">
                  <c:v>NewHASP</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グラフ用データ整理!$J$453:$J$476</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8-70FF-4642-ADB2-3BE6A2735007}"/>
            </c:ext>
          </c:extLst>
        </c:ser>
        <c:ser>
          <c:idx val="9"/>
          <c:order val="9"/>
          <c:tx>
            <c:strRef>
              <c:f>グラフ用データ整理!$K$290</c:f>
              <c:strCache>
                <c:ptCount val="1"/>
                <c:pt idx="0">
                  <c:v>BEST</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グラフ用データ整理!$K$453:$K$476</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9-70FF-4642-ADB2-3BE6A2735007}"/>
            </c:ext>
          </c:extLst>
        </c:ser>
        <c:ser>
          <c:idx val="10"/>
          <c:order val="10"/>
          <c:tx>
            <c:strRef>
              <c:f>グラフ用データ整理!$L$290</c:f>
              <c:strCache>
                <c:ptCount val="1"/>
                <c:pt idx="0">
                  <c:v>OFFICE</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グラフ用データ整理!$L$453:$L$476</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A-70FF-4642-ADB2-3BE6A2735007}"/>
            </c:ext>
          </c:extLst>
        </c:ser>
        <c:ser>
          <c:idx val="11"/>
          <c:order val="11"/>
          <c:tx>
            <c:strRef>
              <c:f>グラフ用データ整理!$M$290</c:f>
              <c:strCache>
                <c:ptCount val="1"/>
                <c:pt idx="0">
                  <c:v>EnergyPlus-m</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グラフ用データ整理!$M$453:$M$476</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B-70FF-4642-ADB2-3BE6A2735007}"/>
            </c:ext>
          </c:extLst>
        </c:ser>
        <c:dLbls>
          <c:showLegendKey val="0"/>
          <c:showVal val="0"/>
          <c:showCatName val="0"/>
          <c:showSerName val="0"/>
          <c:showPercent val="0"/>
          <c:showBubbleSize val="0"/>
        </c:dLbls>
        <c:marker val="1"/>
        <c:smooth val="0"/>
        <c:axId val="736077032"/>
        <c:axId val="1"/>
      </c:lineChart>
      <c:catAx>
        <c:axId val="736077032"/>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min val="10"/>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Case650FF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6077032"/>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グラフ用データ整理!$B$38:$B$45</c:f>
              <c:numCache>
                <c:formatCode>General</c:formatCode>
                <c:ptCount val="8"/>
                <c:pt idx="0">
                  <c:v>0</c:v>
                </c:pt>
                <c:pt idx="1">
                  <c:v>1.4930000000000001</c:v>
                </c:pt>
                <c:pt idx="2">
                  <c:v>6.194</c:v>
                </c:pt>
                <c:pt idx="3">
                  <c:v>5.6689999999999996</c:v>
                </c:pt>
                <c:pt idx="4">
                  <c:v>3.6339999999999999</c:v>
                </c:pt>
                <c:pt idx="5">
                  <c:v>3.0720000000000001</c:v>
                </c:pt>
                <c:pt idx="6">
                  <c:v>6.1609999999999996</c:v>
                </c:pt>
                <c:pt idx="7">
                  <c:v>6.0309999999999997</c:v>
                </c:pt>
              </c:numCache>
            </c:numRef>
          </c:val>
          <c:extLst>
            <c:ext xmlns:c16="http://schemas.microsoft.com/office/drawing/2014/chart" uri="{C3380CC4-5D6E-409C-BE32-E72D297353CC}">
              <c16:uniqueId val="{00000000-D238-4ED0-A644-F0A924079823}"/>
            </c:ext>
          </c:extLst>
        </c:ser>
        <c:ser>
          <c:idx val="1"/>
          <c:order val="1"/>
          <c:tx>
            <c:strRef>
              <c:f>グラフ用データ整理!$C$4</c:f>
              <c:strCache>
                <c:ptCount val="1"/>
                <c:pt idx="0">
                  <c:v>BLAST</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グラフ用データ整理!$C$38:$C$45</c:f>
              <c:numCache>
                <c:formatCode>General</c:formatCode>
                <c:ptCount val="8"/>
                <c:pt idx="0">
                  <c:v>0.36199999999999999</c:v>
                </c:pt>
                <c:pt idx="1">
                  <c:v>1.772</c:v>
                </c:pt>
                <c:pt idx="2">
                  <c:v>5.9649999999999999</c:v>
                </c:pt>
                <c:pt idx="3">
                  <c:v>5.8239999999999998</c:v>
                </c:pt>
                <c:pt idx="4">
                  <c:v>4.0750000000000002</c:v>
                </c:pt>
                <c:pt idx="5">
                  <c:v>3.7040000000000002</c:v>
                </c:pt>
                <c:pt idx="6">
                  <c:v>5.8920000000000003</c:v>
                </c:pt>
                <c:pt idx="7">
                  <c:v>5.8310000000000004</c:v>
                </c:pt>
              </c:numCache>
            </c:numRef>
          </c:val>
          <c:extLst>
            <c:ext xmlns:c16="http://schemas.microsoft.com/office/drawing/2014/chart" uri="{C3380CC4-5D6E-409C-BE32-E72D297353CC}">
              <c16:uniqueId val="{00000001-D238-4ED0-A644-F0A924079823}"/>
            </c:ext>
          </c:extLst>
        </c:ser>
        <c:ser>
          <c:idx val="2"/>
          <c:order val="2"/>
          <c:tx>
            <c:strRef>
              <c:f>グラフ用データ整理!$D$4</c:f>
              <c:strCache>
                <c:ptCount val="1"/>
                <c:pt idx="0">
                  <c:v>DOE2</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グラフ用データ整理!$D$38:$D$45</c:f>
              <c:numCache>
                <c:formatCode>General</c:formatCode>
                <c:ptCount val="8"/>
                <c:pt idx="0">
                  <c:v>0</c:v>
                </c:pt>
                <c:pt idx="1">
                  <c:v>1.427</c:v>
                </c:pt>
                <c:pt idx="2">
                  <c:v>6.6559999999999997</c:v>
                </c:pt>
                <c:pt idx="3">
                  <c:v>6.0640000000000001</c:v>
                </c:pt>
                <c:pt idx="4">
                  <c:v>4.43</c:v>
                </c:pt>
                <c:pt idx="5">
                  <c:v>3.5880000000000001</c:v>
                </c:pt>
                <c:pt idx="6">
                  <c:v>6.5759999999999996</c:v>
                </c:pt>
                <c:pt idx="7">
                  <c:v>6.516</c:v>
                </c:pt>
              </c:numCache>
            </c:numRef>
          </c:val>
          <c:extLst>
            <c:ext xmlns:c16="http://schemas.microsoft.com/office/drawing/2014/chart" uri="{C3380CC4-5D6E-409C-BE32-E72D297353CC}">
              <c16:uniqueId val="{00000002-D238-4ED0-A644-F0A924079823}"/>
            </c:ext>
          </c:extLst>
        </c:ser>
        <c:ser>
          <c:idx val="3"/>
          <c:order val="3"/>
          <c:tx>
            <c:strRef>
              <c:f>グラフ用データ整理!$E$4</c:f>
              <c:strCache>
                <c:ptCount val="1"/>
                <c:pt idx="0">
                  <c:v>SRES/SUN</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グラフ用データ整理!$E$38:$E$45</c:f>
              <c:numCache>
                <c:formatCode>General</c:formatCode>
                <c:ptCount val="8"/>
                <c:pt idx="0">
                  <c:v>0.39400000000000002</c:v>
                </c:pt>
                <c:pt idx="1">
                  <c:v>1.762</c:v>
                </c:pt>
                <c:pt idx="2">
                  <c:v>6.827</c:v>
                </c:pt>
                <c:pt idx="3">
                  <c:v>6.3710000000000004</c:v>
                </c:pt>
                <c:pt idx="4">
                  <c:v>4.593</c:v>
                </c:pt>
                <c:pt idx="5">
                  <c:v>4.1159999999999997</c:v>
                </c:pt>
                <c:pt idx="6">
                  <c:v>6.7759999999999998</c:v>
                </c:pt>
                <c:pt idx="7">
                  <c:v>6.6710000000000003</c:v>
                </c:pt>
              </c:numCache>
            </c:numRef>
          </c:val>
          <c:extLst>
            <c:ext xmlns:c16="http://schemas.microsoft.com/office/drawing/2014/chart" uri="{C3380CC4-5D6E-409C-BE32-E72D297353CC}">
              <c16:uniqueId val="{00000003-D238-4ED0-A644-F0A924079823}"/>
            </c:ext>
          </c:extLst>
        </c:ser>
        <c:ser>
          <c:idx val="4"/>
          <c:order val="4"/>
          <c:tx>
            <c:strRef>
              <c:f>グラフ用データ整理!$F$4</c:f>
              <c:strCache>
                <c:ptCount val="1"/>
                <c:pt idx="0">
                  <c:v>SERIRES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グラフ用データ整理!$F$38:$F$45</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D238-4ED0-A644-F0A924079823}"/>
            </c:ext>
          </c:extLst>
        </c:ser>
        <c:ser>
          <c:idx val="5"/>
          <c:order val="5"/>
          <c:tx>
            <c:strRef>
              <c:f>グラフ用データ整理!$G$4</c:f>
              <c:strCache>
                <c:ptCount val="1"/>
                <c:pt idx="0">
                  <c:v>S3PAS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グラフ用データ整理!$G$38:$G$45</c:f>
              <c:numCache>
                <c:formatCode>General</c:formatCode>
                <c:ptCount val="8"/>
                <c:pt idx="0">
                  <c:v>0.35599999999999998</c:v>
                </c:pt>
                <c:pt idx="1">
                  <c:v>1.575</c:v>
                </c:pt>
                <c:pt idx="2">
                  <c:v>6.2859999999999996</c:v>
                </c:pt>
                <c:pt idx="3">
                  <c:v>6.17</c:v>
                </c:pt>
                <c:pt idx="4">
                  <c:v>4.2969999999999997</c:v>
                </c:pt>
                <c:pt idx="5">
                  <c:v>3.665</c:v>
                </c:pt>
                <c:pt idx="6">
                  <c:v>6.25</c:v>
                </c:pt>
                <c:pt idx="7">
                  <c:v>6.1429999999999998</c:v>
                </c:pt>
              </c:numCache>
            </c:numRef>
          </c:val>
          <c:extLst>
            <c:ext xmlns:c16="http://schemas.microsoft.com/office/drawing/2014/chart" uri="{C3380CC4-5D6E-409C-BE32-E72D297353CC}">
              <c16:uniqueId val="{00000005-D238-4ED0-A644-F0A924079823}"/>
            </c:ext>
          </c:extLst>
        </c:ser>
        <c:ser>
          <c:idx val="6"/>
          <c:order val="6"/>
          <c:tx>
            <c:strRef>
              <c:f>グラフ用データ整理!$H$4</c:f>
              <c:strCache>
                <c:ptCount val="1"/>
                <c:pt idx="0">
                  <c:v>TRNSYS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グラフ用データ整理!$H$38:$H$45</c:f>
              <c:numCache>
                <c:formatCode>General</c:formatCode>
                <c:ptCount val="8"/>
                <c:pt idx="0">
                  <c:v>0.36249999999999999</c:v>
                </c:pt>
                <c:pt idx="1">
                  <c:v>1.79833333333333</c:v>
                </c:pt>
                <c:pt idx="2">
                  <c:v>6.4861111111111098</c:v>
                </c:pt>
                <c:pt idx="3">
                  <c:v>5.6749999999999998</c:v>
                </c:pt>
                <c:pt idx="4">
                  <c:v>4.2750000000000004</c:v>
                </c:pt>
                <c:pt idx="5">
                  <c:v>3.6083333333333298</c:v>
                </c:pt>
                <c:pt idx="6">
                  <c:v>6.44166666666667</c:v>
                </c:pt>
                <c:pt idx="7">
                  <c:v>6.37777777777778</c:v>
                </c:pt>
              </c:numCache>
            </c:numRef>
          </c:val>
          <c:extLst>
            <c:ext xmlns:c16="http://schemas.microsoft.com/office/drawing/2014/chart" uri="{C3380CC4-5D6E-409C-BE32-E72D297353CC}">
              <c16:uniqueId val="{00000006-D238-4ED0-A644-F0A924079823}"/>
            </c:ext>
          </c:extLst>
        </c:ser>
        <c:ser>
          <c:idx val="7"/>
          <c:order val="7"/>
          <c:tx>
            <c:strRef>
              <c:f>グラフ用データ整理!$I$4</c:f>
              <c:strCache>
                <c:ptCount val="1"/>
                <c:pt idx="0">
                  <c:v>TASE</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グラフ用データ整理!$I$38:$I$45</c:f>
              <c:numCache>
                <c:formatCode>General</c:formatCode>
                <c:ptCount val="8"/>
                <c:pt idx="0">
                  <c:v>0.34499999999999997</c:v>
                </c:pt>
                <c:pt idx="1">
                  <c:v>2.5779999999999998</c:v>
                </c:pt>
                <c:pt idx="2">
                  <c:v>6.8120000000000003</c:v>
                </c:pt>
                <c:pt idx="3">
                  <c:v>6.1459999999999999</c:v>
                </c:pt>
                <c:pt idx="4">
                  <c:v>5.0960000000000001</c:v>
                </c:pt>
                <c:pt idx="5">
                  <c:v>0</c:v>
                </c:pt>
                <c:pt idx="6">
                  <c:v>6.7709999999999999</c:v>
                </c:pt>
                <c:pt idx="7">
                  <c:v>6.6790000000000003</c:v>
                </c:pt>
              </c:numCache>
            </c:numRef>
          </c:val>
          <c:extLst>
            <c:ext xmlns:c16="http://schemas.microsoft.com/office/drawing/2014/chart" uri="{C3380CC4-5D6E-409C-BE32-E72D297353CC}">
              <c16:uniqueId val="{00000007-D238-4ED0-A644-F0A924079823}"/>
            </c:ext>
          </c:extLst>
        </c:ser>
        <c:ser>
          <c:idx val="8"/>
          <c:order val="8"/>
          <c:tx>
            <c:strRef>
              <c:f>グラフ用データ整理!$J$4</c:f>
              <c:strCache>
                <c:ptCount val="1"/>
                <c:pt idx="0">
                  <c:v>NewHASP</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グラフ用データ整理!$J$38:$J$45</c:f>
              <c:numCache>
                <c:formatCode>General</c:formatCode>
                <c:ptCount val="8"/>
                <c:pt idx="0">
                  <c:v>0.2112</c:v>
                </c:pt>
                <c:pt idx="1">
                  <c:v>1.512</c:v>
                </c:pt>
                <c:pt idx="2">
                  <c:v>6.4607999999999999</c:v>
                </c:pt>
                <c:pt idx="3">
                  <c:v>6.2687999999999997</c:v>
                </c:pt>
                <c:pt idx="4">
                  <c:v>4.2240000000000002</c:v>
                </c:pt>
                <c:pt idx="5">
                  <c:v>3.5855999999999999</c:v>
                </c:pt>
                <c:pt idx="7">
                  <c:v>6.3647999999999998</c:v>
                </c:pt>
              </c:numCache>
            </c:numRef>
          </c:val>
          <c:extLst>
            <c:ext xmlns:c16="http://schemas.microsoft.com/office/drawing/2014/chart" uri="{C3380CC4-5D6E-409C-BE32-E72D297353CC}">
              <c16:uniqueId val="{00000008-D238-4ED0-A644-F0A924079823}"/>
            </c:ext>
          </c:extLst>
        </c:ser>
        <c:ser>
          <c:idx val="9"/>
          <c:order val="9"/>
          <c:tx>
            <c:strRef>
              <c:f>グラフ用データ整理!$K$4</c:f>
              <c:strCache>
                <c:ptCount val="1"/>
                <c:pt idx="0">
                  <c:v>BEST</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グラフ用データ整理!$K$38:$K$45</c:f>
              <c:numCache>
                <c:formatCode>General</c:formatCode>
                <c:ptCount val="8"/>
                <c:pt idx="0">
                  <c:v>0.20639999999999997</c:v>
                </c:pt>
                <c:pt idx="1">
                  <c:v>1.5383999999999998</c:v>
                </c:pt>
                <c:pt idx="2">
                  <c:v>7.0992000000000006</c:v>
                </c:pt>
                <c:pt idx="3">
                  <c:v>6.6312000000000006</c:v>
                </c:pt>
                <c:pt idx="4">
                  <c:v>4.4572799999999999</c:v>
                </c:pt>
                <c:pt idx="5">
                  <c:v>3.4166400000000001</c:v>
                </c:pt>
                <c:pt idx="6">
                  <c:v>7.0838400000000004</c:v>
                </c:pt>
                <c:pt idx="7">
                  <c:v>6.9163199999999998</c:v>
                </c:pt>
              </c:numCache>
            </c:numRef>
          </c:val>
          <c:extLst>
            <c:ext xmlns:c16="http://schemas.microsoft.com/office/drawing/2014/chart" uri="{C3380CC4-5D6E-409C-BE32-E72D297353CC}">
              <c16:uniqueId val="{00000009-D238-4ED0-A644-F0A924079823}"/>
            </c:ext>
          </c:extLst>
        </c:ser>
        <c:ser>
          <c:idx val="10"/>
          <c:order val="10"/>
          <c:tx>
            <c:strRef>
              <c:f>グラフ用データ整理!$L$4</c:f>
              <c:strCache>
                <c:ptCount val="1"/>
                <c:pt idx="0">
                  <c:v>OFFICE</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グラフ用データ整理!$L$38:$L$45</c:f>
              <c:numCache>
                <c:formatCode>General</c:formatCode>
                <c:ptCount val="8"/>
                <c:pt idx="0">
                  <c:v>0.37208888888888902</c:v>
                </c:pt>
                <c:pt idx="1">
                  <c:v>1.6790511111111099</c:v>
                </c:pt>
                <c:pt idx="2">
                  <c:v>7.0894561111111098</c:v>
                </c:pt>
                <c:pt idx="3">
                  <c:v>5.7638894444444499</c:v>
                </c:pt>
                <c:pt idx="4">
                  <c:v>5.0429672222222202</c:v>
                </c:pt>
                <c:pt idx="5">
                  <c:v>4.1208844444444397</c:v>
                </c:pt>
                <c:pt idx="6">
                  <c:v>7.0603866666666697</c:v>
                </c:pt>
                <c:pt idx="7">
                  <c:v>6.9499227777777799</c:v>
                </c:pt>
              </c:numCache>
            </c:numRef>
          </c:val>
          <c:extLst>
            <c:ext xmlns:c16="http://schemas.microsoft.com/office/drawing/2014/chart" uri="{C3380CC4-5D6E-409C-BE32-E72D297353CC}">
              <c16:uniqueId val="{0000000A-D238-4ED0-A644-F0A924079823}"/>
            </c:ext>
          </c:extLst>
        </c:ser>
        <c:ser>
          <c:idx val="11"/>
          <c:order val="11"/>
          <c:tx>
            <c:strRef>
              <c:f>グラフ用データ整理!$M$4</c:f>
              <c:strCache>
                <c:ptCount val="1"/>
                <c:pt idx="0">
                  <c:v>EnergyPlus-m</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グラフ用データ整理!$M$38:$M$45</c:f>
              <c:numCache>
                <c:formatCode>General</c:formatCode>
                <c:ptCount val="8"/>
                <c:pt idx="0">
                  <c:v>7.3289699368379452E-2</c:v>
                </c:pt>
                <c:pt idx="1">
                  <c:v>1.7304156106756332</c:v>
                </c:pt>
                <c:pt idx="2">
                  <c:v>6.5685983560496499</c:v>
                </c:pt>
                <c:pt idx="3">
                  <c:v>6.1673828533936303</c:v>
                </c:pt>
                <c:pt idx="4">
                  <c:v>3.9233574810545</c:v>
                </c:pt>
                <c:pt idx="5">
                  <c:v>3.3784411301593398</c:v>
                </c:pt>
                <c:pt idx="6">
                  <c:v>6.5043048485274202</c:v>
                </c:pt>
                <c:pt idx="7">
                  <c:v>6.3742316819802403</c:v>
                </c:pt>
              </c:numCache>
            </c:numRef>
          </c:val>
          <c:extLst>
            <c:ext xmlns:c16="http://schemas.microsoft.com/office/drawing/2014/chart" uri="{C3380CC4-5D6E-409C-BE32-E72D297353CC}">
              <c16:uniqueId val="{0000000B-D238-4ED0-A644-F0A924079823}"/>
            </c:ext>
          </c:extLst>
        </c:ser>
        <c:dLbls>
          <c:showLegendKey val="0"/>
          <c:showVal val="0"/>
          <c:showCatName val="0"/>
          <c:showSerName val="0"/>
          <c:showPercent val="0"/>
          <c:showBubbleSize val="0"/>
        </c:dLbls>
        <c:gapWidth val="150"/>
        <c:axId val="621913776"/>
        <c:axId val="1"/>
      </c:barChart>
      <c:catAx>
        <c:axId val="62191377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1913776"/>
        <c:crosses val="autoZero"/>
        <c:crossBetween val="between"/>
      </c:valAx>
      <c:spPr>
        <a:ln>
          <a:solidFill>
            <a:schemeClr val="tx1">
              <a:lumMod val="50000"/>
              <a:lumOff val="50000"/>
            </a:schemeClr>
          </a:solidFill>
        </a:ln>
      </c:spPr>
    </c:plotArea>
    <c:legend>
      <c:legendPos val="r"/>
      <c:layout>
        <c:manualLayout>
          <c:xMode val="edge"/>
          <c:yMode val="edge"/>
          <c:x val="0.80128328456550579"/>
          <c:y val="4.670341207349081E-2"/>
          <c:w val="0.18429516884552111"/>
          <c:h val="0.9065946340040828"/>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グラフ用データ整理!$B$480:$B$503</c:f>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3847-4A0E-A220-7133721C25C8}"/>
            </c:ext>
          </c:extLst>
        </c:ser>
        <c:ser>
          <c:idx val="1"/>
          <c:order val="1"/>
          <c:tx>
            <c:strRef>
              <c:f>グラフ用データ整理!$C$290</c:f>
              <c:strCache>
                <c:ptCount val="1"/>
                <c:pt idx="0">
                  <c:v>BLAST</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グラフ用データ整理!$C$480:$C$503</c:f>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c:ext xmlns:c16="http://schemas.microsoft.com/office/drawing/2014/chart" uri="{C3380CC4-5D6E-409C-BE32-E72D297353CC}">
              <c16:uniqueId val="{00000001-3847-4A0E-A220-7133721C25C8}"/>
            </c:ext>
          </c:extLst>
        </c:ser>
        <c:ser>
          <c:idx val="2"/>
          <c:order val="2"/>
          <c:tx>
            <c:strRef>
              <c:f>グラフ用データ整理!$D$290</c:f>
              <c:strCache>
                <c:ptCount val="1"/>
                <c:pt idx="0">
                  <c:v>DOE2.1D</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グラフ用データ整理!$D$480:$D$503</c:f>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c:ext xmlns:c16="http://schemas.microsoft.com/office/drawing/2014/chart" uri="{C3380CC4-5D6E-409C-BE32-E72D297353CC}">
              <c16:uniqueId val="{00000002-3847-4A0E-A220-7133721C25C8}"/>
            </c:ext>
          </c:extLst>
        </c:ser>
        <c:ser>
          <c:idx val="3"/>
          <c:order val="3"/>
          <c:tx>
            <c:strRef>
              <c:f>グラフ用データ整理!$E$290</c:f>
              <c:strCache>
                <c:ptCount val="1"/>
                <c:pt idx="0">
                  <c:v>SRES/SUN</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グラフ用データ整理!$E$480:$E$503</c:f>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c:ext xmlns:c16="http://schemas.microsoft.com/office/drawing/2014/chart" uri="{C3380CC4-5D6E-409C-BE32-E72D297353CC}">
              <c16:uniqueId val="{00000003-3847-4A0E-A220-7133721C25C8}"/>
            </c:ext>
          </c:extLst>
        </c:ser>
        <c:ser>
          <c:idx val="4"/>
          <c:order val="4"/>
          <c:tx>
            <c:strRef>
              <c:f>グラフ用データ整理!$F$290</c:f>
              <c:strCache>
                <c:ptCount val="1"/>
                <c:pt idx="0">
                  <c:v>SERIRES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グラフ用データ整理!$F$480:$F$503</c:f>
              <c:numCache>
                <c:formatCode>General</c:formatCode>
                <c:ptCount val="24"/>
              </c:numCache>
            </c:numRef>
          </c:val>
          <c:smooth val="0"/>
          <c:extLst>
            <c:ext xmlns:c16="http://schemas.microsoft.com/office/drawing/2014/chart" uri="{C3380CC4-5D6E-409C-BE32-E72D297353CC}">
              <c16:uniqueId val="{00000004-3847-4A0E-A220-7133721C25C8}"/>
            </c:ext>
          </c:extLst>
        </c:ser>
        <c:ser>
          <c:idx val="5"/>
          <c:order val="5"/>
          <c:tx>
            <c:strRef>
              <c:f>グラフ用データ整理!$G$290</c:f>
              <c:strCache>
                <c:ptCount val="1"/>
                <c:pt idx="0">
                  <c:v>S3PAS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グラフ用データ整理!$G$480:$G$503</c:f>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c:ext xmlns:c16="http://schemas.microsoft.com/office/drawing/2014/chart" uri="{C3380CC4-5D6E-409C-BE32-E72D297353CC}">
              <c16:uniqueId val="{00000005-3847-4A0E-A220-7133721C25C8}"/>
            </c:ext>
          </c:extLst>
        </c:ser>
        <c:ser>
          <c:idx val="6"/>
          <c:order val="6"/>
          <c:tx>
            <c:strRef>
              <c:f>グラフ用データ整理!$H$290</c:f>
              <c:strCache>
                <c:ptCount val="1"/>
                <c:pt idx="0">
                  <c:v>TRNSYS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グラフ用データ整理!$H$480:$H$503</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6-3847-4A0E-A220-7133721C25C8}"/>
            </c:ext>
          </c:extLst>
        </c:ser>
        <c:ser>
          <c:idx val="7"/>
          <c:order val="7"/>
          <c:tx>
            <c:strRef>
              <c:f>グラフ用データ整理!$I$290</c:f>
              <c:strCache>
                <c:ptCount val="1"/>
                <c:pt idx="0">
                  <c:v>TASE</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グラフ用データ整理!$I$480:$I$503</c:f>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c:ext xmlns:c16="http://schemas.microsoft.com/office/drawing/2014/chart" uri="{C3380CC4-5D6E-409C-BE32-E72D297353CC}">
              <c16:uniqueId val="{00000007-3847-4A0E-A220-7133721C25C8}"/>
            </c:ext>
          </c:extLst>
        </c:ser>
        <c:ser>
          <c:idx val="8"/>
          <c:order val="8"/>
          <c:tx>
            <c:strRef>
              <c:f>グラフ用データ整理!$J$290</c:f>
              <c:strCache>
                <c:ptCount val="1"/>
                <c:pt idx="0">
                  <c:v>NewHASP</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グラフ用データ整理!$J$480:$J$503</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8-3847-4A0E-A220-7133721C25C8}"/>
            </c:ext>
          </c:extLst>
        </c:ser>
        <c:ser>
          <c:idx val="9"/>
          <c:order val="9"/>
          <c:tx>
            <c:strRef>
              <c:f>グラフ用データ整理!$K$290</c:f>
              <c:strCache>
                <c:ptCount val="1"/>
                <c:pt idx="0">
                  <c:v>BEST</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グラフ用データ整理!$K$480:$K$503</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9-3847-4A0E-A220-7133721C25C8}"/>
            </c:ext>
          </c:extLst>
        </c:ser>
        <c:ser>
          <c:idx val="10"/>
          <c:order val="10"/>
          <c:tx>
            <c:strRef>
              <c:f>グラフ用データ整理!$L$290</c:f>
              <c:strCache>
                <c:ptCount val="1"/>
                <c:pt idx="0">
                  <c:v>OFFICE</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グラフ用データ整理!$L$480:$L$503</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A-3847-4A0E-A220-7133721C25C8}"/>
            </c:ext>
          </c:extLst>
        </c:ser>
        <c:ser>
          <c:idx val="11"/>
          <c:order val="11"/>
          <c:tx>
            <c:strRef>
              <c:f>グラフ用データ整理!$M$290</c:f>
              <c:strCache>
                <c:ptCount val="1"/>
                <c:pt idx="0">
                  <c:v>EnergyPlus-m</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グラフ用データ整理!$M$480:$M$503</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B-3847-4A0E-A220-7133721C25C8}"/>
            </c:ext>
          </c:extLst>
        </c:ser>
        <c:dLbls>
          <c:showLegendKey val="0"/>
          <c:showVal val="0"/>
          <c:showCatName val="0"/>
          <c:showSerName val="0"/>
          <c:showPercent val="0"/>
          <c:showBubbleSize val="0"/>
        </c:dLbls>
        <c:marker val="1"/>
        <c:smooth val="0"/>
        <c:axId val="736075720"/>
        <c:axId val="1"/>
      </c:lineChart>
      <c:catAx>
        <c:axId val="736075720"/>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min val="20"/>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Case950FF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6075720"/>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グラフ用データ整理!$B$507:$B$530</c:f>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AFD4-4055-B986-2265C431C9B5}"/>
            </c:ext>
          </c:extLst>
        </c:ser>
        <c:ser>
          <c:idx val="1"/>
          <c:order val="1"/>
          <c:tx>
            <c:strRef>
              <c:f>グラフ用データ整理!$C$290</c:f>
              <c:strCache>
                <c:ptCount val="1"/>
                <c:pt idx="0">
                  <c:v>BLAST</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グラフ用データ整理!$C$507:$C$530</c:f>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c:ext xmlns:c16="http://schemas.microsoft.com/office/drawing/2014/chart" uri="{C3380CC4-5D6E-409C-BE32-E72D297353CC}">
              <c16:uniqueId val="{00000001-AFD4-4055-B986-2265C431C9B5}"/>
            </c:ext>
          </c:extLst>
        </c:ser>
        <c:ser>
          <c:idx val="2"/>
          <c:order val="2"/>
          <c:tx>
            <c:strRef>
              <c:f>グラフ用データ整理!$D$290</c:f>
              <c:strCache>
                <c:ptCount val="1"/>
                <c:pt idx="0">
                  <c:v>DOE2.1D</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グラフ用データ整理!$D$507:$D$530</c:f>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c:ext xmlns:c16="http://schemas.microsoft.com/office/drawing/2014/chart" uri="{C3380CC4-5D6E-409C-BE32-E72D297353CC}">
              <c16:uniqueId val="{00000002-AFD4-4055-B986-2265C431C9B5}"/>
            </c:ext>
          </c:extLst>
        </c:ser>
        <c:ser>
          <c:idx val="3"/>
          <c:order val="3"/>
          <c:tx>
            <c:strRef>
              <c:f>グラフ用データ整理!$E$290</c:f>
              <c:strCache>
                <c:ptCount val="1"/>
                <c:pt idx="0">
                  <c:v>SRES/SUN</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グラフ用データ整理!$E$507:$E$530</c:f>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c:ext xmlns:c16="http://schemas.microsoft.com/office/drawing/2014/chart" uri="{C3380CC4-5D6E-409C-BE32-E72D297353CC}">
              <c16:uniqueId val="{00000003-AFD4-4055-B986-2265C431C9B5}"/>
            </c:ext>
          </c:extLst>
        </c:ser>
        <c:ser>
          <c:idx val="4"/>
          <c:order val="4"/>
          <c:tx>
            <c:strRef>
              <c:f>グラフ用データ整理!$F$290</c:f>
              <c:strCache>
                <c:ptCount val="1"/>
                <c:pt idx="0">
                  <c:v>SERIRES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グラフ用データ整理!$F$507:$F$530</c:f>
              <c:numCache>
                <c:formatCode>General</c:formatCode>
                <c:ptCount val="24"/>
              </c:numCache>
            </c:numRef>
          </c:val>
          <c:smooth val="0"/>
          <c:extLst>
            <c:ext xmlns:c16="http://schemas.microsoft.com/office/drawing/2014/chart" uri="{C3380CC4-5D6E-409C-BE32-E72D297353CC}">
              <c16:uniqueId val="{00000004-AFD4-4055-B986-2265C431C9B5}"/>
            </c:ext>
          </c:extLst>
        </c:ser>
        <c:ser>
          <c:idx val="5"/>
          <c:order val="5"/>
          <c:tx>
            <c:strRef>
              <c:f>グラフ用データ整理!$G$290</c:f>
              <c:strCache>
                <c:ptCount val="1"/>
                <c:pt idx="0">
                  <c:v>S3PAS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グラフ用データ整理!$G$507:$G$530</c:f>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c:ext xmlns:c16="http://schemas.microsoft.com/office/drawing/2014/chart" uri="{C3380CC4-5D6E-409C-BE32-E72D297353CC}">
              <c16:uniqueId val="{00000005-AFD4-4055-B986-2265C431C9B5}"/>
            </c:ext>
          </c:extLst>
        </c:ser>
        <c:ser>
          <c:idx val="6"/>
          <c:order val="6"/>
          <c:tx>
            <c:strRef>
              <c:f>グラフ用データ整理!$H$290</c:f>
              <c:strCache>
                <c:ptCount val="1"/>
                <c:pt idx="0">
                  <c:v>TRNSYS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グラフ用データ整理!$H$507:$H$530</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6-AFD4-4055-B986-2265C431C9B5}"/>
            </c:ext>
          </c:extLst>
        </c:ser>
        <c:ser>
          <c:idx val="7"/>
          <c:order val="7"/>
          <c:tx>
            <c:strRef>
              <c:f>グラフ用データ整理!$I$290</c:f>
              <c:strCache>
                <c:ptCount val="1"/>
                <c:pt idx="0">
                  <c:v>TASE</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グラフ用データ整理!$I$507:$I$530</c:f>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c:ext xmlns:c16="http://schemas.microsoft.com/office/drawing/2014/chart" uri="{C3380CC4-5D6E-409C-BE32-E72D297353CC}">
              <c16:uniqueId val="{00000007-AFD4-4055-B986-2265C431C9B5}"/>
            </c:ext>
          </c:extLst>
        </c:ser>
        <c:ser>
          <c:idx val="8"/>
          <c:order val="8"/>
          <c:tx>
            <c:strRef>
              <c:f>グラフ用データ整理!$J$290</c:f>
              <c:strCache>
                <c:ptCount val="1"/>
                <c:pt idx="0">
                  <c:v>NewHASP</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グラフ用データ整理!$J$507:$J$530</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8-AFD4-4055-B986-2265C431C9B5}"/>
            </c:ext>
          </c:extLst>
        </c:ser>
        <c:ser>
          <c:idx val="9"/>
          <c:order val="9"/>
          <c:tx>
            <c:strRef>
              <c:f>グラフ用データ整理!$K$290</c:f>
              <c:strCache>
                <c:ptCount val="1"/>
                <c:pt idx="0">
                  <c:v>BEST</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グラフ用データ整理!$K$507:$K$530</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9-AFD4-4055-B986-2265C431C9B5}"/>
            </c:ext>
          </c:extLst>
        </c:ser>
        <c:ser>
          <c:idx val="10"/>
          <c:order val="10"/>
          <c:tx>
            <c:strRef>
              <c:f>グラフ用データ整理!$L$290</c:f>
              <c:strCache>
                <c:ptCount val="1"/>
                <c:pt idx="0">
                  <c:v>OFFICE</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グラフ用データ整理!$L$507:$L$530</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A-AFD4-4055-B986-2265C431C9B5}"/>
            </c:ext>
          </c:extLst>
        </c:ser>
        <c:ser>
          <c:idx val="11"/>
          <c:order val="11"/>
          <c:tx>
            <c:strRef>
              <c:f>グラフ用データ整理!$M$290</c:f>
              <c:strCache>
                <c:ptCount val="1"/>
                <c:pt idx="0">
                  <c:v>EnergyPlus-m</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グラフ用データ整理!$M$507:$M$530</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B-AFD4-4055-B986-2265C431C9B5}"/>
            </c:ext>
          </c:extLst>
        </c:ser>
        <c:dLbls>
          <c:showLegendKey val="0"/>
          <c:showVal val="0"/>
          <c:showCatName val="0"/>
          <c:showSerName val="0"/>
          <c:showPercent val="0"/>
          <c:showBubbleSize val="0"/>
        </c:dLbls>
        <c:marker val="1"/>
        <c:smooth val="0"/>
        <c:axId val="736082280"/>
        <c:axId val="1"/>
      </c:lineChart>
      <c:catAx>
        <c:axId val="736082280"/>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冷暖房負荷（</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[kWh]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6082280"/>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グラフ用データ整理!$B$534:$B$557</c:f>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41DC-49DD-8027-CFC1902FFFAE}"/>
            </c:ext>
          </c:extLst>
        </c:ser>
        <c:ser>
          <c:idx val="1"/>
          <c:order val="1"/>
          <c:tx>
            <c:strRef>
              <c:f>グラフ用データ整理!$C$290</c:f>
              <c:strCache>
                <c:ptCount val="1"/>
                <c:pt idx="0">
                  <c:v>BLAST</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グラフ用データ整理!$C$534:$C$557</c:f>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c:ext xmlns:c16="http://schemas.microsoft.com/office/drawing/2014/chart" uri="{C3380CC4-5D6E-409C-BE32-E72D297353CC}">
              <c16:uniqueId val="{00000001-41DC-49DD-8027-CFC1902FFFAE}"/>
            </c:ext>
          </c:extLst>
        </c:ser>
        <c:ser>
          <c:idx val="2"/>
          <c:order val="2"/>
          <c:tx>
            <c:strRef>
              <c:f>グラフ用データ整理!$D$290</c:f>
              <c:strCache>
                <c:ptCount val="1"/>
                <c:pt idx="0">
                  <c:v>DOE2.1D</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グラフ用データ整理!$D$534:$D$557</c:f>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c:ext xmlns:c16="http://schemas.microsoft.com/office/drawing/2014/chart" uri="{C3380CC4-5D6E-409C-BE32-E72D297353CC}">
              <c16:uniqueId val="{00000002-41DC-49DD-8027-CFC1902FFFAE}"/>
            </c:ext>
          </c:extLst>
        </c:ser>
        <c:ser>
          <c:idx val="3"/>
          <c:order val="3"/>
          <c:tx>
            <c:strRef>
              <c:f>グラフ用データ整理!$E$290</c:f>
              <c:strCache>
                <c:ptCount val="1"/>
                <c:pt idx="0">
                  <c:v>SRES/SUN</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グラフ用データ整理!$E$534:$E$557</c:f>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c:ext xmlns:c16="http://schemas.microsoft.com/office/drawing/2014/chart" uri="{C3380CC4-5D6E-409C-BE32-E72D297353CC}">
              <c16:uniqueId val="{00000003-41DC-49DD-8027-CFC1902FFFAE}"/>
            </c:ext>
          </c:extLst>
        </c:ser>
        <c:ser>
          <c:idx val="4"/>
          <c:order val="4"/>
          <c:tx>
            <c:strRef>
              <c:f>グラフ用データ整理!$F$290</c:f>
              <c:strCache>
                <c:ptCount val="1"/>
                <c:pt idx="0">
                  <c:v>SERIRES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グラフ用データ整理!$F$534:$F$557</c:f>
              <c:numCache>
                <c:formatCode>General</c:formatCode>
                <c:ptCount val="24"/>
              </c:numCache>
            </c:numRef>
          </c:val>
          <c:smooth val="0"/>
          <c:extLst>
            <c:ext xmlns:c16="http://schemas.microsoft.com/office/drawing/2014/chart" uri="{C3380CC4-5D6E-409C-BE32-E72D297353CC}">
              <c16:uniqueId val="{00000004-41DC-49DD-8027-CFC1902FFFAE}"/>
            </c:ext>
          </c:extLst>
        </c:ser>
        <c:ser>
          <c:idx val="5"/>
          <c:order val="5"/>
          <c:tx>
            <c:strRef>
              <c:f>グラフ用データ整理!$G$290</c:f>
              <c:strCache>
                <c:ptCount val="1"/>
                <c:pt idx="0">
                  <c:v>S3PAS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グラフ用データ整理!$G$534:$G$557</c:f>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c:ext xmlns:c16="http://schemas.microsoft.com/office/drawing/2014/chart" uri="{C3380CC4-5D6E-409C-BE32-E72D297353CC}">
              <c16:uniqueId val="{00000005-41DC-49DD-8027-CFC1902FFFAE}"/>
            </c:ext>
          </c:extLst>
        </c:ser>
        <c:ser>
          <c:idx val="6"/>
          <c:order val="6"/>
          <c:tx>
            <c:strRef>
              <c:f>グラフ用データ整理!$H$290</c:f>
              <c:strCache>
                <c:ptCount val="1"/>
                <c:pt idx="0">
                  <c:v>TRNSYS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グラフ用データ整理!$H$534:$H$557</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6-41DC-49DD-8027-CFC1902FFFAE}"/>
            </c:ext>
          </c:extLst>
        </c:ser>
        <c:ser>
          <c:idx val="7"/>
          <c:order val="7"/>
          <c:tx>
            <c:strRef>
              <c:f>グラフ用データ整理!$I$290</c:f>
              <c:strCache>
                <c:ptCount val="1"/>
                <c:pt idx="0">
                  <c:v>TASE</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グラフ用データ整理!$I$534:$I$557</c:f>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c:ext xmlns:c16="http://schemas.microsoft.com/office/drawing/2014/chart" uri="{C3380CC4-5D6E-409C-BE32-E72D297353CC}">
              <c16:uniqueId val="{00000007-41DC-49DD-8027-CFC1902FFFAE}"/>
            </c:ext>
          </c:extLst>
        </c:ser>
        <c:ser>
          <c:idx val="8"/>
          <c:order val="8"/>
          <c:tx>
            <c:strRef>
              <c:f>グラフ用データ整理!$J$290</c:f>
              <c:strCache>
                <c:ptCount val="1"/>
                <c:pt idx="0">
                  <c:v>NewHASP</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グラフ用データ整理!$J$534:$J$557</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8-41DC-49DD-8027-CFC1902FFFAE}"/>
            </c:ext>
          </c:extLst>
        </c:ser>
        <c:ser>
          <c:idx val="9"/>
          <c:order val="9"/>
          <c:tx>
            <c:strRef>
              <c:f>グラフ用データ整理!$K$290</c:f>
              <c:strCache>
                <c:ptCount val="1"/>
                <c:pt idx="0">
                  <c:v>BEST</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グラフ用データ整理!$K$534:$K$557</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9-41DC-49DD-8027-CFC1902FFFAE}"/>
            </c:ext>
          </c:extLst>
        </c:ser>
        <c:ser>
          <c:idx val="10"/>
          <c:order val="10"/>
          <c:tx>
            <c:strRef>
              <c:f>グラフ用データ整理!$L$290</c:f>
              <c:strCache>
                <c:ptCount val="1"/>
                <c:pt idx="0">
                  <c:v>OFFICE</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グラフ用データ整理!$L$534:$L$557</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A-41DC-49DD-8027-CFC1902FFFAE}"/>
            </c:ext>
          </c:extLst>
        </c:ser>
        <c:ser>
          <c:idx val="11"/>
          <c:order val="11"/>
          <c:tx>
            <c:strRef>
              <c:f>グラフ用データ整理!$M$290</c:f>
              <c:strCache>
                <c:ptCount val="1"/>
                <c:pt idx="0">
                  <c:v>EnergyPlus-m</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グラフ用データ整理!$M$534:$M$557</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B-41DC-49DD-8027-CFC1902FFFAE}"/>
            </c:ext>
          </c:extLst>
        </c:ser>
        <c:dLbls>
          <c:showLegendKey val="0"/>
          <c:showVal val="0"/>
          <c:showCatName val="0"/>
          <c:showSerName val="0"/>
          <c:showPercent val="0"/>
          <c:showBubbleSize val="0"/>
        </c:dLbls>
        <c:marker val="1"/>
        <c:smooth val="0"/>
        <c:axId val="736085888"/>
        <c:axId val="1"/>
      </c:lineChart>
      <c:catAx>
        <c:axId val="736085888"/>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冷暖房負荷（</a:t>
                </a:r>
                <a:r>
                  <a:rPr lang="ja-JP" altLang="en-US" sz="1200" b="0" i="0" u="none" strike="noStrike" baseline="0">
                    <a:solidFill>
                      <a:srgbClr val="000000"/>
                    </a:solidFill>
                    <a:latin typeface="Calibri"/>
                    <a:ea typeface="ＭＳ Ｐゴシック"/>
                    <a:cs typeface="Calibri"/>
                  </a:rPr>
                  <a:t>Case900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[kWh]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6085888"/>
        <c:crosses val="autoZero"/>
        <c:crossBetween val="between"/>
      </c:valAx>
    </c:plotArea>
    <c:legend>
      <c:legendPos val="r"/>
      <c:layout>
        <c:manualLayout>
          <c:xMode val="edge"/>
          <c:yMode val="edge"/>
          <c:x val="0.77884740483994519"/>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グラフ用データ整理!$B$561:$B$616</c:f>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8E8A-4A2C-9739-D6360FFA31B2}"/>
            </c:ext>
          </c:extLst>
        </c:ser>
        <c:ser>
          <c:idx val="1"/>
          <c:order val="1"/>
          <c:tx>
            <c:strRef>
              <c:f>グラフ用データ整理!$C$290</c:f>
              <c:strCache>
                <c:ptCount val="1"/>
                <c:pt idx="0">
                  <c:v>BLAST</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グラフ用データ整理!$C$561:$C$616</c:f>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c:ext xmlns:c16="http://schemas.microsoft.com/office/drawing/2014/chart" uri="{C3380CC4-5D6E-409C-BE32-E72D297353CC}">
              <c16:uniqueId val="{00000001-8E8A-4A2C-9739-D6360FFA31B2}"/>
            </c:ext>
          </c:extLst>
        </c:ser>
        <c:ser>
          <c:idx val="2"/>
          <c:order val="2"/>
          <c:tx>
            <c:strRef>
              <c:f>グラフ用データ整理!$D$290</c:f>
              <c:strCache>
                <c:ptCount val="1"/>
                <c:pt idx="0">
                  <c:v>DOE2.1D</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グラフ用データ整理!$D$561:$D$616</c:f>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c:ext xmlns:c16="http://schemas.microsoft.com/office/drawing/2014/chart" uri="{C3380CC4-5D6E-409C-BE32-E72D297353CC}">
              <c16:uniqueId val="{00000002-8E8A-4A2C-9739-D6360FFA31B2}"/>
            </c:ext>
          </c:extLst>
        </c:ser>
        <c:ser>
          <c:idx val="3"/>
          <c:order val="3"/>
          <c:tx>
            <c:strRef>
              <c:f>グラフ用データ整理!$E$290</c:f>
              <c:strCache>
                <c:ptCount val="1"/>
                <c:pt idx="0">
                  <c:v>SRES/SUN</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グラフ用データ整理!$E$561:$E$616</c:f>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c:ext xmlns:c16="http://schemas.microsoft.com/office/drawing/2014/chart" uri="{C3380CC4-5D6E-409C-BE32-E72D297353CC}">
              <c16:uniqueId val="{00000003-8E8A-4A2C-9739-D6360FFA31B2}"/>
            </c:ext>
          </c:extLst>
        </c:ser>
        <c:ser>
          <c:idx val="4"/>
          <c:order val="4"/>
          <c:tx>
            <c:strRef>
              <c:f>グラフ用データ整理!$F$290</c:f>
              <c:strCache>
                <c:ptCount val="1"/>
                <c:pt idx="0">
                  <c:v>SERIRES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グラフ用データ整理!$F$561:$F$616</c:f>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c:ext xmlns:c16="http://schemas.microsoft.com/office/drawing/2014/chart" uri="{C3380CC4-5D6E-409C-BE32-E72D297353CC}">
              <c16:uniqueId val="{00000004-8E8A-4A2C-9739-D6360FFA31B2}"/>
            </c:ext>
          </c:extLst>
        </c:ser>
        <c:ser>
          <c:idx val="5"/>
          <c:order val="5"/>
          <c:tx>
            <c:strRef>
              <c:f>グラフ用データ整理!$G$290</c:f>
              <c:strCache>
                <c:ptCount val="1"/>
                <c:pt idx="0">
                  <c:v>S3PAS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グラフ用データ整理!$G$561:$G$616</c:f>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c:ext xmlns:c16="http://schemas.microsoft.com/office/drawing/2014/chart" uri="{C3380CC4-5D6E-409C-BE32-E72D297353CC}">
              <c16:uniqueId val="{00000005-8E8A-4A2C-9739-D6360FFA31B2}"/>
            </c:ext>
          </c:extLst>
        </c:ser>
        <c:ser>
          <c:idx val="6"/>
          <c:order val="6"/>
          <c:tx>
            <c:strRef>
              <c:f>グラフ用データ整理!$H$290</c:f>
              <c:strCache>
                <c:ptCount val="1"/>
                <c:pt idx="0">
                  <c:v>TRNSYS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グラフ用データ整理!$H$561:$H$616</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6-8E8A-4A2C-9739-D6360FFA31B2}"/>
            </c:ext>
          </c:extLst>
        </c:ser>
        <c:ser>
          <c:idx val="7"/>
          <c:order val="7"/>
          <c:tx>
            <c:strRef>
              <c:f>グラフ用データ整理!$I$290</c:f>
              <c:strCache>
                <c:ptCount val="1"/>
                <c:pt idx="0">
                  <c:v>TASE</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グラフ用データ整理!$I$561:$I$616</c:f>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c:ext xmlns:c16="http://schemas.microsoft.com/office/drawing/2014/chart" uri="{C3380CC4-5D6E-409C-BE32-E72D297353CC}">
              <c16:uniqueId val="{00000007-8E8A-4A2C-9739-D6360FFA31B2}"/>
            </c:ext>
          </c:extLst>
        </c:ser>
        <c:ser>
          <c:idx val="8"/>
          <c:order val="8"/>
          <c:tx>
            <c:strRef>
              <c:f>グラフ用データ整理!$J$290</c:f>
              <c:strCache>
                <c:ptCount val="1"/>
                <c:pt idx="0">
                  <c:v>NewHASP</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グラフ用データ整理!$J$561:$J$616</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8-8E8A-4A2C-9739-D6360FFA31B2}"/>
            </c:ext>
          </c:extLst>
        </c:ser>
        <c:ser>
          <c:idx val="9"/>
          <c:order val="9"/>
          <c:tx>
            <c:strRef>
              <c:f>グラフ用データ整理!$K$290</c:f>
              <c:strCache>
                <c:ptCount val="1"/>
                <c:pt idx="0">
                  <c:v>BEST</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グラフ用データ整理!$K$561:$K$616</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9-8E8A-4A2C-9739-D6360FFA31B2}"/>
            </c:ext>
          </c:extLst>
        </c:ser>
        <c:ser>
          <c:idx val="10"/>
          <c:order val="10"/>
          <c:tx>
            <c:strRef>
              <c:f>グラフ用データ整理!$L$290</c:f>
              <c:strCache>
                <c:ptCount val="1"/>
                <c:pt idx="0">
                  <c:v>OFFICE</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グラフ用データ整理!$L$561:$L$616</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A-8E8A-4A2C-9739-D6360FFA31B2}"/>
            </c:ext>
          </c:extLst>
        </c:ser>
        <c:ser>
          <c:idx val="11"/>
          <c:order val="11"/>
          <c:tx>
            <c:strRef>
              <c:f>グラフ用データ整理!$M$290</c:f>
              <c:strCache>
                <c:ptCount val="1"/>
                <c:pt idx="0">
                  <c:v>EnergyPlus-m</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グラフ用データ整理!$M$561:$M$616</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B-8E8A-4A2C-9739-D6360FFA31B2}"/>
            </c:ext>
          </c:extLst>
        </c:ser>
        <c:dLbls>
          <c:showLegendKey val="0"/>
          <c:showVal val="0"/>
          <c:showCatName val="0"/>
          <c:showSerName val="0"/>
          <c:showPercent val="0"/>
          <c:showBubbleSize val="0"/>
        </c:dLbls>
        <c:marker val="1"/>
        <c:smooth val="0"/>
        <c:axId val="736088512"/>
        <c:axId val="1"/>
      </c:lineChart>
      <c:catAx>
        <c:axId val="736088512"/>
        <c:scaling>
          <c:orientation val="minMax"/>
        </c:scaling>
        <c:delete val="0"/>
        <c:axPos val="b"/>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発生頻度（</a:t>
                </a:r>
                <a:r>
                  <a:rPr lang="ja-JP" altLang="en-US" sz="1200" b="0" i="0" u="none" strike="noStrike" baseline="0">
                    <a:solidFill>
                      <a:srgbClr val="000000"/>
                    </a:solidFill>
                    <a:latin typeface="Calibri"/>
                    <a:ea typeface="ＭＳ Ｐゴシック"/>
                    <a:cs typeface="Calibri"/>
                  </a:rPr>
                  <a:t>Case900FF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[hour]</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6088512"/>
        <c:crosses val="autoZero"/>
        <c:crossBetween val="between"/>
      </c:valAx>
    </c:plotArea>
    <c:legend>
      <c:legendPos val="r"/>
      <c:layout>
        <c:manualLayout>
          <c:xMode val="edge"/>
          <c:yMode val="edge"/>
          <c:x val="0.78045000355816763"/>
          <c:y val="5.820129052233082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グラフ用データ整理!$B$5:$B$12</c:f>
              <c:numCache>
                <c:formatCode>General</c:formatCode>
                <c:ptCount val="8"/>
                <c:pt idx="0">
                  <c:v>4.984</c:v>
                </c:pt>
                <c:pt idx="1">
                  <c:v>5.4290000000000003</c:v>
                </c:pt>
                <c:pt idx="2">
                  <c:v>4.2960000000000003</c:v>
                </c:pt>
                <c:pt idx="3">
                  <c:v>4.3550000000000004</c:v>
                </c:pt>
                <c:pt idx="4">
                  <c:v>4.6130000000000004</c:v>
                </c:pt>
                <c:pt idx="5">
                  <c:v>5.05</c:v>
                </c:pt>
                <c:pt idx="6">
                  <c:v>2.7509999999999999</c:v>
                </c:pt>
                <c:pt idx="7">
                  <c:v>0</c:v>
                </c:pt>
              </c:numCache>
            </c:numRef>
          </c:val>
          <c:extLst>
            <c:ext xmlns:c16="http://schemas.microsoft.com/office/drawing/2014/chart" uri="{C3380CC4-5D6E-409C-BE32-E72D297353CC}">
              <c16:uniqueId val="{00000000-09F6-4ADE-8EB2-F171773175F2}"/>
            </c:ext>
          </c:extLst>
        </c:ser>
        <c:ser>
          <c:idx val="1"/>
          <c:order val="1"/>
          <c:tx>
            <c:strRef>
              <c:f>グラフ用データ整理!$C$4</c:f>
              <c:strCache>
                <c:ptCount val="1"/>
                <c:pt idx="0">
                  <c:v>BLAST</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グラフ用データ整理!$C$5:$C$12</c:f>
              <c:numCache>
                <c:formatCode>General</c:formatCode>
                <c:ptCount val="8"/>
                <c:pt idx="0">
                  <c:v>4.7990000000000004</c:v>
                </c:pt>
                <c:pt idx="1">
                  <c:v>6.4880000000000004</c:v>
                </c:pt>
                <c:pt idx="2">
                  <c:v>4.7729999999999997</c:v>
                </c:pt>
                <c:pt idx="3">
                  <c:v>4.806</c:v>
                </c:pt>
                <c:pt idx="4">
                  <c:v>5.0490000000000004</c:v>
                </c:pt>
                <c:pt idx="5">
                  <c:v>5.359</c:v>
                </c:pt>
                <c:pt idx="6">
                  <c:v>2.8879999999999999</c:v>
                </c:pt>
                <c:pt idx="7">
                  <c:v>0</c:v>
                </c:pt>
              </c:numCache>
            </c:numRef>
          </c:val>
          <c:extLst>
            <c:ext xmlns:c16="http://schemas.microsoft.com/office/drawing/2014/chart" uri="{C3380CC4-5D6E-409C-BE32-E72D297353CC}">
              <c16:uniqueId val="{00000001-09F6-4ADE-8EB2-F171773175F2}"/>
            </c:ext>
          </c:extLst>
        </c:ser>
        <c:ser>
          <c:idx val="2"/>
          <c:order val="2"/>
          <c:tx>
            <c:strRef>
              <c:f>グラフ用データ整理!$D$4</c:f>
              <c:strCache>
                <c:ptCount val="1"/>
                <c:pt idx="0">
                  <c:v>DOE2</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グラフ用データ整理!$D$5:$D$12</c:f>
              <c:numCache>
                <c:formatCode>General</c:formatCode>
                <c:ptCount val="8"/>
                <c:pt idx="0">
                  <c:v>5.835</c:v>
                </c:pt>
                <c:pt idx="1">
                  <c:v>7.827</c:v>
                </c:pt>
                <c:pt idx="2">
                  <c:v>5.7089999999999996</c:v>
                </c:pt>
                <c:pt idx="3">
                  <c:v>5.7859999999999996</c:v>
                </c:pt>
                <c:pt idx="4">
                  <c:v>5.944</c:v>
                </c:pt>
                <c:pt idx="5">
                  <c:v>6.4690000000000003</c:v>
                </c:pt>
                <c:pt idx="6">
                  <c:v>3.5430000000000001</c:v>
                </c:pt>
                <c:pt idx="7">
                  <c:v>0</c:v>
                </c:pt>
              </c:numCache>
            </c:numRef>
          </c:val>
          <c:extLst>
            <c:ext xmlns:c16="http://schemas.microsoft.com/office/drawing/2014/chart" uri="{C3380CC4-5D6E-409C-BE32-E72D297353CC}">
              <c16:uniqueId val="{00000002-09F6-4ADE-8EB2-F171773175F2}"/>
            </c:ext>
          </c:extLst>
        </c:ser>
        <c:ser>
          <c:idx val="3"/>
          <c:order val="3"/>
          <c:tx>
            <c:strRef>
              <c:f>グラフ用データ整理!$E$4</c:f>
              <c:strCache>
                <c:ptCount val="1"/>
                <c:pt idx="0">
                  <c:v>SRES/SUN</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グラフ用データ整理!$E$5:$E$12</c:f>
              <c:numCache>
                <c:formatCode>General</c:formatCode>
                <c:ptCount val="8"/>
                <c:pt idx="0">
                  <c:v>5.1989999999999998</c:v>
                </c:pt>
                <c:pt idx="1">
                  <c:v>7.1779999999999999</c:v>
                </c:pt>
                <c:pt idx="2">
                  <c:v>5.226</c:v>
                </c:pt>
                <c:pt idx="3">
                  <c:v>5.28</c:v>
                </c:pt>
                <c:pt idx="4">
                  <c:v>5.5540000000000003</c:v>
                </c:pt>
                <c:pt idx="5">
                  <c:v>5.883</c:v>
                </c:pt>
                <c:pt idx="6">
                  <c:v>3.2549999999999999</c:v>
                </c:pt>
                <c:pt idx="7">
                  <c:v>0</c:v>
                </c:pt>
              </c:numCache>
            </c:numRef>
          </c:val>
          <c:extLst>
            <c:ext xmlns:c16="http://schemas.microsoft.com/office/drawing/2014/chart" uri="{C3380CC4-5D6E-409C-BE32-E72D297353CC}">
              <c16:uniqueId val="{00000003-09F6-4ADE-8EB2-F171773175F2}"/>
            </c:ext>
          </c:extLst>
        </c:ser>
        <c:ser>
          <c:idx val="4"/>
          <c:order val="4"/>
          <c:tx>
            <c:strRef>
              <c:f>グラフ用データ整理!$F$4</c:f>
              <c:strCache>
                <c:ptCount val="1"/>
                <c:pt idx="0">
                  <c:v>SERIRES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グラフ用データ整理!$F$5:$F$12</c:f>
              <c:numCache>
                <c:formatCode>General</c:formatCode>
                <c:ptCount val="8"/>
                <c:pt idx="0">
                  <c:v>5.2009999999999996</c:v>
                </c:pt>
                <c:pt idx="1">
                  <c:v>7.1859999999999999</c:v>
                </c:pt>
                <c:pt idx="2">
                  <c:v>5.5960000000000001</c:v>
                </c:pt>
                <c:pt idx="3">
                  <c:v>5.62</c:v>
                </c:pt>
                <c:pt idx="4">
                  <c:v>5.734</c:v>
                </c:pt>
                <c:pt idx="5">
                  <c:v>6.0010000000000003</c:v>
                </c:pt>
                <c:pt idx="6">
                  <c:v>3.8029999999999999</c:v>
                </c:pt>
                <c:pt idx="7">
                  <c:v>0</c:v>
                </c:pt>
              </c:numCache>
            </c:numRef>
          </c:val>
          <c:extLst>
            <c:ext xmlns:c16="http://schemas.microsoft.com/office/drawing/2014/chart" uri="{C3380CC4-5D6E-409C-BE32-E72D297353CC}">
              <c16:uniqueId val="{00000004-09F6-4ADE-8EB2-F171773175F2}"/>
            </c:ext>
          </c:extLst>
        </c:ser>
        <c:ser>
          <c:idx val="5"/>
          <c:order val="5"/>
          <c:tx>
            <c:strRef>
              <c:f>グラフ用データ整理!$G$4</c:f>
              <c:strCache>
                <c:ptCount val="1"/>
                <c:pt idx="0">
                  <c:v>S3PAS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グラフ用データ整理!$G$5:$G$12</c:f>
              <c:numCache>
                <c:formatCode>General</c:formatCode>
                <c:ptCount val="8"/>
                <c:pt idx="0">
                  <c:v>4.9669999999999996</c:v>
                </c:pt>
                <c:pt idx="1">
                  <c:v>6.6619999999999999</c:v>
                </c:pt>
                <c:pt idx="2">
                  <c:v>4.8819999999999997</c:v>
                </c:pt>
                <c:pt idx="3">
                  <c:v>4.9710000000000001</c:v>
                </c:pt>
                <c:pt idx="4">
                  <c:v>5.5640000000000001</c:v>
                </c:pt>
                <c:pt idx="5">
                  <c:v>6.0949999999999998</c:v>
                </c:pt>
                <c:pt idx="6">
                  <c:v>3.0649999999999999</c:v>
                </c:pt>
                <c:pt idx="7">
                  <c:v>0</c:v>
                </c:pt>
              </c:numCache>
            </c:numRef>
          </c:val>
          <c:extLst>
            <c:ext xmlns:c16="http://schemas.microsoft.com/office/drawing/2014/chart" uri="{C3380CC4-5D6E-409C-BE32-E72D297353CC}">
              <c16:uniqueId val="{00000005-09F6-4ADE-8EB2-F171773175F2}"/>
            </c:ext>
          </c:extLst>
        </c:ser>
        <c:ser>
          <c:idx val="6"/>
          <c:order val="6"/>
          <c:tx>
            <c:strRef>
              <c:f>グラフ用データ整理!$H$4</c:f>
              <c:strCache>
                <c:ptCount val="1"/>
                <c:pt idx="0">
                  <c:v>TRNSYS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グラフ用データ整理!$H$5:$H$12</c:f>
              <c:numCache>
                <c:formatCode>General</c:formatCode>
                <c:ptCount val="8"/>
                <c:pt idx="0">
                  <c:v>4.8550000000000004</c:v>
                </c:pt>
                <c:pt idx="1">
                  <c:v>6.5</c:v>
                </c:pt>
                <c:pt idx="2">
                  <c:v>4.8719999999999999</c:v>
                </c:pt>
                <c:pt idx="3">
                  <c:v>4.97</c:v>
                </c:pt>
                <c:pt idx="4">
                  <c:v>5.0730000000000004</c:v>
                </c:pt>
                <c:pt idx="5">
                  <c:v>5.6239999999999997</c:v>
                </c:pt>
                <c:pt idx="6">
                  <c:v>3.0430000000000001</c:v>
                </c:pt>
                <c:pt idx="7">
                  <c:v>4.1710000000000004E-6</c:v>
                </c:pt>
              </c:numCache>
            </c:numRef>
          </c:val>
          <c:extLst>
            <c:ext xmlns:c16="http://schemas.microsoft.com/office/drawing/2014/chart" uri="{C3380CC4-5D6E-409C-BE32-E72D297353CC}">
              <c16:uniqueId val="{00000006-09F6-4ADE-8EB2-F171773175F2}"/>
            </c:ext>
          </c:extLst>
        </c:ser>
        <c:ser>
          <c:idx val="7"/>
          <c:order val="7"/>
          <c:tx>
            <c:strRef>
              <c:f>グラフ用データ整理!$I$4</c:f>
              <c:strCache>
                <c:ptCount val="1"/>
                <c:pt idx="0">
                  <c:v>TASE</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グラフ用データ整理!$I$5:$I$12</c:f>
              <c:numCache>
                <c:formatCode>General</c:formatCode>
                <c:ptCount val="8"/>
                <c:pt idx="0">
                  <c:v>4.8390000000000004</c:v>
                </c:pt>
                <c:pt idx="1">
                  <c:v>6.51</c:v>
                </c:pt>
                <c:pt idx="2">
                  <c:v>5.3620000000000001</c:v>
                </c:pt>
                <c:pt idx="3">
                  <c:v>5.383</c:v>
                </c:pt>
                <c:pt idx="4">
                  <c:v>5.7279999999999998</c:v>
                </c:pt>
                <c:pt idx="6">
                  <c:v>3.3090000000000002</c:v>
                </c:pt>
                <c:pt idx="7">
                  <c:v>0</c:v>
                </c:pt>
              </c:numCache>
            </c:numRef>
          </c:val>
          <c:extLst>
            <c:ext xmlns:c16="http://schemas.microsoft.com/office/drawing/2014/chart" uri="{C3380CC4-5D6E-409C-BE32-E72D297353CC}">
              <c16:uniqueId val="{00000007-09F6-4ADE-8EB2-F171773175F2}"/>
            </c:ext>
          </c:extLst>
        </c:ser>
        <c:ser>
          <c:idx val="8"/>
          <c:order val="8"/>
          <c:tx>
            <c:strRef>
              <c:f>グラフ用データ整理!$J$4</c:f>
              <c:strCache>
                <c:ptCount val="1"/>
                <c:pt idx="0">
                  <c:v>NewHASP</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グラフ用データ整理!$J$5:$J$12</c:f>
              <c:numCache>
                <c:formatCode>General</c:formatCode>
                <c:ptCount val="8"/>
                <c:pt idx="0">
                  <c:v>5.5824239999999996</c:v>
                </c:pt>
                <c:pt idx="1">
                  <c:v>7.0950816000000003</c:v>
                </c:pt>
                <c:pt idx="2">
                  <c:v>5.4523920000000201</c:v>
                </c:pt>
                <c:pt idx="3">
                  <c:v>5.4887519999999803</c:v>
                </c:pt>
                <c:pt idx="4">
                  <c:v>5.6118383999999999</c:v>
                </c:pt>
                <c:pt idx="5">
                  <c:v>6.0366383999999904</c:v>
                </c:pt>
                <c:pt idx="7">
                  <c:v>0</c:v>
                </c:pt>
              </c:numCache>
            </c:numRef>
          </c:val>
          <c:extLst>
            <c:ext xmlns:c16="http://schemas.microsoft.com/office/drawing/2014/chart" uri="{C3380CC4-5D6E-409C-BE32-E72D297353CC}">
              <c16:uniqueId val="{00000008-09F6-4ADE-8EB2-F171773175F2}"/>
            </c:ext>
          </c:extLst>
        </c:ser>
        <c:ser>
          <c:idx val="9"/>
          <c:order val="9"/>
          <c:tx>
            <c:strRef>
              <c:f>グラフ用データ整理!$K$4</c:f>
              <c:strCache>
                <c:ptCount val="1"/>
                <c:pt idx="0">
                  <c:v>BEST</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グラフ用データ整理!$K$5:$K$12</c:f>
              <c:numCache>
                <c:formatCode>General</c:formatCode>
                <c:ptCount val="8"/>
                <c:pt idx="0">
                  <c:v>5.3929161599999942</c:v>
                </c:pt>
                <c:pt idx="1">
                  <c:v>7.9830062400000115</c:v>
                </c:pt>
                <c:pt idx="2">
                  <c:v>5.6856988799999915</c:v>
                </c:pt>
                <c:pt idx="3">
                  <c:v>5.8263115199999982</c:v>
                </c:pt>
                <c:pt idx="4">
                  <c:v>5.8847644800000039</c:v>
                </c:pt>
                <c:pt idx="5">
                  <c:v>6.5356348800000035</c:v>
                </c:pt>
                <c:pt idx="6">
                  <c:v>4.0695489600000014</c:v>
                </c:pt>
                <c:pt idx="7">
                  <c:v>0</c:v>
                </c:pt>
              </c:numCache>
            </c:numRef>
          </c:val>
          <c:extLst>
            <c:ext xmlns:c16="http://schemas.microsoft.com/office/drawing/2014/chart" uri="{C3380CC4-5D6E-409C-BE32-E72D297353CC}">
              <c16:uniqueId val="{00000009-09F6-4ADE-8EB2-F171773175F2}"/>
            </c:ext>
          </c:extLst>
        </c:ser>
        <c:ser>
          <c:idx val="10"/>
          <c:order val="10"/>
          <c:tx>
            <c:strRef>
              <c:f>グラフ用データ整理!$L$4</c:f>
              <c:strCache>
                <c:ptCount val="1"/>
                <c:pt idx="0">
                  <c:v>OFFICE</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グラフ用データ整理!$L$5:$L$12</c:f>
              <c:numCache>
                <c:formatCode>General</c:formatCode>
                <c:ptCount val="8"/>
                <c:pt idx="0">
                  <c:v>4.9686994427777504</c:v>
                </c:pt>
                <c:pt idx="1">
                  <c:v>6.9227230799999404</c:v>
                </c:pt>
                <c:pt idx="2">
                  <c:v>4.9939945105555497</c:v>
                </c:pt>
                <c:pt idx="3">
                  <c:v>5.2341476561111104</c:v>
                </c:pt>
                <c:pt idx="4">
                  <c:v>5.2041817099999896</c:v>
                </c:pt>
                <c:pt idx="5">
                  <c:v>5.7664254627777796</c:v>
                </c:pt>
                <c:pt idx="6">
                  <c:v>2.53815551888888</c:v>
                </c:pt>
                <c:pt idx="7">
                  <c:v>1.9809082222222201E-2</c:v>
                </c:pt>
              </c:numCache>
            </c:numRef>
          </c:val>
          <c:extLst>
            <c:ext xmlns:c16="http://schemas.microsoft.com/office/drawing/2014/chart" uri="{C3380CC4-5D6E-409C-BE32-E72D297353CC}">
              <c16:uniqueId val="{0000000A-09F6-4ADE-8EB2-F171773175F2}"/>
            </c:ext>
          </c:extLst>
        </c:ser>
        <c:dLbls>
          <c:showLegendKey val="0"/>
          <c:showVal val="0"/>
          <c:showCatName val="0"/>
          <c:showSerName val="0"/>
          <c:showPercent val="0"/>
          <c:showBubbleSize val="0"/>
        </c:dLbls>
        <c:gapWidth val="150"/>
        <c:axId val="736086544"/>
        <c:axId val="1"/>
      </c:barChart>
      <c:catAx>
        <c:axId val="73608654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6086544"/>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105717455"/>
          <c:w val="0.14583362589230486"/>
          <c:h val="0.7716554374002218"/>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グラフ用データ整理!$B$16:$B$23</c:f>
              <c:numCache>
                <c:formatCode>General</c:formatCode>
                <c:ptCount val="8"/>
                <c:pt idx="0">
                  <c:v>0</c:v>
                </c:pt>
                <c:pt idx="1">
                  <c:v>0.54200000000000004</c:v>
                </c:pt>
                <c:pt idx="2">
                  <c:v>6.1369999999999996</c:v>
                </c:pt>
                <c:pt idx="3">
                  <c:v>3.915</c:v>
                </c:pt>
                <c:pt idx="4">
                  <c:v>3.4169999999999998</c:v>
                </c:pt>
                <c:pt idx="5">
                  <c:v>2.129</c:v>
                </c:pt>
                <c:pt idx="6">
                  <c:v>5.952</c:v>
                </c:pt>
                <c:pt idx="7">
                  <c:v>4.8159999999999998</c:v>
                </c:pt>
              </c:numCache>
            </c:numRef>
          </c:val>
          <c:extLst>
            <c:ext xmlns:c16="http://schemas.microsoft.com/office/drawing/2014/chart" uri="{C3380CC4-5D6E-409C-BE32-E72D297353CC}">
              <c16:uniqueId val="{00000000-C7C2-403D-B0A4-DDE4D7E2B575}"/>
            </c:ext>
          </c:extLst>
        </c:ser>
        <c:ser>
          <c:idx val="1"/>
          <c:order val="1"/>
          <c:tx>
            <c:strRef>
              <c:f>グラフ用データ整理!$C$4</c:f>
              <c:strCache>
                <c:ptCount val="1"/>
                <c:pt idx="0">
                  <c:v>BLAST</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グラフ用データ整理!$C$16:$C$23</c:f>
              <c:numCache>
                <c:formatCode>General</c:formatCode>
                <c:ptCount val="8"/>
                <c:pt idx="0">
                  <c:v>1.0999999999999999E-2</c:v>
                </c:pt>
                <c:pt idx="1">
                  <c:v>0.61699999999999999</c:v>
                </c:pt>
                <c:pt idx="2">
                  <c:v>6.4329999999999998</c:v>
                </c:pt>
                <c:pt idx="3">
                  <c:v>4.851</c:v>
                </c:pt>
                <c:pt idx="4">
                  <c:v>4.0919999999999996</c:v>
                </c:pt>
                <c:pt idx="5">
                  <c:v>3.1080000000000001</c:v>
                </c:pt>
                <c:pt idx="6">
                  <c:v>6.1829999999999998</c:v>
                </c:pt>
                <c:pt idx="7">
                  <c:v>5.14</c:v>
                </c:pt>
              </c:numCache>
            </c:numRef>
          </c:val>
          <c:extLst>
            <c:ext xmlns:c16="http://schemas.microsoft.com/office/drawing/2014/chart" uri="{C3380CC4-5D6E-409C-BE32-E72D297353CC}">
              <c16:uniqueId val="{00000001-C7C2-403D-B0A4-DDE4D7E2B575}"/>
            </c:ext>
          </c:extLst>
        </c:ser>
        <c:ser>
          <c:idx val="2"/>
          <c:order val="2"/>
          <c:tx>
            <c:strRef>
              <c:f>グラフ用データ整理!$D$4</c:f>
              <c:strCache>
                <c:ptCount val="1"/>
                <c:pt idx="0">
                  <c:v>DOE2</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グラフ用データ整理!$D$16:$D$23</c:f>
              <c:numCache>
                <c:formatCode>General</c:formatCode>
                <c:ptCount val="8"/>
                <c:pt idx="0">
                  <c:v>0</c:v>
                </c:pt>
                <c:pt idx="1">
                  <c:v>0.42199999999999999</c:v>
                </c:pt>
                <c:pt idx="2">
                  <c:v>7.0789999999999997</c:v>
                </c:pt>
                <c:pt idx="3">
                  <c:v>4.8520000000000003</c:v>
                </c:pt>
                <c:pt idx="4">
                  <c:v>4.3339999999999996</c:v>
                </c:pt>
                <c:pt idx="5">
                  <c:v>2.4889999999999999</c:v>
                </c:pt>
                <c:pt idx="6">
                  <c:v>6.7590000000000003</c:v>
                </c:pt>
                <c:pt idx="7">
                  <c:v>5.7949999999999999</c:v>
                </c:pt>
              </c:numCache>
            </c:numRef>
          </c:val>
          <c:extLst>
            <c:ext xmlns:c16="http://schemas.microsoft.com/office/drawing/2014/chart" uri="{C3380CC4-5D6E-409C-BE32-E72D297353CC}">
              <c16:uniqueId val="{00000002-C7C2-403D-B0A4-DDE4D7E2B575}"/>
            </c:ext>
          </c:extLst>
        </c:ser>
        <c:ser>
          <c:idx val="3"/>
          <c:order val="3"/>
          <c:tx>
            <c:strRef>
              <c:f>グラフ用データ整理!$E$4</c:f>
              <c:strCache>
                <c:ptCount val="1"/>
                <c:pt idx="0">
                  <c:v>SRES/SUN</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グラフ用データ整理!$E$16:$E$23</c:f>
              <c:numCache>
                <c:formatCode>General</c:formatCode>
                <c:ptCount val="8"/>
                <c:pt idx="0">
                  <c:v>1.6E-2</c:v>
                </c:pt>
                <c:pt idx="1">
                  <c:v>0.70399999999999996</c:v>
                </c:pt>
                <c:pt idx="2">
                  <c:v>7.2779999999999996</c:v>
                </c:pt>
                <c:pt idx="3">
                  <c:v>5.4480000000000004</c:v>
                </c:pt>
                <c:pt idx="4">
                  <c:v>4.633</c:v>
                </c:pt>
                <c:pt idx="5">
                  <c:v>3.4929999999999999</c:v>
                </c:pt>
                <c:pt idx="6">
                  <c:v>7.0259999999999998</c:v>
                </c:pt>
                <c:pt idx="7">
                  <c:v>5.8940000000000001</c:v>
                </c:pt>
              </c:numCache>
            </c:numRef>
          </c:val>
          <c:extLst>
            <c:ext xmlns:c16="http://schemas.microsoft.com/office/drawing/2014/chart" uri="{C3380CC4-5D6E-409C-BE32-E72D297353CC}">
              <c16:uniqueId val="{00000003-C7C2-403D-B0A4-DDE4D7E2B575}"/>
            </c:ext>
          </c:extLst>
        </c:ser>
        <c:ser>
          <c:idx val="4"/>
          <c:order val="4"/>
          <c:tx>
            <c:strRef>
              <c:f>グラフ用データ整理!$F$4</c:f>
              <c:strCache>
                <c:ptCount val="1"/>
                <c:pt idx="0">
                  <c:v>SERIRES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グラフ用データ整理!$F$16:$F$23</c:f>
              <c:numCache>
                <c:formatCode>General</c:formatCode>
                <c:ptCount val="8"/>
                <c:pt idx="0">
                  <c:v>1.4E-2</c:v>
                </c:pt>
                <c:pt idx="1">
                  <c:v>0.68400000000000005</c:v>
                </c:pt>
                <c:pt idx="2">
                  <c:v>7.9640000000000004</c:v>
                </c:pt>
                <c:pt idx="3">
                  <c:v>5.7779999999999996</c:v>
                </c:pt>
                <c:pt idx="4">
                  <c:v>5.0039999999999996</c:v>
                </c:pt>
                <c:pt idx="5">
                  <c:v>3.7010000000000001</c:v>
                </c:pt>
                <c:pt idx="6">
                  <c:v>7.8109999999999999</c:v>
                </c:pt>
                <c:pt idx="7">
                  <c:v>6.5449999999999999</c:v>
                </c:pt>
              </c:numCache>
            </c:numRef>
          </c:val>
          <c:extLst>
            <c:ext xmlns:c16="http://schemas.microsoft.com/office/drawing/2014/chart" uri="{C3380CC4-5D6E-409C-BE32-E72D297353CC}">
              <c16:uniqueId val="{00000004-C7C2-403D-B0A4-DDE4D7E2B575}"/>
            </c:ext>
          </c:extLst>
        </c:ser>
        <c:ser>
          <c:idx val="5"/>
          <c:order val="5"/>
          <c:tx>
            <c:strRef>
              <c:f>グラフ用データ整理!$G$4</c:f>
              <c:strCache>
                <c:ptCount val="1"/>
                <c:pt idx="0">
                  <c:v>S3PAS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グラフ用データ整理!$G$16:$G$23</c:f>
              <c:numCache>
                <c:formatCode>General</c:formatCode>
                <c:ptCount val="8"/>
                <c:pt idx="0">
                  <c:v>0.01</c:v>
                </c:pt>
                <c:pt idx="1">
                  <c:v>0.56299999999999994</c:v>
                </c:pt>
                <c:pt idx="2">
                  <c:v>6.492</c:v>
                </c:pt>
                <c:pt idx="3">
                  <c:v>4.7640000000000002</c:v>
                </c:pt>
                <c:pt idx="4">
                  <c:v>4.0110000000000001</c:v>
                </c:pt>
                <c:pt idx="5">
                  <c:v>2.4889999999999999</c:v>
                </c:pt>
                <c:pt idx="6">
                  <c:v>6.2469999999999999</c:v>
                </c:pt>
                <c:pt idx="7">
                  <c:v>5.0880000000000001</c:v>
                </c:pt>
              </c:numCache>
            </c:numRef>
          </c:val>
          <c:extLst>
            <c:ext xmlns:c16="http://schemas.microsoft.com/office/drawing/2014/chart" uri="{C3380CC4-5D6E-409C-BE32-E72D297353CC}">
              <c16:uniqueId val="{00000005-C7C2-403D-B0A4-DDE4D7E2B575}"/>
            </c:ext>
          </c:extLst>
        </c:ser>
        <c:ser>
          <c:idx val="6"/>
          <c:order val="6"/>
          <c:tx>
            <c:strRef>
              <c:f>グラフ用データ整理!$H$4</c:f>
              <c:strCache>
                <c:ptCount val="1"/>
                <c:pt idx="0">
                  <c:v>TRNSYS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グラフ用データ整理!$H$16:$H$23</c:f>
              <c:numCache>
                <c:formatCode>General</c:formatCode>
                <c:ptCount val="8"/>
                <c:pt idx="0">
                  <c:v>1.0290000000000001E-2</c:v>
                </c:pt>
                <c:pt idx="1">
                  <c:v>0.61739999999999995</c:v>
                </c:pt>
                <c:pt idx="2">
                  <c:v>6.492</c:v>
                </c:pt>
                <c:pt idx="3">
                  <c:v>4.601</c:v>
                </c:pt>
                <c:pt idx="4">
                  <c:v>3.9009999999999998</c:v>
                </c:pt>
                <c:pt idx="5">
                  <c:v>2.4159999999999999</c:v>
                </c:pt>
                <c:pt idx="6">
                  <c:v>6.2460000000000004</c:v>
                </c:pt>
                <c:pt idx="7">
                  <c:v>5.1189999999999998</c:v>
                </c:pt>
              </c:numCache>
            </c:numRef>
          </c:val>
          <c:extLst>
            <c:ext xmlns:c16="http://schemas.microsoft.com/office/drawing/2014/chart" uri="{C3380CC4-5D6E-409C-BE32-E72D297353CC}">
              <c16:uniqueId val="{00000006-C7C2-403D-B0A4-DDE4D7E2B575}"/>
            </c:ext>
          </c:extLst>
        </c:ser>
        <c:ser>
          <c:idx val="7"/>
          <c:order val="7"/>
          <c:tx>
            <c:strRef>
              <c:f>グラフ用データ整理!$I$4</c:f>
              <c:strCache>
                <c:ptCount val="1"/>
                <c:pt idx="0">
                  <c:v>TASE</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グラフ用データ整理!$I$16:$I$23</c:f>
              <c:numCache>
                <c:formatCode>General</c:formatCode>
                <c:ptCount val="8"/>
                <c:pt idx="0">
                  <c:v>1.0999999999999999E-2</c:v>
                </c:pt>
                <c:pt idx="1">
                  <c:v>0.875</c:v>
                </c:pt>
                <c:pt idx="2">
                  <c:v>6.7779999999999996</c:v>
                </c:pt>
                <c:pt idx="3">
                  <c:v>5.5060000000000002</c:v>
                </c:pt>
                <c:pt idx="4">
                  <c:v>4.351</c:v>
                </c:pt>
                <c:pt idx="6">
                  <c:v>6.508</c:v>
                </c:pt>
                <c:pt idx="7">
                  <c:v>5.4560000000000004</c:v>
                </c:pt>
              </c:numCache>
            </c:numRef>
          </c:val>
          <c:extLst>
            <c:ext xmlns:c16="http://schemas.microsoft.com/office/drawing/2014/chart" uri="{C3380CC4-5D6E-409C-BE32-E72D297353CC}">
              <c16:uniqueId val="{00000007-C7C2-403D-B0A4-DDE4D7E2B575}"/>
            </c:ext>
          </c:extLst>
        </c:ser>
        <c:ser>
          <c:idx val="8"/>
          <c:order val="8"/>
          <c:tx>
            <c:strRef>
              <c:f>グラフ用データ整理!$J$4</c:f>
              <c:strCache>
                <c:ptCount val="1"/>
                <c:pt idx="0">
                  <c:v>NewHASP</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グラフ用データ整理!$J$16:$J$23</c:f>
              <c:numCache>
                <c:formatCode>General</c:formatCode>
                <c:ptCount val="8"/>
                <c:pt idx="0">
                  <c:v>6.3360000000000001E-4</c:v>
                </c:pt>
                <c:pt idx="1">
                  <c:v>0.4729776</c:v>
                </c:pt>
                <c:pt idx="2">
                  <c:v>7.2655200000000102</c:v>
                </c:pt>
                <c:pt idx="3">
                  <c:v>4.9041743999999996</c:v>
                </c:pt>
                <c:pt idx="4">
                  <c:v>4.5636191999999998</c:v>
                </c:pt>
                <c:pt idx="5">
                  <c:v>2.6439072000000001</c:v>
                </c:pt>
                <c:pt idx="7">
                  <c:v>5.7030816</c:v>
                </c:pt>
              </c:numCache>
            </c:numRef>
          </c:val>
          <c:extLst>
            <c:ext xmlns:c16="http://schemas.microsoft.com/office/drawing/2014/chart" uri="{C3380CC4-5D6E-409C-BE32-E72D297353CC}">
              <c16:uniqueId val="{00000008-C7C2-403D-B0A4-DDE4D7E2B575}"/>
            </c:ext>
          </c:extLst>
        </c:ser>
        <c:ser>
          <c:idx val="9"/>
          <c:order val="9"/>
          <c:tx>
            <c:strRef>
              <c:f>グラフ用データ整理!$K$4</c:f>
              <c:strCache>
                <c:ptCount val="1"/>
                <c:pt idx="0">
                  <c:v>BEST</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グラフ用データ整理!$K$16:$K$23</c:f>
              <c:numCache>
                <c:formatCode>General</c:formatCode>
                <c:ptCount val="8"/>
                <c:pt idx="0">
                  <c:v>1.0521599999999997E-3</c:v>
                </c:pt>
                <c:pt idx="1">
                  <c:v>0.4378368000000008</c:v>
                </c:pt>
                <c:pt idx="2">
                  <c:v>7.4541489599999959</c:v>
                </c:pt>
                <c:pt idx="3">
                  <c:v>4.6981843200000055</c:v>
                </c:pt>
                <c:pt idx="4">
                  <c:v>4.6445260800000012</c:v>
                </c:pt>
                <c:pt idx="5">
                  <c:v>2.3088859200000025</c:v>
                </c:pt>
                <c:pt idx="6">
                  <c:v>7.3366627200000121</c:v>
                </c:pt>
                <c:pt idx="7">
                  <c:v>5.6458963199999976</c:v>
                </c:pt>
              </c:numCache>
            </c:numRef>
          </c:val>
          <c:extLst>
            <c:ext xmlns:c16="http://schemas.microsoft.com/office/drawing/2014/chart" uri="{C3380CC4-5D6E-409C-BE32-E72D297353CC}">
              <c16:uniqueId val="{00000009-C7C2-403D-B0A4-DDE4D7E2B575}"/>
            </c:ext>
          </c:extLst>
        </c:ser>
        <c:ser>
          <c:idx val="10"/>
          <c:order val="10"/>
          <c:tx>
            <c:strRef>
              <c:f>グラフ用データ整理!$L$4</c:f>
              <c:strCache>
                <c:ptCount val="1"/>
                <c:pt idx="0">
                  <c:v>OFFICE</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グラフ用データ整理!$L$16:$L$23</c:f>
              <c:numCache>
                <c:formatCode>General</c:formatCode>
                <c:ptCount val="8"/>
                <c:pt idx="0">
                  <c:v>2.1576504444444401E-2</c:v>
                </c:pt>
                <c:pt idx="1">
                  <c:v>0.64354517499999897</c:v>
                </c:pt>
                <c:pt idx="2">
                  <c:v>7.9057342505555601</c:v>
                </c:pt>
                <c:pt idx="3">
                  <c:v>4.2927825344444397</c:v>
                </c:pt>
                <c:pt idx="4">
                  <c:v>5.1056037355555697</c:v>
                </c:pt>
                <c:pt idx="5">
                  <c:v>3.0834262044444398</c:v>
                </c:pt>
                <c:pt idx="6">
                  <c:v>7.7111689705555602</c:v>
                </c:pt>
                <c:pt idx="7">
                  <c:v>6.33443194222221</c:v>
                </c:pt>
              </c:numCache>
            </c:numRef>
          </c:val>
          <c:extLst>
            <c:ext xmlns:c16="http://schemas.microsoft.com/office/drawing/2014/chart" uri="{C3380CC4-5D6E-409C-BE32-E72D297353CC}">
              <c16:uniqueId val="{0000000A-C7C2-403D-B0A4-DDE4D7E2B575}"/>
            </c:ext>
          </c:extLst>
        </c:ser>
        <c:dLbls>
          <c:showLegendKey val="0"/>
          <c:showVal val="0"/>
          <c:showCatName val="0"/>
          <c:showSerName val="0"/>
          <c:showPercent val="0"/>
          <c:showBubbleSize val="0"/>
        </c:dLbls>
        <c:gapWidth val="150"/>
        <c:axId val="482605928"/>
        <c:axId val="1"/>
      </c:barChart>
      <c:catAx>
        <c:axId val="48260592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2605928"/>
        <c:crosses val="autoZero"/>
        <c:crossBetween val="between"/>
      </c:valAx>
      <c:spPr>
        <a:ln>
          <a:solidFill>
            <a:schemeClr val="tx1">
              <a:lumMod val="50000"/>
              <a:lumOff val="50000"/>
            </a:schemeClr>
          </a:solidFill>
        </a:ln>
      </c:spPr>
    </c:plotArea>
    <c:legend>
      <c:legendPos val="r"/>
      <c:layout>
        <c:manualLayout>
          <c:xMode val="edge"/>
          <c:yMode val="edge"/>
          <c:x val="0.84134747067586346"/>
          <c:y val="0.11023649105717455"/>
          <c:w val="0.14583361499526393"/>
          <c:h val="0.7716554374002218"/>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グラフ用データ整理!$B$27:$B$34</c:f>
              <c:numCache>
                <c:formatCode>General</c:formatCode>
                <c:ptCount val="8"/>
                <c:pt idx="0">
                  <c:v>2.0619999999999998</c:v>
                </c:pt>
                <c:pt idx="1">
                  <c:v>3.4420000000000002</c:v>
                </c:pt>
                <c:pt idx="2">
                  <c:v>3.4369999999999998</c:v>
                </c:pt>
                <c:pt idx="3">
                  <c:v>3.4369999999999998</c:v>
                </c:pt>
                <c:pt idx="4">
                  <c:v>3.5910000000000002</c:v>
                </c:pt>
                <c:pt idx="5">
                  <c:v>3.5920000000000001</c:v>
                </c:pt>
                <c:pt idx="6">
                  <c:v>5.2320000000000002</c:v>
                </c:pt>
                <c:pt idx="7">
                  <c:v>0</c:v>
                </c:pt>
              </c:numCache>
            </c:numRef>
          </c:val>
          <c:extLst>
            <c:ext xmlns:c16="http://schemas.microsoft.com/office/drawing/2014/chart" uri="{C3380CC4-5D6E-409C-BE32-E72D297353CC}">
              <c16:uniqueId val="{00000000-7898-4072-B835-12D353BB710C}"/>
            </c:ext>
          </c:extLst>
        </c:ser>
        <c:ser>
          <c:idx val="1"/>
          <c:order val="1"/>
          <c:tx>
            <c:strRef>
              <c:f>グラフ用データ整理!$C$4</c:f>
              <c:strCache>
                <c:ptCount val="1"/>
                <c:pt idx="0">
                  <c:v>BLAST</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グラフ用データ整理!$C$27:$C$34</c:f>
              <c:numCache>
                <c:formatCode>General</c:formatCode>
                <c:ptCount val="8"/>
                <c:pt idx="0">
                  <c:v>2.2090000000000001</c:v>
                </c:pt>
                <c:pt idx="1">
                  <c:v>3.944</c:v>
                </c:pt>
                <c:pt idx="2">
                  <c:v>3.94</c:v>
                </c:pt>
                <c:pt idx="3">
                  <c:v>3.9409999999999998</c:v>
                </c:pt>
                <c:pt idx="4">
                  <c:v>3.9409999999999998</c:v>
                </c:pt>
                <c:pt idx="5">
                  <c:v>3.9409999999999998</c:v>
                </c:pt>
                <c:pt idx="6">
                  <c:v>5.4859999999999998</c:v>
                </c:pt>
                <c:pt idx="7">
                  <c:v>0</c:v>
                </c:pt>
              </c:numCache>
            </c:numRef>
          </c:val>
          <c:extLst>
            <c:ext xmlns:c16="http://schemas.microsoft.com/office/drawing/2014/chart" uri="{C3380CC4-5D6E-409C-BE32-E72D297353CC}">
              <c16:uniqueId val="{00000001-7898-4072-B835-12D353BB710C}"/>
            </c:ext>
          </c:extLst>
        </c:ser>
        <c:ser>
          <c:idx val="2"/>
          <c:order val="2"/>
          <c:tx>
            <c:strRef>
              <c:f>グラフ用データ整理!$D$4</c:f>
              <c:strCache>
                <c:ptCount val="1"/>
                <c:pt idx="0">
                  <c:v>DOE2</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グラフ用データ整理!$D$27:$D$34</c:f>
              <c:numCache>
                <c:formatCode>General</c:formatCode>
                <c:ptCount val="8"/>
                <c:pt idx="0">
                  <c:v>2.3279999999999998</c:v>
                </c:pt>
                <c:pt idx="1">
                  <c:v>4.05</c:v>
                </c:pt>
                <c:pt idx="2">
                  <c:v>4.0449999999999999</c:v>
                </c:pt>
                <c:pt idx="3">
                  <c:v>4.0339999999999998</c:v>
                </c:pt>
                <c:pt idx="4">
                  <c:v>4.0460000000000003</c:v>
                </c:pt>
                <c:pt idx="5">
                  <c:v>4.0250000000000004</c:v>
                </c:pt>
                <c:pt idx="6">
                  <c:v>5.9429999999999996</c:v>
                </c:pt>
                <c:pt idx="7">
                  <c:v>0</c:v>
                </c:pt>
              </c:numCache>
            </c:numRef>
          </c:val>
          <c:extLst>
            <c:ext xmlns:c16="http://schemas.microsoft.com/office/drawing/2014/chart" uri="{C3380CC4-5D6E-409C-BE32-E72D297353CC}">
              <c16:uniqueId val="{00000002-7898-4072-B835-12D353BB710C}"/>
            </c:ext>
          </c:extLst>
        </c:ser>
        <c:ser>
          <c:idx val="3"/>
          <c:order val="3"/>
          <c:tx>
            <c:strRef>
              <c:f>グラフ用データ整理!$E$4</c:f>
              <c:strCache>
                <c:ptCount val="1"/>
                <c:pt idx="0">
                  <c:v>SRES/SUN</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グラフ用データ整理!$E$27:$E$34</c:f>
              <c:numCache>
                <c:formatCode>General</c:formatCode>
                <c:ptCount val="8"/>
                <c:pt idx="0">
                  <c:v>2.3849999999999998</c:v>
                </c:pt>
                <c:pt idx="1">
                  <c:v>4.2869999999999999</c:v>
                </c:pt>
                <c:pt idx="2">
                  <c:v>4.258</c:v>
                </c:pt>
                <c:pt idx="3">
                  <c:v>4.258</c:v>
                </c:pt>
                <c:pt idx="4">
                  <c:v>4.2770000000000001</c:v>
                </c:pt>
                <c:pt idx="5">
                  <c:v>4.28</c:v>
                </c:pt>
                <c:pt idx="6">
                  <c:v>6.53</c:v>
                </c:pt>
                <c:pt idx="7">
                  <c:v>0</c:v>
                </c:pt>
              </c:numCache>
            </c:numRef>
          </c:val>
          <c:extLst>
            <c:ext xmlns:c16="http://schemas.microsoft.com/office/drawing/2014/chart" uri="{C3380CC4-5D6E-409C-BE32-E72D297353CC}">
              <c16:uniqueId val="{00000003-7898-4072-B835-12D353BB710C}"/>
            </c:ext>
          </c:extLst>
        </c:ser>
        <c:ser>
          <c:idx val="4"/>
          <c:order val="4"/>
          <c:tx>
            <c:strRef>
              <c:f>グラフ用データ整理!$F$4</c:f>
              <c:strCache>
                <c:ptCount val="1"/>
                <c:pt idx="0">
                  <c:v>SERIRES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グラフ用データ整理!$F$27:$F$34</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7898-4072-B835-12D353BB710C}"/>
            </c:ext>
          </c:extLst>
        </c:ser>
        <c:ser>
          <c:idx val="5"/>
          <c:order val="5"/>
          <c:tx>
            <c:strRef>
              <c:f>グラフ用データ整理!$G$4</c:f>
              <c:strCache>
                <c:ptCount val="1"/>
                <c:pt idx="0">
                  <c:v>S3PAS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グラフ用データ整理!$G$27:$G$34</c:f>
              <c:numCache>
                <c:formatCode>General</c:formatCode>
                <c:ptCount val="8"/>
                <c:pt idx="0">
                  <c:v>2.2629999999999999</c:v>
                </c:pt>
                <c:pt idx="1">
                  <c:v>4.0439999999999996</c:v>
                </c:pt>
                <c:pt idx="2">
                  <c:v>4.0369999999999999</c:v>
                </c:pt>
                <c:pt idx="3">
                  <c:v>4.0369999999999999</c:v>
                </c:pt>
                <c:pt idx="4">
                  <c:v>4.2770000000000001</c:v>
                </c:pt>
                <c:pt idx="5">
                  <c:v>4.2779999999999996</c:v>
                </c:pt>
                <c:pt idx="6">
                  <c:v>6.3470000000000004</c:v>
                </c:pt>
                <c:pt idx="7">
                  <c:v>0</c:v>
                </c:pt>
              </c:numCache>
            </c:numRef>
          </c:val>
          <c:extLst>
            <c:ext xmlns:c16="http://schemas.microsoft.com/office/drawing/2014/chart" uri="{C3380CC4-5D6E-409C-BE32-E72D297353CC}">
              <c16:uniqueId val="{00000005-7898-4072-B835-12D353BB710C}"/>
            </c:ext>
          </c:extLst>
        </c:ser>
        <c:ser>
          <c:idx val="6"/>
          <c:order val="6"/>
          <c:tx>
            <c:strRef>
              <c:f>グラフ用データ整理!$H$4</c:f>
              <c:strCache>
                <c:ptCount val="1"/>
                <c:pt idx="0">
                  <c:v>TRNSYS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グラフ用データ整理!$H$27:$H$34</c:f>
              <c:numCache>
                <c:formatCode>General</c:formatCode>
                <c:ptCount val="8"/>
                <c:pt idx="0">
                  <c:v>2.2211111111111101</c:v>
                </c:pt>
                <c:pt idx="1">
                  <c:v>3.9305555555555598</c:v>
                </c:pt>
                <c:pt idx="2">
                  <c:v>3.9305555555555598</c:v>
                </c:pt>
                <c:pt idx="3">
                  <c:v>3.9222222222222198</c:v>
                </c:pt>
                <c:pt idx="4">
                  <c:v>3.9222222222222198</c:v>
                </c:pt>
                <c:pt idx="5">
                  <c:v>3.9222222222222198</c:v>
                </c:pt>
                <c:pt idx="6">
                  <c:v>5.7222222222222197</c:v>
                </c:pt>
                <c:pt idx="7">
                  <c:v>0</c:v>
                </c:pt>
              </c:numCache>
            </c:numRef>
          </c:val>
          <c:extLst>
            <c:ext xmlns:c16="http://schemas.microsoft.com/office/drawing/2014/chart" uri="{C3380CC4-5D6E-409C-BE32-E72D297353CC}">
              <c16:uniqueId val="{00000006-7898-4072-B835-12D353BB710C}"/>
            </c:ext>
          </c:extLst>
        </c:ser>
        <c:ser>
          <c:idx val="7"/>
          <c:order val="7"/>
          <c:tx>
            <c:strRef>
              <c:f>グラフ用データ整理!$I$4</c:f>
              <c:strCache>
                <c:ptCount val="1"/>
                <c:pt idx="0">
                  <c:v>TASE</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グラフ用データ整理!$I$27:$I$34</c:f>
              <c:numCache>
                <c:formatCode>General</c:formatCode>
                <c:ptCount val="8"/>
                <c:pt idx="0">
                  <c:v>2.27</c:v>
                </c:pt>
                <c:pt idx="1">
                  <c:v>4.1369999999999996</c:v>
                </c:pt>
                <c:pt idx="2">
                  <c:v>4.3540000000000001</c:v>
                </c:pt>
                <c:pt idx="3">
                  <c:v>4.3540000000000001</c:v>
                </c:pt>
                <c:pt idx="4">
                  <c:v>4.3789999999999996</c:v>
                </c:pt>
                <c:pt idx="5">
                  <c:v>0</c:v>
                </c:pt>
                <c:pt idx="6">
                  <c:v>6.9539999999999997</c:v>
                </c:pt>
                <c:pt idx="7">
                  <c:v>0</c:v>
                </c:pt>
              </c:numCache>
            </c:numRef>
          </c:val>
          <c:extLst>
            <c:ext xmlns:c16="http://schemas.microsoft.com/office/drawing/2014/chart" uri="{C3380CC4-5D6E-409C-BE32-E72D297353CC}">
              <c16:uniqueId val="{00000007-7898-4072-B835-12D353BB710C}"/>
            </c:ext>
          </c:extLst>
        </c:ser>
        <c:ser>
          <c:idx val="8"/>
          <c:order val="8"/>
          <c:tx>
            <c:strRef>
              <c:f>グラフ用データ整理!$J$4</c:f>
              <c:strCache>
                <c:ptCount val="1"/>
                <c:pt idx="0">
                  <c:v>NewHASP</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グラフ用データ整理!$J$27:$J$34</c:f>
              <c:numCache>
                <c:formatCode>General</c:formatCode>
                <c:ptCount val="8"/>
                <c:pt idx="0">
                  <c:v>2.3856000000000002</c:v>
                </c:pt>
                <c:pt idx="1">
                  <c:v>4.0031999999999996</c:v>
                </c:pt>
                <c:pt idx="2">
                  <c:v>4.0511999999999997</c:v>
                </c:pt>
                <c:pt idx="3">
                  <c:v>4.032</c:v>
                </c:pt>
                <c:pt idx="4">
                  <c:v>4.0511999999999997</c:v>
                </c:pt>
                <c:pt idx="5">
                  <c:v>4.0224000000000002</c:v>
                </c:pt>
                <c:pt idx="7">
                  <c:v>0</c:v>
                </c:pt>
              </c:numCache>
            </c:numRef>
          </c:val>
          <c:extLst>
            <c:ext xmlns:c16="http://schemas.microsoft.com/office/drawing/2014/chart" uri="{C3380CC4-5D6E-409C-BE32-E72D297353CC}">
              <c16:uniqueId val="{00000008-7898-4072-B835-12D353BB710C}"/>
            </c:ext>
          </c:extLst>
        </c:ser>
        <c:ser>
          <c:idx val="9"/>
          <c:order val="9"/>
          <c:tx>
            <c:strRef>
              <c:f>グラフ用データ整理!$K$4</c:f>
              <c:strCache>
                <c:ptCount val="1"/>
                <c:pt idx="0">
                  <c:v>BEST</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グラフ用データ整理!$K$27:$K$34</c:f>
              <c:numCache>
                <c:formatCode>General</c:formatCode>
                <c:ptCount val="8"/>
                <c:pt idx="0">
                  <c:v>2.3673600000000001</c:v>
                </c:pt>
                <c:pt idx="1">
                  <c:v>4.4428799999999997</c:v>
                </c:pt>
                <c:pt idx="2">
                  <c:v>4.3411200000000001</c:v>
                </c:pt>
                <c:pt idx="3">
                  <c:v>4.3272000000000004</c:v>
                </c:pt>
                <c:pt idx="4">
                  <c:v>4.3430400000000002</c:v>
                </c:pt>
                <c:pt idx="5">
                  <c:v>4.3166400000000005</c:v>
                </c:pt>
                <c:pt idx="6">
                  <c:v>8.3759999999999994</c:v>
                </c:pt>
                <c:pt idx="7">
                  <c:v>0</c:v>
                </c:pt>
              </c:numCache>
            </c:numRef>
          </c:val>
          <c:extLst>
            <c:ext xmlns:c16="http://schemas.microsoft.com/office/drawing/2014/chart" uri="{C3380CC4-5D6E-409C-BE32-E72D297353CC}">
              <c16:uniqueId val="{00000009-7898-4072-B835-12D353BB710C}"/>
            </c:ext>
          </c:extLst>
        </c:ser>
        <c:ser>
          <c:idx val="10"/>
          <c:order val="10"/>
          <c:tx>
            <c:strRef>
              <c:f>グラフ用データ整理!$L$4</c:f>
              <c:strCache>
                <c:ptCount val="1"/>
                <c:pt idx="0">
                  <c:v>OFFICE</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グラフ用データ整理!$L$27:$L$34</c:f>
              <c:numCache>
                <c:formatCode>General</c:formatCode>
                <c:ptCount val="8"/>
                <c:pt idx="0">
                  <c:v>2.2999744444444401</c:v>
                </c:pt>
                <c:pt idx="1">
                  <c:v>4.1580933333333299</c:v>
                </c:pt>
                <c:pt idx="2">
                  <c:v>4.0720477777777804</c:v>
                </c:pt>
                <c:pt idx="3">
                  <c:v>4.0790244444444399</c:v>
                </c:pt>
                <c:pt idx="4">
                  <c:v>4.0894894444444398</c:v>
                </c:pt>
                <c:pt idx="5">
                  <c:v>4.0918150000000004</c:v>
                </c:pt>
                <c:pt idx="6">
                  <c:v>6.7569016666666704</c:v>
                </c:pt>
                <c:pt idx="7">
                  <c:v>0</c:v>
                </c:pt>
              </c:numCache>
            </c:numRef>
          </c:val>
          <c:extLst>
            <c:ext xmlns:c16="http://schemas.microsoft.com/office/drawing/2014/chart" uri="{C3380CC4-5D6E-409C-BE32-E72D297353CC}">
              <c16:uniqueId val="{0000000A-7898-4072-B835-12D353BB710C}"/>
            </c:ext>
          </c:extLst>
        </c:ser>
        <c:dLbls>
          <c:showLegendKey val="0"/>
          <c:showVal val="0"/>
          <c:showCatName val="0"/>
          <c:showSerName val="0"/>
          <c:showPercent val="0"/>
          <c:showBubbleSize val="0"/>
        </c:dLbls>
        <c:gapWidth val="150"/>
        <c:axId val="482609208"/>
        <c:axId val="1"/>
      </c:barChart>
      <c:catAx>
        <c:axId val="48260920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2609208"/>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036158399"/>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グラフ用データ整理!$B$38:$B$45</c:f>
              <c:numCache>
                <c:formatCode>General</c:formatCode>
                <c:ptCount val="8"/>
                <c:pt idx="0">
                  <c:v>0</c:v>
                </c:pt>
                <c:pt idx="1">
                  <c:v>1.4930000000000001</c:v>
                </c:pt>
                <c:pt idx="2">
                  <c:v>6.194</c:v>
                </c:pt>
                <c:pt idx="3">
                  <c:v>5.6689999999999996</c:v>
                </c:pt>
                <c:pt idx="4">
                  <c:v>3.6339999999999999</c:v>
                </c:pt>
                <c:pt idx="5">
                  <c:v>3.0720000000000001</c:v>
                </c:pt>
                <c:pt idx="6">
                  <c:v>6.1609999999999996</c:v>
                </c:pt>
                <c:pt idx="7">
                  <c:v>6.0309999999999997</c:v>
                </c:pt>
              </c:numCache>
            </c:numRef>
          </c:val>
          <c:extLst>
            <c:ext xmlns:c16="http://schemas.microsoft.com/office/drawing/2014/chart" uri="{C3380CC4-5D6E-409C-BE32-E72D297353CC}">
              <c16:uniqueId val="{00000000-FF2C-48FE-919B-378DD44303E3}"/>
            </c:ext>
          </c:extLst>
        </c:ser>
        <c:ser>
          <c:idx val="1"/>
          <c:order val="1"/>
          <c:tx>
            <c:strRef>
              <c:f>グラフ用データ整理!$C$4</c:f>
              <c:strCache>
                <c:ptCount val="1"/>
                <c:pt idx="0">
                  <c:v>BLAST</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グラフ用データ整理!$C$38:$C$45</c:f>
              <c:numCache>
                <c:formatCode>General</c:formatCode>
                <c:ptCount val="8"/>
                <c:pt idx="0">
                  <c:v>0.36199999999999999</c:v>
                </c:pt>
                <c:pt idx="1">
                  <c:v>1.772</c:v>
                </c:pt>
                <c:pt idx="2">
                  <c:v>5.9649999999999999</c:v>
                </c:pt>
                <c:pt idx="3">
                  <c:v>5.8239999999999998</c:v>
                </c:pt>
                <c:pt idx="4">
                  <c:v>4.0750000000000002</c:v>
                </c:pt>
                <c:pt idx="5">
                  <c:v>3.7040000000000002</c:v>
                </c:pt>
                <c:pt idx="6">
                  <c:v>5.8920000000000003</c:v>
                </c:pt>
                <c:pt idx="7">
                  <c:v>5.8310000000000004</c:v>
                </c:pt>
              </c:numCache>
            </c:numRef>
          </c:val>
          <c:extLst>
            <c:ext xmlns:c16="http://schemas.microsoft.com/office/drawing/2014/chart" uri="{C3380CC4-5D6E-409C-BE32-E72D297353CC}">
              <c16:uniqueId val="{00000001-FF2C-48FE-919B-378DD44303E3}"/>
            </c:ext>
          </c:extLst>
        </c:ser>
        <c:ser>
          <c:idx val="2"/>
          <c:order val="2"/>
          <c:tx>
            <c:strRef>
              <c:f>グラフ用データ整理!$D$4</c:f>
              <c:strCache>
                <c:ptCount val="1"/>
                <c:pt idx="0">
                  <c:v>DOE2</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グラフ用データ整理!$D$38:$D$45</c:f>
              <c:numCache>
                <c:formatCode>General</c:formatCode>
                <c:ptCount val="8"/>
                <c:pt idx="0">
                  <c:v>0</c:v>
                </c:pt>
                <c:pt idx="1">
                  <c:v>1.427</c:v>
                </c:pt>
                <c:pt idx="2">
                  <c:v>6.6559999999999997</c:v>
                </c:pt>
                <c:pt idx="3">
                  <c:v>6.0640000000000001</c:v>
                </c:pt>
                <c:pt idx="4">
                  <c:v>4.43</c:v>
                </c:pt>
                <c:pt idx="5">
                  <c:v>3.5880000000000001</c:v>
                </c:pt>
                <c:pt idx="6">
                  <c:v>6.5759999999999996</c:v>
                </c:pt>
                <c:pt idx="7">
                  <c:v>6.516</c:v>
                </c:pt>
              </c:numCache>
            </c:numRef>
          </c:val>
          <c:extLst>
            <c:ext xmlns:c16="http://schemas.microsoft.com/office/drawing/2014/chart" uri="{C3380CC4-5D6E-409C-BE32-E72D297353CC}">
              <c16:uniqueId val="{00000002-FF2C-48FE-919B-378DD44303E3}"/>
            </c:ext>
          </c:extLst>
        </c:ser>
        <c:ser>
          <c:idx val="3"/>
          <c:order val="3"/>
          <c:tx>
            <c:strRef>
              <c:f>グラフ用データ整理!$E$4</c:f>
              <c:strCache>
                <c:ptCount val="1"/>
                <c:pt idx="0">
                  <c:v>SRES/SUN</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グラフ用データ整理!$E$38:$E$45</c:f>
              <c:numCache>
                <c:formatCode>General</c:formatCode>
                <c:ptCount val="8"/>
                <c:pt idx="0">
                  <c:v>0.39400000000000002</c:v>
                </c:pt>
                <c:pt idx="1">
                  <c:v>1.762</c:v>
                </c:pt>
                <c:pt idx="2">
                  <c:v>6.827</c:v>
                </c:pt>
                <c:pt idx="3">
                  <c:v>6.3710000000000004</c:v>
                </c:pt>
                <c:pt idx="4">
                  <c:v>4.593</c:v>
                </c:pt>
                <c:pt idx="5">
                  <c:v>4.1159999999999997</c:v>
                </c:pt>
                <c:pt idx="6">
                  <c:v>6.7759999999999998</c:v>
                </c:pt>
                <c:pt idx="7">
                  <c:v>6.6710000000000003</c:v>
                </c:pt>
              </c:numCache>
            </c:numRef>
          </c:val>
          <c:extLst>
            <c:ext xmlns:c16="http://schemas.microsoft.com/office/drawing/2014/chart" uri="{C3380CC4-5D6E-409C-BE32-E72D297353CC}">
              <c16:uniqueId val="{00000003-FF2C-48FE-919B-378DD44303E3}"/>
            </c:ext>
          </c:extLst>
        </c:ser>
        <c:ser>
          <c:idx val="4"/>
          <c:order val="4"/>
          <c:tx>
            <c:strRef>
              <c:f>グラフ用データ整理!$F$4</c:f>
              <c:strCache>
                <c:ptCount val="1"/>
                <c:pt idx="0">
                  <c:v>SERIRES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グラフ用データ整理!$F$38:$F$45</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FF2C-48FE-919B-378DD44303E3}"/>
            </c:ext>
          </c:extLst>
        </c:ser>
        <c:ser>
          <c:idx val="5"/>
          <c:order val="5"/>
          <c:tx>
            <c:strRef>
              <c:f>グラフ用データ整理!$G$4</c:f>
              <c:strCache>
                <c:ptCount val="1"/>
                <c:pt idx="0">
                  <c:v>S3PAS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グラフ用データ整理!$G$38:$G$45</c:f>
              <c:numCache>
                <c:formatCode>General</c:formatCode>
                <c:ptCount val="8"/>
                <c:pt idx="0">
                  <c:v>0.35599999999999998</c:v>
                </c:pt>
                <c:pt idx="1">
                  <c:v>1.575</c:v>
                </c:pt>
                <c:pt idx="2">
                  <c:v>6.2859999999999996</c:v>
                </c:pt>
                <c:pt idx="3">
                  <c:v>6.17</c:v>
                </c:pt>
                <c:pt idx="4">
                  <c:v>4.2969999999999997</c:v>
                </c:pt>
                <c:pt idx="5">
                  <c:v>3.665</c:v>
                </c:pt>
                <c:pt idx="6">
                  <c:v>6.25</c:v>
                </c:pt>
                <c:pt idx="7">
                  <c:v>6.1429999999999998</c:v>
                </c:pt>
              </c:numCache>
            </c:numRef>
          </c:val>
          <c:extLst>
            <c:ext xmlns:c16="http://schemas.microsoft.com/office/drawing/2014/chart" uri="{C3380CC4-5D6E-409C-BE32-E72D297353CC}">
              <c16:uniqueId val="{00000005-FF2C-48FE-919B-378DD44303E3}"/>
            </c:ext>
          </c:extLst>
        </c:ser>
        <c:ser>
          <c:idx val="6"/>
          <c:order val="6"/>
          <c:tx>
            <c:strRef>
              <c:f>グラフ用データ整理!$H$4</c:f>
              <c:strCache>
                <c:ptCount val="1"/>
                <c:pt idx="0">
                  <c:v>TRNSYS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グラフ用データ整理!$H$38:$H$45</c:f>
              <c:numCache>
                <c:formatCode>General</c:formatCode>
                <c:ptCount val="8"/>
                <c:pt idx="0">
                  <c:v>0.36249999999999999</c:v>
                </c:pt>
                <c:pt idx="1">
                  <c:v>1.79833333333333</c:v>
                </c:pt>
                <c:pt idx="2">
                  <c:v>6.4861111111111098</c:v>
                </c:pt>
                <c:pt idx="3">
                  <c:v>5.6749999999999998</c:v>
                </c:pt>
                <c:pt idx="4">
                  <c:v>4.2750000000000004</c:v>
                </c:pt>
                <c:pt idx="5">
                  <c:v>3.6083333333333298</c:v>
                </c:pt>
                <c:pt idx="6">
                  <c:v>6.44166666666667</c:v>
                </c:pt>
                <c:pt idx="7">
                  <c:v>6.37777777777778</c:v>
                </c:pt>
              </c:numCache>
            </c:numRef>
          </c:val>
          <c:extLst>
            <c:ext xmlns:c16="http://schemas.microsoft.com/office/drawing/2014/chart" uri="{C3380CC4-5D6E-409C-BE32-E72D297353CC}">
              <c16:uniqueId val="{00000006-FF2C-48FE-919B-378DD44303E3}"/>
            </c:ext>
          </c:extLst>
        </c:ser>
        <c:ser>
          <c:idx val="7"/>
          <c:order val="7"/>
          <c:tx>
            <c:strRef>
              <c:f>グラフ用データ整理!$I$4</c:f>
              <c:strCache>
                <c:ptCount val="1"/>
                <c:pt idx="0">
                  <c:v>TASE</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グラフ用データ整理!$I$38:$I$45</c:f>
              <c:numCache>
                <c:formatCode>General</c:formatCode>
                <c:ptCount val="8"/>
                <c:pt idx="0">
                  <c:v>0.34499999999999997</c:v>
                </c:pt>
                <c:pt idx="1">
                  <c:v>2.5779999999999998</c:v>
                </c:pt>
                <c:pt idx="2">
                  <c:v>6.8120000000000003</c:v>
                </c:pt>
                <c:pt idx="3">
                  <c:v>6.1459999999999999</c:v>
                </c:pt>
                <c:pt idx="4">
                  <c:v>5.0960000000000001</c:v>
                </c:pt>
                <c:pt idx="5">
                  <c:v>0</c:v>
                </c:pt>
                <c:pt idx="6">
                  <c:v>6.7709999999999999</c:v>
                </c:pt>
                <c:pt idx="7">
                  <c:v>6.6790000000000003</c:v>
                </c:pt>
              </c:numCache>
            </c:numRef>
          </c:val>
          <c:extLst>
            <c:ext xmlns:c16="http://schemas.microsoft.com/office/drawing/2014/chart" uri="{C3380CC4-5D6E-409C-BE32-E72D297353CC}">
              <c16:uniqueId val="{00000007-FF2C-48FE-919B-378DD44303E3}"/>
            </c:ext>
          </c:extLst>
        </c:ser>
        <c:ser>
          <c:idx val="8"/>
          <c:order val="8"/>
          <c:tx>
            <c:strRef>
              <c:f>グラフ用データ整理!$J$4</c:f>
              <c:strCache>
                <c:ptCount val="1"/>
                <c:pt idx="0">
                  <c:v>NewHASP</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グラフ用データ整理!$J$38:$J$45</c:f>
              <c:numCache>
                <c:formatCode>General</c:formatCode>
                <c:ptCount val="8"/>
                <c:pt idx="0">
                  <c:v>0.2112</c:v>
                </c:pt>
                <c:pt idx="1">
                  <c:v>1.512</c:v>
                </c:pt>
                <c:pt idx="2">
                  <c:v>6.4607999999999999</c:v>
                </c:pt>
                <c:pt idx="3">
                  <c:v>6.2687999999999997</c:v>
                </c:pt>
                <c:pt idx="4">
                  <c:v>4.2240000000000002</c:v>
                </c:pt>
                <c:pt idx="5">
                  <c:v>3.5855999999999999</c:v>
                </c:pt>
                <c:pt idx="7">
                  <c:v>6.3647999999999998</c:v>
                </c:pt>
              </c:numCache>
            </c:numRef>
          </c:val>
          <c:extLst>
            <c:ext xmlns:c16="http://schemas.microsoft.com/office/drawing/2014/chart" uri="{C3380CC4-5D6E-409C-BE32-E72D297353CC}">
              <c16:uniqueId val="{00000008-FF2C-48FE-919B-378DD44303E3}"/>
            </c:ext>
          </c:extLst>
        </c:ser>
        <c:ser>
          <c:idx val="9"/>
          <c:order val="9"/>
          <c:tx>
            <c:strRef>
              <c:f>グラフ用データ整理!$K$4</c:f>
              <c:strCache>
                <c:ptCount val="1"/>
                <c:pt idx="0">
                  <c:v>BEST</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グラフ用データ整理!$K$38:$K$45</c:f>
              <c:numCache>
                <c:formatCode>General</c:formatCode>
                <c:ptCount val="8"/>
                <c:pt idx="0">
                  <c:v>0.20639999999999997</c:v>
                </c:pt>
                <c:pt idx="1">
                  <c:v>1.5383999999999998</c:v>
                </c:pt>
                <c:pt idx="2">
                  <c:v>7.0992000000000006</c:v>
                </c:pt>
                <c:pt idx="3">
                  <c:v>6.6312000000000006</c:v>
                </c:pt>
                <c:pt idx="4">
                  <c:v>4.4572799999999999</c:v>
                </c:pt>
                <c:pt idx="5">
                  <c:v>3.4166400000000001</c:v>
                </c:pt>
                <c:pt idx="6">
                  <c:v>7.0838400000000004</c:v>
                </c:pt>
                <c:pt idx="7">
                  <c:v>6.9163199999999998</c:v>
                </c:pt>
              </c:numCache>
            </c:numRef>
          </c:val>
          <c:extLst>
            <c:ext xmlns:c16="http://schemas.microsoft.com/office/drawing/2014/chart" uri="{C3380CC4-5D6E-409C-BE32-E72D297353CC}">
              <c16:uniqueId val="{00000009-FF2C-48FE-919B-378DD44303E3}"/>
            </c:ext>
          </c:extLst>
        </c:ser>
        <c:ser>
          <c:idx val="10"/>
          <c:order val="10"/>
          <c:tx>
            <c:strRef>
              <c:f>グラフ用データ整理!$L$4</c:f>
              <c:strCache>
                <c:ptCount val="1"/>
                <c:pt idx="0">
                  <c:v>OFFICE</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グラフ用データ整理!$L$38:$L$45</c:f>
              <c:numCache>
                <c:formatCode>General</c:formatCode>
                <c:ptCount val="8"/>
                <c:pt idx="0">
                  <c:v>0.37208888888888902</c:v>
                </c:pt>
                <c:pt idx="1">
                  <c:v>1.6790511111111099</c:v>
                </c:pt>
                <c:pt idx="2">
                  <c:v>7.0894561111111098</c:v>
                </c:pt>
                <c:pt idx="3">
                  <c:v>5.7638894444444499</c:v>
                </c:pt>
                <c:pt idx="4">
                  <c:v>5.0429672222222202</c:v>
                </c:pt>
                <c:pt idx="5">
                  <c:v>4.1208844444444397</c:v>
                </c:pt>
                <c:pt idx="6">
                  <c:v>7.0603866666666697</c:v>
                </c:pt>
                <c:pt idx="7">
                  <c:v>6.9499227777777799</c:v>
                </c:pt>
              </c:numCache>
            </c:numRef>
          </c:val>
          <c:extLst>
            <c:ext xmlns:c16="http://schemas.microsoft.com/office/drawing/2014/chart" uri="{C3380CC4-5D6E-409C-BE32-E72D297353CC}">
              <c16:uniqueId val="{0000000A-FF2C-48FE-919B-378DD44303E3}"/>
            </c:ext>
          </c:extLst>
        </c:ser>
        <c:dLbls>
          <c:showLegendKey val="0"/>
          <c:showVal val="0"/>
          <c:showCatName val="0"/>
          <c:showSerName val="0"/>
          <c:showPercent val="0"/>
          <c:showBubbleSize val="0"/>
        </c:dLbls>
        <c:gapWidth val="150"/>
        <c:axId val="482612160"/>
        <c:axId val="1"/>
      </c:barChart>
      <c:catAx>
        <c:axId val="48261216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2612160"/>
        <c:crosses val="autoZero"/>
        <c:crossBetween val="between"/>
      </c:valAx>
      <c:spPr>
        <a:ln>
          <a:solidFill>
            <a:schemeClr val="tx1">
              <a:lumMod val="50000"/>
              <a:lumOff val="50000"/>
            </a:schemeClr>
          </a:solidFill>
        </a:ln>
      </c:spPr>
    </c:plotArea>
    <c:legend>
      <c:legendPos val="r"/>
      <c:layout>
        <c:manualLayout>
          <c:xMode val="edge"/>
          <c:yMode val="edge"/>
          <c:x val="0.84134747067586346"/>
          <c:y val="0.11023649036158399"/>
          <c:w val="0.14583361499526393"/>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グラフ用データ整理!$B$50:$B$57</c:f>
              <c:numCache>
                <c:formatCode>General</c:formatCode>
                <c:ptCount val="8"/>
                <c:pt idx="0">
                  <c:v>4.8680000000000003</c:v>
                </c:pt>
                <c:pt idx="1">
                  <c:v>1.17</c:v>
                </c:pt>
                <c:pt idx="2">
                  <c:v>1.575</c:v>
                </c:pt>
                <c:pt idx="3">
                  <c:v>3.3130000000000002</c:v>
                </c:pt>
                <c:pt idx="4">
                  <c:v>4.1429999999999998</c:v>
                </c:pt>
                <c:pt idx="5">
                  <c:v>0.79300000000000004</c:v>
                </c:pt>
                <c:pt idx="6">
                  <c:v>0</c:v>
                </c:pt>
                <c:pt idx="7">
                  <c:v>2.3109999999999999</c:v>
                </c:pt>
              </c:numCache>
            </c:numRef>
          </c:val>
          <c:extLst>
            <c:ext xmlns:c16="http://schemas.microsoft.com/office/drawing/2014/chart" uri="{C3380CC4-5D6E-409C-BE32-E72D297353CC}">
              <c16:uniqueId val="{00000000-6B35-4063-BA57-1571B61DF8B6}"/>
            </c:ext>
          </c:extLst>
        </c:ser>
        <c:ser>
          <c:idx val="1"/>
          <c:order val="1"/>
          <c:tx>
            <c:strRef>
              <c:f>グラフ用データ整理!$C$4</c:f>
              <c:strCache>
                <c:ptCount val="1"/>
                <c:pt idx="0">
                  <c:v>BLAST</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グラフ用データ整理!$C$50:$C$57</c:f>
              <c:numCache>
                <c:formatCode>General</c:formatCode>
                <c:ptCount val="8"/>
                <c:pt idx="0">
                  <c:v>5.9530000000000003</c:v>
                </c:pt>
                <c:pt idx="1">
                  <c:v>1.61</c:v>
                </c:pt>
                <c:pt idx="2">
                  <c:v>1.8620000000000001</c:v>
                </c:pt>
                <c:pt idx="3">
                  <c:v>3.7519999999999998</c:v>
                </c:pt>
                <c:pt idx="4">
                  <c:v>4.3470000000000004</c:v>
                </c:pt>
                <c:pt idx="5">
                  <c:v>1.0209999999999999</c:v>
                </c:pt>
                <c:pt idx="6">
                  <c:v>0</c:v>
                </c:pt>
                <c:pt idx="7">
                  <c:v>2.6640000000000001</c:v>
                </c:pt>
              </c:numCache>
            </c:numRef>
          </c:val>
          <c:extLst>
            <c:ext xmlns:c16="http://schemas.microsoft.com/office/drawing/2014/chart" uri="{C3380CC4-5D6E-409C-BE32-E72D297353CC}">
              <c16:uniqueId val="{00000001-6B35-4063-BA57-1571B61DF8B6}"/>
            </c:ext>
          </c:extLst>
        </c:ser>
        <c:ser>
          <c:idx val="2"/>
          <c:order val="2"/>
          <c:tx>
            <c:strRef>
              <c:f>グラフ用データ整理!$D$4</c:f>
              <c:strCache>
                <c:ptCount val="1"/>
                <c:pt idx="0">
                  <c:v>DOE2</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グラフ用データ整理!$D$50:$D$57</c:f>
              <c:numCache>
                <c:formatCode>General</c:formatCode>
                <c:ptCount val="8"/>
                <c:pt idx="0">
                  <c:v>7.2279999999999998</c:v>
                </c:pt>
                <c:pt idx="1">
                  <c:v>1.8720000000000001</c:v>
                </c:pt>
                <c:pt idx="2">
                  <c:v>2.254</c:v>
                </c:pt>
                <c:pt idx="3">
                  <c:v>4.2549999999999999</c:v>
                </c:pt>
                <c:pt idx="4">
                  <c:v>5.335</c:v>
                </c:pt>
                <c:pt idx="5">
                  <c:v>1.2390000000000001</c:v>
                </c:pt>
                <c:pt idx="6">
                  <c:v>0</c:v>
                </c:pt>
                <c:pt idx="7">
                  <c:v>2.9279999999999999</c:v>
                </c:pt>
              </c:numCache>
            </c:numRef>
          </c:val>
          <c:extLst>
            <c:ext xmlns:c16="http://schemas.microsoft.com/office/drawing/2014/chart" uri="{C3380CC4-5D6E-409C-BE32-E72D297353CC}">
              <c16:uniqueId val="{00000002-6B35-4063-BA57-1571B61DF8B6}"/>
            </c:ext>
          </c:extLst>
        </c:ser>
        <c:ser>
          <c:idx val="3"/>
          <c:order val="3"/>
          <c:tx>
            <c:strRef>
              <c:f>グラフ用データ整理!$E$4</c:f>
              <c:strCache>
                <c:ptCount val="1"/>
                <c:pt idx="0">
                  <c:v>SRES/SUN</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グラフ用データ整理!$E$50:$E$57</c:f>
              <c:numCache>
                <c:formatCode>General</c:formatCode>
                <c:ptCount val="8"/>
                <c:pt idx="0">
                  <c:v>6.6109999999999998</c:v>
                </c:pt>
                <c:pt idx="1">
                  <c:v>1.897</c:v>
                </c:pt>
                <c:pt idx="2">
                  <c:v>2.1739999999999999</c:v>
                </c:pt>
                <c:pt idx="3">
                  <c:v>4.093</c:v>
                </c:pt>
                <c:pt idx="4">
                  <c:v>4.7549999999999999</c:v>
                </c:pt>
                <c:pt idx="5">
                  <c:v>1.2310000000000001</c:v>
                </c:pt>
                <c:pt idx="6">
                  <c:v>0</c:v>
                </c:pt>
                <c:pt idx="7">
                  <c:v>2.8839999999999999</c:v>
                </c:pt>
              </c:numCache>
            </c:numRef>
          </c:val>
          <c:extLst>
            <c:ext xmlns:c16="http://schemas.microsoft.com/office/drawing/2014/chart" uri="{C3380CC4-5D6E-409C-BE32-E72D297353CC}">
              <c16:uniqueId val="{00000003-6B35-4063-BA57-1571B61DF8B6}"/>
            </c:ext>
          </c:extLst>
        </c:ser>
        <c:ser>
          <c:idx val="4"/>
          <c:order val="4"/>
          <c:tx>
            <c:strRef>
              <c:f>グラフ用データ整理!$F$4</c:f>
              <c:strCache>
                <c:ptCount val="1"/>
                <c:pt idx="0">
                  <c:v>SERIRES</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グラフ用データ整理!$F$50:$F$57</c:f>
              <c:numCache>
                <c:formatCode>General</c:formatCode>
                <c:ptCount val="8"/>
                <c:pt idx="0">
                  <c:v>6.6</c:v>
                </c:pt>
                <c:pt idx="1">
                  <c:v>1.988</c:v>
                </c:pt>
                <c:pt idx="2">
                  <c:v>2.282</c:v>
                </c:pt>
                <c:pt idx="3">
                  <c:v>4.0579999999999998</c:v>
                </c:pt>
                <c:pt idx="4">
                  <c:v>4.7279999999999998</c:v>
                </c:pt>
                <c:pt idx="5">
                  <c:v>1.411</c:v>
                </c:pt>
                <c:pt idx="6">
                  <c:v>0</c:v>
                </c:pt>
                <c:pt idx="7">
                  <c:v>2.851</c:v>
                </c:pt>
              </c:numCache>
            </c:numRef>
          </c:val>
          <c:extLst>
            <c:ext xmlns:c16="http://schemas.microsoft.com/office/drawing/2014/chart" uri="{C3380CC4-5D6E-409C-BE32-E72D297353CC}">
              <c16:uniqueId val="{00000004-6B35-4063-BA57-1571B61DF8B6}"/>
            </c:ext>
          </c:extLst>
        </c:ser>
        <c:ser>
          <c:idx val="5"/>
          <c:order val="5"/>
          <c:tx>
            <c:strRef>
              <c:f>グラフ用データ整理!$G$4</c:f>
              <c:strCache>
                <c:ptCount val="1"/>
                <c:pt idx="0">
                  <c:v>S3PAS</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グラフ用データ整理!$G$50:$G$57</c:f>
              <c:numCache>
                <c:formatCode>General</c:formatCode>
                <c:ptCount val="8"/>
                <c:pt idx="0">
                  <c:v>6.1609999999999996</c:v>
                </c:pt>
                <c:pt idx="1">
                  <c:v>1.73</c:v>
                </c:pt>
                <c:pt idx="2">
                  <c:v>2.0630000000000002</c:v>
                </c:pt>
                <c:pt idx="3">
                  <c:v>4.2350000000000003</c:v>
                </c:pt>
                <c:pt idx="4">
                  <c:v>5.1680000000000001</c:v>
                </c:pt>
                <c:pt idx="5">
                  <c:v>1.179</c:v>
                </c:pt>
                <c:pt idx="6">
                  <c:v>0</c:v>
                </c:pt>
                <c:pt idx="7">
                  <c:v>2.9430000000000001</c:v>
                </c:pt>
              </c:numCache>
            </c:numRef>
          </c:val>
          <c:extLst>
            <c:ext xmlns:c16="http://schemas.microsoft.com/office/drawing/2014/chart" uri="{C3380CC4-5D6E-409C-BE32-E72D297353CC}">
              <c16:uniqueId val="{00000005-6B35-4063-BA57-1571B61DF8B6}"/>
            </c:ext>
          </c:extLst>
        </c:ser>
        <c:ser>
          <c:idx val="6"/>
          <c:order val="6"/>
          <c:tx>
            <c:strRef>
              <c:f>グラフ用データ整理!$H$4</c:f>
              <c:strCache>
                <c:ptCount val="1"/>
                <c:pt idx="0">
                  <c:v>TRNSYS</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グラフ用データ整理!$H$50:$H$57</c:f>
              <c:numCache>
                <c:formatCode>General</c:formatCode>
                <c:ptCount val="8"/>
                <c:pt idx="0">
                  <c:v>5.94</c:v>
                </c:pt>
                <c:pt idx="1">
                  <c:v>1.655</c:v>
                </c:pt>
                <c:pt idx="2">
                  <c:v>2.097</c:v>
                </c:pt>
                <c:pt idx="3">
                  <c:v>3.7759999999999998</c:v>
                </c:pt>
                <c:pt idx="4">
                  <c:v>4.74</c:v>
                </c:pt>
                <c:pt idx="5">
                  <c:v>1.08</c:v>
                </c:pt>
                <c:pt idx="6">
                  <c:v>7.8010000000000004E-6</c:v>
                </c:pt>
                <c:pt idx="7">
                  <c:v>3.3730000000000002</c:v>
                </c:pt>
              </c:numCache>
            </c:numRef>
          </c:val>
          <c:extLst>
            <c:ext xmlns:c16="http://schemas.microsoft.com/office/drawing/2014/chart" uri="{C3380CC4-5D6E-409C-BE32-E72D297353CC}">
              <c16:uniqueId val="{00000006-6B35-4063-BA57-1571B61DF8B6}"/>
            </c:ext>
          </c:extLst>
        </c:ser>
        <c:ser>
          <c:idx val="7"/>
          <c:order val="7"/>
          <c:tx>
            <c:strRef>
              <c:f>グラフ用データ整理!$I$4</c:f>
              <c:strCache>
                <c:ptCount val="1"/>
                <c:pt idx="0">
                  <c:v>TASE</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グラフ用データ整理!$I$50:$I$57</c:f>
              <c:numCache>
                <c:formatCode>General</c:formatCode>
                <c:ptCount val="8"/>
                <c:pt idx="0">
                  <c:v>5.8609999999999998</c:v>
                </c:pt>
                <c:pt idx="1">
                  <c:v>2.0409999999999999</c:v>
                </c:pt>
                <c:pt idx="2">
                  <c:v>2.2200000000000002</c:v>
                </c:pt>
                <c:pt idx="3">
                  <c:v>4.3</c:v>
                </c:pt>
                <c:pt idx="5">
                  <c:v>1.323</c:v>
                </c:pt>
                <c:pt idx="6">
                  <c:v>0</c:v>
                </c:pt>
                <c:pt idx="7">
                  <c:v>2.8159999999999998</c:v>
                </c:pt>
              </c:numCache>
            </c:numRef>
          </c:val>
          <c:extLst>
            <c:ext xmlns:c16="http://schemas.microsoft.com/office/drawing/2014/chart" uri="{C3380CC4-5D6E-409C-BE32-E72D297353CC}">
              <c16:uniqueId val="{00000007-6B35-4063-BA57-1571B61DF8B6}"/>
            </c:ext>
          </c:extLst>
        </c:ser>
        <c:ser>
          <c:idx val="8"/>
          <c:order val="8"/>
          <c:tx>
            <c:strRef>
              <c:f>グラフ用データ整理!$J$4</c:f>
              <c:strCache>
                <c:ptCount val="1"/>
                <c:pt idx="0">
                  <c:v>NewHASP</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グラフ用データ整理!$J$50:$J$57</c:f>
              <c:numCache>
                <c:formatCode>General</c:formatCode>
                <c:ptCount val="8"/>
                <c:pt idx="0">
                  <c:v>6.5324016000000098</c:v>
                </c:pt>
                <c:pt idx="1">
                  <c:v>1.7866607999999999</c:v>
                </c:pt>
                <c:pt idx="2">
                  <c:v>2.1820704000000002</c:v>
                </c:pt>
                <c:pt idx="3">
                  <c:v>3.9527279999999898</c:v>
                </c:pt>
                <c:pt idx="4">
                  <c:v>4.9413887999999897</c:v>
                </c:pt>
                <c:pt idx="6">
                  <c:v>0</c:v>
                </c:pt>
                <c:pt idx="7">
                  <c:v>3.7485119999999901</c:v>
                </c:pt>
              </c:numCache>
            </c:numRef>
          </c:val>
          <c:extLst>
            <c:ext xmlns:c16="http://schemas.microsoft.com/office/drawing/2014/chart" uri="{C3380CC4-5D6E-409C-BE32-E72D297353CC}">
              <c16:uniqueId val="{00000008-6B35-4063-BA57-1571B61DF8B6}"/>
            </c:ext>
          </c:extLst>
        </c:ser>
        <c:ser>
          <c:idx val="9"/>
          <c:order val="9"/>
          <c:tx>
            <c:strRef>
              <c:f>グラフ用データ整理!$K$4</c:f>
              <c:strCache>
                <c:ptCount val="1"/>
                <c:pt idx="0">
                  <c:v>BEST</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グラフ用データ整理!$K$50:$K$57</c:f>
              <c:numCache>
                <c:formatCode>General</c:formatCode>
                <c:ptCount val="8"/>
                <c:pt idx="0">
                  <c:v>7.6233129600000353</c:v>
                </c:pt>
                <c:pt idx="1">
                  <c:v>1.8219988800000013</c:v>
                </c:pt>
                <c:pt idx="2">
                  <c:v>2.6713099200000032</c:v>
                </c:pt>
                <c:pt idx="3">
                  <c:v>4.7820163199999985</c:v>
                </c:pt>
                <c:pt idx="4">
                  <c:v>6.0858345600000003</c:v>
                </c:pt>
                <c:pt idx="5">
                  <c:v>1.5307142400000009</c:v>
                </c:pt>
                <c:pt idx="6">
                  <c:v>0</c:v>
                </c:pt>
                <c:pt idx="7">
                  <c:v>3.5112120000000027</c:v>
                </c:pt>
              </c:numCache>
            </c:numRef>
          </c:val>
          <c:extLst>
            <c:ext xmlns:c16="http://schemas.microsoft.com/office/drawing/2014/chart" uri="{C3380CC4-5D6E-409C-BE32-E72D297353CC}">
              <c16:uniqueId val="{00000009-6B35-4063-BA57-1571B61DF8B6}"/>
            </c:ext>
          </c:extLst>
        </c:ser>
        <c:ser>
          <c:idx val="10"/>
          <c:order val="10"/>
          <c:tx>
            <c:strRef>
              <c:f>グラフ用データ整理!$L$4</c:f>
              <c:strCache>
                <c:ptCount val="1"/>
                <c:pt idx="0">
                  <c:v>OFFICE</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グラフ用データ整理!$L$50:$L$57</c:f>
              <c:numCache>
                <c:formatCode>General</c:formatCode>
                <c:ptCount val="8"/>
                <c:pt idx="0">
                  <c:v>6.3487782944443296</c:v>
                </c:pt>
                <c:pt idx="1">
                  <c:v>1.51525990777772</c:v>
                </c:pt>
                <c:pt idx="2">
                  <c:v>2.4018395916666302</c:v>
                </c:pt>
                <c:pt idx="3">
                  <c:v>3.66306046166663</c:v>
                </c:pt>
                <c:pt idx="4">
                  <c:v>4.7327578783332598</c:v>
                </c:pt>
                <c:pt idx="5">
                  <c:v>1.0647718899999801</c:v>
                </c:pt>
                <c:pt idx="6">
                  <c:v>2.0430005555555499E-2</c:v>
                </c:pt>
                <c:pt idx="7">
                  <c:v>2.2663143533333199</c:v>
                </c:pt>
              </c:numCache>
            </c:numRef>
          </c:val>
          <c:extLst>
            <c:ext xmlns:c16="http://schemas.microsoft.com/office/drawing/2014/chart" uri="{C3380CC4-5D6E-409C-BE32-E72D297353CC}">
              <c16:uniqueId val="{0000000A-6B35-4063-BA57-1571B61DF8B6}"/>
            </c:ext>
          </c:extLst>
        </c:ser>
        <c:dLbls>
          <c:showLegendKey val="0"/>
          <c:showVal val="0"/>
          <c:showCatName val="0"/>
          <c:showSerName val="0"/>
          <c:showPercent val="0"/>
          <c:showBubbleSize val="0"/>
        </c:dLbls>
        <c:gapWidth val="150"/>
        <c:axId val="482609536"/>
        <c:axId val="1"/>
      </c:barChart>
      <c:catAx>
        <c:axId val="48260953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2609536"/>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036158399"/>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グラフ用データ整理!$B$61:$B$68</c:f>
              <c:numCache>
                <c:formatCode>General</c:formatCode>
                <c:ptCount val="8"/>
                <c:pt idx="0">
                  <c:v>0.113</c:v>
                </c:pt>
                <c:pt idx="1">
                  <c:v>2.1320000000000001</c:v>
                </c:pt>
                <c:pt idx="2">
                  <c:v>0.82099999999999995</c:v>
                </c:pt>
                <c:pt idx="3">
                  <c:v>1.84</c:v>
                </c:pt>
                <c:pt idx="4">
                  <c:v>1.0389999999999999</c:v>
                </c:pt>
                <c:pt idx="5">
                  <c:v>2.0790000000000002</c:v>
                </c:pt>
                <c:pt idx="6">
                  <c:v>0.38700000000000001</c:v>
                </c:pt>
                <c:pt idx="7">
                  <c:v>0.48799999999999999</c:v>
                </c:pt>
              </c:numCache>
            </c:numRef>
          </c:val>
          <c:extLst>
            <c:ext xmlns:c16="http://schemas.microsoft.com/office/drawing/2014/chart" uri="{C3380CC4-5D6E-409C-BE32-E72D297353CC}">
              <c16:uniqueId val="{00000000-FD3E-4CC2-BEE2-A123B6EF83E0}"/>
            </c:ext>
          </c:extLst>
        </c:ser>
        <c:ser>
          <c:idx val="1"/>
          <c:order val="1"/>
          <c:tx>
            <c:strRef>
              <c:f>グラフ用データ整理!$C$4</c:f>
              <c:strCache>
                <c:ptCount val="1"/>
                <c:pt idx="0">
                  <c:v>BLAST</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グラフ用データ整理!$C$61:$C$68</c:f>
              <c:numCache>
                <c:formatCode>General</c:formatCode>
                <c:ptCount val="8"/>
                <c:pt idx="0">
                  <c:v>0.224</c:v>
                </c:pt>
                <c:pt idx="1">
                  <c:v>2.6</c:v>
                </c:pt>
                <c:pt idx="2">
                  <c:v>1.5329999999999999</c:v>
                </c:pt>
                <c:pt idx="3">
                  <c:v>2.6160000000000001</c:v>
                </c:pt>
                <c:pt idx="4">
                  <c:v>1.9339999999999999</c:v>
                </c:pt>
                <c:pt idx="5">
                  <c:v>2.536</c:v>
                </c:pt>
                <c:pt idx="6">
                  <c:v>0.52600000000000002</c:v>
                </c:pt>
                <c:pt idx="7">
                  <c:v>0.66600000000000004</c:v>
                </c:pt>
              </c:numCache>
            </c:numRef>
          </c:val>
          <c:extLst>
            <c:ext xmlns:c16="http://schemas.microsoft.com/office/drawing/2014/chart" uri="{C3380CC4-5D6E-409C-BE32-E72D297353CC}">
              <c16:uniqueId val="{00000001-FD3E-4CC2-BEE2-A123B6EF83E0}"/>
            </c:ext>
          </c:extLst>
        </c:ser>
        <c:ser>
          <c:idx val="2"/>
          <c:order val="2"/>
          <c:tx>
            <c:strRef>
              <c:f>グラフ用データ整理!$D$4</c:f>
              <c:strCache>
                <c:ptCount val="1"/>
                <c:pt idx="0">
                  <c:v>DOE2</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グラフ用データ整理!$D$61:$D$68</c:f>
              <c:numCache>
                <c:formatCode>General</c:formatCode>
                <c:ptCount val="8"/>
                <c:pt idx="0">
                  <c:v>5.5E-2</c:v>
                </c:pt>
                <c:pt idx="1">
                  <c:v>2.4550000000000001</c:v>
                </c:pt>
                <c:pt idx="2">
                  <c:v>0.97599999999999998</c:v>
                </c:pt>
                <c:pt idx="3">
                  <c:v>2.44</c:v>
                </c:pt>
                <c:pt idx="4">
                  <c:v>1.266</c:v>
                </c:pt>
                <c:pt idx="5">
                  <c:v>2.34</c:v>
                </c:pt>
                <c:pt idx="6">
                  <c:v>0.53800000000000003</c:v>
                </c:pt>
                <c:pt idx="7">
                  <c:v>0.42799999999999999</c:v>
                </c:pt>
              </c:numCache>
            </c:numRef>
          </c:val>
          <c:extLst>
            <c:ext xmlns:c16="http://schemas.microsoft.com/office/drawing/2014/chart" uri="{C3380CC4-5D6E-409C-BE32-E72D297353CC}">
              <c16:uniqueId val="{00000002-FD3E-4CC2-BEE2-A123B6EF83E0}"/>
            </c:ext>
          </c:extLst>
        </c:ser>
        <c:ser>
          <c:idx val="3"/>
          <c:order val="3"/>
          <c:tx>
            <c:strRef>
              <c:f>グラフ用データ整理!$E$4</c:f>
              <c:strCache>
                <c:ptCount val="1"/>
                <c:pt idx="0">
                  <c:v>SRES/SUN</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グラフ用データ整理!$E$61:$E$68</c:f>
              <c:numCache>
                <c:formatCode>General</c:formatCode>
                <c:ptCount val="8"/>
                <c:pt idx="0">
                  <c:v>0.27200000000000002</c:v>
                </c:pt>
                <c:pt idx="1">
                  <c:v>3.165</c:v>
                </c:pt>
                <c:pt idx="2">
                  <c:v>1.8720000000000001</c:v>
                </c:pt>
                <c:pt idx="3">
                  <c:v>2.9430000000000001</c:v>
                </c:pt>
                <c:pt idx="4">
                  <c:v>2.173</c:v>
                </c:pt>
                <c:pt idx="5">
                  <c:v>3.036</c:v>
                </c:pt>
                <c:pt idx="6">
                  <c:v>0.92100000000000004</c:v>
                </c:pt>
                <c:pt idx="7">
                  <c:v>0.80300000000000005</c:v>
                </c:pt>
              </c:numCache>
            </c:numRef>
          </c:val>
          <c:extLst>
            <c:ext xmlns:c16="http://schemas.microsoft.com/office/drawing/2014/chart" uri="{C3380CC4-5D6E-409C-BE32-E72D297353CC}">
              <c16:uniqueId val="{00000003-FD3E-4CC2-BEE2-A123B6EF83E0}"/>
            </c:ext>
          </c:extLst>
        </c:ser>
        <c:ser>
          <c:idx val="4"/>
          <c:order val="4"/>
          <c:tx>
            <c:strRef>
              <c:f>グラフ用データ整理!$F$4</c:f>
              <c:strCache>
                <c:ptCount val="1"/>
                <c:pt idx="0">
                  <c:v>SERIRES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グラフ用データ整理!$F$61:$F$68</c:f>
              <c:numCache>
                <c:formatCode>General</c:formatCode>
                <c:ptCount val="8"/>
                <c:pt idx="0">
                  <c:v>0.222</c:v>
                </c:pt>
                <c:pt idx="1">
                  <c:v>3.415</c:v>
                </c:pt>
                <c:pt idx="2">
                  <c:v>1.8540000000000001</c:v>
                </c:pt>
                <c:pt idx="3">
                  <c:v>3.0920000000000001</c:v>
                </c:pt>
                <c:pt idx="4">
                  <c:v>2.238</c:v>
                </c:pt>
                <c:pt idx="5">
                  <c:v>3.2410000000000001</c:v>
                </c:pt>
                <c:pt idx="6">
                  <c:v>0.58899999999999997</c:v>
                </c:pt>
                <c:pt idx="7">
                  <c:v>0.71799999999999997</c:v>
                </c:pt>
              </c:numCache>
            </c:numRef>
          </c:val>
          <c:extLst>
            <c:ext xmlns:c16="http://schemas.microsoft.com/office/drawing/2014/chart" uri="{C3380CC4-5D6E-409C-BE32-E72D297353CC}">
              <c16:uniqueId val="{00000004-FD3E-4CC2-BEE2-A123B6EF83E0}"/>
            </c:ext>
          </c:extLst>
        </c:ser>
        <c:ser>
          <c:idx val="5"/>
          <c:order val="5"/>
          <c:tx>
            <c:strRef>
              <c:f>グラフ用データ整理!$G$4</c:f>
              <c:strCache>
                <c:ptCount val="1"/>
                <c:pt idx="0">
                  <c:v>S3PAS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グラフ用データ整理!$G$61:$G$68</c:f>
              <c:numCache>
                <c:formatCode>General</c:formatCode>
                <c:ptCount val="8"/>
                <c:pt idx="0">
                  <c:v>0.19500000000000001</c:v>
                </c:pt>
                <c:pt idx="1">
                  <c:v>2.5720000000000001</c:v>
                </c:pt>
                <c:pt idx="2">
                  <c:v>1.4279999999999999</c:v>
                </c:pt>
                <c:pt idx="3">
                  <c:v>2.4569999999999999</c:v>
                </c:pt>
                <c:pt idx="4">
                  <c:v>1.4390000000000001</c:v>
                </c:pt>
                <c:pt idx="5">
                  <c:v>2.4889999999999999</c:v>
                </c:pt>
                <c:pt idx="6">
                  <c:v>0.55100000000000005</c:v>
                </c:pt>
                <c:pt idx="7">
                  <c:v>0.64300000000000002</c:v>
                </c:pt>
              </c:numCache>
            </c:numRef>
          </c:val>
          <c:extLst>
            <c:ext xmlns:c16="http://schemas.microsoft.com/office/drawing/2014/chart" uri="{C3380CC4-5D6E-409C-BE32-E72D297353CC}">
              <c16:uniqueId val="{00000005-FD3E-4CC2-BEE2-A123B6EF83E0}"/>
            </c:ext>
          </c:extLst>
        </c:ser>
        <c:ser>
          <c:idx val="6"/>
          <c:order val="6"/>
          <c:tx>
            <c:strRef>
              <c:f>グラフ用データ整理!$H$4</c:f>
              <c:strCache>
                <c:ptCount val="1"/>
                <c:pt idx="0">
                  <c:v>TRNSYS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グラフ用データ整理!$H$61:$H$68</c:f>
              <c:numCache>
                <c:formatCode>General</c:formatCode>
                <c:ptCount val="8"/>
                <c:pt idx="0">
                  <c:v>0.20730000000000001</c:v>
                </c:pt>
                <c:pt idx="1">
                  <c:v>2.4849999999999999</c:v>
                </c:pt>
                <c:pt idx="2">
                  <c:v>1.3260000000000001</c:v>
                </c:pt>
                <c:pt idx="3">
                  <c:v>2.4180000000000001</c:v>
                </c:pt>
                <c:pt idx="4">
                  <c:v>1.4159999999999999</c:v>
                </c:pt>
                <c:pt idx="5">
                  <c:v>2.383</c:v>
                </c:pt>
                <c:pt idx="6">
                  <c:v>0.56059999999999999</c:v>
                </c:pt>
                <c:pt idx="7">
                  <c:v>0.4113</c:v>
                </c:pt>
              </c:numCache>
            </c:numRef>
          </c:val>
          <c:extLst>
            <c:ext xmlns:c16="http://schemas.microsoft.com/office/drawing/2014/chart" uri="{C3380CC4-5D6E-409C-BE32-E72D297353CC}">
              <c16:uniqueId val="{00000006-FD3E-4CC2-BEE2-A123B6EF83E0}"/>
            </c:ext>
          </c:extLst>
        </c:ser>
        <c:ser>
          <c:idx val="7"/>
          <c:order val="7"/>
          <c:tx>
            <c:strRef>
              <c:f>グラフ用データ整理!$I$4</c:f>
              <c:strCache>
                <c:ptCount val="1"/>
                <c:pt idx="0">
                  <c:v>TASE</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グラフ用データ整理!$I$61:$I$68</c:f>
              <c:numCache>
                <c:formatCode>General</c:formatCode>
                <c:ptCount val="8"/>
                <c:pt idx="0">
                  <c:v>0.32500000000000001</c:v>
                </c:pt>
                <c:pt idx="1">
                  <c:v>2.5990000000000002</c:v>
                </c:pt>
                <c:pt idx="2">
                  <c:v>1.7669999999999999</c:v>
                </c:pt>
                <c:pt idx="3">
                  <c:v>2.613</c:v>
                </c:pt>
                <c:pt idx="4">
                  <c:v>0</c:v>
                </c:pt>
                <c:pt idx="5">
                  <c:v>2.516</c:v>
                </c:pt>
                <c:pt idx="6">
                  <c:v>0.77100000000000002</c:v>
                </c:pt>
                <c:pt idx="7">
                  <c:v>0.78600000000000003</c:v>
                </c:pt>
              </c:numCache>
            </c:numRef>
          </c:val>
          <c:extLst>
            <c:ext xmlns:c16="http://schemas.microsoft.com/office/drawing/2014/chart" uri="{C3380CC4-5D6E-409C-BE32-E72D297353CC}">
              <c16:uniqueId val="{00000007-FD3E-4CC2-BEE2-A123B6EF83E0}"/>
            </c:ext>
          </c:extLst>
        </c:ser>
        <c:ser>
          <c:idx val="8"/>
          <c:order val="8"/>
          <c:tx>
            <c:strRef>
              <c:f>グラフ用データ整理!$J$4</c:f>
              <c:strCache>
                <c:ptCount val="1"/>
                <c:pt idx="0">
                  <c:v>NewHASP</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グラフ用データ整理!$J$61:$J$68</c:f>
              <c:numCache>
                <c:formatCode>General</c:formatCode>
                <c:ptCount val="8"/>
                <c:pt idx="0">
                  <c:v>0.1008912</c:v>
                </c:pt>
                <c:pt idx="1">
                  <c:v>2.7841344000000001</c:v>
                </c:pt>
                <c:pt idx="2">
                  <c:v>1.2058032000000001</c:v>
                </c:pt>
                <c:pt idx="3">
                  <c:v>2.6778192000000001</c:v>
                </c:pt>
                <c:pt idx="4">
                  <c:v>1.438464</c:v>
                </c:pt>
                <c:pt idx="6">
                  <c:v>0.62266560000000104</c:v>
                </c:pt>
                <c:pt idx="7">
                  <c:v>0.19588800000000001</c:v>
                </c:pt>
              </c:numCache>
            </c:numRef>
          </c:val>
          <c:extLst>
            <c:ext xmlns:c16="http://schemas.microsoft.com/office/drawing/2014/chart" uri="{C3380CC4-5D6E-409C-BE32-E72D297353CC}">
              <c16:uniqueId val="{00000008-FD3E-4CC2-BEE2-A123B6EF83E0}"/>
            </c:ext>
          </c:extLst>
        </c:ser>
        <c:ser>
          <c:idx val="9"/>
          <c:order val="9"/>
          <c:tx>
            <c:strRef>
              <c:f>グラフ用データ整理!$K$4</c:f>
              <c:strCache>
                <c:ptCount val="1"/>
                <c:pt idx="0">
                  <c:v>BEST</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グラフ用データ整理!$K$61:$K$68</c:f>
              <c:numCache>
                <c:formatCode>General</c:formatCode>
                <c:ptCount val="8"/>
                <c:pt idx="0">
                  <c:v>0.18422448000000002</c:v>
                </c:pt>
                <c:pt idx="1">
                  <c:v>2.7646910400000024</c:v>
                </c:pt>
                <c:pt idx="2">
                  <c:v>0.67341359999999928</c:v>
                </c:pt>
                <c:pt idx="3">
                  <c:v>2.5271788800000059</c:v>
                </c:pt>
                <c:pt idx="4">
                  <c:v>1.1711073600000017</c:v>
                </c:pt>
                <c:pt idx="5">
                  <c:v>2.0909908799999974</c:v>
                </c:pt>
                <c:pt idx="6">
                  <c:v>0.48405888000000025</c:v>
                </c:pt>
                <c:pt idx="7">
                  <c:v>0.37032672000000028</c:v>
                </c:pt>
              </c:numCache>
            </c:numRef>
          </c:val>
          <c:extLst>
            <c:ext xmlns:c16="http://schemas.microsoft.com/office/drawing/2014/chart" uri="{C3380CC4-5D6E-409C-BE32-E72D297353CC}">
              <c16:uniqueId val="{00000009-FD3E-4CC2-BEE2-A123B6EF83E0}"/>
            </c:ext>
          </c:extLst>
        </c:ser>
        <c:ser>
          <c:idx val="10"/>
          <c:order val="10"/>
          <c:tx>
            <c:strRef>
              <c:f>グラフ用データ整理!$L$4</c:f>
              <c:strCache>
                <c:ptCount val="1"/>
                <c:pt idx="0">
                  <c:v>OFFICE</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グラフ用データ整理!$L$61:$L$68</c:f>
              <c:numCache>
                <c:formatCode>General</c:formatCode>
                <c:ptCount val="8"/>
                <c:pt idx="0">
                  <c:v>0.22869745888889201</c:v>
                </c:pt>
                <c:pt idx="1">
                  <c:v>3.4899449433333198</c:v>
                </c:pt>
                <c:pt idx="2">
                  <c:v>1.1659882072222101</c:v>
                </c:pt>
                <c:pt idx="3">
                  <c:v>3.30794696555553</c:v>
                </c:pt>
                <c:pt idx="4">
                  <c:v>1.87627566388888</c:v>
                </c:pt>
                <c:pt idx="5">
                  <c:v>3.32945370333332</c:v>
                </c:pt>
                <c:pt idx="6">
                  <c:v>0.713871137777779</c:v>
                </c:pt>
                <c:pt idx="7">
                  <c:v>0.65520085944443396</c:v>
                </c:pt>
              </c:numCache>
            </c:numRef>
          </c:val>
          <c:extLst>
            <c:ext xmlns:c16="http://schemas.microsoft.com/office/drawing/2014/chart" uri="{C3380CC4-5D6E-409C-BE32-E72D297353CC}">
              <c16:uniqueId val="{0000000A-FD3E-4CC2-BEE2-A123B6EF83E0}"/>
            </c:ext>
          </c:extLst>
        </c:ser>
        <c:dLbls>
          <c:showLegendKey val="0"/>
          <c:showVal val="0"/>
          <c:showCatName val="0"/>
          <c:showSerName val="0"/>
          <c:showPercent val="0"/>
          <c:showBubbleSize val="0"/>
        </c:dLbls>
        <c:gapWidth val="150"/>
        <c:axId val="482619048"/>
        <c:axId val="1"/>
      </c:barChart>
      <c:catAx>
        <c:axId val="48261904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2619048"/>
        <c:crosses val="autoZero"/>
        <c:crossBetween val="between"/>
      </c:valAx>
      <c:spPr>
        <a:ln>
          <a:solidFill>
            <a:schemeClr val="tx1">
              <a:lumMod val="50000"/>
              <a:lumOff val="50000"/>
            </a:schemeClr>
          </a:solidFill>
        </a:ln>
      </c:spPr>
    </c:plotArea>
    <c:legend>
      <c:legendPos val="r"/>
      <c:layout>
        <c:manualLayout>
          <c:xMode val="edge"/>
          <c:yMode val="edge"/>
          <c:x val="0.84134747067586346"/>
          <c:y val="0.11023649036158399"/>
          <c:w val="0.14583361499526393"/>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グラフ用データ整理!$B$50:$B$57</c:f>
              <c:numCache>
                <c:formatCode>General</c:formatCode>
                <c:ptCount val="8"/>
                <c:pt idx="0">
                  <c:v>4.8680000000000003</c:v>
                </c:pt>
                <c:pt idx="1">
                  <c:v>1.17</c:v>
                </c:pt>
                <c:pt idx="2">
                  <c:v>1.575</c:v>
                </c:pt>
                <c:pt idx="3">
                  <c:v>3.3130000000000002</c:v>
                </c:pt>
                <c:pt idx="4">
                  <c:v>4.1429999999999998</c:v>
                </c:pt>
                <c:pt idx="5">
                  <c:v>0.79300000000000004</c:v>
                </c:pt>
                <c:pt idx="6">
                  <c:v>0</c:v>
                </c:pt>
                <c:pt idx="7">
                  <c:v>2.3109999999999999</c:v>
                </c:pt>
              </c:numCache>
            </c:numRef>
          </c:val>
          <c:extLst>
            <c:ext xmlns:c16="http://schemas.microsoft.com/office/drawing/2014/chart" uri="{C3380CC4-5D6E-409C-BE32-E72D297353CC}">
              <c16:uniqueId val="{00000000-AC59-427B-8067-4A659BA093D4}"/>
            </c:ext>
          </c:extLst>
        </c:ser>
        <c:ser>
          <c:idx val="1"/>
          <c:order val="1"/>
          <c:tx>
            <c:strRef>
              <c:f>グラフ用データ整理!$C$4</c:f>
              <c:strCache>
                <c:ptCount val="1"/>
                <c:pt idx="0">
                  <c:v>BLAST</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グラフ用データ整理!$C$50:$C$57</c:f>
              <c:numCache>
                <c:formatCode>General</c:formatCode>
                <c:ptCount val="8"/>
                <c:pt idx="0">
                  <c:v>5.9530000000000003</c:v>
                </c:pt>
                <c:pt idx="1">
                  <c:v>1.61</c:v>
                </c:pt>
                <c:pt idx="2">
                  <c:v>1.8620000000000001</c:v>
                </c:pt>
                <c:pt idx="3">
                  <c:v>3.7519999999999998</c:v>
                </c:pt>
                <c:pt idx="4">
                  <c:v>4.3470000000000004</c:v>
                </c:pt>
                <c:pt idx="5">
                  <c:v>1.0209999999999999</c:v>
                </c:pt>
                <c:pt idx="6">
                  <c:v>0</c:v>
                </c:pt>
                <c:pt idx="7">
                  <c:v>2.6640000000000001</c:v>
                </c:pt>
              </c:numCache>
            </c:numRef>
          </c:val>
          <c:extLst>
            <c:ext xmlns:c16="http://schemas.microsoft.com/office/drawing/2014/chart" uri="{C3380CC4-5D6E-409C-BE32-E72D297353CC}">
              <c16:uniqueId val="{00000001-AC59-427B-8067-4A659BA093D4}"/>
            </c:ext>
          </c:extLst>
        </c:ser>
        <c:ser>
          <c:idx val="2"/>
          <c:order val="2"/>
          <c:tx>
            <c:strRef>
              <c:f>グラフ用データ整理!$D$4</c:f>
              <c:strCache>
                <c:ptCount val="1"/>
                <c:pt idx="0">
                  <c:v>DOE2</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グラフ用データ整理!$D$50:$D$57</c:f>
              <c:numCache>
                <c:formatCode>General</c:formatCode>
                <c:ptCount val="8"/>
                <c:pt idx="0">
                  <c:v>7.2279999999999998</c:v>
                </c:pt>
                <c:pt idx="1">
                  <c:v>1.8720000000000001</c:v>
                </c:pt>
                <c:pt idx="2">
                  <c:v>2.254</c:v>
                </c:pt>
                <c:pt idx="3">
                  <c:v>4.2549999999999999</c:v>
                </c:pt>
                <c:pt idx="4">
                  <c:v>5.335</c:v>
                </c:pt>
                <c:pt idx="5">
                  <c:v>1.2390000000000001</c:v>
                </c:pt>
                <c:pt idx="6">
                  <c:v>0</c:v>
                </c:pt>
                <c:pt idx="7">
                  <c:v>2.9279999999999999</c:v>
                </c:pt>
              </c:numCache>
            </c:numRef>
          </c:val>
          <c:extLst>
            <c:ext xmlns:c16="http://schemas.microsoft.com/office/drawing/2014/chart" uri="{C3380CC4-5D6E-409C-BE32-E72D297353CC}">
              <c16:uniqueId val="{00000002-AC59-427B-8067-4A659BA093D4}"/>
            </c:ext>
          </c:extLst>
        </c:ser>
        <c:ser>
          <c:idx val="6"/>
          <c:order val="6"/>
          <c:tx>
            <c:strRef>
              <c:f>グラフ用データ整理!$H$4</c:f>
              <c:strCache>
                <c:ptCount val="1"/>
                <c:pt idx="0">
                  <c:v>TRNSYS</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グラフ用データ整理!$H$50:$H$57</c:f>
              <c:numCache>
                <c:formatCode>General</c:formatCode>
                <c:ptCount val="8"/>
                <c:pt idx="0">
                  <c:v>5.94</c:v>
                </c:pt>
                <c:pt idx="1">
                  <c:v>1.655</c:v>
                </c:pt>
                <c:pt idx="2">
                  <c:v>2.097</c:v>
                </c:pt>
                <c:pt idx="3">
                  <c:v>3.7759999999999998</c:v>
                </c:pt>
                <c:pt idx="4">
                  <c:v>4.74</c:v>
                </c:pt>
                <c:pt idx="5">
                  <c:v>1.08</c:v>
                </c:pt>
                <c:pt idx="6">
                  <c:v>7.8010000000000004E-6</c:v>
                </c:pt>
                <c:pt idx="7">
                  <c:v>3.3730000000000002</c:v>
                </c:pt>
              </c:numCache>
            </c:numRef>
          </c:val>
          <c:extLst>
            <c:ext xmlns:c16="http://schemas.microsoft.com/office/drawing/2014/chart" uri="{C3380CC4-5D6E-409C-BE32-E72D297353CC}">
              <c16:uniqueId val="{00000006-AC59-427B-8067-4A659BA093D4}"/>
            </c:ext>
          </c:extLst>
        </c:ser>
        <c:ser>
          <c:idx val="8"/>
          <c:order val="8"/>
          <c:tx>
            <c:strRef>
              <c:f>グラフ用データ整理!$J$4</c:f>
              <c:strCache>
                <c:ptCount val="1"/>
                <c:pt idx="0">
                  <c:v>NewHASP</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グラフ用データ整理!$J$50:$J$57</c:f>
              <c:numCache>
                <c:formatCode>General</c:formatCode>
                <c:ptCount val="8"/>
                <c:pt idx="0">
                  <c:v>6.5324016000000098</c:v>
                </c:pt>
                <c:pt idx="1">
                  <c:v>1.7866607999999999</c:v>
                </c:pt>
                <c:pt idx="2">
                  <c:v>2.1820704000000002</c:v>
                </c:pt>
                <c:pt idx="3">
                  <c:v>3.9527279999999898</c:v>
                </c:pt>
                <c:pt idx="4">
                  <c:v>4.9413887999999897</c:v>
                </c:pt>
                <c:pt idx="6">
                  <c:v>0</c:v>
                </c:pt>
                <c:pt idx="7">
                  <c:v>3.7485119999999901</c:v>
                </c:pt>
              </c:numCache>
            </c:numRef>
          </c:val>
          <c:extLst>
            <c:ext xmlns:c16="http://schemas.microsoft.com/office/drawing/2014/chart" uri="{C3380CC4-5D6E-409C-BE32-E72D297353CC}">
              <c16:uniqueId val="{00000008-AC59-427B-8067-4A659BA093D4}"/>
            </c:ext>
          </c:extLst>
        </c:ser>
        <c:ser>
          <c:idx val="9"/>
          <c:order val="9"/>
          <c:tx>
            <c:strRef>
              <c:f>グラフ用データ整理!$K$4</c:f>
              <c:strCache>
                <c:ptCount val="1"/>
                <c:pt idx="0">
                  <c:v>BEST</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グラフ用データ整理!$K$50:$K$57</c:f>
              <c:numCache>
                <c:formatCode>General</c:formatCode>
                <c:ptCount val="8"/>
                <c:pt idx="0">
                  <c:v>7.6233129600000353</c:v>
                </c:pt>
                <c:pt idx="1">
                  <c:v>1.8219988800000013</c:v>
                </c:pt>
                <c:pt idx="2">
                  <c:v>2.6713099200000032</c:v>
                </c:pt>
                <c:pt idx="3">
                  <c:v>4.7820163199999985</c:v>
                </c:pt>
                <c:pt idx="4">
                  <c:v>6.0858345600000003</c:v>
                </c:pt>
                <c:pt idx="5">
                  <c:v>1.5307142400000009</c:v>
                </c:pt>
                <c:pt idx="6">
                  <c:v>0</c:v>
                </c:pt>
                <c:pt idx="7">
                  <c:v>3.5112120000000027</c:v>
                </c:pt>
              </c:numCache>
            </c:numRef>
          </c:val>
          <c:extLst>
            <c:ext xmlns:c16="http://schemas.microsoft.com/office/drawing/2014/chart" uri="{C3380CC4-5D6E-409C-BE32-E72D297353CC}">
              <c16:uniqueId val="{00000009-AC59-427B-8067-4A659BA093D4}"/>
            </c:ext>
          </c:extLst>
        </c:ser>
        <c:ser>
          <c:idx val="10"/>
          <c:order val="10"/>
          <c:tx>
            <c:strRef>
              <c:f>グラフ用データ整理!$L$4</c:f>
              <c:strCache>
                <c:ptCount val="1"/>
                <c:pt idx="0">
                  <c:v>OFFICE</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グラフ用データ整理!$L$50:$L$57</c:f>
              <c:numCache>
                <c:formatCode>General</c:formatCode>
                <c:ptCount val="8"/>
                <c:pt idx="0">
                  <c:v>6.3487782944443296</c:v>
                </c:pt>
                <c:pt idx="1">
                  <c:v>1.51525990777772</c:v>
                </c:pt>
                <c:pt idx="2">
                  <c:v>2.4018395916666302</c:v>
                </c:pt>
                <c:pt idx="3">
                  <c:v>3.66306046166663</c:v>
                </c:pt>
                <c:pt idx="4">
                  <c:v>4.7327578783332598</c:v>
                </c:pt>
                <c:pt idx="5">
                  <c:v>1.0647718899999801</c:v>
                </c:pt>
                <c:pt idx="6">
                  <c:v>2.0430005555555499E-2</c:v>
                </c:pt>
                <c:pt idx="7">
                  <c:v>2.2663143533333199</c:v>
                </c:pt>
              </c:numCache>
            </c:numRef>
          </c:val>
          <c:extLst>
            <c:ext xmlns:c16="http://schemas.microsoft.com/office/drawing/2014/chart" uri="{C3380CC4-5D6E-409C-BE32-E72D297353CC}">
              <c16:uniqueId val="{0000000A-AC59-427B-8067-4A659BA093D4}"/>
            </c:ext>
          </c:extLst>
        </c:ser>
        <c:ser>
          <c:idx val="11"/>
          <c:order val="11"/>
          <c:tx>
            <c:strRef>
              <c:f>グラフ用データ整理!$M$4</c:f>
              <c:strCache>
                <c:ptCount val="1"/>
                <c:pt idx="0">
                  <c:v>EnergyPlus-m</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グラフ用データ整理!$M$50:$M$57</c:f>
              <c:numCache>
                <c:formatCode>General</c:formatCode>
                <c:ptCount val="8"/>
                <c:pt idx="0">
                  <c:v>6.4844966248338807</c:v>
                </c:pt>
                <c:pt idx="1">
                  <c:v>1.2285773113237299</c:v>
                </c:pt>
                <c:pt idx="2">
                  <c:v>1.5108504620000001</c:v>
                </c:pt>
                <c:pt idx="3">
                  <c:v>3.208752424</c:v>
                </c:pt>
                <c:pt idx="4">
                  <c:v>3.920478315</c:v>
                </c:pt>
                <c:pt idx="5">
                  <c:v>0.77257912900000003</c:v>
                </c:pt>
                <c:pt idx="6">
                  <c:v>0</c:v>
                </c:pt>
                <c:pt idx="7">
                  <c:v>0</c:v>
                </c:pt>
              </c:numCache>
            </c:numRef>
          </c:val>
          <c:extLst>
            <c:ext xmlns:c16="http://schemas.microsoft.com/office/drawing/2014/chart" uri="{C3380CC4-5D6E-409C-BE32-E72D297353CC}">
              <c16:uniqueId val="{0000000B-AC59-427B-8067-4A659BA093D4}"/>
            </c:ext>
          </c:extLst>
        </c:ser>
        <c:dLbls>
          <c:showLegendKey val="0"/>
          <c:showVal val="0"/>
          <c:showCatName val="0"/>
          <c:showSerName val="0"/>
          <c:showPercent val="0"/>
          <c:showBubbleSize val="0"/>
        </c:dLbls>
        <c:gapWidth val="150"/>
        <c:axId val="490151680"/>
        <c:axId val="1"/>
        <c:extLst>
          <c:ext xmlns:c15="http://schemas.microsoft.com/office/drawing/2012/chart" uri="{02D57815-91ED-43cb-92C2-25804820EDAC}">
            <c15:filteredBarSeries>
              <c15:ser>
                <c:idx val="3"/>
                <c:order val="3"/>
                <c:tx>
                  <c:strRef>
                    <c:extLst>
                      <c:ext uri="{02D57815-91ED-43cb-92C2-25804820EDAC}">
                        <c15:formulaRef>
                          <c15:sqref>グラフ用データ整理!$E$4</c15:sqref>
                        </c15:formulaRef>
                      </c:ext>
                    </c:extLst>
                    <c:strCache>
                      <c:ptCount val="1"/>
                      <c:pt idx="0">
                        <c:v>SRES/SUN</c:v>
                      </c:pt>
                    </c:strCache>
                  </c:strRef>
                </c:tx>
                <c:invertIfNegative val="0"/>
                <c:cat>
                  <c:strRef>
                    <c:extLst>
                      <c:ext uri="{02D57815-91ED-43cb-92C2-25804820EDAC}">
                        <c15:formulaRef>
                          <c15:sqref>グラフ用データ整理!$A$50:$A$57</c15:sqref>
                        </c15:formulaRef>
                      </c:ext>
                    </c:extLst>
                    <c:strCache>
                      <c:ptCount val="8"/>
                      <c:pt idx="0">
                        <c:v>800</c:v>
                      </c:pt>
                      <c:pt idx="1">
                        <c:v>900</c:v>
                      </c:pt>
                      <c:pt idx="2">
                        <c:v>910</c:v>
                      </c:pt>
                      <c:pt idx="3">
                        <c:v>920</c:v>
                      </c:pt>
                      <c:pt idx="4">
                        <c:v>930</c:v>
                      </c:pt>
                      <c:pt idx="5">
                        <c:v>940</c:v>
                      </c:pt>
                      <c:pt idx="6">
                        <c:v>950</c:v>
                      </c:pt>
                      <c:pt idx="7">
                        <c:v>960</c:v>
                      </c:pt>
                    </c:strCache>
                  </c:strRef>
                </c:cat>
                <c:val>
                  <c:numRef>
                    <c:extLst>
                      <c:ext uri="{02D57815-91ED-43cb-92C2-25804820EDAC}">
                        <c15:formulaRef>
                          <c15:sqref>グラフ用データ整理!$E$50:$E$57</c15:sqref>
                        </c15:formulaRef>
                      </c:ext>
                    </c:extLst>
                    <c:numCache>
                      <c:formatCode>General</c:formatCode>
                      <c:ptCount val="8"/>
                      <c:pt idx="0">
                        <c:v>6.6109999999999998</c:v>
                      </c:pt>
                      <c:pt idx="1">
                        <c:v>1.897</c:v>
                      </c:pt>
                      <c:pt idx="2">
                        <c:v>2.1739999999999999</c:v>
                      </c:pt>
                      <c:pt idx="3">
                        <c:v>4.093</c:v>
                      </c:pt>
                      <c:pt idx="4">
                        <c:v>4.7549999999999999</c:v>
                      </c:pt>
                      <c:pt idx="5">
                        <c:v>1.2310000000000001</c:v>
                      </c:pt>
                      <c:pt idx="6">
                        <c:v>0</c:v>
                      </c:pt>
                      <c:pt idx="7">
                        <c:v>2.8839999999999999</c:v>
                      </c:pt>
                    </c:numCache>
                  </c:numRef>
                </c:val>
                <c:extLst>
                  <c:ext xmlns:c16="http://schemas.microsoft.com/office/drawing/2014/chart" uri="{C3380CC4-5D6E-409C-BE32-E72D297353CC}">
                    <c16:uniqueId val="{00000003-AC59-427B-8067-4A659BA093D4}"/>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SERIRES</c:v>
                      </c:pt>
                    </c:strCache>
                  </c:strRef>
                </c:tx>
                <c:invertIfNegative val="0"/>
                <c:cat>
                  <c:strRef>
                    <c:extLst xmlns:c15="http://schemas.microsoft.com/office/drawing/2012/chart">
                      <c:ext xmlns:c15="http://schemas.microsoft.com/office/drawing/2012/chart" uri="{02D57815-91ED-43cb-92C2-25804820EDAC}">
                        <c15:formulaRef>
                          <c15:sqref>グラフ用データ整理!$A$50:$A$57</c15:sqref>
                        </c15:formulaRef>
                      </c:ext>
                    </c:extLst>
                    <c:strCache>
                      <c:ptCount val="8"/>
                      <c:pt idx="0">
                        <c:v>800</c:v>
                      </c:pt>
                      <c:pt idx="1">
                        <c:v>900</c:v>
                      </c:pt>
                      <c:pt idx="2">
                        <c:v>910</c:v>
                      </c:pt>
                      <c:pt idx="3">
                        <c:v>920</c:v>
                      </c:pt>
                      <c:pt idx="4">
                        <c:v>930</c:v>
                      </c:pt>
                      <c:pt idx="5">
                        <c:v>940</c:v>
                      </c:pt>
                      <c:pt idx="6">
                        <c:v>950</c:v>
                      </c:pt>
                      <c:pt idx="7">
                        <c:v>960</c:v>
                      </c:pt>
                    </c:strCache>
                  </c:strRef>
                </c:cat>
                <c:val>
                  <c:numRef>
                    <c:extLst xmlns:c15="http://schemas.microsoft.com/office/drawing/2012/chart">
                      <c:ext xmlns:c15="http://schemas.microsoft.com/office/drawing/2012/chart" uri="{02D57815-91ED-43cb-92C2-25804820EDAC}">
                        <c15:formulaRef>
                          <c15:sqref>グラフ用データ整理!$F$50:$F$57</c15:sqref>
                        </c15:formulaRef>
                      </c:ext>
                    </c:extLst>
                    <c:numCache>
                      <c:formatCode>General</c:formatCode>
                      <c:ptCount val="8"/>
                      <c:pt idx="0">
                        <c:v>6.6</c:v>
                      </c:pt>
                      <c:pt idx="1">
                        <c:v>1.988</c:v>
                      </c:pt>
                      <c:pt idx="2">
                        <c:v>2.282</c:v>
                      </c:pt>
                      <c:pt idx="3">
                        <c:v>4.0579999999999998</c:v>
                      </c:pt>
                      <c:pt idx="4">
                        <c:v>4.7279999999999998</c:v>
                      </c:pt>
                      <c:pt idx="5">
                        <c:v>1.411</c:v>
                      </c:pt>
                      <c:pt idx="6">
                        <c:v>0</c:v>
                      </c:pt>
                      <c:pt idx="7">
                        <c:v>2.851</c:v>
                      </c:pt>
                    </c:numCache>
                  </c:numRef>
                </c:val>
                <c:extLst xmlns:c15="http://schemas.microsoft.com/office/drawing/2012/chart">
                  <c:ext xmlns:c16="http://schemas.microsoft.com/office/drawing/2014/chart" uri="{C3380CC4-5D6E-409C-BE32-E72D297353CC}">
                    <c16:uniqueId val="{00000004-AC59-427B-8067-4A659BA093D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S3PAS</c:v>
                      </c:pt>
                    </c:strCache>
                  </c:strRef>
                </c:tx>
                <c:invertIfNegative val="0"/>
                <c:cat>
                  <c:strRef>
                    <c:extLst xmlns:c15="http://schemas.microsoft.com/office/drawing/2012/chart">
                      <c:ext xmlns:c15="http://schemas.microsoft.com/office/drawing/2012/chart" uri="{02D57815-91ED-43cb-92C2-25804820EDAC}">
                        <c15:formulaRef>
                          <c15:sqref>グラフ用データ整理!$A$50:$A$57</c15:sqref>
                        </c15:formulaRef>
                      </c:ext>
                    </c:extLst>
                    <c:strCache>
                      <c:ptCount val="8"/>
                      <c:pt idx="0">
                        <c:v>800</c:v>
                      </c:pt>
                      <c:pt idx="1">
                        <c:v>900</c:v>
                      </c:pt>
                      <c:pt idx="2">
                        <c:v>910</c:v>
                      </c:pt>
                      <c:pt idx="3">
                        <c:v>920</c:v>
                      </c:pt>
                      <c:pt idx="4">
                        <c:v>930</c:v>
                      </c:pt>
                      <c:pt idx="5">
                        <c:v>940</c:v>
                      </c:pt>
                      <c:pt idx="6">
                        <c:v>950</c:v>
                      </c:pt>
                      <c:pt idx="7">
                        <c:v>960</c:v>
                      </c:pt>
                    </c:strCache>
                  </c:strRef>
                </c:cat>
                <c:val>
                  <c:numRef>
                    <c:extLst xmlns:c15="http://schemas.microsoft.com/office/drawing/2012/chart">
                      <c:ext xmlns:c15="http://schemas.microsoft.com/office/drawing/2012/chart" uri="{02D57815-91ED-43cb-92C2-25804820EDAC}">
                        <c15:formulaRef>
                          <c15:sqref>グラフ用データ整理!$G$50:$G$57</c15:sqref>
                        </c15:formulaRef>
                      </c:ext>
                    </c:extLst>
                    <c:numCache>
                      <c:formatCode>General</c:formatCode>
                      <c:ptCount val="8"/>
                      <c:pt idx="0">
                        <c:v>6.1609999999999996</c:v>
                      </c:pt>
                      <c:pt idx="1">
                        <c:v>1.73</c:v>
                      </c:pt>
                      <c:pt idx="2">
                        <c:v>2.0630000000000002</c:v>
                      </c:pt>
                      <c:pt idx="3">
                        <c:v>4.2350000000000003</c:v>
                      </c:pt>
                      <c:pt idx="4">
                        <c:v>5.1680000000000001</c:v>
                      </c:pt>
                      <c:pt idx="5">
                        <c:v>1.179</c:v>
                      </c:pt>
                      <c:pt idx="6">
                        <c:v>0</c:v>
                      </c:pt>
                      <c:pt idx="7">
                        <c:v>2.9430000000000001</c:v>
                      </c:pt>
                    </c:numCache>
                  </c:numRef>
                </c:val>
                <c:extLst xmlns:c15="http://schemas.microsoft.com/office/drawing/2012/chart">
                  <c:ext xmlns:c16="http://schemas.microsoft.com/office/drawing/2014/chart" uri="{C3380CC4-5D6E-409C-BE32-E72D297353CC}">
                    <c16:uniqueId val="{00000005-AC59-427B-8067-4A659BA093D4}"/>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invertIfNegative val="0"/>
                <c:cat>
                  <c:strRef>
                    <c:extLst xmlns:c15="http://schemas.microsoft.com/office/drawing/2012/chart">
                      <c:ext xmlns:c15="http://schemas.microsoft.com/office/drawing/2012/chart" uri="{02D57815-91ED-43cb-92C2-25804820EDAC}">
                        <c15:formulaRef>
                          <c15:sqref>グラフ用データ整理!$A$50:$A$57</c15:sqref>
                        </c15:formulaRef>
                      </c:ext>
                    </c:extLst>
                    <c:strCache>
                      <c:ptCount val="8"/>
                      <c:pt idx="0">
                        <c:v>800</c:v>
                      </c:pt>
                      <c:pt idx="1">
                        <c:v>900</c:v>
                      </c:pt>
                      <c:pt idx="2">
                        <c:v>910</c:v>
                      </c:pt>
                      <c:pt idx="3">
                        <c:v>920</c:v>
                      </c:pt>
                      <c:pt idx="4">
                        <c:v>930</c:v>
                      </c:pt>
                      <c:pt idx="5">
                        <c:v>940</c:v>
                      </c:pt>
                      <c:pt idx="6">
                        <c:v>950</c:v>
                      </c:pt>
                      <c:pt idx="7">
                        <c:v>960</c:v>
                      </c:pt>
                    </c:strCache>
                  </c:strRef>
                </c:cat>
                <c:val>
                  <c:numRef>
                    <c:extLst xmlns:c15="http://schemas.microsoft.com/office/drawing/2012/chart">
                      <c:ext xmlns:c15="http://schemas.microsoft.com/office/drawing/2012/chart" uri="{02D57815-91ED-43cb-92C2-25804820EDAC}">
                        <c15:formulaRef>
                          <c15:sqref>グラフ用データ整理!$I$50:$I$57</c15:sqref>
                        </c15:formulaRef>
                      </c:ext>
                    </c:extLst>
                    <c:numCache>
                      <c:formatCode>General</c:formatCode>
                      <c:ptCount val="8"/>
                      <c:pt idx="0">
                        <c:v>5.8609999999999998</c:v>
                      </c:pt>
                      <c:pt idx="1">
                        <c:v>2.0409999999999999</c:v>
                      </c:pt>
                      <c:pt idx="2">
                        <c:v>2.2200000000000002</c:v>
                      </c:pt>
                      <c:pt idx="3">
                        <c:v>4.3</c:v>
                      </c:pt>
                      <c:pt idx="5">
                        <c:v>1.323</c:v>
                      </c:pt>
                      <c:pt idx="6">
                        <c:v>0</c:v>
                      </c:pt>
                      <c:pt idx="7">
                        <c:v>2.8159999999999998</c:v>
                      </c:pt>
                    </c:numCache>
                  </c:numRef>
                </c:val>
                <c:extLst xmlns:c15="http://schemas.microsoft.com/office/drawing/2012/chart">
                  <c:ext xmlns:c16="http://schemas.microsoft.com/office/drawing/2014/chart" uri="{C3380CC4-5D6E-409C-BE32-E72D297353CC}">
                    <c16:uniqueId val="{00000007-AC59-427B-8067-4A659BA093D4}"/>
                  </c:ext>
                </c:extLst>
              </c15:ser>
            </c15:filteredBarSeries>
          </c:ext>
        </c:extLst>
      </c:barChart>
      <c:catAx>
        <c:axId val="49015168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90151680"/>
        <c:crosses val="autoZero"/>
        <c:crossBetween val="between"/>
      </c:valAx>
      <c:spPr>
        <a:ln>
          <a:solidFill>
            <a:schemeClr val="tx1">
              <a:lumMod val="50000"/>
              <a:lumOff val="50000"/>
            </a:schemeClr>
          </a:solidFill>
        </a:ln>
      </c:spPr>
    </c:plotArea>
    <c:legend>
      <c:legendPos val="r"/>
      <c:layout>
        <c:manualLayout>
          <c:xMode val="edge"/>
          <c:yMode val="edge"/>
          <c:x val="0.80128328456550579"/>
          <c:y val="4.4198886903842903E-2"/>
          <c:w val="0.18429516884552111"/>
          <c:h val="0.9116022261923142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グラフ用データ整理!$B$72:$B$79</c:f>
              <c:numCache>
                <c:formatCode>General</c:formatCode>
                <c:ptCount val="8"/>
                <c:pt idx="0">
                  <c:v>3.2269999999999999</c:v>
                </c:pt>
                <c:pt idx="1">
                  <c:v>2.85</c:v>
                </c:pt>
                <c:pt idx="2">
                  <c:v>2.8580000000000001</c:v>
                </c:pt>
                <c:pt idx="3">
                  <c:v>3.3079999999999998</c:v>
                </c:pt>
                <c:pt idx="4">
                  <c:v>3.355</c:v>
                </c:pt>
                <c:pt idx="5">
                  <c:v>3.98</c:v>
                </c:pt>
                <c:pt idx="6">
                  <c:v>0</c:v>
                </c:pt>
                <c:pt idx="7">
                  <c:v>2.41</c:v>
                </c:pt>
              </c:numCache>
            </c:numRef>
          </c:val>
          <c:extLst>
            <c:ext xmlns:c16="http://schemas.microsoft.com/office/drawing/2014/chart" uri="{C3380CC4-5D6E-409C-BE32-E72D297353CC}">
              <c16:uniqueId val="{00000000-D990-4DBF-94B9-8042B0B986BF}"/>
            </c:ext>
          </c:extLst>
        </c:ser>
        <c:ser>
          <c:idx val="1"/>
          <c:order val="1"/>
          <c:tx>
            <c:strRef>
              <c:f>グラフ用データ整理!$C$4</c:f>
              <c:strCache>
                <c:ptCount val="1"/>
                <c:pt idx="0">
                  <c:v>BLAST</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グラフ用データ整理!$C$72:$C$79</c:f>
              <c:numCache>
                <c:formatCode>General</c:formatCode>
                <c:ptCount val="8"/>
                <c:pt idx="0">
                  <c:v>3.7930000000000001</c:v>
                </c:pt>
                <c:pt idx="1">
                  <c:v>3.4529999999999998</c:v>
                </c:pt>
                <c:pt idx="2">
                  <c:v>3.456</c:v>
                </c:pt>
                <c:pt idx="3">
                  <c:v>3.7029999999999998</c:v>
                </c:pt>
                <c:pt idx="4">
                  <c:v>3.7320000000000002</c:v>
                </c:pt>
                <c:pt idx="5">
                  <c:v>5.0279999999999996</c:v>
                </c:pt>
                <c:pt idx="6">
                  <c:v>0</c:v>
                </c:pt>
                <c:pt idx="7">
                  <c:v>2.7509999999999999</c:v>
                </c:pt>
              </c:numCache>
            </c:numRef>
          </c:val>
          <c:extLst>
            <c:ext xmlns:c16="http://schemas.microsoft.com/office/drawing/2014/chart" uri="{C3380CC4-5D6E-409C-BE32-E72D297353CC}">
              <c16:uniqueId val="{00000001-D990-4DBF-94B9-8042B0B986BF}"/>
            </c:ext>
          </c:extLst>
        </c:ser>
        <c:ser>
          <c:idx val="2"/>
          <c:order val="2"/>
          <c:tx>
            <c:strRef>
              <c:f>グラフ用データ整理!$D$4</c:f>
              <c:strCache>
                <c:ptCount val="1"/>
                <c:pt idx="0">
                  <c:v>DOE2</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グラフ用データ整理!$D$72:$D$79</c:f>
              <c:numCache>
                <c:formatCode>General</c:formatCode>
                <c:ptCount val="8"/>
                <c:pt idx="0">
                  <c:v>3.9089999999999998</c:v>
                </c:pt>
                <c:pt idx="1">
                  <c:v>3.5569999999999999</c:v>
                </c:pt>
                <c:pt idx="2">
                  <c:v>3.5640000000000001</c:v>
                </c:pt>
                <c:pt idx="3">
                  <c:v>3.8050000000000002</c:v>
                </c:pt>
                <c:pt idx="4">
                  <c:v>3.8319999999999999</c:v>
                </c:pt>
                <c:pt idx="5">
                  <c:v>5.665</c:v>
                </c:pt>
                <c:pt idx="6">
                  <c:v>0</c:v>
                </c:pt>
                <c:pt idx="7">
                  <c:v>2.7269999999999999</c:v>
                </c:pt>
              </c:numCache>
            </c:numRef>
          </c:val>
          <c:extLst>
            <c:ext xmlns:c16="http://schemas.microsoft.com/office/drawing/2014/chart" uri="{C3380CC4-5D6E-409C-BE32-E72D297353CC}">
              <c16:uniqueId val="{00000002-D990-4DBF-94B9-8042B0B986BF}"/>
            </c:ext>
          </c:extLst>
        </c:ser>
        <c:ser>
          <c:idx val="3"/>
          <c:order val="3"/>
          <c:tx>
            <c:strRef>
              <c:f>グラフ用データ整理!$E$4</c:f>
              <c:strCache>
                <c:ptCount val="1"/>
                <c:pt idx="0">
                  <c:v>SRES/SUN</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グラフ用データ整理!$E$72:$E$79</c:f>
              <c:numCache>
                <c:formatCode>General</c:formatCode>
                <c:ptCount val="8"/>
                <c:pt idx="0">
                  <c:v>4.1379999999999999</c:v>
                </c:pt>
                <c:pt idx="1">
                  <c:v>3.76</c:v>
                </c:pt>
                <c:pt idx="2">
                  <c:v>3.7639999999999998</c:v>
                </c:pt>
                <c:pt idx="3">
                  <c:v>4.0129999999999999</c:v>
                </c:pt>
                <c:pt idx="4">
                  <c:v>4.0419999999999998</c:v>
                </c:pt>
                <c:pt idx="5">
                  <c:v>6.1159999999999997</c:v>
                </c:pt>
                <c:pt idx="6">
                  <c:v>0</c:v>
                </c:pt>
                <c:pt idx="7">
                  <c:v>2.863</c:v>
                </c:pt>
              </c:numCache>
            </c:numRef>
          </c:val>
          <c:extLst>
            <c:ext xmlns:c16="http://schemas.microsoft.com/office/drawing/2014/chart" uri="{C3380CC4-5D6E-409C-BE32-E72D297353CC}">
              <c16:uniqueId val="{00000003-D990-4DBF-94B9-8042B0B986BF}"/>
            </c:ext>
          </c:extLst>
        </c:ser>
        <c:ser>
          <c:idx val="4"/>
          <c:order val="4"/>
          <c:tx>
            <c:strRef>
              <c:f>グラフ用データ整理!$F$4</c:f>
              <c:strCache>
                <c:ptCount val="1"/>
                <c:pt idx="0">
                  <c:v>SERIRES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グラフ用データ整理!$F$72:$F$79</c:f>
              <c:numCache>
                <c:formatCode>General</c:formatCode>
                <c:ptCount val="8"/>
              </c:numCache>
            </c:numRef>
          </c:val>
          <c:extLst>
            <c:ext xmlns:c16="http://schemas.microsoft.com/office/drawing/2014/chart" uri="{C3380CC4-5D6E-409C-BE32-E72D297353CC}">
              <c16:uniqueId val="{00000004-D990-4DBF-94B9-8042B0B986BF}"/>
            </c:ext>
          </c:extLst>
        </c:ser>
        <c:ser>
          <c:idx val="5"/>
          <c:order val="5"/>
          <c:tx>
            <c:strRef>
              <c:f>グラフ用データ整理!$G$4</c:f>
              <c:strCache>
                <c:ptCount val="1"/>
                <c:pt idx="0">
                  <c:v>S3PAS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グラフ用データ整理!$G$72:$G$79</c:f>
              <c:numCache>
                <c:formatCode>General</c:formatCode>
                <c:ptCount val="8"/>
                <c:pt idx="0">
                  <c:v>3.9020000000000001</c:v>
                </c:pt>
                <c:pt idx="1">
                  <c:v>3.6080000000000001</c:v>
                </c:pt>
                <c:pt idx="2">
                  <c:v>3.6179999999999999</c:v>
                </c:pt>
                <c:pt idx="3">
                  <c:v>4.0289999999999999</c:v>
                </c:pt>
                <c:pt idx="4">
                  <c:v>4.0640000000000001</c:v>
                </c:pt>
                <c:pt idx="5">
                  <c:v>6.117</c:v>
                </c:pt>
                <c:pt idx="6">
                  <c:v>0</c:v>
                </c:pt>
                <c:pt idx="7">
                  <c:v>2.8519999999999999</c:v>
                </c:pt>
              </c:numCache>
            </c:numRef>
          </c:val>
          <c:extLst>
            <c:ext xmlns:c16="http://schemas.microsoft.com/office/drawing/2014/chart" uri="{C3380CC4-5D6E-409C-BE32-E72D297353CC}">
              <c16:uniqueId val="{00000005-D990-4DBF-94B9-8042B0B986BF}"/>
            </c:ext>
          </c:extLst>
        </c:ser>
        <c:ser>
          <c:idx val="6"/>
          <c:order val="6"/>
          <c:tx>
            <c:strRef>
              <c:f>グラフ用データ整理!$H$4</c:f>
              <c:strCache>
                <c:ptCount val="1"/>
                <c:pt idx="0">
                  <c:v>TRNSYS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グラフ用データ整理!$H$72:$H$79</c:f>
              <c:numCache>
                <c:formatCode>General</c:formatCode>
                <c:ptCount val="8"/>
                <c:pt idx="0">
                  <c:v>3.7861111111111101</c:v>
                </c:pt>
                <c:pt idx="1">
                  <c:v>3.5166666666666702</c:v>
                </c:pt>
                <c:pt idx="2">
                  <c:v>3.5361111111111101</c:v>
                </c:pt>
                <c:pt idx="3">
                  <c:v>3.7083333333333299</c:v>
                </c:pt>
                <c:pt idx="4">
                  <c:v>3.74444444444444</c:v>
                </c:pt>
                <c:pt idx="5">
                  <c:v>5.12222222222222</c:v>
                </c:pt>
                <c:pt idx="6">
                  <c:v>0</c:v>
                </c:pt>
                <c:pt idx="7">
                  <c:v>2.5219999999999998</c:v>
                </c:pt>
              </c:numCache>
            </c:numRef>
          </c:val>
          <c:extLst>
            <c:ext xmlns:c16="http://schemas.microsoft.com/office/drawing/2014/chart" uri="{C3380CC4-5D6E-409C-BE32-E72D297353CC}">
              <c16:uniqueId val="{00000006-D990-4DBF-94B9-8042B0B986BF}"/>
            </c:ext>
          </c:extLst>
        </c:ser>
        <c:ser>
          <c:idx val="7"/>
          <c:order val="7"/>
          <c:tx>
            <c:strRef>
              <c:f>グラフ用データ整理!$I$4</c:f>
              <c:strCache>
                <c:ptCount val="1"/>
                <c:pt idx="0">
                  <c:v>TASE</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グラフ用データ整理!$I$72:$I$79</c:f>
              <c:numCache>
                <c:formatCode>General</c:formatCode>
                <c:ptCount val="8"/>
                <c:pt idx="0">
                  <c:v>3.9390000000000001</c:v>
                </c:pt>
                <c:pt idx="1">
                  <c:v>3.7970000000000002</c:v>
                </c:pt>
                <c:pt idx="2">
                  <c:v>3.8010000000000002</c:v>
                </c:pt>
                <c:pt idx="3">
                  <c:v>4.0609999999999999</c:v>
                </c:pt>
                <c:pt idx="5">
                  <c:v>6.4279999999999999</c:v>
                </c:pt>
                <c:pt idx="6">
                  <c:v>0</c:v>
                </c:pt>
                <c:pt idx="7">
                  <c:v>2.7789999999999999</c:v>
                </c:pt>
              </c:numCache>
            </c:numRef>
          </c:val>
          <c:extLst>
            <c:ext xmlns:c16="http://schemas.microsoft.com/office/drawing/2014/chart" uri="{C3380CC4-5D6E-409C-BE32-E72D297353CC}">
              <c16:uniqueId val="{00000007-D990-4DBF-94B9-8042B0B986BF}"/>
            </c:ext>
          </c:extLst>
        </c:ser>
        <c:ser>
          <c:idx val="8"/>
          <c:order val="8"/>
          <c:tx>
            <c:strRef>
              <c:f>グラフ用データ整理!$J$4</c:f>
              <c:strCache>
                <c:ptCount val="1"/>
                <c:pt idx="0">
                  <c:v>NewHASP</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グラフ用データ整理!$J$72:$J$79</c:f>
              <c:numCache>
                <c:formatCode>General</c:formatCode>
                <c:ptCount val="8"/>
                <c:pt idx="0">
                  <c:v>3.8687999999999998</c:v>
                </c:pt>
                <c:pt idx="1">
                  <c:v>3.7103999999999999</c:v>
                </c:pt>
                <c:pt idx="2">
                  <c:v>3.7056</c:v>
                </c:pt>
                <c:pt idx="3">
                  <c:v>3.84</c:v>
                </c:pt>
                <c:pt idx="4">
                  <c:v>3.8448000000000002</c:v>
                </c:pt>
                <c:pt idx="6">
                  <c:v>0</c:v>
                </c:pt>
                <c:pt idx="7">
                  <c:v>2.2464</c:v>
                </c:pt>
              </c:numCache>
            </c:numRef>
          </c:val>
          <c:extLst>
            <c:ext xmlns:c16="http://schemas.microsoft.com/office/drawing/2014/chart" uri="{C3380CC4-5D6E-409C-BE32-E72D297353CC}">
              <c16:uniqueId val="{00000008-D990-4DBF-94B9-8042B0B986BF}"/>
            </c:ext>
          </c:extLst>
        </c:ser>
        <c:ser>
          <c:idx val="9"/>
          <c:order val="9"/>
          <c:tx>
            <c:strRef>
              <c:f>グラフ用データ整理!$K$4</c:f>
              <c:strCache>
                <c:ptCount val="1"/>
                <c:pt idx="0">
                  <c:v>BEST</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グラフ用データ整理!$K$72:$K$79</c:f>
              <c:numCache>
                <c:formatCode>General</c:formatCode>
                <c:ptCount val="8"/>
                <c:pt idx="0">
                  <c:v>4.3876800000000005</c:v>
                </c:pt>
                <c:pt idx="1">
                  <c:v>3.9470399999999999</c:v>
                </c:pt>
                <c:pt idx="2">
                  <c:v>4.2302400000000002</c:v>
                </c:pt>
                <c:pt idx="3">
                  <c:v>4.4131200000000002</c:v>
                </c:pt>
                <c:pt idx="4">
                  <c:v>4.4371200000000002</c:v>
                </c:pt>
                <c:pt idx="5">
                  <c:v>8.1427199999999988</c:v>
                </c:pt>
                <c:pt idx="6">
                  <c:v>0</c:v>
                </c:pt>
                <c:pt idx="7">
                  <c:v>2.7969599999999999</c:v>
                </c:pt>
              </c:numCache>
            </c:numRef>
          </c:val>
          <c:extLst>
            <c:ext xmlns:c16="http://schemas.microsoft.com/office/drawing/2014/chart" uri="{C3380CC4-5D6E-409C-BE32-E72D297353CC}">
              <c16:uniqueId val="{00000009-D990-4DBF-94B9-8042B0B986BF}"/>
            </c:ext>
          </c:extLst>
        </c:ser>
        <c:ser>
          <c:idx val="10"/>
          <c:order val="10"/>
          <c:tx>
            <c:strRef>
              <c:f>グラフ用データ整理!$L$4</c:f>
              <c:strCache>
                <c:ptCount val="1"/>
                <c:pt idx="0">
                  <c:v>OFFICE</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グラフ用データ整理!$L$72:$L$79</c:f>
              <c:numCache>
                <c:formatCode>General</c:formatCode>
                <c:ptCount val="8"/>
                <c:pt idx="0">
                  <c:v>4.0034438888888904</c:v>
                </c:pt>
                <c:pt idx="1">
                  <c:v>3.6499594444444399</c:v>
                </c:pt>
                <c:pt idx="2">
                  <c:v>3.70228444444444</c:v>
                </c:pt>
                <c:pt idx="3">
                  <c:v>3.8267016666666702</c:v>
                </c:pt>
                <c:pt idx="4">
                  <c:v>3.8825150000000002</c:v>
                </c:pt>
                <c:pt idx="5">
                  <c:v>6.3987661111111098</c:v>
                </c:pt>
                <c:pt idx="6">
                  <c:v>0</c:v>
                </c:pt>
                <c:pt idx="7">
                  <c:v>2.6348544444444402</c:v>
                </c:pt>
              </c:numCache>
            </c:numRef>
          </c:val>
          <c:extLst>
            <c:ext xmlns:c16="http://schemas.microsoft.com/office/drawing/2014/chart" uri="{C3380CC4-5D6E-409C-BE32-E72D297353CC}">
              <c16:uniqueId val="{0000000A-D990-4DBF-94B9-8042B0B986BF}"/>
            </c:ext>
          </c:extLst>
        </c:ser>
        <c:dLbls>
          <c:showLegendKey val="0"/>
          <c:showVal val="0"/>
          <c:showCatName val="0"/>
          <c:showSerName val="0"/>
          <c:showPercent val="0"/>
          <c:showBubbleSize val="0"/>
        </c:dLbls>
        <c:gapWidth val="150"/>
        <c:axId val="482615768"/>
        <c:axId val="1"/>
      </c:barChart>
      <c:catAx>
        <c:axId val="48261576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2615768"/>
        <c:crosses val="autoZero"/>
        <c:crossBetween val="between"/>
      </c:valAx>
      <c:spPr>
        <a:ln>
          <a:solidFill>
            <a:schemeClr val="tx1">
              <a:lumMod val="50000"/>
              <a:lumOff val="50000"/>
            </a:schemeClr>
          </a:solidFill>
        </a:ln>
      </c:spPr>
    </c:plotArea>
    <c:legend>
      <c:legendPos val="r"/>
      <c:layout>
        <c:manualLayout>
          <c:xMode val="edge"/>
          <c:yMode val="edge"/>
          <c:x val="0.84134744303458875"/>
          <c:y val="0.11256563366597171"/>
          <c:w val="0.14583362589230486"/>
          <c:h val="0.7670165779406108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グラフ用データ整理!$B$83:$B$90</c:f>
              <c:numCache>
                <c:formatCode>General</c:formatCode>
                <c:ptCount val="8"/>
                <c:pt idx="0">
                  <c:v>0.58499999999999996</c:v>
                </c:pt>
                <c:pt idx="1">
                  <c:v>2.8879999999999999</c:v>
                </c:pt>
                <c:pt idx="2">
                  <c:v>1.8959999999999999</c:v>
                </c:pt>
                <c:pt idx="3">
                  <c:v>2.3849999999999998</c:v>
                </c:pt>
                <c:pt idx="4">
                  <c:v>1.873</c:v>
                </c:pt>
                <c:pt idx="5">
                  <c:v>2.8879999999999999</c:v>
                </c:pt>
                <c:pt idx="6">
                  <c:v>2.0329999999999999</c:v>
                </c:pt>
                <c:pt idx="7">
                  <c:v>0.95299999999999996</c:v>
                </c:pt>
              </c:numCache>
            </c:numRef>
          </c:val>
          <c:extLst>
            <c:ext xmlns:c16="http://schemas.microsoft.com/office/drawing/2014/chart" uri="{C3380CC4-5D6E-409C-BE32-E72D297353CC}">
              <c16:uniqueId val="{00000000-4112-4E3B-884D-FF2EE5394207}"/>
            </c:ext>
          </c:extLst>
        </c:ser>
        <c:ser>
          <c:idx val="1"/>
          <c:order val="1"/>
          <c:tx>
            <c:strRef>
              <c:f>グラフ用データ整理!$C$4</c:f>
              <c:strCache>
                <c:ptCount val="1"/>
                <c:pt idx="0">
                  <c:v>BLAST</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グラフ用データ整理!$C$83:$C$90</c:f>
              <c:numCache>
                <c:formatCode>General</c:formatCode>
                <c:ptCount val="8"/>
                <c:pt idx="0">
                  <c:v>0.96699999999999997</c:v>
                </c:pt>
                <c:pt idx="1">
                  <c:v>3.1549999999999998</c:v>
                </c:pt>
                <c:pt idx="2">
                  <c:v>2.5</c:v>
                </c:pt>
                <c:pt idx="3">
                  <c:v>2.9329999999999998</c:v>
                </c:pt>
                <c:pt idx="4">
                  <c:v>2.5459999999999998</c:v>
                </c:pt>
                <c:pt idx="5">
                  <c:v>3.1549999999999998</c:v>
                </c:pt>
                <c:pt idx="6">
                  <c:v>2.621</c:v>
                </c:pt>
                <c:pt idx="7">
                  <c:v>1.1439999999999999</c:v>
                </c:pt>
              </c:numCache>
            </c:numRef>
          </c:val>
          <c:extLst>
            <c:ext xmlns:c16="http://schemas.microsoft.com/office/drawing/2014/chart" uri="{C3380CC4-5D6E-409C-BE32-E72D297353CC}">
              <c16:uniqueId val="{00000001-4112-4E3B-884D-FF2EE5394207}"/>
            </c:ext>
          </c:extLst>
        </c:ser>
        <c:ser>
          <c:idx val="2"/>
          <c:order val="2"/>
          <c:tx>
            <c:strRef>
              <c:f>グラフ用データ整理!$D$4</c:f>
              <c:strCache>
                <c:ptCount val="1"/>
                <c:pt idx="0">
                  <c:v>DOE2</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グラフ用データ整理!$D$83:$D$90</c:f>
              <c:numCache>
                <c:formatCode>General</c:formatCode>
                <c:ptCount val="8"/>
                <c:pt idx="0">
                  <c:v>0.74299999999999999</c:v>
                </c:pt>
                <c:pt idx="1">
                  <c:v>3.4580000000000002</c:v>
                </c:pt>
                <c:pt idx="2">
                  <c:v>2.3359999999999999</c:v>
                </c:pt>
                <c:pt idx="3">
                  <c:v>3.109</c:v>
                </c:pt>
                <c:pt idx="4">
                  <c:v>2.3879999999999999</c:v>
                </c:pt>
                <c:pt idx="5">
                  <c:v>3.4580000000000002</c:v>
                </c:pt>
                <c:pt idx="6">
                  <c:v>2.6640000000000001</c:v>
                </c:pt>
                <c:pt idx="7">
                  <c:v>1.0569999999999999</c:v>
                </c:pt>
              </c:numCache>
            </c:numRef>
          </c:val>
          <c:extLst>
            <c:ext xmlns:c16="http://schemas.microsoft.com/office/drawing/2014/chart" uri="{C3380CC4-5D6E-409C-BE32-E72D297353CC}">
              <c16:uniqueId val="{00000002-4112-4E3B-884D-FF2EE5394207}"/>
            </c:ext>
          </c:extLst>
        </c:ser>
        <c:ser>
          <c:idx val="3"/>
          <c:order val="3"/>
          <c:tx>
            <c:strRef>
              <c:f>グラフ用データ整理!$E$4</c:f>
              <c:strCache>
                <c:ptCount val="1"/>
                <c:pt idx="0">
                  <c:v>SRES/SUN</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グラフ用データ整理!$E$83:$E$90</c:f>
              <c:numCache>
                <c:formatCode>General</c:formatCode>
                <c:ptCount val="8"/>
                <c:pt idx="0">
                  <c:v>1.3520000000000001</c:v>
                </c:pt>
                <c:pt idx="1">
                  <c:v>3.871</c:v>
                </c:pt>
                <c:pt idx="2">
                  <c:v>3.2770000000000001</c:v>
                </c:pt>
                <c:pt idx="3">
                  <c:v>3.4870000000000001</c:v>
                </c:pt>
                <c:pt idx="4">
                  <c:v>3.08</c:v>
                </c:pt>
                <c:pt idx="5">
                  <c:v>3.871</c:v>
                </c:pt>
                <c:pt idx="6">
                  <c:v>3.17</c:v>
                </c:pt>
                <c:pt idx="7">
                  <c:v>1.37</c:v>
                </c:pt>
              </c:numCache>
            </c:numRef>
          </c:val>
          <c:extLst>
            <c:ext xmlns:c16="http://schemas.microsoft.com/office/drawing/2014/chart" uri="{C3380CC4-5D6E-409C-BE32-E72D297353CC}">
              <c16:uniqueId val="{00000003-4112-4E3B-884D-FF2EE5394207}"/>
            </c:ext>
          </c:extLst>
        </c:ser>
        <c:ser>
          <c:idx val="4"/>
          <c:order val="4"/>
          <c:tx>
            <c:strRef>
              <c:f>グラフ用データ整理!$F$4</c:f>
              <c:strCache>
                <c:ptCount val="1"/>
                <c:pt idx="0">
                  <c:v>SERIRES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グラフ用データ整理!$F$83:$F$90</c:f>
              <c:numCache>
                <c:formatCode>General</c:formatCode>
                <c:ptCount val="8"/>
              </c:numCache>
            </c:numRef>
          </c:val>
          <c:extLst>
            <c:ext xmlns:c16="http://schemas.microsoft.com/office/drawing/2014/chart" uri="{C3380CC4-5D6E-409C-BE32-E72D297353CC}">
              <c16:uniqueId val="{00000004-4112-4E3B-884D-FF2EE5394207}"/>
            </c:ext>
          </c:extLst>
        </c:ser>
        <c:ser>
          <c:idx val="5"/>
          <c:order val="5"/>
          <c:tx>
            <c:strRef>
              <c:f>グラフ用データ整理!$G$4</c:f>
              <c:strCache>
                <c:ptCount val="1"/>
                <c:pt idx="0">
                  <c:v>S3PAS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グラフ用データ整理!$G$83:$G$90</c:f>
              <c:numCache>
                <c:formatCode>General</c:formatCode>
                <c:ptCount val="8"/>
                <c:pt idx="0">
                  <c:v>1.028</c:v>
                </c:pt>
                <c:pt idx="1">
                  <c:v>3.3340000000000001</c:v>
                </c:pt>
                <c:pt idx="2">
                  <c:v>2.786</c:v>
                </c:pt>
                <c:pt idx="3">
                  <c:v>3.0710000000000002</c:v>
                </c:pt>
                <c:pt idx="4">
                  <c:v>2.4860000000000002</c:v>
                </c:pt>
                <c:pt idx="5">
                  <c:v>3.3340000000000001</c:v>
                </c:pt>
                <c:pt idx="6">
                  <c:v>2.677</c:v>
                </c:pt>
                <c:pt idx="7">
                  <c:v>1.179</c:v>
                </c:pt>
              </c:numCache>
            </c:numRef>
          </c:val>
          <c:extLst>
            <c:ext xmlns:c16="http://schemas.microsoft.com/office/drawing/2014/chart" uri="{C3380CC4-5D6E-409C-BE32-E72D297353CC}">
              <c16:uniqueId val="{00000005-4112-4E3B-884D-FF2EE5394207}"/>
            </c:ext>
          </c:extLst>
        </c:ser>
        <c:ser>
          <c:idx val="6"/>
          <c:order val="6"/>
          <c:tx>
            <c:strRef>
              <c:f>グラフ用データ整理!$H$4</c:f>
              <c:strCache>
                <c:ptCount val="1"/>
                <c:pt idx="0">
                  <c:v>TRNSYS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グラフ用データ整理!$H$83:$H$90</c:f>
              <c:numCache>
                <c:formatCode>General</c:formatCode>
                <c:ptCount val="8"/>
                <c:pt idx="0">
                  <c:v>0.98277777777777797</c:v>
                </c:pt>
                <c:pt idx="1">
                  <c:v>3.56666666666667</c:v>
                </c:pt>
                <c:pt idx="2">
                  <c:v>2.7916666666666701</c:v>
                </c:pt>
                <c:pt idx="3">
                  <c:v>3.05</c:v>
                </c:pt>
                <c:pt idx="4">
                  <c:v>2.49833333333333</c:v>
                </c:pt>
                <c:pt idx="5">
                  <c:v>3.56666666666667</c:v>
                </c:pt>
                <c:pt idx="6">
                  <c:v>2.68611111111111</c:v>
                </c:pt>
                <c:pt idx="7">
                  <c:v>1.3779999999999999</c:v>
                </c:pt>
              </c:numCache>
            </c:numRef>
          </c:val>
          <c:extLst>
            <c:ext xmlns:c16="http://schemas.microsoft.com/office/drawing/2014/chart" uri="{C3380CC4-5D6E-409C-BE32-E72D297353CC}">
              <c16:uniqueId val="{00000006-4112-4E3B-884D-FF2EE5394207}"/>
            </c:ext>
          </c:extLst>
        </c:ser>
        <c:ser>
          <c:idx val="7"/>
          <c:order val="7"/>
          <c:tx>
            <c:strRef>
              <c:f>グラフ用データ整理!$I$4</c:f>
              <c:strCache>
                <c:ptCount val="1"/>
                <c:pt idx="0">
                  <c:v>TASE</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グラフ用データ整理!$I$83:$I$90</c:f>
              <c:numCache>
                <c:formatCode>General</c:formatCode>
                <c:ptCount val="8"/>
                <c:pt idx="0">
                  <c:v>1.3580000000000001</c:v>
                </c:pt>
                <c:pt idx="1">
                  <c:v>3.4569999999999999</c:v>
                </c:pt>
                <c:pt idx="2">
                  <c:v>3.1469999999999998</c:v>
                </c:pt>
                <c:pt idx="3">
                  <c:v>3.5049999999999999</c:v>
                </c:pt>
                <c:pt idx="5">
                  <c:v>3.4569999999999999</c:v>
                </c:pt>
                <c:pt idx="6">
                  <c:v>2.867</c:v>
                </c:pt>
                <c:pt idx="7">
                  <c:v>1.403</c:v>
                </c:pt>
              </c:numCache>
            </c:numRef>
          </c:val>
          <c:extLst>
            <c:ext xmlns:c16="http://schemas.microsoft.com/office/drawing/2014/chart" uri="{C3380CC4-5D6E-409C-BE32-E72D297353CC}">
              <c16:uniqueId val="{00000007-4112-4E3B-884D-FF2EE5394207}"/>
            </c:ext>
          </c:extLst>
        </c:ser>
        <c:ser>
          <c:idx val="8"/>
          <c:order val="8"/>
          <c:tx>
            <c:strRef>
              <c:f>グラフ用データ整理!$J$4</c:f>
              <c:strCache>
                <c:ptCount val="1"/>
                <c:pt idx="0">
                  <c:v>NewHASP</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グラフ用データ整理!$J$83:$J$90</c:f>
              <c:numCache>
                <c:formatCode>General</c:formatCode>
                <c:ptCount val="8"/>
                <c:pt idx="0">
                  <c:v>0.91679999999999995</c:v>
                </c:pt>
                <c:pt idx="1">
                  <c:v>3.4127999999999998</c:v>
                </c:pt>
                <c:pt idx="2">
                  <c:v>2.6640000000000001</c:v>
                </c:pt>
                <c:pt idx="3">
                  <c:v>3.2496</c:v>
                </c:pt>
                <c:pt idx="4">
                  <c:v>2.6255999999999999</c:v>
                </c:pt>
                <c:pt idx="6">
                  <c:v>2.7791999999999999</c:v>
                </c:pt>
                <c:pt idx="7">
                  <c:v>0.85919999999999996</c:v>
                </c:pt>
              </c:numCache>
            </c:numRef>
          </c:val>
          <c:extLst>
            <c:ext xmlns:c16="http://schemas.microsoft.com/office/drawing/2014/chart" uri="{C3380CC4-5D6E-409C-BE32-E72D297353CC}">
              <c16:uniqueId val="{00000008-4112-4E3B-884D-FF2EE5394207}"/>
            </c:ext>
          </c:extLst>
        </c:ser>
        <c:ser>
          <c:idx val="9"/>
          <c:order val="9"/>
          <c:tx>
            <c:strRef>
              <c:f>グラフ用データ整理!$K$4</c:f>
              <c:strCache>
                <c:ptCount val="1"/>
                <c:pt idx="0">
                  <c:v>BEST</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グラフ用データ整理!$K$83:$K$90</c:f>
              <c:numCache>
                <c:formatCode>General</c:formatCode>
                <c:ptCount val="8"/>
                <c:pt idx="0">
                  <c:v>1.2369600000000001</c:v>
                </c:pt>
                <c:pt idx="1">
                  <c:v>3.8707200000000004</c:v>
                </c:pt>
                <c:pt idx="2">
                  <c:v>2.4590399999999999</c:v>
                </c:pt>
                <c:pt idx="3">
                  <c:v>3.1847999999999996</c:v>
                </c:pt>
                <c:pt idx="4">
                  <c:v>2.4528000000000003</c:v>
                </c:pt>
                <c:pt idx="5">
                  <c:v>3.4113599999999997</c:v>
                </c:pt>
                <c:pt idx="6">
                  <c:v>3.0086399999999998</c:v>
                </c:pt>
                <c:pt idx="7">
                  <c:v>1.04112</c:v>
                </c:pt>
              </c:numCache>
            </c:numRef>
          </c:val>
          <c:extLst>
            <c:ext xmlns:c16="http://schemas.microsoft.com/office/drawing/2014/chart" uri="{C3380CC4-5D6E-409C-BE32-E72D297353CC}">
              <c16:uniqueId val="{00000009-4112-4E3B-884D-FF2EE5394207}"/>
            </c:ext>
          </c:extLst>
        </c:ser>
        <c:ser>
          <c:idx val="10"/>
          <c:order val="10"/>
          <c:tx>
            <c:strRef>
              <c:f>グラフ用データ整理!$L$4</c:f>
              <c:strCache>
                <c:ptCount val="1"/>
                <c:pt idx="0">
                  <c:v>OFFICE</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グラフ用データ整理!$L$83:$L$90</c:f>
              <c:numCache>
                <c:formatCode>General</c:formatCode>
                <c:ptCount val="8"/>
                <c:pt idx="0">
                  <c:v>1.1325455555555599</c:v>
                </c:pt>
                <c:pt idx="1">
                  <c:v>4.0906522222222197</c:v>
                </c:pt>
                <c:pt idx="2">
                  <c:v>2.1069533333333301</c:v>
                </c:pt>
                <c:pt idx="3">
                  <c:v>3.7092611111111098</c:v>
                </c:pt>
                <c:pt idx="4">
                  <c:v>2.9174094444444401</c:v>
                </c:pt>
                <c:pt idx="5">
                  <c:v>4.0906522222222197</c:v>
                </c:pt>
                <c:pt idx="6">
                  <c:v>3.2208944444444398</c:v>
                </c:pt>
                <c:pt idx="7">
                  <c:v>0.99998888888888904</c:v>
                </c:pt>
              </c:numCache>
            </c:numRef>
          </c:val>
          <c:extLst>
            <c:ext xmlns:c16="http://schemas.microsoft.com/office/drawing/2014/chart" uri="{C3380CC4-5D6E-409C-BE32-E72D297353CC}">
              <c16:uniqueId val="{0000000A-4112-4E3B-884D-FF2EE5394207}"/>
            </c:ext>
          </c:extLst>
        </c:ser>
        <c:dLbls>
          <c:showLegendKey val="0"/>
          <c:showVal val="0"/>
          <c:showCatName val="0"/>
          <c:showSerName val="0"/>
          <c:showPercent val="0"/>
          <c:showBubbleSize val="0"/>
        </c:dLbls>
        <c:gapWidth val="150"/>
        <c:axId val="482615112"/>
        <c:axId val="1"/>
      </c:barChart>
      <c:catAx>
        <c:axId val="48261511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2615112"/>
        <c:crosses val="autoZero"/>
        <c:crossBetween val="between"/>
      </c:valAx>
      <c:spPr>
        <a:ln>
          <a:solidFill>
            <a:schemeClr val="tx1">
              <a:lumMod val="50000"/>
              <a:lumOff val="50000"/>
            </a:schemeClr>
          </a:solidFill>
        </a:ln>
      </c:spPr>
    </c:plotArea>
    <c:legend>
      <c:legendPos val="r"/>
      <c:layout>
        <c:manualLayout>
          <c:xMode val="edge"/>
          <c:yMode val="edge"/>
          <c:x val="0.84134747067586346"/>
          <c:y val="0.11256563366597171"/>
          <c:w val="0.14583361499526393"/>
          <c:h val="0.7670165779406108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グラフ用データ整理!$B$98:$B$102</c:f>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F5D2-4A26-A14A-99C9F52AAE53}"/>
            </c:ext>
          </c:extLst>
        </c:ser>
        <c:ser>
          <c:idx val="1"/>
          <c:order val="1"/>
          <c:tx>
            <c:strRef>
              <c:f>グラフ用データ整理!$C$4</c:f>
              <c:strCache>
                <c:ptCount val="1"/>
                <c:pt idx="0">
                  <c:v>BLAST</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グラフ用データ整理!$C$98:$C$102</c:f>
              <c:numCache>
                <c:formatCode>General</c:formatCode>
                <c:ptCount val="5"/>
                <c:pt idx="0">
                  <c:v>65.11</c:v>
                </c:pt>
                <c:pt idx="1">
                  <c:v>43.44</c:v>
                </c:pt>
                <c:pt idx="2">
                  <c:v>63.45</c:v>
                </c:pt>
                <c:pt idx="3">
                  <c:v>36.229999999999997</c:v>
                </c:pt>
                <c:pt idx="4">
                  <c:v>48.88</c:v>
                </c:pt>
              </c:numCache>
            </c:numRef>
          </c:val>
          <c:extLst>
            <c:ext xmlns:c16="http://schemas.microsoft.com/office/drawing/2014/chart" uri="{C3380CC4-5D6E-409C-BE32-E72D297353CC}">
              <c16:uniqueId val="{00000001-F5D2-4A26-A14A-99C9F52AAE53}"/>
            </c:ext>
          </c:extLst>
        </c:ser>
        <c:ser>
          <c:idx val="2"/>
          <c:order val="2"/>
          <c:tx>
            <c:strRef>
              <c:f>グラフ用データ整理!$D$4</c:f>
              <c:strCache>
                <c:ptCount val="1"/>
                <c:pt idx="0">
                  <c:v>DOE2</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グラフ用データ整理!$D$98:$D$102</c:f>
              <c:numCache>
                <c:formatCode>General</c:formatCode>
                <c:ptCount val="5"/>
                <c:pt idx="0">
                  <c:v>69.5</c:v>
                </c:pt>
                <c:pt idx="1">
                  <c:v>42.7</c:v>
                </c:pt>
                <c:pt idx="2">
                  <c:v>68.2</c:v>
                </c:pt>
                <c:pt idx="3">
                  <c:v>35.9</c:v>
                </c:pt>
                <c:pt idx="4">
                  <c:v>49</c:v>
                </c:pt>
              </c:numCache>
            </c:numRef>
          </c:val>
          <c:extLst>
            <c:ext xmlns:c16="http://schemas.microsoft.com/office/drawing/2014/chart" uri="{C3380CC4-5D6E-409C-BE32-E72D297353CC}">
              <c16:uniqueId val="{00000002-F5D2-4A26-A14A-99C9F52AAE53}"/>
            </c:ext>
          </c:extLst>
        </c:ser>
        <c:ser>
          <c:idx val="3"/>
          <c:order val="3"/>
          <c:tx>
            <c:strRef>
              <c:f>グラフ用データ整理!$E$4</c:f>
              <c:strCache>
                <c:ptCount val="1"/>
                <c:pt idx="0">
                  <c:v>SRES/SUN</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グラフ用データ整理!$E$98:$E$102</c:f>
              <c:numCache>
                <c:formatCode>General</c:formatCode>
                <c:ptCount val="5"/>
                <c:pt idx="0">
                  <c:v>68.599999999999994</c:v>
                </c:pt>
                <c:pt idx="1">
                  <c:v>44.8</c:v>
                </c:pt>
                <c:pt idx="2">
                  <c:v>67</c:v>
                </c:pt>
                <c:pt idx="3">
                  <c:v>38.5</c:v>
                </c:pt>
                <c:pt idx="4">
                  <c:v>51</c:v>
                </c:pt>
              </c:numCache>
            </c:numRef>
          </c:val>
          <c:extLst>
            <c:ext xmlns:c16="http://schemas.microsoft.com/office/drawing/2014/chart" uri="{C3380CC4-5D6E-409C-BE32-E72D297353CC}">
              <c16:uniqueId val="{00000003-F5D2-4A26-A14A-99C9F52AAE53}"/>
            </c:ext>
          </c:extLst>
        </c:ser>
        <c:ser>
          <c:idx val="4"/>
          <c:order val="4"/>
          <c:tx>
            <c:strRef>
              <c:f>グラフ用データ整理!$F$4</c:f>
              <c:strCache>
                <c:ptCount val="1"/>
                <c:pt idx="0">
                  <c:v>SERIRES</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グラフ用データ整理!$F$98:$F$102</c:f>
              <c:numCache>
                <c:formatCode>General</c:formatCode>
                <c:ptCount val="5"/>
              </c:numCache>
            </c:numRef>
          </c:val>
          <c:extLst>
            <c:ext xmlns:c16="http://schemas.microsoft.com/office/drawing/2014/chart" uri="{C3380CC4-5D6E-409C-BE32-E72D297353CC}">
              <c16:uniqueId val="{00000004-F5D2-4A26-A14A-99C9F52AAE53}"/>
            </c:ext>
          </c:extLst>
        </c:ser>
        <c:ser>
          <c:idx val="5"/>
          <c:order val="5"/>
          <c:tx>
            <c:strRef>
              <c:f>グラフ用データ整理!$G$4</c:f>
              <c:strCache>
                <c:ptCount val="1"/>
                <c:pt idx="0">
                  <c:v>S3PAS</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グラフ用データ整理!$G$98:$G$102</c:f>
              <c:numCache>
                <c:formatCode>General</c:formatCode>
                <c:ptCount val="5"/>
                <c:pt idx="0">
                  <c:v>64.900000000000006</c:v>
                </c:pt>
                <c:pt idx="1">
                  <c:v>43</c:v>
                </c:pt>
                <c:pt idx="2">
                  <c:v>63.3</c:v>
                </c:pt>
                <c:pt idx="3">
                  <c:v>36.1</c:v>
                </c:pt>
                <c:pt idx="4">
                  <c:v>50.2</c:v>
                </c:pt>
              </c:numCache>
            </c:numRef>
          </c:val>
          <c:extLst>
            <c:ext xmlns:c16="http://schemas.microsoft.com/office/drawing/2014/chart" uri="{C3380CC4-5D6E-409C-BE32-E72D297353CC}">
              <c16:uniqueId val="{00000005-F5D2-4A26-A14A-99C9F52AAE53}"/>
            </c:ext>
          </c:extLst>
        </c:ser>
        <c:ser>
          <c:idx val="6"/>
          <c:order val="6"/>
          <c:tx>
            <c:strRef>
              <c:f>グラフ用データ整理!$H$4</c:f>
              <c:strCache>
                <c:ptCount val="1"/>
                <c:pt idx="0">
                  <c:v>TRNSYS</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グラフ用データ整理!$H$98:$H$102</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6-F5D2-4A26-A14A-99C9F52AAE53}"/>
            </c:ext>
          </c:extLst>
        </c:ser>
        <c:ser>
          <c:idx val="7"/>
          <c:order val="7"/>
          <c:tx>
            <c:strRef>
              <c:f>グラフ用データ整理!$I$4</c:f>
              <c:strCache>
                <c:ptCount val="1"/>
                <c:pt idx="0">
                  <c:v>TASE</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グラフ用データ整理!$I$98:$I$102</c:f>
              <c:numCache>
                <c:formatCode>General</c:formatCode>
                <c:ptCount val="5"/>
                <c:pt idx="0">
                  <c:v>65.25</c:v>
                </c:pt>
                <c:pt idx="1">
                  <c:v>43.17</c:v>
                </c:pt>
                <c:pt idx="2">
                  <c:v>63.82</c:v>
                </c:pt>
                <c:pt idx="3">
                  <c:v>37.58</c:v>
                </c:pt>
                <c:pt idx="4">
                  <c:v>48.92</c:v>
                </c:pt>
              </c:numCache>
            </c:numRef>
          </c:val>
          <c:extLst>
            <c:ext xmlns:c16="http://schemas.microsoft.com/office/drawing/2014/chart" uri="{C3380CC4-5D6E-409C-BE32-E72D297353CC}">
              <c16:uniqueId val="{00000007-F5D2-4A26-A14A-99C9F52AAE53}"/>
            </c:ext>
          </c:extLst>
        </c:ser>
        <c:ser>
          <c:idx val="8"/>
          <c:order val="8"/>
          <c:tx>
            <c:strRef>
              <c:f>グラフ用データ整理!$J$4</c:f>
              <c:strCache>
                <c:ptCount val="1"/>
                <c:pt idx="0">
                  <c:v>NewHASP</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グラフ用データ整理!$J$98:$J$102</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8-F5D2-4A26-A14A-99C9F52AAE53}"/>
            </c:ext>
          </c:extLst>
        </c:ser>
        <c:ser>
          <c:idx val="9"/>
          <c:order val="9"/>
          <c:tx>
            <c:strRef>
              <c:f>グラフ用データ整理!$K$4</c:f>
              <c:strCache>
                <c:ptCount val="1"/>
                <c:pt idx="0">
                  <c:v>BEST</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グラフ用データ整理!$K$98:$K$102</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9-F5D2-4A26-A14A-99C9F52AAE53}"/>
            </c:ext>
          </c:extLst>
        </c:ser>
        <c:ser>
          <c:idx val="10"/>
          <c:order val="10"/>
          <c:tx>
            <c:strRef>
              <c:f>グラフ用データ整理!$L$4</c:f>
              <c:strCache>
                <c:ptCount val="1"/>
                <c:pt idx="0">
                  <c:v>OFFICE</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グラフ用データ整理!$L$98:$L$102</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A-F5D2-4A26-A14A-99C9F52AAE53}"/>
            </c:ext>
          </c:extLst>
        </c:ser>
        <c:dLbls>
          <c:showLegendKey val="0"/>
          <c:showVal val="0"/>
          <c:showCatName val="0"/>
          <c:showSerName val="0"/>
          <c:showPercent val="0"/>
          <c:showBubbleSize val="0"/>
        </c:dLbls>
        <c:gapWidth val="150"/>
        <c:axId val="624566376"/>
        <c:axId val="1"/>
      </c:barChart>
      <c:catAx>
        <c:axId val="62456637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自然室温最大値</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66376"/>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036158399"/>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グラフ用データ整理!$B$106:$B$110</c:f>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781E-4794-B50E-F50759E0C793}"/>
            </c:ext>
          </c:extLst>
        </c:ser>
        <c:ser>
          <c:idx val="1"/>
          <c:order val="1"/>
          <c:tx>
            <c:strRef>
              <c:f>グラフ用データ整理!$C$4</c:f>
              <c:strCache>
                <c:ptCount val="1"/>
                <c:pt idx="0">
                  <c:v>BLAST</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グラフ用データ整理!$C$106:$C$110</c:f>
              <c:numCache>
                <c:formatCode>General</c:formatCode>
                <c:ptCount val="5"/>
                <c:pt idx="0">
                  <c:v>-17.05</c:v>
                </c:pt>
                <c:pt idx="1">
                  <c:v>-3.15</c:v>
                </c:pt>
                <c:pt idx="2">
                  <c:v>-22.96</c:v>
                </c:pt>
                <c:pt idx="3">
                  <c:v>-20.04</c:v>
                </c:pt>
                <c:pt idx="4">
                  <c:v>1.63</c:v>
                </c:pt>
              </c:numCache>
            </c:numRef>
          </c:val>
          <c:extLst>
            <c:ext xmlns:c16="http://schemas.microsoft.com/office/drawing/2014/chart" uri="{C3380CC4-5D6E-409C-BE32-E72D297353CC}">
              <c16:uniqueId val="{00000001-781E-4794-B50E-F50759E0C793}"/>
            </c:ext>
          </c:extLst>
        </c:ser>
        <c:ser>
          <c:idx val="2"/>
          <c:order val="2"/>
          <c:tx>
            <c:strRef>
              <c:f>グラフ用データ整理!$D$4</c:f>
              <c:strCache>
                <c:ptCount val="1"/>
                <c:pt idx="0">
                  <c:v>DOE2</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グラフ用データ整理!$D$106:$D$110</c:f>
              <c:numCache>
                <c:formatCode>General</c:formatCode>
                <c:ptCount val="5"/>
                <c:pt idx="0">
                  <c:v>-18.8</c:v>
                </c:pt>
                <c:pt idx="1">
                  <c:v>-4.3</c:v>
                </c:pt>
                <c:pt idx="2">
                  <c:v>-21.6</c:v>
                </c:pt>
                <c:pt idx="3">
                  <c:v>-18.600000000000001</c:v>
                </c:pt>
                <c:pt idx="4">
                  <c:v>3.9</c:v>
                </c:pt>
              </c:numCache>
            </c:numRef>
          </c:val>
          <c:extLst>
            <c:ext xmlns:c16="http://schemas.microsoft.com/office/drawing/2014/chart" uri="{C3380CC4-5D6E-409C-BE32-E72D297353CC}">
              <c16:uniqueId val="{00000002-781E-4794-B50E-F50759E0C793}"/>
            </c:ext>
          </c:extLst>
        </c:ser>
        <c:ser>
          <c:idx val="3"/>
          <c:order val="3"/>
          <c:tx>
            <c:strRef>
              <c:f>グラフ用データ整理!$E$4</c:f>
              <c:strCache>
                <c:ptCount val="1"/>
                <c:pt idx="0">
                  <c:v>SRES/SUN</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グラフ用データ整理!$E$106:$E$110</c:f>
              <c:numCache>
                <c:formatCode>General</c:formatCode>
                <c:ptCount val="5"/>
                <c:pt idx="0">
                  <c:v>-18</c:v>
                </c:pt>
                <c:pt idx="1">
                  <c:v>-4.5</c:v>
                </c:pt>
                <c:pt idx="2">
                  <c:v>-23</c:v>
                </c:pt>
                <c:pt idx="3">
                  <c:v>-19.7</c:v>
                </c:pt>
                <c:pt idx="4">
                  <c:v>3.1</c:v>
                </c:pt>
              </c:numCache>
            </c:numRef>
          </c:val>
          <c:extLst>
            <c:ext xmlns:c16="http://schemas.microsoft.com/office/drawing/2014/chart" uri="{C3380CC4-5D6E-409C-BE32-E72D297353CC}">
              <c16:uniqueId val="{00000003-781E-4794-B50E-F50759E0C793}"/>
            </c:ext>
          </c:extLst>
        </c:ser>
        <c:ser>
          <c:idx val="4"/>
          <c:order val="4"/>
          <c:tx>
            <c:strRef>
              <c:f>グラフ用データ整理!$F$4</c:f>
              <c:strCache>
                <c:ptCount val="1"/>
                <c:pt idx="0">
                  <c:v>SERIRES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グラフ用データ整理!$F$106:$F$110</c:f>
              <c:numCache>
                <c:formatCode>General</c:formatCode>
                <c:ptCount val="5"/>
              </c:numCache>
            </c:numRef>
          </c:val>
          <c:extLst>
            <c:ext xmlns:c16="http://schemas.microsoft.com/office/drawing/2014/chart" uri="{C3380CC4-5D6E-409C-BE32-E72D297353CC}">
              <c16:uniqueId val="{00000004-781E-4794-B50E-F50759E0C793}"/>
            </c:ext>
          </c:extLst>
        </c:ser>
        <c:ser>
          <c:idx val="5"/>
          <c:order val="5"/>
          <c:tx>
            <c:strRef>
              <c:f>グラフ用データ整理!$G$4</c:f>
              <c:strCache>
                <c:ptCount val="1"/>
                <c:pt idx="0">
                  <c:v>S3PAS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グラフ用データ整理!$G$106:$G$110</c:f>
              <c:numCache>
                <c:formatCode>General</c:formatCode>
                <c:ptCount val="5"/>
                <c:pt idx="0">
                  <c:v>-17.8</c:v>
                </c:pt>
                <c:pt idx="1">
                  <c:v>-4</c:v>
                </c:pt>
                <c:pt idx="2">
                  <c:v>-22.9</c:v>
                </c:pt>
                <c:pt idx="3">
                  <c:v>-20.2</c:v>
                </c:pt>
                <c:pt idx="4">
                  <c:v>1.4</c:v>
                </c:pt>
              </c:numCache>
            </c:numRef>
          </c:val>
          <c:extLst>
            <c:ext xmlns:c16="http://schemas.microsoft.com/office/drawing/2014/chart" uri="{C3380CC4-5D6E-409C-BE32-E72D297353CC}">
              <c16:uniqueId val="{00000005-781E-4794-B50E-F50759E0C793}"/>
            </c:ext>
          </c:extLst>
        </c:ser>
        <c:ser>
          <c:idx val="6"/>
          <c:order val="6"/>
          <c:tx>
            <c:strRef>
              <c:f>グラフ用データ整理!$H$4</c:f>
              <c:strCache>
                <c:ptCount val="1"/>
                <c:pt idx="0">
                  <c:v>TRNSYS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グラフ用データ整理!$H$106:$H$110</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6-781E-4794-B50E-F50759E0C793}"/>
            </c:ext>
          </c:extLst>
        </c:ser>
        <c:ser>
          <c:idx val="7"/>
          <c:order val="7"/>
          <c:tx>
            <c:strRef>
              <c:f>グラフ用データ整理!$I$4</c:f>
              <c:strCache>
                <c:ptCount val="1"/>
                <c:pt idx="0">
                  <c:v>TASE</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グラフ用データ整理!$I$106:$I$110</c:f>
              <c:numCache>
                <c:formatCode>General</c:formatCode>
                <c:ptCount val="5"/>
                <c:pt idx="0">
                  <c:v>-18.47</c:v>
                </c:pt>
                <c:pt idx="1">
                  <c:v>-5.64</c:v>
                </c:pt>
                <c:pt idx="2">
                  <c:v>-22.91</c:v>
                </c:pt>
                <c:pt idx="3">
                  <c:v>-19.96</c:v>
                </c:pt>
                <c:pt idx="4">
                  <c:v>-0.39</c:v>
                </c:pt>
              </c:numCache>
            </c:numRef>
          </c:val>
          <c:extLst>
            <c:ext xmlns:c16="http://schemas.microsoft.com/office/drawing/2014/chart" uri="{C3380CC4-5D6E-409C-BE32-E72D297353CC}">
              <c16:uniqueId val="{00000007-781E-4794-B50E-F50759E0C793}"/>
            </c:ext>
          </c:extLst>
        </c:ser>
        <c:ser>
          <c:idx val="8"/>
          <c:order val="8"/>
          <c:tx>
            <c:strRef>
              <c:f>グラフ用データ整理!$J$4</c:f>
              <c:strCache>
                <c:ptCount val="1"/>
                <c:pt idx="0">
                  <c:v>NewHASP</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グラフ用データ整理!$J$106:$J$110</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8-781E-4794-B50E-F50759E0C793}"/>
            </c:ext>
          </c:extLst>
        </c:ser>
        <c:ser>
          <c:idx val="9"/>
          <c:order val="9"/>
          <c:tx>
            <c:strRef>
              <c:f>グラフ用データ整理!$K$4</c:f>
              <c:strCache>
                <c:ptCount val="1"/>
                <c:pt idx="0">
                  <c:v>BEST</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グラフ用データ整理!$K$106:$K$110</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9-781E-4794-B50E-F50759E0C793}"/>
            </c:ext>
          </c:extLst>
        </c:ser>
        <c:ser>
          <c:idx val="10"/>
          <c:order val="10"/>
          <c:tx>
            <c:strRef>
              <c:f>グラフ用データ整理!$L$4</c:f>
              <c:strCache>
                <c:ptCount val="1"/>
                <c:pt idx="0">
                  <c:v>OFFICE</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グラフ用データ整理!$L$106:$L$110</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A-781E-4794-B50E-F50759E0C793}"/>
            </c:ext>
          </c:extLst>
        </c:ser>
        <c:dLbls>
          <c:showLegendKey val="0"/>
          <c:showVal val="0"/>
          <c:showCatName val="0"/>
          <c:showSerName val="0"/>
          <c:showPercent val="0"/>
          <c:showBubbleSize val="0"/>
        </c:dLbls>
        <c:gapWidth val="150"/>
        <c:axId val="624564080"/>
        <c:axId val="1"/>
      </c:barChart>
      <c:catAx>
        <c:axId val="624564080"/>
        <c:scaling>
          <c:orientation val="minMax"/>
        </c:scaling>
        <c:delete val="0"/>
        <c:axPos val="b"/>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自然室温最小値</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64080"/>
        <c:crosses val="autoZero"/>
        <c:crossBetween val="between"/>
      </c:valAx>
      <c:spPr>
        <a:ln>
          <a:solidFill>
            <a:schemeClr val="tx1">
              <a:lumMod val="50000"/>
              <a:lumOff val="50000"/>
            </a:schemeClr>
          </a:solidFill>
        </a:ln>
      </c:spPr>
    </c:plotArea>
    <c:legend>
      <c:legendPos val="r"/>
      <c:layout>
        <c:manualLayout>
          <c:xMode val="edge"/>
          <c:yMode val="edge"/>
          <c:x val="0.84134747067586346"/>
          <c:y val="0.11023649036158399"/>
          <c:w val="0.14583361499526393"/>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グラフ用データ整理!$B$114:$B$118</c:f>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761C-4ECA-B378-70669624476B}"/>
            </c:ext>
          </c:extLst>
        </c:ser>
        <c:ser>
          <c:idx val="1"/>
          <c:order val="1"/>
          <c:tx>
            <c:strRef>
              <c:f>グラフ用データ整理!$C$4</c:f>
              <c:strCache>
                <c:ptCount val="1"/>
                <c:pt idx="0">
                  <c:v>BLAST</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グラフ用データ整理!$C$114:$C$118</c:f>
              <c:numCache>
                <c:formatCode>General</c:formatCode>
                <c:ptCount val="5"/>
                <c:pt idx="0">
                  <c:v>25.43</c:v>
                </c:pt>
                <c:pt idx="1">
                  <c:v>25.93</c:v>
                </c:pt>
                <c:pt idx="2">
                  <c:v>18.690000000000001</c:v>
                </c:pt>
                <c:pt idx="3">
                  <c:v>14.26</c:v>
                </c:pt>
                <c:pt idx="4">
                  <c:v>27.72</c:v>
                </c:pt>
              </c:numCache>
            </c:numRef>
          </c:val>
          <c:extLst>
            <c:ext xmlns:c16="http://schemas.microsoft.com/office/drawing/2014/chart" uri="{C3380CC4-5D6E-409C-BE32-E72D297353CC}">
              <c16:uniqueId val="{00000001-761C-4ECA-B378-70669624476B}"/>
            </c:ext>
          </c:extLst>
        </c:ser>
        <c:ser>
          <c:idx val="2"/>
          <c:order val="2"/>
          <c:tx>
            <c:strRef>
              <c:f>グラフ用データ整理!$D$4</c:f>
              <c:strCache>
                <c:ptCount val="1"/>
                <c:pt idx="0">
                  <c:v>DOE2</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グラフ用データ整理!$D$114:$D$118</c:f>
              <c:numCache>
                <c:formatCode>General</c:formatCode>
                <c:ptCount val="5"/>
                <c:pt idx="0">
                  <c:v>24.6</c:v>
                </c:pt>
                <c:pt idx="1">
                  <c:v>24.7</c:v>
                </c:pt>
                <c:pt idx="2">
                  <c:v>19.100000000000001</c:v>
                </c:pt>
                <c:pt idx="3">
                  <c:v>14.3</c:v>
                </c:pt>
                <c:pt idx="4">
                  <c:v>28</c:v>
                </c:pt>
              </c:numCache>
            </c:numRef>
          </c:val>
          <c:extLst>
            <c:ext xmlns:c16="http://schemas.microsoft.com/office/drawing/2014/chart" uri="{C3380CC4-5D6E-409C-BE32-E72D297353CC}">
              <c16:uniqueId val="{00000002-761C-4ECA-B378-70669624476B}"/>
            </c:ext>
          </c:extLst>
        </c:ser>
        <c:ser>
          <c:idx val="3"/>
          <c:order val="3"/>
          <c:tx>
            <c:strRef>
              <c:f>グラフ用データ整理!$E$4</c:f>
              <c:strCache>
                <c:ptCount val="1"/>
                <c:pt idx="0">
                  <c:v>SRES/SUN</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グラフ用データ整理!$E$114:$E$118</c:f>
              <c:numCache>
                <c:formatCode>General</c:formatCode>
                <c:ptCount val="5"/>
                <c:pt idx="0">
                  <c:v>25.48</c:v>
                </c:pt>
                <c:pt idx="1">
                  <c:v>25.49</c:v>
                </c:pt>
                <c:pt idx="2">
                  <c:v>18.96</c:v>
                </c:pt>
                <c:pt idx="3">
                  <c:v>14.97</c:v>
                </c:pt>
                <c:pt idx="4">
                  <c:v>28.69</c:v>
                </c:pt>
              </c:numCache>
            </c:numRef>
          </c:val>
          <c:extLst>
            <c:ext xmlns:c16="http://schemas.microsoft.com/office/drawing/2014/chart" uri="{C3380CC4-5D6E-409C-BE32-E72D297353CC}">
              <c16:uniqueId val="{00000003-761C-4ECA-B378-70669624476B}"/>
            </c:ext>
          </c:extLst>
        </c:ser>
        <c:ser>
          <c:idx val="4"/>
          <c:order val="4"/>
          <c:tx>
            <c:strRef>
              <c:f>グラフ用データ整理!$F$4</c:f>
              <c:strCache>
                <c:ptCount val="1"/>
                <c:pt idx="0">
                  <c:v>SERIRES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グラフ用データ整理!$F$114:$F$118</c:f>
              <c:numCache>
                <c:formatCode>General</c:formatCode>
                <c:ptCount val="5"/>
                <c:pt idx="0">
                  <c:v>25.93</c:v>
                </c:pt>
                <c:pt idx="1">
                  <c:v>25.72</c:v>
                </c:pt>
                <c:pt idx="2">
                  <c:v>19.62</c:v>
                </c:pt>
                <c:pt idx="3">
                  <c:v>14.29</c:v>
                </c:pt>
                <c:pt idx="4">
                  <c:v>28.54</c:v>
                </c:pt>
              </c:numCache>
            </c:numRef>
          </c:val>
          <c:extLst>
            <c:ext xmlns:c16="http://schemas.microsoft.com/office/drawing/2014/chart" uri="{C3380CC4-5D6E-409C-BE32-E72D297353CC}">
              <c16:uniqueId val="{00000004-761C-4ECA-B378-70669624476B}"/>
            </c:ext>
          </c:extLst>
        </c:ser>
        <c:ser>
          <c:idx val="5"/>
          <c:order val="5"/>
          <c:tx>
            <c:strRef>
              <c:f>グラフ用データ整理!$G$4</c:f>
              <c:strCache>
                <c:ptCount val="1"/>
                <c:pt idx="0">
                  <c:v>S3PAS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グラフ用データ整理!$G$114:$G$118</c:f>
              <c:numCache>
                <c:formatCode>General</c:formatCode>
                <c:ptCount val="5"/>
                <c:pt idx="0">
                  <c:v>25.2</c:v>
                </c:pt>
                <c:pt idx="1">
                  <c:v>25.2</c:v>
                </c:pt>
                <c:pt idx="2">
                  <c:v>18.399999999999999</c:v>
                </c:pt>
                <c:pt idx="3">
                  <c:v>14</c:v>
                </c:pt>
                <c:pt idx="4">
                  <c:v>28</c:v>
                </c:pt>
              </c:numCache>
            </c:numRef>
          </c:val>
          <c:extLst>
            <c:ext xmlns:c16="http://schemas.microsoft.com/office/drawing/2014/chart" uri="{C3380CC4-5D6E-409C-BE32-E72D297353CC}">
              <c16:uniqueId val="{00000005-761C-4ECA-B378-70669624476B}"/>
            </c:ext>
          </c:extLst>
        </c:ser>
        <c:ser>
          <c:idx val="6"/>
          <c:order val="6"/>
          <c:tx>
            <c:strRef>
              <c:f>グラフ用データ整理!$H$4</c:f>
              <c:strCache>
                <c:ptCount val="1"/>
                <c:pt idx="0">
                  <c:v>TRNSYS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グラフ用データ整理!$H$114:$H$118</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6-761C-4ECA-B378-70669624476B}"/>
            </c:ext>
          </c:extLst>
        </c:ser>
        <c:ser>
          <c:idx val="7"/>
          <c:order val="7"/>
          <c:tx>
            <c:strRef>
              <c:f>グラフ用データ整理!$I$4</c:f>
              <c:strCache>
                <c:ptCount val="1"/>
                <c:pt idx="0">
                  <c:v>TASE</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グラフ用データ整理!$I$114:$I$118</c:f>
              <c:numCache>
                <c:formatCode>General</c:formatCode>
                <c:ptCount val="5"/>
                <c:pt idx="0">
                  <c:v>24.22</c:v>
                </c:pt>
                <c:pt idx="1">
                  <c:v>24.45</c:v>
                </c:pt>
                <c:pt idx="2">
                  <c:v>18.36</c:v>
                </c:pt>
                <c:pt idx="3">
                  <c:v>14.64</c:v>
                </c:pt>
                <c:pt idx="4">
                  <c:v>26.43</c:v>
                </c:pt>
              </c:numCache>
            </c:numRef>
          </c:val>
          <c:extLst>
            <c:ext xmlns:c16="http://schemas.microsoft.com/office/drawing/2014/chart" uri="{C3380CC4-5D6E-409C-BE32-E72D297353CC}">
              <c16:uniqueId val="{00000007-761C-4ECA-B378-70669624476B}"/>
            </c:ext>
          </c:extLst>
        </c:ser>
        <c:ser>
          <c:idx val="8"/>
          <c:order val="8"/>
          <c:tx>
            <c:strRef>
              <c:f>グラフ用データ整理!$J$4</c:f>
              <c:strCache>
                <c:ptCount val="1"/>
                <c:pt idx="0">
                  <c:v>NewHASP</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グラフ用データ整理!$J$114:$J$118</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8-761C-4ECA-B378-70669624476B}"/>
            </c:ext>
          </c:extLst>
        </c:ser>
        <c:ser>
          <c:idx val="9"/>
          <c:order val="9"/>
          <c:tx>
            <c:strRef>
              <c:f>グラフ用データ整理!$K$4</c:f>
              <c:strCache>
                <c:ptCount val="1"/>
                <c:pt idx="0">
                  <c:v>BEST</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グラフ用データ整理!$K$114:$K$118</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9-761C-4ECA-B378-70669624476B}"/>
            </c:ext>
          </c:extLst>
        </c:ser>
        <c:ser>
          <c:idx val="10"/>
          <c:order val="10"/>
          <c:tx>
            <c:strRef>
              <c:f>グラフ用データ整理!$L$4</c:f>
              <c:strCache>
                <c:ptCount val="1"/>
                <c:pt idx="0">
                  <c:v>OFFICE</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グラフ用データ整理!$L$114:$L$118</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A-761C-4ECA-B378-70669624476B}"/>
            </c:ext>
          </c:extLst>
        </c:ser>
        <c:dLbls>
          <c:showLegendKey val="0"/>
          <c:showVal val="0"/>
          <c:showCatName val="0"/>
          <c:showSerName val="0"/>
          <c:showPercent val="0"/>
          <c:showBubbleSize val="0"/>
        </c:dLbls>
        <c:gapWidth val="150"/>
        <c:axId val="624570312"/>
        <c:axId val="1"/>
      </c:barChart>
      <c:catAx>
        <c:axId val="62457031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自然室温平均値</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70312"/>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036158399"/>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グラフ用データ整理!$B$123:$B$130</c:f>
              <c:numCache>
                <c:formatCode>General</c:formatCode>
                <c:ptCount val="8"/>
                <c:pt idx="0">
                  <c:v>4.1669999999999998</c:v>
                </c:pt>
                <c:pt idx="1">
                  <c:v>5.2519999999999998</c:v>
                </c:pt>
                <c:pt idx="2">
                  <c:v>6.4560000000000004</c:v>
                </c:pt>
                <c:pt idx="3">
                  <c:v>5.5469999999999997</c:v>
                </c:pt>
                <c:pt idx="4">
                  <c:v>6.944</c:v>
                </c:pt>
                <c:pt idx="5">
                  <c:v>10.375999999999999</c:v>
                </c:pt>
                <c:pt idx="6">
                  <c:v>5.649</c:v>
                </c:pt>
                <c:pt idx="7">
                  <c:v>4.7510000000000003</c:v>
                </c:pt>
              </c:numCache>
            </c:numRef>
          </c:val>
          <c:extLst>
            <c:ext xmlns:c16="http://schemas.microsoft.com/office/drawing/2014/chart" uri="{C3380CC4-5D6E-409C-BE32-E72D297353CC}">
              <c16:uniqueId val="{00000000-1FFD-4EB4-9025-C1360454B318}"/>
            </c:ext>
          </c:extLst>
        </c:ser>
        <c:ser>
          <c:idx val="1"/>
          <c:order val="1"/>
          <c:tx>
            <c:strRef>
              <c:f>グラフ用データ整理!$C$4</c:f>
              <c:strCache>
                <c:ptCount val="1"/>
                <c:pt idx="0">
                  <c:v>BLAST</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グラフ用データ整理!$C$123:$C$130</c:f>
              <c:numCache>
                <c:formatCode>General</c:formatCode>
                <c:ptCount val="8"/>
                <c:pt idx="2">
                  <c:v>6.5590000000000002</c:v>
                </c:pt>
                <c:pt idx="4">
                  <c:v>7.2149999999999999</c:v>
                </c:pt>
                <c:pt idx="5">
                  <c:v>10.74</c:v>
                </c:pt>
                <c:pt idx="6">
                  <c:v>6.0090000000000003</c:v>
                </c:pt>
                <c:pt idx="7">
                  <c:v>5.7389999999999999</c:v>
                </c:pt>
              </c:numCache>
            </c:numRef>
          </c:val>
          <c:extLst>
            <c:ext xmlns:c16="http://schemas.microsoft.com/office/drawing/2014/chart" uri="{C3380CC4-5D6E-409C-BE32-E72D297353CC}">
              <c16:uniqueId val="{00000001-1FFD-4EB4-9025-C1360454B318}"/>
            </c:ext>
          </c:extLst>
        </c:ser>
        <c:ser>
          <c:idx val="2"/>
          <c:order val="2"/>
          <c:tx>
            <c:strRef>
              <c:f>グラフ用データ整理!$D$4</c:f>
              <c:strCache>
                <c:ptCount val="1"/>
                <c:pt idx="0">
                  <c:v>DOE2</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グラフ用データ整理!$D$123:$D$130</c:f>
              <c:numCache>
                <c:formatCode>General</c:formatCode>
                <c:ptCount val="8"/>
                <c:pt idx="4">
                  <c:v>8.7870000000000008</c:v>
                </c:pt>
                <c:pt idx="5">
                  <c:v>12.243</c:v>
                </c:pt>
                <c:pt idx="6">
                  <c:v>7.4480000000000004</c:v>
                </c:pt>
                <c:pt idx="7">
                  <c:v>7.024</c:v>
                </c:pt>
              </c:numCache>
            </c:numRef>
          </c:val>
          <c:extLst>
            <c:ext xmlns:c16="http://schemas.microsoft.com/office/drawing/2014/chart" uri="{C3380CC4-5D6E-409C-BE32-E72D297353CC}">
              <c16:uniqueId val="{00000002-1FFD-4EB4-9025-C1360454B318}"/>
            </c:ext>
          </c:extLst>
        </c:ser>
        <c:ser>
          <c:idx val="3"/>
          <c:order val="3"/>
          <c:tx>
            <c:strRef>
              <c:f>グラフ用データ整理!$E$4</c:f>
              <c:strCache>
                <c:ptCount val="1"/>
                <c:pt idx="0">
                  <c:v>SRES/SUN</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グラフ用データ整理!$E$123:$E$130</c:f>
              <c:numCache>
                <c:formatCode>General</c:formatCode>
                <c:ptCount val="8"/>
                <c:pt idx="4">
                  <c:v>8.1020000000000003</c:v>
                </c:pt>
                <c:pt idx="5">
                  <c:v>11.632999999999999</c:v>
                </c:pt>
                <c:pt idx="6">
                  <c:v>6.7690000000000001</c:v>
                </c:pt>
                <c:pt idx="7">
                  <c:v>6.6079999999999997</c:v>
                </c:pt>
              </c:numCache>
            </c:numRef>
          </c:val>
          <c:extLst>
            <c:ext xmlns:c16="http://schemas.microsoft.com/office/drawing/2014/chart" uri="{C3380CC4-5D6E-409C-BE32-E72D297353CC}">
              <c16:uniqueId val="{00000003-1FFD-4EB4-9025-C1360454B318}"/>
            </c:ext>
          </c:extLst>
        </c:ser>
        <c:ser>
          <c:idx val="4"/>
          <c:order val="4"/>
          <c:tx>
            <c:strRef>
              <c:f>グラフ用データ整理!$F$4</c:f>
              <c:strCache>
                <c:ptCount val="1"/>
                <c:pt idx="0">
                  <c:v>SERIRES</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グラフ用データ整理!$F$123:$F$130</c:f>
              <c:numCache>
                <c:formatCode>General</c:formatCode>
                <c:ptCount val="8"/>
                <c:pt idx="4">
                  <c:v>8.1270000000000007</c:v>
                </c:pt>
                <c:pt idx="5">
                  <c:v>11.648999999999999</c:v>
                </c:pt>
                <c:pt idx="6">
                  <c:v>6.7859999999999996</c:v>
                </c:pt>
                <c:pt idx="7">
                  <c:v>6.6529999999999996</c:v>
                </c:pt>
              </c:numCache>
            </c:numRef>
          </c:val>
          <c:extLst>
            <c:ext xmlns:c16="http://schemas.microsoft.com/office/drawing/2014/chart" uri="{C3380CC4-5D6E-409C-BE32-E72D297353CC}">
              <c16:uniqueId val="{00000004-1FFD-4EB4-9025-C1360454B318}"/>
            </c:ext>
          </c:extLst>
        </c:ser>
        <c:ser>
          <c:idx val="5"/>
          <c:order val="5"/>
          <c:tx>
            <c:strRef>
              <c:f>グラフ用データ整理!$G$4</c:f>
              <c:strCache>
                <c:ptCount val="1"/>
                <c:pt idx="0">
                  <c:v>S3PAS</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グラフ用データ整理!$G$123:$G$130</c:f>
              <c:numCache>
                <c:formatCode>General</c:formatCode>
                <c:ptCount val="8"/>
                <c:pt idx="4">
                  <c:v>7.4219999999999997</c:v>
                </c:pt>
                <c:pt idx="5">
                  <c:v>11.037000000000001</c:v>
                </c:pt>
                <c:pt idx="6">
                  <c:v>6.194</c:v>
                </c:pt>
                <c:pt idx="7">
                  <c:v>5.9740000000000002</c:v>
                </c:pt>
              </c:numCache>
            </c:numRef>
          </c:val>
          <c:extLst>
            <c:ext xmlns:c16="http://schemas.microsoft.com/office/drawing/2014/chart" uri="{C3380CC4-5D6E-409C-BE32-E72D297353CC}">
              <c16:uniqueId val="{00000005-1FFD-4EB4-9025-C1360454B318}"/>
            </c:ext>
          </c:extLst>
        </c:ser>
        <c:ser>
          <c:idx val="6"/>
          <c:order val="6"/>
          <c:tx>
            <c:strRef>
              <c:f>グラフ用データ整理!$H$4</c:f>
              <c:strCache>
                <c:ptCount val="1"/>
                <c:pt idx="0">
                  <c:v>TRNSYS</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グラフ用データ整理!$H$123:$H$130</c:f>
              <c:numCache>
                <c:formatCode>General</c:formatCode>
                <c:ptCount val="8"/>
                <c:pt idx="2">
                  <c:v>6.5540000000000003</c:v>
                </c:pt>
                <c:pt idx="4">
                  <c:v>7.2969999999999997</c:v>
                </c:pt>
                <c:pt idx="5">
                  <c:v>10.84</c:v>
                </c:pt>
                <c:pt idx="6">
                  <c:v>6.0759999999999996</c:v>
                </c:pt>
                <c:pt idx="7">
                  <c:v>5.7640000000000002</c:v>
                </c:pt>
              </c:numCache>
            </c:numRef>
          </c:val>
          <c:extLst>
            <c:ext xmlns:c16="http://schemas.microsoft.com/office/drawing/2014/chart" uri="{C3380CC4-5D6E-409C-BE32-E72D297353CC}">
              <c16:uniqueId val="{00000006-1FFD-4EB4-9025-C1360454B318}"/>
            </c:ext>
          </c:extLst>
        </c:ser>
        <c:ser>
          <c:idx val="7"/>
          <c:order val="7"/>
          <c:tx>
            <c:strRef>
              <c:f>グラフ用データ整理!$I$4</c:f>
              <c:strCache>
                <c:ptCount val="1"/>
                <c:pt idx="0">
                  <c:v>TASE</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グラフ用データ整理!$I$123:$I$130</c:f>
              <c:numCache>
                <c:formatCode>General</c:formatCode>
                <c:ptCount val="8"/>
                <c:pt idx="2">
                  <c:v>6.9669999999999996</c:v>
                </c:pt>
                <c:pt idx="4">
                  <c:v>7.4370000000000003</c:v>
                </c:pt>
                <c:pt idx="5">
                  <c:v>10.964</c:v>
                </c:pt>
                <c:pt idx="6">
                  <c:v>6.234</c:v>
                </c:pt>
                <c:pt idx="7">
                  <c:v>5.7380000000000004</c:v>
                </c:pt>
              </c:numCache>
            </c:numRef>
          </c:val>
          <c:extLst>
            <c:ext xmlns:c16="http://schemas.microsoft.com/office/drawing/2014/chart" uri="{C3380CC4-5D6E-409C-BE32-E72D297353CC}">
              <c16:uniqueId val="{00000007-1FFD-4EB4-9025-C1360454B318}"/>
            </c:ext>
          </c:extLst>
        </c:ser>
        <c:ser>
          <c:idx val="8"/>
          <c:order val="8"/>
          <c:tx>
            <c:strRef>
              <c:f>グラフ用データ整理!$J$4</c:f>
              <c:strCache>
                <c:ptCount val="1"/>
                <c:pt idx="0">
                  <c:v>NewHASP</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グラフ用データ整理!$J$123:$J$130</c:f>
              <c:numCache>
                <c:formatCode>General</c:formatCode>
                <c:ptCount val="8"/>
                <c:pt idx="3">
                  <c:v>7.6163904000000002</c:v>
                </c:pt>
                <c:pt idx="4">
                  <c:v>8.5562015999999907</c:v>
                </c:pt>
                <c:pt idx="5">
                  <c:v>11.158723200000001</c:v>
                </c:pt>
                <c:pt idx="6">
                  <c:v>7.2241823999999903</c:v>
                </c:pt>
                <c:pt idx="7">
                  <c:v>6.8453807999999796</c:v>
                </c:pt>
              </c:numCache>
            </c:numRef>
          </c:val>
          <c:extLst>
            <c:ext xmlns:c16="http://schemas.microsoft.com/office/drawing/2014/chart" uri="{C3380CC4-5D6E-409C-BE32-E72D297353CC}">
              <c16:uniqueId val="{00000008-1FFD-4EB4-9025-C1360454B318}"/>
            </c:ext>
          </c:extLst>
        </c:ser>
        <c:ser>
          <c:idx val="9"/>
          <c:order val="9"/>
          <c:tx>
            <c:strRef>
              <c:f>グラフ用データ整理!$K$4</c:f>
              <c:strCache>
                <c:ptCount val="1"/>
                <c:pt idx="0">
                  <c:v>BEST</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グラフ用データ整理!$K$123:$K$130</c:f>
              <c:numCache>
                <c:formatCode>General</c:formatCode>
                <c:ptCount val="8"/>
                <c:pt idx="0">
                  <c:v>5.0239032000000021</c:v>
                </c:pt>
                <c:pt idx="1">
                  <c:v>7.8340113600000212</c:v>
                </c:pt>
                <c:pt idx="2">
                  <c:v>8.5586270399999904</c:v>
                </c:pt>
                <c:pt idx="3">
                  <c:v>7.8340113600000212</c:v>
                </c:pt>
                <c:pt idx="4">
                  <c:v>8.5586270399999904</c:v>
                </c:pt>
                <c:pt idx="5">
                  <c:v>12.061351680000007</c:v>
                </c:pt>
                <c:pt idx="6">
                  <c:v>7.9013088000000122</c:v>
                </c:pt>
                <c:pt idx="7">
                  <c:v>6.8144644799999865</c:v>
                </c:pt>
              </c:numCache>
            </c:numRef>
          </c:val>
          <c:extLst>
            <c:ext xmlns:c16="http://schemas.microsoft.com/office/drawing/2014/chart" uri="{C3380CC4-5D6E-409C-BE32-E72D297353CC}">
              <c16:uniqueId val="{00000009-1FFD-4EB4-9025-C1360454B318}"/>
            </c:ext>
          </c:extLst>
        </c:ser>
        <c:ser>
          <c:idx val="10"/>
          <c:order val="10"/>
          <c:tx>
            <c:strRef>
              <c:f>グラフ用データ整理!$L$4</c:f>
              <c:strCache>
                <c:ptCount val="1"/>
                <c:pt idx="0">
                  <c:v>OFFICE</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グラフ用データ整理!$L$123:$L$130</c:f>
              <c:numCache>
                <c:formatCode>General</c:formatCode>
                <c:ptCount val="8"/>
                <c:pt idx="0">
                  <c:v>5.0271953044444402</c:v>
                </c:pt>
                <c:pt idx="1">
                  <c:v>7.0844166322221902</c:v>
                </c:pt>
                <c:pt idx="2">
                  <c:v>7.1394323000000197</c:v>
                </c:pt>
                <c:pt idx="3">
                  <c:v>7.6897633944444399</c:v>
                </c:pt>
                <c:pt idx="4">
                  <c:v>7.7498069133333196</c:v>
                </c:pt>
                <c:pt idx="5">
                  <c:v>11.1882117316667</c:v>
                </c:pt>
                <c:pt idx="6">
                  <c:v>6.5127055427777796</c:v>
                </c:pt>
                <c:pt idx="7">
                  <c:v>6.2049240788888902</c:v>
                </c:pt>
              </c:numCache>
            </c:numRef>
          </c:val>
          <c:extLst>
            <c:ext xmlns:c16="http://schemas.microsoft.com/office/drawing/2014/chart" uri="{C3380CC4-5D6E-409C-BE32-E72D297353CC}">
              <c16:uniqueId val="{0000000A-1FFD-4EB4-9025-C1360454B318}"/>
            </c:ext>
          </c:extLst>
        </c:ser>
        <c:dLbls>
          <c:showLegendKey val="0"/>
          <c:showVal val="0"/>
          <c:showCatName val="0"/>
          <c:showSerName val="0"/>
          <c:showPercent val="0"/>
          <c:showBubbleSize val="0"/>
        </c:dLbls>
        <c:gapWidth val="150"/>
        <c:axId val="624567360"/>
        <c:axId val="1"/>
      </c:barChart>
      <c:catAx>
        <c:axId val="62456736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67360"/>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036158399"/>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グラフ用データ整理!$B$140:$B$147</c:f>
              <c:numCache>
                <c:formatCode>General</c:formatCode>
                <c:ptCount val="8"/>
                <c:pt idx="0">
                  <c:v>0.41399999999999998</c:v>
                </c:pt>
                <c:pt idx="1">
                  <c:v>0.56999999999999995</c:v>
                </c:pt>
                <c:pt idx="2">
                  <c:v>0.16200000000000001</c:v>
                </c:pt>
                <c:pt idx="3">
                  <c:v>0.63900000000000001</c:v>
                </c:pt>
                <c:pt idx="4">
                  <c:v>0.186</c:v>
                </c:pt>
                <c:pt idx="5">
                  <c:v>0.45400000000000001</c:v>
                </c:pt>
                <c:pt idx="6">
                  <c:v>0.41499999999999998</c:v>
                </c:pt>
                <c:pt idx="7">
                  <c:v>3.2130000000000001</c:v>
                </c:pt>
              </c:numCache>
            </c:numRef>
          </c:val>
          <c:extLst>
            <c:ext xmlns:c16="http://schemas.microsoft.com/office/drawing/2014/chart" uri="{C3380CC4-5D6E-409C-BE32-E72D297353CC}">
              <c16:uniqueId val="{00000000-F6B2-4EE1-AB2B-A57C0E3D41F1}"/>
            </c:ext>
          </c:extLst>
        </c:ser>
        <c:ser>
          <c:idx val="1"/>
          <c:order val="1"/>
          <c:tx>
            <c:strRef>
              <c:f>グラフ用データ整理!$C$4</c:f>
              <c:strCache>
                <c:ptCount val="1"/>
                <c:pt idx="0">
                  <c:v>BLAST</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グラフ用データ整理!$C$140:$C$147</c:f>
              <c:numCache>
                <c:formatCode>General</c:formatCode>
                <c:ptCount val="8"/>
                <c:pt idx="2">
                  <c:v>0.61299999999999999</c:v>
                </c:pt>
                <c:pt idx="4">
                  <c:v>0.70099999999999996</c:v>
                </c:pt>
                <c:pt idx="5">
                  <c:v>0.97599999999999998</c:v>
                </c:pt>
                <c:pt idx="6">
                  <c:v>1.0720000000000001</c:v>
                </c:pt>
                <c:pt idx="7">
                  <c:v>2.5449999999999999</c:v>
                </c:pt>
              </c:numCache>
            </c:numRef>
          </c:val>
          <c:extLst>
            <c:ext xmlns:c16="http://schemas.microsoft.com/office/drawing/2014/chart" uri="{C3380CC4-5D6E-409C-BE32-E72D297353CC}">
              <c16:uniqueId val="{00000001-F6B2-4EE1-AB2B-A57C0E3D41F1}"/>
            </c:ext>
          </c:extLst>
        </c:ser>
        <c:ser>
          <c:idx val="2"/>
          <c:order val="2"/>
          <c:tx>
            <c:strRef>
              <c:f>グラフ用データ整理!$D$4</c:f>
              <c:strCache>
                <c:ptCount val="1"/>
                <c:pt idx="0">
                  <c:v>DOE2</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グラフ用データ整理!$D$140:$D$147</c:f>
              <c:numCache>
                <c:formatCode>General</c:formatCode>
                <c:ptCount val="8"/>
                <c:pt idx="4">
                  <c:v>0.39900000000000002</c:v>
                </c:pt>
                <c:pt idx="5">
                  <c:v>0.69199999999999995</c:v>
                </c:pt>
                <c:pt idx="6">
                  <c:v>0.66</c:v>
                </c:pt>
                <c:pt idx="7">
                  <c:v>2.177</c:v>
                </c:pt>
              </c:numCache>
            </c:numRef>
          </c:val>
          <c:extLst>
            <c:ext xmlns:c16="http://schemas.microsoft.com/office/drawing/2014/chart" uri="{C3380CC4-5D6E-409C-BE32-E72D297353CC}">
              <c16:uniqueId val="{00000002-F6B2-4EE1-AB2B-A57C0E3D41F1}"/>
            </c:ext>
          </c:extLst>
        </c:ser>
        <c:ser>
          <c:idx val="3"/>
          <c:order val="3"/>
          <c:tx>
            <c:strRef>
              <c:f>グラフ用データ整理!$E$4</c:f>
              <c:strCache>
                <c:ptCount val="1"/>
                <c:pt idx="0">
                  <c:v>SRES/SUN</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グラフ用データ整理!$E$140:$E$147</c:f>
              <c:numCache>
                <c:formatCode>General</c:formatCode>
                <c:ptCount val="8"/>
                <c:pt idx="4">
                  <c:v>0.82699999999999996</c:v>
                </c:pt>
                <c:pt idx="5">
                  <c:v>1.131</c:v>
                </c:pt>
                <c:pt idx="6">
                  <c:v>1.2390000000000001</c:v>
                </c:pt>
                <c:pt idx="7">
                  <c:v>2.9239999999999999</c:v>
                </c:pt>
              </c:numCache>
            </c:numRef>
          </c:val>
          <c:extLst>
            <c:ext xmlns:c16="http://schemas.microsoft.com/office/drawing/2014/chart" uri="{C3380CC4-5D6E-409C-BE32-E72D297353CC}">
              <c16:uniqueId val="{00000003-F6B2-4EE1-AB2B-A57C0E3D41F1}"/>
            </c:ext>
          </c:extLst>
        </c:ser>
        <c:ser>
          <c:idx val="4"/>
          <c:order val="4"/>
          <c:tx>
            <c:strRef>
              <c:f>グラフ用データ整理!$F$4</c:f>
              <c:strCache>
                <c:ptCount val="1"/>
                <c:pt idx="0">
                  <c:v>SERIRES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グラフ用データ整理!$F$140:$F$147</c:f>
              <c:numCache>
                <c:formatCode>General</c:formatCode>
                <c:ptCount val="8"/>
                <c:pt idx="4">
                  <c:v>0.83499999999999996</c:v>
                </c:pt>
                <c:pt idx="5">
                  <c:v>1.139</c:v>
                </c:pt>
                <c:pt idx="6">
                  <c:v>1.246</c:v>
                </c:pt>
                <c:pt idx="7">
                  <c:v>2.931</c:v>
                </c:pt>
              </c:numCache>
            </c:numRef>
          </c:val>
          <c:extLst>
            <c:ext xmlns:c16="http://schemas.microsoft.com/office/drawing/2014/chart" uri="{C3380CC4-5D6E-409C-BE32-E72D297353CC}">
              <c16:uniqueId val="{00000004-F6B2-4EE1-AB2B-A57C0E3D41F1}"/>
            </c:ext>
          </c:extLst>
        </c:ser>
        <c:ser>
          <c:idx val="5"/>
          <c:order val="5"/>
          <c:tx>
            <c:strRef>
              <c:f>グラフ用データ整理!$G$4</c:f>
              <c:strCache>
                <c:ptCount val="1"/>
                <c:pt idx="0">
                  <c:v>S3PAS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グラフ用データ整理!$G$140:$G$147</c:f>
              <c:numCache>
                <c:formatCode>General</c:formatCode>
                <c:ptCount val="8"/>
                <c:pt idx="4">
                  <c:v>0.73399999999999999</c:v>
                </c:pt>
                <c:pt idx="5">
                  <c:v>1.02</c:v>
                </c:pt>
                <c:pt idx="6">
                  <c:v>1.1080000000000001</c:v>
                </c:pt>
                <c:pt idx="7">
                  <c:v>2.4860000000000002</c:v>
                </c:pt>
              </c:numCache>
            </c:numRef>
          </c:val>
          <c:extLst>
            <c:ext xmlns:c16="http://schemas.microsoft.com/office/drawing/2014/chart" uri="{C3380CC4-5D6E-409C-BE32-E72D297353CC}">
              <c16:uniqueId val="{00000005-F6B2-4EE1-AB2B-A57C0E3D41F1}"/>
            </c:ext>
          </c:extLst>
        </c:ser>
        <c:ser>
          <c:idx val="6"/>
          <c:order val="6"/>
          <c:tx>
            <c:strRef>
              <c:f>グラフ用データ整理!$H$4</c:f>
              <c:strCache>
                <c:ptCount val="1"/>
                <c:pt idx="0">
                  <c:v>TRNSYS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グラフ用データ整理!$H$140:$H$147</c:f>
              <c:numCache>
                <c:formatCode>General</c:formatCode>
                <c:ptCount val="8"/>
                <c:pt idx="2">
                  <c:v>0.66790000000000005</c:v>
                </c:pt>
                <c:pt idx="4">
                  <c:v>0.73680000000000001</c:v>
                </c:pt>
                <c:pt idx="5">
                  <c:v>1.04</c:v>
                </c:pt>
                <c:pt idx="6">
                  <c:v>1.1140000000000001</c:v>
                </c:pt>
                <c:pt idx="7">
                  <c:v>2.6840000000000002</c:v>
                </c:pt>
              </c:numCache>
            </c:numRef>
          </c:val>
          <c:extLst>
            <c:ext xmlns:c16="http://schemas.microsoft.com/office/drawing/2014/chart" uri="{C3380CC4-5D6E-409C-BE32-E72D297353CC}">
              <c16:uniqueId val="{00000006-F6B2-4EE1-AB2B-A57C0E3D41F1}"/>
            </c:ext>
          </c:extLst>
        </c:ser>
        <c:ser>
          <c:idx val="7"/>
          <c:order val="7"/>
          <c:tx>
            <c:strRef>
              <c:f>グラフ用データ整理!$I$4</c:f>
              <c:strCache>
                <c:ptCount val="1"/>
                <c:pt idx="0">
                  <c:v>TASE</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グラフ用データ整理!$I$140:$I$147</c:f>
              <c:numCache>
                <c:formatCode>General</c:formatCode>
                <c:ptCount val="8"/>
                <c:pt idx="2">
                  <c:v>0.64100000000000001</c:v>
                </c:pt>
                <c:pt idx="4">
                  <c:v>0.68300000000000005</c:v>
                </c:pt>
                <c:pt idx="5">
                  <c:v>0.98499999999999999</c:v>
                </c:pt>
                <c:pt idx="6">
                  <c:v>1.0449999999999999</c:v>
                </c:pt>
                <c:pt idx="7">
                  <c:v>3.38</c:v>
                </c:pt>
              </c:numCache>
            </c:numRef>
          </c:val>
          <c:extLst>
            <c:ext xmlns:c16="http://schemas.microsoft.com/office/drawing/2014/chart" uri="{C3380CC4-5D6E-409C-BE32-E72D297353CC}">
              <c16:uniqueId val="{00000007-F6B2-4EE1-AB2B-A57C0E3D41F1}"/>
            </c:ext>
          </c:extLst>
        </c:ser>
        <c:ser>
          <c:idx val="8"/>
          <c:order val="8"/>
          <c:tx>
            <c:strRef>
              <c:f>グラフ用データ整理!$J$4</c:f>
              <c:strCache>
                <c:ptCount val="1"/>
                <c:pt idx="0">
                  <c:v>NewHASP</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グラフ用データ整理!$J$140:$J$147</c:f>
              <c:numCache>
                <c:formatCode>General</c:formatCode>
                <c:ptCount val="8"/>
                <c:pt idx="3">
                  <c:v>0.77043360000000105</c:v>
                </c:pt>
                <c:pt idx="4">
                  <c:v>0.51748799999999995</c:v>
                </c:pt>
                <c:pt idx="5">
                  <c:v>0.73616160000000097</c:v>
                </c:pt>
                <c:pt idx="6">
                  <c:v>0.82602240000000204</c:v>
                </c:pt>
                <c:pt idx="7">
                  <c:v>2.3812847999999902</c:v>
                </c:pt>
              </c:numCache>
            </c:numRef>
          </c:val>
          <c:extLst>
            <c:ext xmlns:c16="http://schemas.microsoft.com/office/drawing/2014/chart" uri="{C3380CC4-5D6E-409C-BE32-E72D297353CC}">
              <c16:uniqueId val="{00000008-F6B2-4EE1-AB2B-A57C0E3D41F1}"/>
            </c:ext>
          </c:extLst>
        </c:ser>
        <c:ser>
          <c:idx val="9"/>
          <c:order val="9"/>
          <c:tx>
            <c:strRef>
              <c:f>グラフ用データ整理!$K$4</c:f>
              <c:strCache>
                <c:ptCount val="1"/>
                <c:pt idx="0">
                  <c:v>BEST</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グラフ用データ整理!$K$140:$K$147</c:f>
              <c:numCache>
                <c:formatCode>General</c:formatCode>
                <c:ptCount val="8"/>
                <c:pt idx="0">
                  <c:v>0.52535472000000039</c:v>
                </c:pt>
                <c:pt idx="1">
                  <c:v>0.82212767999999958</c:v>
                </c:pt>
                <c:pt idx="2">
                  <c:v>0.61322688000000014</c:v>
                </c:pt>
                <c:pt idx="3">
                  <c:v>0.82212767999999958</c:v>
                </c:pt>
                <c:pt idx="4">
                  <c:v>0.61322688000000014</c:v>
                </c:pt>
                <c:pt idx="5">
                  <c:v>0.91366943999999983</c:v>
                </c:pt>
                <c:pt idx="6">
                  <c:v>0.80676624000000197</c:v>
                </c:pt>
                <c:pt idx="7">
                  <c:v>2.7745607999999926</c:v>
                </c:pt>
              </c:numCache>
            </c:numRef>
          </c:val>
          <c:extLst>
            <c:ext xmlns:c16="http://schemas.microsoft.com/office/drawing/2014/chart" uri="{C3380CC4-5D6E-409C-BE32-E72D297353CC}">
              <c16:uniqueId val="{00000009-F6B2-4EE1-AB2B-A57C0E3D41F1}"/>
            </c:ext>
          </c:extLst>
        </c:ser>
        <c:ser>
          <c:idx val="10"/>
          <c:order val="10"/>
          <c:tx>
            <c:strRef>
              <c:f>グラフ用データ整理!$L$4</c:f>
              <c:strCache>
                <c:ptCount val="1"/>
                <c:pt idx="0">
                  <c:v>OFFICE</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グラフ用データ整理!$L$140:$L$147</c:f>
              <c:numCache>
                <c:formatCode>General</c:formatCode>
                <c:ptCount val="8"/>
                <c:pt idx="0">
                  <c:v>0.498031675555556</c:v>
                </c:pt>
                <c:pt idx="1">
                  <c:v>0.73344301333333295</c:v>
                </c:pt>
                <c:pt idx="2">
                  <c:v>0.72191058333333402</c:v>
                </c:pt>
                <c:pt idx="3">
                  <c:v>0.79184120166666805</c:v>
                </c:pt>
                <c:pt idx="4">
                  <c:v>0.77897041444444604</c:v>
                </c:pt>
                <c:pt idx="5">
                  <c:v>1.0743799227777799</c:v>
                </c:pt>
                <c:pt idx="6">
                  <c:v>1.16290568333333</c:v>
                </c:pt>
                <c:pt idx="7">
                  <c:v>2.75803447111111</c:v>
                </c:pt>
              </c:numCache>
            </c:numRef>
          </c:val>
          <c:extLst>
            <c:ext xmlns:c16="http://schemas.microsoft.com/office/drawing/2014/chart" uri="{C3380CC4-5D6E-409C-BE32-E72D297353CC}">
              <c16:uniqueId val="{0000000A-F6B2-4EE1-AB2B-A57C0E3D41F1}"/>
            </c:ext>
          </c:extLst>
        </c:ser>
        <c:dLbls>
          <c:showLegendKey val="0"/>
          <c:showVal val="0"/>
          <c:showCatName val="0"/>
          <c:showSerName val="0"/>
          <c:showPercent val="0"/>
          <c:showBubbleSize val="0"/>
        </c:dLbls>
        <c:gapWidth val="150"/>
        <c:axId val="624575888"/>
        <c:axId val="1"/>
      </c:barChart>
      <c:catAx>
        <c:axId val="62457588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75888"/>
        <c:crosses val="autoZero"/>
        <c:crossBetween val="between"/>
      </c:valAx>
      <c:spPr>
        <a:ln>
          <a:solidFill>
            <a:schemeClr val="tx1">
              <a:lumMod val="50000"/>
              <a:lumOff val="50000"/>
            </a:schemeClr>
          </a:solidFill>
        </a:ln>
      </c:spPr>
    </c:plotArea>
    <c:legend>
      <c:legendPos val="r"/>
      <c:layout>
        <c:manualLayout>
          <c:xMode val="edge"/>
          <c:yMode val="edge"/>
          <c:x val="0.84134747067586346"/>
          <c:y val="0.11023649036158399"/>
          <c:w val="0.14583361499526393"/>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グラフ用データ整理!$B$157:$B$164</c:f>
              <c:numCache>
                <c:formatCode>General</c:formatCode>
                <c:ptCount val="8"/>
                <c:pt idx="0">
                  <c:v>2.004</c:v>
                </c:pt>
                <c:pt idx="1">
                  <c:v>2.6509999999999998</c:v>
                </c:pt>
                <c:pt idx="2">
                  <c:v>2.7010000000000001</c:v>
                </c:pt>
                <c:pt idx="3">
                  <c:v>2.7869999999999999</c:v>
                </c:pt>
                <c:pt idx="4">
                  <c:v>2.867</c:v>
                </c:pt>
                <c:pt idx="5">
                  <c:v>4.3860000000000001</c:v>
                </c:pt>
                <c:pt idx="6">
                  <c:v>2.6850000000000001</c:v>
                </c:pt>
                <c:pt idx="7">
                  <c:v>2.8660000000000001</c:v>
                </c:pt>
              </c:numCache>
            </c:numRef>
          </c:val>
          <c:extLst>
            <c:ext xmlns:c16="http://schemas.microsoft.com/office/drawing/2014/chart" uri="{C3380CC4-5D6E-409C-BE32-E72D297353CC}">
              <c16:uniqueId val="{00000000-E99B-472C-986D-2B7855475AE9}"/>
            </c:ext>
          </c:extLst>
        </c:ser>
        <c:ser>
          <c:idx val="1"/>
          <c:order val="1"/>
          <c:tx>
            <c:strRef>
              <c:f>グラフ用データ整理!$C$4</c:f>
              <c:strCache>
                <c:ptCount val="1"/>
                <c:pt idx="0">
                  <c:v>BLAST</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グラフ用データ整理!$C$157:$C$164</c:f>
              <c:numCache>
                <c:formatCode>General</c:formatCode>
                <c:ptCount val="8"/>
                <c:pt idx="2">
                  <c:v>2.9729999999999999</c:v>
                </c:pt>
                <c:pt idx="4">
                  <c:v>3.28</c:v>
                </c:pt>
                <c:pt idx="5">
                  <c:v>4.984</c:v>
                </c:pt>
                <c:pt idx="6">
                  <c:v>3.1</c:v>
                </c:pt>
                <c:pt idx="7">
                  <c:v>3.2789999999999999</c:v>
                </c:pt>
              </c:numCache>
            </c:numRef>
          </c:val>
          <c:extLst>
            <c:ext xmlns:c16="http://schemas.microsoft.com/office/drawing/2014/chart" uri="{C3380CC4-5D6E-409C-BE32-E72D297353CC}">
              <c16:uniqueId val="{00000001-E99B-472C-986D-2B7855475AE9}"/>
            </c:ext>
          </c:extLst>
        </c:ser>
        <c:ser>
          <c:idx val="2"/>
          <c:order val="2"/>
          <c:tx>
            <c:strRef>
              <c:f>グラフ用データ整理!$D$4</c:f>
              <c:strCache>
                <c:ptCount val="1"/>
                <c:pt idx="0">
                  <c:v>DOE2</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グラフ用データ整理!$D$157:$D$164</c:f>
              <c:numCache>
                <c:formatCode>General</c:formatCode>
                <c:ptCount val="8"/>
                <c:pt idx="4">
                  <c:v>3.4649999999999999</c:v>
                </c:pt>
                <c:pt idx="5">
                  <c:v>4.9939999999999998</c:v>
                </c:pt>
                <c:pt idx="6">
                  <c:v>3.282</c:v>
                </c:pt>
                <c:pt idx="7">
                  <c:v>3.4649999999999999</c:v>
                </c:pt>
              </c:numCache>
            </c:numRef>
          </c:val>
          <c:extLst>
            <c:ext xmlns:c16="http://schemas.microsoft.com/office/drawing/2014/chart" uri="{C3380CC4-5D6E-409C-BE32-E72D297353CC}">
              <c16:uniqueId val="{00000002-E99B-472C-986D-2B7855475AE9}"/>
            </c:ext>
          </c:extLst>
        </c:ser>
        <c:ser>
          <c:idx val="3"/>
          <c:order val="3"/>
          <c:tx>
            <c:strRef>
              <c:f>グラフ用データ整理!$E$4</c:f>
              <c:strCache>
                <c:ptCount val="1"/>
                <c:pt idx="0">
                  <c:v>SRES/SUN</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グラフ用データ整理!$E$157:$E$164</c:f>
              <c:numCache>
                <c:formatCode>General</c:formatCode>
                <c:ptCount val="8"/>
                <c:pt idx="4">
                  <c:v>3.6949999999999998</c:v>
                </c:pt>
                <c:pt idx="5">
                  <c:v>5.2789999999999999</c:v>
                </c:pt>
                <c:pt idx="6">
                  <c:v>3.4950000000000001</c:v>
                </c:pt>
                <c:pt idx="7">
                  <c:v>3.6949999999999998</c:v>
                </c:pt>
              </c:numCache>
            </c:numRef>
          </c:val>
          <c:extLst>
            <c:ext xmlns:c16="http://schemas.microsoft.com/office/drawing/2014/chart" uri="{C3380CC4-5D6E-409C-BE32-E72D297353CC}">
              <c16:uniqueId val="{00000003-E99B-472C-986D-2B7855475AE9}"/>
            </c:ext>
          </c:extLst>
        </c:ser>
        <c:ser>
          <c:idx val="4"/>
          <c:order val="4"/>
          <c:tx>
            <c:strRef>
              <c:f>グラフ用データ整理!$F$4</c:f>
              <c:strCache>
                <c:ptCount val="1"/>
                <c:pt idx="0">
                  <c:v>SERIRES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グラフ用データ整理!$F$157:$F$164</c:f>
              <c:numCache>
                <c:formatCode>General</c:formatCode>
                <c:ptCount val="8"/>
              </c:numCache>
            </c:numRef>
          </c:val>
          <c:extLst>
            <c:ext xmlns:c16="http://schemas.microsoft.com/office/drawing/2014/chart" uri="{C3380CC4-5D6E-409C-BE32-E72D297353CC}">
              <c16:uniqueId val="{00000004-E99B-472C-986D-2B7855475AE9}"/>
            </c:ext>
          </c:extLst>
        </c:ser>
        <c:ser>
          <c:idx val="5"/>
          <c:order val="5"/>
          <c:tx>
            <c:strRef>
              <c:f>グラフ用データ整理!$G$4</c:f>
              <c:strCache>
                <c:ptCount val="1"/>
                <c:pt idx="0">
                  <c:v>S3PAS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グラフ用データ整理!$G$157:$G$164</c:f>
              <c:numCache>
                <c:formatCode>General</c:formatCode>
                <c:ptCount val="8"/>
                <c:pt idx="4">
                  <c:v>3.3479999999999999</c:v>
                </c:pt>
                <c:pt idx="5">
                  <c:v>5.1589999999999998</c:v>
                </c:pt>
                <c:pt idx="6">
                  <c:v>3.1589999999999998</c:v>
                </c:pt>
                <c:pt idx="7">
                  <c:v>3.3410000000000002</c:v>
                </c:pt>
              </c:numCache>
            </c:numRef>
          </c:val>
          <c:extLst>
            <c:ext xmlns:c16="http://schemas.microsoft.com/office/drawing/2014/chart" uri="{C3380CC4-5D6E-409C-BE32-E72D297353CC}">
              <c16:uniqueId val="{00000005-E99B-472C-986D-2B7855475AE9}"/>
            </c:ext>
          </c:extLst>
        </c:ser>
        <c:ser>
          <c:idx val="6"/>
          <c:order val="6"/>
          <c:tx>
            <c:strRef>
              <c:f>グラフ用データ整理!$H$4</c:f>
              <c:strCache>
                <c:ptCount val="1"/>
                <c:pt idx="0">
                  <c:v>TRNSYS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グラフ用データ整理!$H$157:$H$164</c:f>
              <c:numCache>
                <c:formatCode>General</c:formatCode>
                <c:ptCount val="8"/>
                <c:pt idx="2">
                  <c:v>2.9805555555555601</c:v>
                </c:pt>
                <c:pt idx="4">
                  <c:v>3.3361111111111099</c:v>
                </c:pt>
                <c:pt idx="5">
                  <c:v>4.8916666666666702</c:v>
                </c:pt>
                <c:pt idx="6">
                  <c:v>3.1527777777777799</c:v>
                </c:pt>
                <c:pt idx="7">
                  <c:v>3.3361111111111099</c:v>
                </c:pt>
              </c:numCache>
            </c:numRef>
          </c:val>
          <c:extLst>
            <c:ext xmlns:c16="http://schemas.microsoft.com/office/drawing/2014/chart" uri="{C3380CC4-5D6E-409C-BE32-E72D297353CC}">
              <c16:uniqueId val="{00000006-E99B-472C-986D-2B7855475AE9}"/>
            </c:ext>
          </c:extLst>
        </c:ser>
        <c:ser>
          <c:idx val="7"/>
          <c:order val="7"/>
          <c:tx>
            <c:strRef>
              <c:f>グラフ用データ整理!$I$4</c:f>
              <c:strCache>
                <c:ptCount val="1"/>
                <c:pt idx="0">
                  <c:v>TASE</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グラフ用データ整理!$I$157:$I$164</c:f>
              <c:numCache>
                <c:formatCode>General</c:formatCode>
                <c:ptCount val="8"/>
                <c:pt idx="2">
                  <c:v>3.3250000000000002</c:v>
                </c:pt>
                <c:pt idx="4">
                  <c:v>3.52</c:v>
                </c:pt>
                <c:pt idx="5">
                  <c:v>5.1070000000000002</c:v>
                </c:pt>
                <c:pt idx="6">
                  <c:v>3.3330000000000002</c:v>
                </c:pt>
                <c:pt idx="7">
                  <c:v>3.5249999999999999</c:v>
                </c:pt>
              </c:numCache>
            </c:numRef>
          </c:val>
          <c:extLst>
            <c:ext xmlns:c16="http://schemas.microsoft.com/office/drawing/2014/chart" uri="{C3380CC4-5D6E-409C-BE32-E72D297353CC}">
              <c16:uniqueId val="{00000007-E99B-472C-986D-2B7855475AE9}"/>
            </c:ext>
          </c:extLst>
        </c:ser>
        <c:ser>
          <c:idx val="8"/>
          <c:order val="8"/>
          <c:tx>
            <c:strRef>
              <c:f>グラフ用データ整理!$J$4</c:f>
              <c:strCache>
                <c:ptCount val="1"/>
                <c:pt idx="0">
                  <c:v>NewHASP</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グラフ用データ整理!$J$157:$J$164</c:f>
              <c:numCache>
                <c:formatCode>General</c:formatCode>
                <c:ptCount val="8"/>
                <c:pt idx="3">
                  <c:v>3.4704000000000002</c:v>
                </c:pt>
                <c:pt idx="4">
                  <c:v>3.6192000000000002</c:v>
                </c:pt>
                <c:pt idx="5">
                  <c:v>4.7712000000000003</c:v>
                </c:pt>
                <c:pt idx="6">
                  <c:v>3.4319999999999999</c:v>
                </c:pt>
                <c:pt idx="7">
                  <c:v>3.6192000000000002</c:v>
                </c:pt>
              </c:numCache>
            </c:numRef>
          </c:val>
          <c:extLst>
            <c:ext xmlns:c16="http://schemas.microsoft.com/office/drawing/2014/chart" uri="{C3380CC4-5D6E-409C-BE32-E72D297353CC}">
              <c16:uniqueId val="{00000008-E99B-472C-986D-2B7855475AE9}"/>
            </c:ext>
          </c:extLst>
        </c:ser>
        <c:ser>
          <c:idx val="9"/>
          <c:order val="9"/>
          <c:tx>
            <c:strRef>
              <c:f>グラフ用データ整理!$K$4</c:f>
              <c:strCache>
                <c:ptCount val="1"/>
                <c:pt idx="0">
                  <c:v>BEST</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グラフ用データ整理!$K$157:$K$164</c:f>
              <c:numCache>
                <c:formatCode>General</c:formatCode>
                <c:ptCount val="8"/>
                <c:pt idx="0">
                  <c:v>2.2905600000000002</c:v>
                </c:pt>
                <c:pt idx="1">
                  <c:v>3.5880000000000001</c:v>
                </c:pt>
                <c:pt idx="2">
                  <c:v>3.7003200000000001</c:v>
                </c:pt>
                <c:pt idx="3">
                  <c:v>3.5880000000000001</c:v>
                </c:pt>
                <c:pt idx="4">
                  <c:v>3.7003200000000001</c:v>
                </c:pt>
                <c:pt idx="5">
                  <c:v>5.2622399999999994</c:v>
                </c:pt>
                <c:pt idx="6">
                  <c:v>3.6734400000000003</c:v>
                </c:pt>
                <c:pt idx="7">
                  <c:v>3.7003200000000001</c:v>
                </c:pt>
              </c:numCache>
            </c:numRef>
          </c:val>
          <c:extLst>
            <c:ext xmlns:c16="http://schemas.microsoft.com/office/drawing/2014/chart" uri="{C3380CC4-5D6E-409C-BE32-E72D297353CC}">
              <c16:uniqueId val="{00000009-E99B-472C-986D-2B7855475AE9}"/>
            </c:ext>
          </c:extLst>
        </c:ser>
        <c:ser>
          <c:idx val="10"/>
          <c:order val="10"/>
          <c:tx>
            <c:strRef>
              <c:f>グラフ用データ整理!$L$4</c:f>
              <c:strCache>
                <c:ptCount val="1"/>
                <c:pt idx="0">
                  <c:v>OFFICE</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グラフ用データ整理!$L$157:$L$164</c:f>
              <c:numCache>
                <c:formatCode>General</c:formatCode>
                <c:ptCount val="8"/>
                <c:pt idx="0">
                  <c:v>2.2860211111111099</c:v>
                </c:pt>
                <c:pt idx="1">
                  <c:v>3.26159166666667</c:v>
                </c:pt>
                <c:pt idx="2">
                  <c:v>3.2627544444444401</c:v>
                </c:pt>
                <c:pt idx="3">
                  <c:v>3.53833277777778</c:v>
                </c:pt>
                <c:pt idx="4">
                  <c:v>3.5406583333333299</c:v>
                </c:pt>
                <c:pt idx="5">
                  <c:v>5.0697111111111104</c:v>
                </c:pt>
                <c:pt idx="6">
                  <c:v>3.35577666666667</c:v>
                </c:pt>
                <c:pt idx="7">
                  <c:v>3.5394955555555598</c:v>
                </c:pt>
              </c:numCache>
            </c:numRef>
          </c:val>
          <c:extLst>
            <c:ext xmlns:c16="http://schemas.microsoft.com/office/drawing/2014/chart" uri="{C3380CC4-5D6E-409C-BE32-E72D297353CC}">
              <c16:uniqueId val="{0000000A-E99B-472C-986D-2B7855475AE9}"/>
            </c:ext>
          </c:extLst>
        </c:ser>
        <c:dLbls>
          <c:showLegendKey val="0"/>
          <c:showVal val="0"/>
          <c:showCatName val="0"/>
          <c:showSerName val="0"/>
          <c:showPercent val="0"/>
          <c:showBubbleSize val="0"/>
        </c:dLbls>
        <c:gapWidth val="150"/>
        <c:axId val="624582448"/>
        <c:axId val="1"/>
      </c:barChart>
      <c:catAx>
        <c:axId val="62458244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82448"/>
        <c:crosses val="autoZero"/>
        <c:crossBetween val="between"/>
      </c:valAx>
      <c:spPr>
        <a:ln>
          <a:solidFill>
            <a:schemeClr val="tx1">
              <a:lumMod val="50000"/>
              <a:lumOff val="50000"/>
            </a:schemeClr>
          </a:solidFill>
        </a:ln>
      </c:spPr>
    </c:plotArea>
    <c:legend>
      <c:legendPos val="r"/>
      <c:layout>
        <c:manualLayout>
          <c:xMode val="edge"/>
          <c:yMode val="edge"/>
          <c:x val="0.84134744303458875"/>
          <c:y val="0.11256558314826032"/>
          <c:w val="0.14583362589230486"/>
          <c:h val="0.76963456491015547"/>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グラフ用データ整理!$B$174:$B$181</c:f>
              <c:numCache>
                <c:formatCode>General</c:formatCode>
                <c:ptCount val="8"/>
                <c:pt idx="0">
                  <c:v>0.65100000000000002</c:v>
                </c:pt>
                <c:pt idx="1">
                  <c:v>0.86299999999999999</c:v>
                </c:pt>
                <c:pt idx="2">
                  <c:v>0.47599999999999998</c:v>
                </c:pt>
                <c:pt idx="3">
                  <c:v>1.0069999999999999</c:v>
                </c:pt>
                <c:pt idx="4">
                  <c:v>0.56000000000000005</c:v>
                </c:pt>
                <c:pt idx="5">
                  <c:v>1.0589999999999999</c:v>
                </c:pt>
                <c:pt idx="6">
                  <c:v>0.73899999999999999</c:v>
                </c:pt>
                <c:pt idx="7">
                  <c:v>3.36</c:v>
                </c:pt>
              </c:numCache>
            </c:numRef>
          </c:val>
          <c:extLst>
            <c:ext xmlns:c16="http://schemas.microsoft.com/office/drawing/2014/chart" uri="{C3380CC4-5D6E-409C-BE32-E72D297353CC}">
              <c16:uniqueId val="{00000000-48BA-4887-B865-FE690FB3D97B}"/>
            </c:ext>
          </c:extLst>
        </c:ser>
        <c:ser>
          <c:idx val="1"/>
          <c:order val="1"/>
          <c:tx>
            <c:strRef>
              <c:f>グラフ用データ整理!$C$4</c:f>
              <c:strCache>
                <c:ptCount val="1"/>
                <c:pt idx="0">
                  <c:v>BLAST</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グラフ用データ整理!$C$174:$C$181</c:f>
              <c:numCache>
                <c:formatCode>General</c:formatCode>
                <c:ptCount val="8"/>
                <c:pt idx="2">
                  <c:v>1.0169999999999999</c:v>
                </c:pt>
                <c:pt idx="4">
                  <c:v>1.1659999999999999</c:v>
                </c:pt>
                <c:pt idx="5">
                  <c:v>1.6459999999999999</c:v>
                </c:pt>
                <c:pt idx="6">
                  <c:v>1.347</c:v>
                </c:pt>
                <c:pt idx="7">
                  <c:v>3.036</c:v>
                </c:pt>
              </c:numCache>
            </c:numRef>
          </c:val>
          <c:extLst>
            <c:ext xmlns:c16="http://schemas.microsoft.com/office/drawing/2014/chart" uri="{C3380CC4-5D6E-409C-BE32-E72D297353CC}">
              <c16:uniqueId val="{00000001-48BA-4887-B865-FE690FB3D97B}"/>
            </c:ext>
          </c:extLst>
        </c:ser>
        <c:ser>
          <c:idx val="2"/>
          <c:order val="2"/>
          <c:tx>
            <c:strRef>
              <c:f>グラフ用データ整理!$D$4</c:f>
              <c:strCache>
                <c:ptCount val="1"/>
                <c:pt idx="0">
                  <c:v>DOE2</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グラフ用データ整理!$D$174:$D$181</c:f>
              <c:numCache>
                <c:formatCode>General</c:formatCode>
                <c:ptCount val="8"/>
                <c:pt idx="4">
                  <c:v>0.93700000000000006</c:v>
                </c:pt>
                <c:pt idx="5">
                  <c:v>1.4550000000000001</c:v>
                </c:pt>
                <c:pt idx="6">
                  <c:v>1.119</c:v>
                </c:pt>
                <c:pt idx="7">
                  <c:v>2.605</c:v>
                </c:pt>
              </c:numCache>
            </c:numRef>
          </c:val>
          <c:extLst>
            <c:ext xmlns:c16="http://schemas.microsoft.com/office/drawing/2014/chart" uri="{C3380CC4-5D6E-409C-BE32-E72D297353CC}">
              <c16:uniqueId val="{00000002-48BA-4887-B865-FE690FB3D97B}"/>
            </c:ext>
          </c:extLst>
        </c:ser>
        <c:ser>
          <c:idx val="3"/>
          <c:order val="3"/>
          <c:tx>
            <c:strRef>
              <c:f>グラフ用データ整理!$E$4</c:f>
              <c:strCache>
                <c:ptCount val="1"/>
                <c:pt idx="0">
                  <c:v>SRES/SUN</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グラフ用データ整理!$E$174:$E$181</c:f>
              <c:numCache>
                <c:formatCode>General</c:formatCode>
                <c:ptCount val="8"/>
                <c:pt idx="4">
                  <c:v>1.34</c:v>
                </c:pt>
                <c:pt idx="5">
                  <c:v>1.875</c:v>
                </c:pt>
                <c:pt idx="6">
                  <c:v>1.54</c:v>
                </c:pt>
                <c:pt idx="7">
                  <c:v>2.59</c:v>
                </c:pt>
              </c:numCache>
            </c:numRef>
          </c:val>
          <c:extLst>
            <c:ext xmlns:c16="http://schemas.microsoft.com/office/drawing/2014/chart" uri="{C3380CC4-5D6E-409C-BE32-E72D297353CC}">
              <c16:uniqueId val="{00000003-48BA-4887-B865-FE690FB3D97B}"/>
            </c:ext>
          </c:extLst>
        </c:ser>
        <c:ser>
          <c:idx val="4"/>
          <c:order val="4"/>
          <c:tx>
            <c:strRef>
              <c:f>グラフ用データ整理!$F$4</c:f>
              <c:strCache>
                <c:ptCount val="1"/>
                <c:pt idx="0">
                  <c:v>SERIRES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グラフ用データ整理!$F$174:$F$181</c:f>
              <c:numCache>
                <c:formatCode>General</c:formatCode>
                <c:ptCount val="8"/>
              </c:numCache>
            </c:numRef>
          </c:val>
          <c:extLst>
            <c:ext xmlns:c16="http://schemas.microsoft.com/office/drawing/2014/chart" uri="{C3380CC4-5D6E-409C-BE32-E72D297353CC}">
              <c16:uniqueId val="{00000004-48BA-4887-B865-FE690FB3D97B}"/>
            </c:ext>
          </c:extLst>
        </c:ser>
        <c:ser>
          <c:idx val="5"/>
          <c:order val="5"/>
          <c:tx>
            <c:strRef>
              <c:f>グラフ用データ整理!$G$4</c:f>
              <c:strCache>
                <c:ptCount val="1"/>
                <c:pt idx="0">
                  <c:v>S3PAS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グラフ用データ整理!$G$174:$G$181</c:f>
              <c:numCache>
                <c:formatCode>General</c:formatCode>
                <c:ptCount val="8"/>
                <c:pt idx="4">
                  <c:v>1.2150000000000001</c:v>
                </c:pt>
                <c:pt idx="5">
                  <c:v>1.7</c:v>
                </c:pt>
                <c:pt idx="6">
                  <c:v>1.3979999999999999</c:v>
                </c:pt>
                <c:pt idx="7">
                  <c:v>2.258</c:v>
                </c:pt>
              </c:numCache>
            </c:numRef>
          </c:val>
          <c:extLst>
            <c:ext xmlns:c16="http://schemas.microsoft.com/office/drawing/2014/chart" uri="{C3380CC4-5D6E-409C-BE32-E72D297353CC}">
              <c16:uniqueId val="{00000005-48BA-4887-B865-FE690FB3D97B}"/>
            </c:ext>
          </c:extLst>
        </c:ser>
        <c:ser>
          <c:idx val="6"/>
          <c:order val="6"/>
          <c:tx>
            <c:strRef>
              <c:f>グラフ用データ整理!$H$4</c:f>
              <c:strCache>
                <c:ptCount val="1"/>
                <c:pt idx="0">
                  <c:v>TRNSYS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グラフ用データ整理!$H$174:$H$181</c:f>
              <c:numCache>
                <c:formatCode>General</c:formatCode>
                <c:ptCount val="8"/>
                <c:pt idx="2">
                  <c:v>1.0677777777777799</c:v>
                </c:pt>
                <c:pt idx="4">
                  <c:v>1.17888888888889</c:v>
                </c:pt>
                <c:pt idx="5">
                  <c:v>1.7077777777777801</c:v>
                </c:pt>
                <c:pt idx="6">
                  <c:v>1.3613888888888901</c:v>
                </c:pt>
                <c:pt idx="7">
                  <c:v>3.2277777777777801</c:v>
                </c:pt>
              </c:numCache>
            </c:numRef>
          </c:val>
          <c:extLst>
            <c:ext xmlns:c16="http://schemas.microsoft.com/office/drawing/2014/chart" uri="{C3380CC4-5D6E-409C-BE32-E72D297353CC}">
              <c16:uniqueId val="{00000006-48BA-4887-B865-FE690FB3D97B}"/>
            </c:ext>
          </c:extLst>
        </c:ser>
        <c:ser>
          <c:idx val="7"/>
          <c:order val="7"/>
          <c:tx>
            <c:strRef>
              <c:f>グラフ用データ整理!$I$4</c:f>
              <c:strCache>
                <c:ptCount val="1"/>
                <c:pt idx="0">
                  <c:v>TASE</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グラフ用データ整理!$I$174:$I$181</c:f>
              <c:numCache>
                <c:formatCode>General</c:formatCode>
                <c:ptCount val="8"/>
                <c:pt idx="2">
                  <c:v>1.1419999999999999</c:v>
                </c:pt>
                <c:pt idx="4">
                  <c:v>1.2130000000000001</c:v>
                </c:pt>
                <c:pt idx="5">
                  <c:v>1.7490000000000001</c:v>
                </c:pt>
                <c:pt idx="6">
                  <c:v>1.397</c:v>
                </c:pt>
                <c:pt idx="7">
                  <c:v>4.9119999999999999</c:v>
                </c:pt>
              </c:numCache>
            </c:numRef>
          </c:val>
          <c:extLst>
            <c:ext xmlns:c16="http://schemas.microsoft.com/office/drawing/2014/chart" uri="{C3380CC4-5D6E-409C-BE32-E72D297353CC}">
              <c16:uniqueId val="{00000007-48BA-4887-B865-FE690FB3D97B}"/>
            </c:ext>
          </c:extLst>
        </c:ser>
        <c:ser>
          <c:idx val="8"/>
          <c:order val="8"/>
          <c:tx>
            <c:strRef>
              <c:f>グラフ用データ整理!$J$4</c:f>
              <c:strCache>
                <c:ptCount val="1"/>
                <c:pt idx="0">
                  <c:v>NewHASP</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グラフ用データ整理!$J$174:$J$181</c:f>
              <c:numCache>
                <c:formatCode>General</c:formatCode>
                <c:ptCount val="8"/>
                <c:pt idx="3">
                  <c:v>1.2287999999999999</c:v>
                </c:pt>
                <c:pt idx="4">
                  <c:v>1.0992</c:v>
                </c:pt>
                <c:pt idx="5">
                  <c:v>1.4783999999999999</c:v>
                </c:pt>
                <c:pt idx="6">
                  <c:v>1.2864</c:v>
                </c:pt>
                <c:pt idx="7">
                  <c:v>2.2608000000000001</c:v>
                </c:pt>
              </c:numCache>
            </c:numRef>
          </c:val>
          <c:extLst>
            <c:ext xmlns:c16="http://schemas.microsoft.com/office/drawing/2014/chart" uri="{C3380CC4-5D6E-409C-BE32-E72D297353CC}">
              <c16:uniqueId val="{00000008-48BA-4887-B865-FE690FB3D97B}"/>
            </c:ext>
          </c:extLst>
        </c:ser>
        <c:ser>
          <c:idx val="9"/>
          <c:order val="9"/>
          <c:tx>
            <c:strRef>
              <c:f>グラフ用データ整理!$K$4</c:f>
              <c:strCache>
                <c:ptCount val="1"/>
                <c:pt idx="0">
                  <c:v>BEST</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グラフ用データ整理!$K$174:$K$181</c:f>
              <c:numCache>
                <c:formatCode>General</c:formatCode>
                <c:ptCount val="8"/>
                <c:pt idx="0">
                  <c:v>0.83855999999999997</c:v>
                </c:pt>
                <c:pt idx="1">
                  <c:v>1.2998399999999999</c:v>
                </c:pt>
                <c:pt idx="2">
                  <c:v>1.1390400000000001</c:v>
                </c:pt>
                <c:pt idx="3">
                  <c:v>1.2998399999999999</c:v>
                </c:pt>
                <c:pt idx="4">
                  <c:v>1.1390400000000001</c:v>
                </c:pt>
                <c:pt idx="5">
                  <c:v>1.6516799999999998</c:v>
                </c:pt>
                <c:pt idx="6">
                  <c:v>1.2523199999999999</c:v>
                </c:pt>
                <c:pt idx="7">
                  <c:v>2.4633600000000002</c:v>
                </c:pt>
              </c:numCache>
            </c:numRef>
          </c:val>
          <c:extLst>
            <c:ext xmlns:c16="http://schemas.microsoft.com/office/drawing/2014/chart" uri="{C3380CC4-5D6E-409C-BE32-E72D297353CC}">
              <c16:uniqueId val="{00000009-48BA-4887-B865-FE690FB3D97B}"/>
            </c:ext>
          </c:extLst>
        </c:ser>
        <c:ser>
          <c:idx val="10"/>
          <c:order val="10"/>
          <c:tx>
            <c:strRef>
              <c:f>グラフ用データ整理!$L$4</c:f>
              <c:strCache>
                <c:ptCount val="1"/>
                <c:pt idx="0">
                  <c:v>OFFICE</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グラフ用データ整理!$L$174:$L$181</c:f>
              <c:numCache>
                <c:formatCode>General</c:formatCode>
                <c:ptCount val="8"/>
                <c:pt idx="0">
                  <c:v>0.80347944444444397</c:v>
                </c:pt>
                <c:pt idx="1">
                  <c:v>1.1441733333333299</c:v>
                </c:pt>
                <c:pt idx="2">
                  <c:v>1.1441733333333299</c:v>
                </c:pt>
                <c:pt idx="3">
                  <c:v>1.24766055555556</c:v>
                </c:pt>
                <c:pt idx="4">
                  <c:v>1.2464977777777799</c:v>
                </c:pt>
                <c:pt idx="5">
                  <c:v>1.7581199999999999</c:v>
                </c:pt>
                <c:pt idx="6">
                  <c:v>1.4534722222222201</c:v>
                </c:pt>
                <c:pt idx="7">
                  <c:v>2.4267172222222202</c:v>
                </c:pt>
              </c:numCache>
            </c:numRef>
          </c:val>
          <c:extLst>
            <c:ext xmlns:c16="http://schemas.microsoft.com/office/drawing/2014/chart" uri="{C3380CC4-5D6E-409C-BE32-E72D297353CC}">
              <c16:uniqueId val="{0000000A-48BA-4887-B865-FE690FB3D97B}"/>
            </c:ext>
          </c:extLst>
        </c:ser>
        <c:dLbls>
          <c:showLegendKey val="0"/>
          <c:showVal val="0"/>
          <c:showCatName val="0"/>
          <c:showSerName val="0"/>
          <c:showPercent val="0"/>
          <c:showBubbleSize val="0"/>
        </c:dLbls>
        <c:gapWidth val="150"/>
        <c:axId val="624578184"/>
        <c:axId val="1"/>
      </c:barChart>
      <c:catAx>
        <c:axId val="62457818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78184"/>
        <c:crosses val="autoZero"/>
        <c:crossBetween val="between"/>
      </c:valAx>
      <c:spPr>
        <a:ln>
          <a:solidFill>
            <a:schemeClr val="tx1">
              <a:lumMod val="50000"/>
              <a:lumOff val="50000"/>
            </a:schemeClr>
          </a:solidFill>
        </a:ln>
      </c:spPr>
    </c:plotArea>
    <c:legend>
      <c:legendPos val="r"/>
      <c:layout>
        <c:manualLayout>
          <c:xMode val="edge"/>
          <c:yMode val="edge"/>
          <c:x val="0.84134747067586346"/>
          <c:y val="0.11256558314826032"/>
          <c:w val="0.14583361499526393"/>
          <c:h val="0.76963456491015547"/>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グラフ用データ整理!$B$131:$B$136</c:f>
              <c:numCache>
                <c:formatCode>General</c:formatCode>
                <c:ptCount val="6"/>
                <c:pt idx="0">
                  <c:v>4.51</c:v>
                </c:pt>
                <c:pt idx="1">
                  <c:v>4.6749999999999998</c:v>
                </c:pt>
                <c:pt idx="2">
                  <c:v>4.577</c:v>
                </c:pt>
                <c:pt idx="3">
                  <c:v>4.7610000000000001</c:v>
                </c:pt>
                <c:pt idx="4">
                  <c:v>5.2210000000000001</c:v>
                </c:pt>
                <c:pt idx="5">
                  <c:v>3.859</c:v>
                </c:pt>
              </c:numCache>
            </c:numRef>
          </c:val>
          <c:extLst>
            <c:ext xmlns:c16="http://schemas.microsoft.com/office/drawing/2014/chart" uri="{C3380CC4-5D6E-409C-BE32-E72D297353CC}">
              <c16:uniqueId val="{00000000-8742-48BC-A60E-B81972036018}"/>
            </c:ext>
          </c:extLst>
        </c:ser>
        <c:ser>
          <c:idx val="1"/>
          <c:order val="1"/>
          <c:tx>
            <c:strRef>
              <c:f>グラフ用データ整理!$C$4</c:f>
              <c:strCache>
                <c:ptCount val="1"/>
                <c:pt idx="0">
                  <c:v>BLAST</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グラフ用データ整理!$C$131:$C$136</c:f>
              <c:numCache>
                <c:formatCode>General</c:formatCode>
                <c:ptCount val="6"/>
                <c:pt idx="0">
                  <c:v>4.93</c:v>
                </c:pt>
                <c:pt idx="1">
                  <c:v>5.125</c:v>
                </c:pt>
                <c:pt idx="2">
                  <c:v>4.9589999999999996</c:v>
                </c:pt>
                <c:pt idx="3">
                  <c:v>5.077</c:v>
                </c:pt>
                <c:pt idx="4">
                  <c:v>5.327</c:v>
                </c:pt>
                <c:pt idx="5">
                  <c:v>4.2089999999999996</c:v>
                </c:pt>
              </c:numCache>
            </c:numRef>
          </c:val>
          <c:extLst>
            <c:ext xmlns:c16="http://schemas.microsoft.com/office/drawing/2014/chart" uri="{C3380CC4-5D6E-409C-BE32-E72D297353CC}">
              <c16:uniqueId val="{00000001-8742-48BC-A60E-B81972036018}"/>
            </c:ext>
          </c:extLst>
        </c:ser>
        <c:ser>
          <c:idx val="2"/>
          <c:order val="2"/>
          <c:tx>
            <c:strRef>
              <c:f>グラフ用データ整理!$D$4</c:f>
              <c:strCache>
                <c:ptCount val="1"/>
                <c:pt idx="0">
                  <c:v>DOE2</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グラフ用データ整理!$D$131:$D$136</c:f>
              <c:numCache>
                <c:formatCode>General</c:formatCode>
                <c:ptCount val="6"/>
              </c:numCache>
            </c:numRef>
          </c:val>
          <c:extLst>
            <c:ext xmlns:c16="http://schemas.microsoft.com/office/drawing/2014/chart" uri="{C3380CC4-5D6E-409C-BE32-E72D297353CC}">
              <c16:uniqueId val="{00000002-8742-48BC-A60E-B81972036018}"/>
            </c:ext>
          </c:extLst>
        </c:ser>
        <c:ser>
          <c:idx val="3"/>
          <c:order val="3"/>
          <c:tx>
            <c:strRef>
              <c:f>グラフ用データ整理!$E$4</c:f>
              <c:strCache>
                <c:ptCount val="1"/>
                <c:pt idx="0">
                  <c:v>SRES/SUN</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グラフ用データ整理!$E$131:$E$136</c:f>
              <c:numCache>
                <c:formatCode>General</c:formatCode>
                <c:ptCount val="6"/>
                <c:pt idx="0">
                  <c:v>5.3410000000000002</c:v>
                </c:pt>
                <c:pt idx="1">
                  <c:v>5.9370000000000003</c:v>
                </c:pt>
                <c:pt idx="2">
                  <c:v>5.4059999999999997</c:v>
                </c:pt>
                <c:pt idx="3">
                  <c:v>5.5869999999999997</c:v>
                </c:pt>
                <c:pt idx="4">
                  <c:v>5.85</c:v>
                </c:pt>
                <c:pt idx="5">
                  <c:v>4.6269999999999998</c:v>
                </c:pt>
              </c:numCache>
            </c:numRef>
          </c:val>
          <c:extLst>
            <c:ext xmlns:c16="http://schemas.microsoft.com/office/drawing/2014/chart" uri="{C3380CC4-5D6E-409C-BE32-E72D297353CC}">
              <c16:uniqueId val="{00000003-8742-48BC-A60E-B81972036018}"/>
            </c:ext>
          </c:extLst>
        </c:ser>
        <c:ser>
          <c:idx val="4"/>
          <c:order val="4"/>
          <c:tx>
            <c:strRef>
              <c:f>グラフ用データ整理!$F$4</c:f>
              <c:strCache>
                <c:ptCount val="1"/>
                <c:pt idx="0">
                  <c:v>SERIRES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グラフ用データ整理!$F$131:$F$136</c:f>
              <c:numCache>
                <c:formatCode>General</c:formatCode>
                <c:ptCount val="6"/>
                <c:pt idx="0">
                  <c:v>5.92</c:v>
                </c:pt>
                <c:pt idx="1">
                  <c:v>6.1479999999999997</c:v>
                </c:pt>
                <c:pt idx="2">
                  <c:v>5.9420000000000002</c:v>
                </c:pt>
                <c:pt idx="3">
                  <c:v>5.9640000000000004</c:v>
                </c:pt>
                <c:pt idx="4">
                  <c:v>6.165</c:v>
                </c:pt>
                <c:pt idx="5">
                  <c:v>5.141</c:v>
                </c:pt>
              </c:numCache>
            </c:numRef>
          </c:val>
          <c:extLst>
            <c:ext xmlns:c16="http://schemas.microsoft.com/office/drawing/2014/chart" uri="{C3380CC4-5D6E-409C-BE32-E72D297353CC}">
              <c16:uniqueId val="{00000004-8742-48BC-A60E-B81972036018}"/>
            </c:ext>
          </c:extLst>
        </c:ser>
        <c:ser>
          <c:idx val="5"/>
          <c:order val="5"/>
          <c:tx>
            <c:strRef>
              <c:f>グラフ用データ整理!$G$4</c:f>
              <c:strCache>
                <c:ptCount val="1"/>
                <c:pt idx="0">
                  <c:v>S3PAS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グラフ用データ整理!$G$131:$G$136</c:f>
              <c:numCache>
                <c:formatCode>General</c:formatCode>
                <c:ptCount val="6"/>
              </c:numCache>
            </c:numRef>
          </c:val>
          <c:extLst>
            <c:ext xmlns:c16="http://schemas.microsoft.com/office/drawing/2014/chart" uri="{C3380CC4-5D6E-409C-BE32-E72D297353CC}">
              <c16:uniqueId val="{00000005-8742-48BC-A60E-B81972036018}"/>
            </c:ext>
          </c:extLst>
        </c:ser>
        <c:ser>
          <c:idx val="6"/>
          <c:order val="6"/>
          <c:tx>
            <c:strRef>
              <c:f>グラフ用データ整理!$H$4</c:f>
              <c:strCache>
                <c:ptCount val="1"/>
                <c:pt idx="0">
                  <c:v>TRNSYS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グラフ用データ整理!$H$131:$H$136</c:f>
              <c:numCache>
                <c:formatCode>General</c:formatCode>
                <c:ptCount val="6"/>
                <c:pt idx="0">
                  <c:v>5.0469999999999997</c:v>
                </c:pt>
                <c:pt idx="1">
                  <c:v>5.2789999999999999</c:v>
                </c:pt>
                <c:pt idx="2">
                  <c:v>5.1319999999999997</c:v>
                </c:pt>
                <c:pt idx="3">
                  <c:v>5.1239999999999997</c:v>
                </c:pt>
                <c:pt idx="4">
                  <c:v>5.61</c:v>
                </c:pt>
                <c:pt idx="5">
                  <c:v>4.3479999999999999</c:v>
                </c:pt>
              </c:numCache>
            </c:numRef>
          </c:val>
          <c:extLst>
            <c:ext xmlns:c16="http://schemas.microsoft.com/office/drawing/2014/chart" uri="{C3380CC4-5D6E-409C-BE32-E72D297353CC}">
              <c16:uniqueId val="{00000006-8742-48BC-A60E-B81972036018}"/>
            </c:ext>
          </c:extLst>
        </c:ser>
        <c:ser>
          <c:idx val="7"/>
          <c:order val="7"/>
          <c:tx>
            <c:strRef>
              <c:f>グラフ用データ整理!$I$4</c:f>
              <c:strCache>
                <c:ptCount val="1"/>
                <c:pt idx="0">
                  <c:v>TASE</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グラフ用データ整理!$I$131:$I$136</c:f>
              <c:numCache>
                <c:formatCode>General</c:formatCode>
                <c:ptCount val="6"/>
                <c:pt idx="0">
                  <c:v>5.4889999999999999</c:v>
                </c:pt>
                <c:pt idx="1">
                  <c:v>5.8410000000000002</c:v>
                </c:pt>
                <c:pt idx="2">
                  <c:v>5.5090000000000003</c:v>
                </c:pt>
                <c:pt idx="3">
                  <c:v>5.7859999999999996</c:v>
                </c:pt>
                <c:pt idx="5">
                  <c:v>4.84</c:v>
                </c:pt>
              </c:numCache>
            </c:numRef>
          </c:val>
          <c:extLst>
            <c:ext xmlns:c16="http://schemas.microsoft.com/office/drawing/2014/chart" uri="{C3380CC4-5D6E-409C-BE32-E72D297353CC}">
              <c16:uniqueId val="{00000007-8742-48BC-A60E-B81972036018}"/>
            </c:ext>
          </c:extLst>
        </c:ser>
        <c:ser>
          <c:idx val="8"/>
          <c:order val="8"/>
          <c:tx>
            <c:strRef>
              <c:f>グラフ用データ整理!$J$4</c:f>
              <c:strCache>
                <c:ptCount val="1"/>
                <c:pt idx="0">
                  <c:v>NewHASP</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グラフ用データ整理!$J$131:$J$136</c:f>
              <c:numCache>
                <c:formatCode>General</c:formatCode>
                <c:ptCount val="6"/>
              </c:numCache>
            </c:numRef>
          </c:val>
          <c:extLst>
            <c:ext xmlns:c16="http://schemas.microsoft.com/office/drawing/2014/chart" uri="{C3380CC4-5D6E-409C-BE32-E72D297353CC}">
              <c16:uniqueId val="{00000008-8742-48BC-A60E-B81972036018}"/>
            </c:ext>
          </c:extLst>
        </c:ser>
        <c:ser>
          <c:idx val="9"/>
          <c:order val="9"/>
          <c:tx>
            <c:strRef>
              <c:f>グラフ用データ整理!$K$4</c:f>
              <c:strCache>
                <c:ptCount val="1"/>
                <c:pt idx="0">
                  <c:v>BEST</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グラフ用データ整理!$K$131:$K$136</c:f>
              <c:numCache>
                <c:formatCode>General</c:formatCode>
                <c:ptCount val="6"/>
              </c:numCache>
            </c:numRef>
          </c:val>
          <c:extLst>
            <c:ext xmlns:c16="http://schemas.microsoft.com/office/drawing/2014/chart" uri="{C3380CC4-5D6E-409C-BE32-E72D297353CC}">
              <c16:uniqueId val="{00000009-8742-48BC-A60E-B81972036018}"/>
            </c:ext>
          </c:extLst>
        </c:ser>
        <c:ser>
          <c:idx val="10"/>
          <c:order val="10"/>
          <c:tx>
            <c:strRef>
              <c:f>グラフ用データ整理!$L$4</c:f>
              <c:strCache>
                <c:ptCount val="1"/>
                <c:pt idx="0">
                  <c:v>OFFICE</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グラフ用データ整理!$L$131:$L$136</c:f>
              <c:numCache>
                <c:formatCode>General</c:formatCode>
                <c:ptCount val="6"/>
              </c:numCache>
            </c:numRef>
          </c:val>
          <c:extLst>
            <c:ext xmlns:c16="http://schemas.microsoft.com/office/drawing/2014/chart" uri="{C3380CC4-5D6E-409C-BE32-E72D297353CC}">
              <c16:uniqueId val="{0000000A-8742-48BC-A60E-B81972036018}"/>
            </c:ext>
          </c:extLst>
        </c:ser>
        <c:dLbls>
          <c:showLegendKey val="0"/>
          <c:showVal val="0"/>
          <c:showCatName val="0"/>
          <c:showSerName val="0"/>
          <c:showPercent val="0"/>
          <c:showBubbleSize val="0"/>
        </c:dLbls>
        <c:gapWidth val="150"/>
        <c:axId val="624573264"/>
        <c:axId val="1"/>
      </c:barChart>
      <c:catAx>
        <c:axId val="62457326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73264"/>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036158399"/>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グラフ用データ整理!$B$61:$B$68</c:f>
              <c:numCache>
                <c:formatCode>General</c:formatCode>
                <c:ptCount val="8"/>
                <c:pt idx="0">
                  <c:v>0.113</c:v>
                </c:pt>
                <c:pt idx="1">
                  <c:v>2.1320000000000001</c:v>
                </c:pt>
                <c:pt idx="2">
                  <c:v>0.82099999999999995</c:v>
                </c:pt>
                <c:pt idx="3">
                  <c:v>1.84</c:v>
                </c:pt>
                <c:pt idx="4">
                  <c:v>1.0389999999999999</c:v>
                </c:pt>
                <c:pt idx="5">
                  <c:v>2.0790000000000002</c:v>
                </c:pt>
                <c:pt idx="6">
                  <c:v>0.38700000000000001</c:v>
                </c:pt>
                <c:pt idx="7">
                  <c:v>0.48799999999999999</c:v>
                </c:pt>
              </c:numCache>
            </c:numRef>
          </c:val>
          <c:extLst>
            <c:ext xmlns:c16="http://schemas.microsoft.com/office/drawing/2014/chart" uri="{C3380CC4-5D6E-409C-BE32-E72D297353CC}">
              <c16:uniqueId val="{00000000-CF5A-48AC-91C1-F0744D4B57E8}"/>
            </c:ext>
          </c:extLst>
        </c:ser>
        <c:ser>
          <c:idx val="1"/>
          <c:order val="1"/>
          <c:tx>
            <c:strRef>
              <c:f>グラフ用データ整理!$C$4</c:f>
              <c:strCache>
                <c:ptCount val="1"/>
                <c:pt idx="0">
                  <c:v>BLAST</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グラフ用データ整理!$C$61:$C$68</c:f>
              <c:numCache>
                <c:formatCode>General</c:formatCode>
                <c:ptCount val="8"/>
                <c:pt idx="0">
                  <c:v>0.224</c:v>
                </c:pt>
                <c:pt idx="1">
                  <c:v>2.6</c:v>
                </c:pt>
                <c:pt idx="2">
                  <c:v>1.5329999999999999</c:v>
                </c:pt>
                <c:pt idx="3">
                  <c:v>2.6160000000000001</c:v>
                </c:pt>
                <c:pt idx="4">
                  <c:v>1.9339999999999999</c:v>
                </c:pt>
                <c:pt idx="5">
                  <c:v>2.536</c:v>
                </c:pt>
                <c:pt idx="6">
                  <c:v>0.52600000000000002</c:v>
                </c:pt>
                <c:pt idx="7">
                  <c:v>0.66600000000000004</c:v>
                </c:pt>
              </c:numCache>
            </c:numRef>
          </c:val>
          <c:extLst>
            <c:ext xmlns:c16="http://schemas.microsoft.com/office/drawing/2014/chart" uri="{C3380CC4-5D6E-409C-BE32-E72D297353CC}">
              <c16:uniqueId val="{00000001-CF5A-48AC-91C1-F0744D4B57E8}"/>
            </c:ext>
          </c:extLst>
        </c:ser>
        <c:ser>
          <c:idx val="2"/>
          <c:order val="2"/>
          <c:tx>
            <c:strRef>
              <c:f>グラフ用データ整理!$D$4</c:f>
              <c:strCache>
                <c:ptCount val="1"/>
                <c:pt idx="0">
                  <c:v>DOE2</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グラフ用データ整理!$D$61:$D$68</c:f>
              <c:numCache>
                <c:formatCode>General</c:formatCode>
                <c:ptCount val="8"/>
                <c:pt idx="0">
                  <c:v>5.5E-2</c:v>
                </c:pt>
                <c:pt idx="1">
                  <c:v>2.4550000000000001</c:v>
                </c:pt>
                <c:pt idx="2">
                  <c:v>0.97599999999999998</c:v>
                </c:pt>
                <c:pt idx="3">
                  <c:v>2.44</c:v>
                </c:pt>
                <c:pt idx="4">
                  <c:v>1.266</c:v>
                </c:pt>
                <c:pt idx="5">
                  <c:v>2.34</c:v>
                </c:pt>
                <c:pt idx="6">
                  <c:v>0.53800000000000003</c:v>
                </c:pt>
                <c:pt idx="7">
                  <c:v>0.42799999999999999</c:v>
                </c:pt>
              </c:numCache>
            </c:numRef>
          </c:val>
          <c:extLst>
            <c:ext xmlns:c16="http://schemas.microsoft.com/office/drawing/2014/chart" uri="{C3380CC4-5D6E-409C-BE32-E72D297353CC}">
              <c16:uniqueId val="{00000002-CF5A-48AC-91C1-F0744D4B57E8}"/>
            </c:ext>
          </c:extLst>
        </c:ser>
        <c:ser>
          <c:idx val="3"/>
          <c:order val="3"/>
          <c:tx>
            <c:strRef>
              <c:f>グラフ用データ整理!$E$4</c:f>
              <c:strCache>
                <c:ptCount val="1"/>
                <c:pt idx="0">
                  <c:v>SRES/SUN</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グラフ用データ整理!$E$61:$E$68</c:f>
              <c:numCache>
                <c:formatCode>General</c:formatCode>
                <c:ptCount val="8"/>
                <c:pt idx="0">
                  <c:v>0.27200000000000002</c:v>
                </c:pt>
                <c:pt idx="1">
                  <c:v>3.165</c:v>
                </c:pt>
                <c:pt idx="2">
                  <c:v>1.8720000000000001</c:v>
                </c:pt>
                <c:pt idx="3">
                  <c:v>2.9430000000000001</c:v>
                </c:pt>
                <c:pt idx="4">
                  <c:v>2.173</c:v>
                </c:pt>
                <c:pt idx="5">
                  <c:v>3.036</c:v>
                </c:pt>
                <c:pt idx="6">
                  <c:v>0.92100000000000004</c:v>
                </c:pt>
                <c:pt idx="7">
                  <c:v>0.80300000000000005</c:v>
                </c:pt>
              </c:numCache>
            </c:numRef>
          </c:val>
          <c:extLst>
            <c:ext xmlns:c16="http://schemas.microsoft.com/office/drawing/2014/chart" uri="{C3380CC4-5D6E-409C-BE32-E72D297353CC}">
              <c16:uniqueId val="{00000003-CF5A-48AC-91C1-F0744D4B57E8}"/>
            </c:ext>
          </c:extLst>
        </c:ser>
        <c:ser>
          <c:idx val="4"/>
          <c:order val="4"/>
          <c:tx>
            <c:strRef>
              <c:f>グラフ用データ整理!$F$4</c:f>
              <c:strCache>
                <c:ptCount val="1"/>
                <c:pt idx="0">
                  <c:v>SERIRES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グラフ用データ整理!$F$61:$F$68</c:f>
              <c:numCache>
                <c:formatCode>General</c:formatCode>
                <c:ptCount val="8"/>
                <c:pt idx="0">
                  <c:v>0.222</c:v>
                </c:pt>
                <c:pt idx="1">
                  <c:v>3.415</c:v>
                </c:pt>
                <c:pt idx="2">
                  <c:v>1.8540000000000001</c:v>
                </c:pt>
                <c:pt idx="3">
                  <c:v>3.0920000000000001</c:v>
                </c:pt>
                <c:pt idx="4">
                  <c:v>2.238</c:v>
                </c:pt>
                <c:pt idx="5">
                  <c:v>3.2410000000000001</c:v>
                </c:pt>
                <c:pt idx="6">
                  <c:v>0.58899999999999997</c:v>
                </c:pt>
                <c:pt idx="7">
                  <c:v>0.71799999999999997</c:v>
                </c:pt>
              </c:numCache>
            </c:numRef>
          </c:val>
          <c:extLst>
            <c:ext xmlns:c16="http://schemas.microsoft.com/office/drawing/2014/chart" uri="{C3380CC4-5D6E-409C-BE32-E72D297353CC}">
              <c16:uniqueId val="{00000004-CF5A-48AC-91C1-F0744D4B57E8}"/>
            </c:ext>
          </c:extLst>
        </c:ser>
        <c:ser>
          <c:idx val="5"/>
          <c:order val="5"/>
          <c:tx>
            <c:strRef>
              <c:f>グラフ用データ整理!$G$4</c:f>
              <c:strCache>
                <c:ptCount val="1"/>
                <c:pt idx="0">
                  <c:v>S3PAS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グラフ用データ整理!$G$61:$G$68</c:f>
              <c:numCache>
                <c:formatCode>General</c:formatCode>
                <c:ptCount val="8"/>
                <c:pt idx="0">
                  <c:v>0.19500000000000001</c:v>
                </c:pt>
                <c:pt idx="1">
                  <c:v>2.5720000000000001</c:v>
                </c:pt>
                <c:pt idx="2">
                  <c:v>1.4279999999999999</c:v>
                </c:pt>
                <c:pt idx="3">
                  <c:v>2.4569999999999999</c:v>
                </c:pt>
                <c:pt idx="4">
                  <c:v>1.4390000000000001</c:v>
                </c:pt>
                <c:pt idx="5">
                  <c:v>2.4889999999999999</c:v>
                </c:pt>
                <c:pt idx="6">
                  <c:v>0.55100000000000005</c:v>
                </c:pt>
                <c:pt idx="7">
                  <c:v>0.64300000000000002</c:v>
                </c:pt>
              </c:numCache>
            </c:numRef>
          </c:val>
          <c:extLst>
            <c:ext xmlns:c16="http://schemas.microsoft.com/office/drawing/2014/chart" uri="{C3380CC4-5D6E-409C-BE32-E72D297353CC}">
              <c16:uniqueId val="{00000005-CF5A-48AC-91C1-F0744D4B57E8}"/>
            </c:ext>
          </c:extLst>
        </c:ser>
        <c:ser>
          <c:idx val="6"/>
          <c:order val="6"/>
          <c:tx>
            <c:strRef>
              <c:f>グラフ用データ整理!$H$4</c:f>
              <c:strCache>
                <c:ptCount val="1"/>
                <c:pt idx="0">
                  <c:v>TRNSYS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グラフ用データ整理!$H$61:$H$68</c:f>
              <c:numCache>
                <c:formatCode>General</c:formatCode>
                <c:ptCount val="8"/>
                <c:pt idx="0">
                  <c:v>0.20730000000000001</c:v>
                </c:pt>
                <c:pt idx="1">
                  <c:v>2.4849999999999999</c:v>
                </c:pt>
                <c:pt idx="2">
                  <c:v>1.3260000000000001</c:v>
                </c:pt>
                <c:pt idx="3">
                  <c:v>2.4180000000000001</c:v>
                </c:pt>
                <c:pt idx="4">
                  <c:v>1.4159999999999999</c:v>
                </c:pt>
                <c:pt idx="5">
                  <c:v>2.383</c:v>
                </c:pt>
                <c:pt idx="6">
                  <c:v>0.56059999999999999</c:v>
                </c:pt>
                <c:pt idx="7">
                  <c:v>0.4113</c:v>
                </c:pt>
              </c:numCache>
            </c:numRef>
          </c:val>
          <c:extLst>
            <c:ext xmlns:c16="http://schemas.microsoft.com/office/drawing/2014/chart" uri="{C3380CC4-5D6E-409C-BE32-E72D297353CC}">
              <c16:uniqueId val="{00000006-CF5A-48AC-91C1-F0744D4B57E8}"/>
            </c:ext>
          </c:extLst>
        </c:ser>
        <c:ser>
          <c:idx val="7"/>
          <c:order val="7"/>
          <c:tx>
            <c:strRef>
              <c:f>グラフ用データ整理!$I$4</c:f>
              <c:strCache>
                <c:ptCount val="1"/>
                <c:pt idx="0">
                  <c:v>TASE</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グラフ用データ整理!$I$61:$I$68</c:f>
              <c:numCache>
                <c:formatCode>General</c:formatCode>
                <c:ptCount val="8"/>
                <c:pt idx="0">
                  <c:v>0.32500000000000001</c:v>
                </c:pt>
                <c:pt idx="1">
                  <c:v>2.5990000000000002</c:v>
                </c:pt>
                <c:pt idx="2">
                  <c:v>1.7669999999999999</c:v>
                </c:pt>
                <c:pt idx="3">
                  <c:v>2.613</c:v>
                </c:pt>
                <c:pt idx="4">
                  <c:v>0</c:v>
                </c:pt>
                <c:pt idx="5">
                  <c:v>2.516</c:v>
                </c:pt>
                <c:pt idx="6">
                  <c:v>0.77100000000000002</c:v>
                </c:pt>
                <c:pt idx="7">
                  <c:v>0.78600000000000003</c:v>
                </c:pt>
              </c:numCache>
            </c:numRef>
          </c:val>
          <c:extLst>
            <c:ext xmlns:c16="http://schemas.microsoft.com/office/drawing/2014/chart" uri="{C3380CC4-5D6E-409C-BE32-E72D297353CC}">
              <c16:uniqueId val="{00000007-CF5A-48AC-91C1-F0744D4B57E8}"/>
            </c:ext>
          </c:extLst>
        </c:ser>
        <c:ser>
          <c:idx val="8"/>
          <c:order val="8"/>
          <c:tx>
            <c:strRef>
              <c:f>グラフ用データ整理!$J$4</c:f>
              <c:strCache>
                <c:ptCount val="1"/>
                <c:pt idx="0">
                  <c:v>NewHASP</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グラフ用データ整理!$J$61:$J$68</c:f>
              <c:numCache>
                <c:formatCode>General</c:formatCode>
                <c:ptCount val="8"/>
                <c:pt idx="0">
                  <c:v>0.1008912</c:v>
                </c:pt>
                <c:pt idx="1">
                  <c:v>2.7841344000000001</c:v>
                </c:pt>
                <c:pt idx="2">
                  <c:v>1.2058032000000001</c:v>
                </c:pt>
                <c:pt idx="3">
                  <c:v>2.6778192000000001</c:v>
                </c:pt>
                <c:pt idx="4">
                  <c:v>1.438464</c:v>
                </c:pt>
                <c:pt idx="6">
                  <c:v>0.62266560000000104</c:v>
                </c:pt>
                <c:pt idx="7">
                  <c:v>0.19588800000000001</c:v>
                </c:pt>
              </c:numCache>
            </c:numRef>
          </c:val>
          <c:extLst>
            <c:ext xmlns:c16="http://schemas.microsoft.com/office/drawing/2014/chart" uri="{C3380CC4-5D6E-409C-BE32-E72D297353CC}">
              <c16:uniqueId val="{00000008-CF5A-48AC-91C1-F0744D4B57E8}"/>
            </c:ext>
          </c:extLst>
        </c:ser>
        <c:ser>
          <c:idx val="9"/>
          <c:order val="9"/>
          <c:tx>
            <c:strRef>
              <c:f>グラフ用データ整理!$K$4</c:f>
              <c:strCache>
                <c:ptCount val="1"/>
                <c:pt idx="0">
                  <c:v>BEST</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グラフ用データ整理!$K$61:$K$68</c:f>
              <c:numCache>
                <c:formatCode>General</c:formatCode>
                <c:ptCount val="8"/>
                <c:pt idx="0">
                  <c:v>0.18422448000000002</c:v>
                </c:pt>
                <c:pt idx="1">
                  <c:v>2.7646910400000024</c:v>
                </c:pt>
                <c:pt idx="2">
                  <c:v>0.67341359999999928</c:v>
                </c:pt>
                <c:pt idx="3">
                  <c:v>2.5271788800000059</c:v>
                </c:pt>
                <c:pt idx="4">
                  <c:v>1.1711073600000017</c:v>
                </c:pt>
                <c:pt idx="5">
                  <c:v>2.0909908799999974</c:v>
                </c:pt>
                <c:pt idx="6">
                  <c:v>0.48405888000000025</c:v>
                </c:pt>
                <c:pt idx="7">
                  <c:v>0.37032672000000028</c:v>
                </c:pt>
              </c:numCache>
            </c:numRef>
          </c:val>
          <c:extLst>
            <c:ext xmlns:c16="http://schemas.microsoft.com/office/drawing/2014/chart" uri="{C3380CC4-5D6E-409C-BE32-E72D297353CC}">
              <c16:uniqueId val="{00000009-CF5A-48AC-91C1-F0744D4B57E8}"/>
            </c:ext>
          </c:extLst>
        </c:ser>
        <c:ser>
          <c:idx val="10"/>
          <c:order val="10"/>
          <c:tx>
            <c:strRef>
              <c:f>グラフ用データ整理!$L$4</c:f>
              <c:strCache>
                <c:ptCount val="1"/>
                <c:pt idx="0">
                  <c:v>OFFICE</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グラフ用データ整理!$L$61:$L$68</c:f>
              <c:numCache>
                <c:formatCode>General</c:formatCode>
                <c:ptCount val="8"/>
                <c:pt idx="0">
                  <c:v>0.22869745888889201</c:v>
                </c:pt>
                <c:pt idx="1">
                  <c:v>3.4899449433333198</c:v>
                </c:pt>
                <c:pt idx="2">
                  <c:v>1.1659882072222101</c:v>
                </c:pt>
                <c:pt idx="3">
                  <c:v>3.30794696555553</c:v>
                </c:pt>
                <c:pt idx="4">
                  <c:v>1.87627566388888</c:v>
                </c:pt>
                <c:pt idx="5">
                  <c:v>3.32945370333332</c:v>
                </c:pt>
                <c:pt idx="6">
                  <c:v>0.713871137777779</c:v>
                </c:pt>
                <c:pt idx="7">
                  <c:v>0.65520085944443396</c:v>
                </c:pt>
              </c:numCache>
            </c:numRef>
          </c:val>
          <c:extLst>
            <c:ext xmlns:c16="http://schemas.microsoft.com/office/drawing/2014/chart" uri="{C3380CC4-5D6E-409C-BE32-E72D297353CC}">
              <c16:uniqueId val="{0000000A-CF5A-48AC-91C1-F0744D4B57E8}"/>
            </c:ext>
          </c:extLst>
        </c:ser>
        <c:ser>
          <c:idx val="11"/>
          <c:order val="11"/>
          <c:tx>
            <c:strRef>
              <c:f>グラフ用データ整理!$M$4</c:f>
              <c:strCache>
                <c:ptCount val="1"/>
                <c:pt idx="0">
                  <c:v>EnergyPlus-m</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グラフ用データ整理!$M$61:$M$68</c:f>
              <c:numCache>
                <c:formatCode>General</c:formatCode>
                <c:ptCount val="8"/>
                <c:pt idx="0">
                  <c:v>6.4573897518848719E-2</c:v>
                </c:pt>
                <c:pt idx="1">
                  <c:v>2.511159814</c:v>
                </c:pt>
                <c:pt idx="2">
                  <c:v>1.235357389</c:v>
                </c:pt>
                <c:pt idx="3">
                  <c:v>2.5522178709999999</c:v>
                </c:pt>
                <c:pt idx="4">
                  <c:v>1.6409907029999999</c:v>
                </c:pt>
                <c:pt idx="5">
                  <c:v>2.4367875419999998</c:v>
                </c:pt>
                <c:pt idx="6">
                  <c:v>0.53092243100000003</c:v>
                </c:pt>
                <c:pt idx="7">
                  <c:v>0</c:v>
                </c:pt>
              </c:numCache>
            </c:numRef>
          </c:val>
          <c:extLst>
            <c:ext xmlns:c16="http://schemas.microsoft.com/office/drawing/2014/chart" uri="{C3380CC4-5D6E-409C-BE32-E72D297353CC}">
              <c16:uniqueId val="{0000000B-CF5A-48AC-91C1-F0744D4B57E8}"/>
            </c:ext>
          </c:extLst>
        </c:ser>
        <c:dLbls>
          <c:showLegendKey val="0"/>
          <c:showVal val="0"/>
          <c:showCatName val="0"/>
          <c:showSerName val="0"/>
          <c:showPercent val="0"/>
          <c:showBubbleSize val="0"/>
        </c:dLbls>
        <c:gapWidth val="150"/>
        <c:axId val="490152336"/>
        <c:axId val="1"/>
      </c:barChart>
      <c:catAx>
        <c:axId val="49015233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90152336"/>
        <c:crosses val="autoZero"/>
        <c:crossBetween val="between"/>
      </c:valAx>
      <c:spPr>
        <a:ln>
          <a:solidFill>
            <a:schemeClr val="tx1">
              <a:lumMod val="50000"/>
              <a:lumOff val="50000"/>
            </a:schemeClr>
          </a:solidFill>
        </a:ln>
      </c:spPr>
    </c:plotArea>
    <c:legend>
      <c:legendPos val="r"/>
      <c:layout>
        <c:manualLayout>
          <c:xMode val="edge"/>
          <c:yMode val="edge"/>
          <c:x val="0.80128328456550579"/>
          <c:y val="4.4198886903842903E-2"/>
          <c:w val="0.18429516884552111"/>
          <c:h val="0.9116022261923142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グラフ用データ整理!$B$148:$B$153</c:f>
              <c:numCache>
                <c:formatCode>General</c:formatCode>
                <c:ptCount val="6"/>
                <c:pt idx="0">
                  <c:v>7.5279999999999996</c:v>
                </c:pt>
                <c:pt idx="1">
                  <c:v>4.8730000000000002</c:v>
                </c:pt>
                <c:pt idx="2">
                  <c:v>5.2039999999999997</c:v>
                </c:pt>
                <c:pt idx="3">
                  <c:v>4.3019999999999996</c:v>
                </c:pt>
                <c:pt idx="4">
                  <c:v>2.7320000000000002</c:v>
                </c:pt>
                <c:pt idx="5">
                  <c:v>5.0609999999999999</c:v>
                </c:pt>
              </c:numCache>
            </c:numRef>
          </c:val>
          <c:extLst>
            <c:ext xmlns:c16="http://schemas.microsoft.com/office/drawing/2014/chart" uri="{C3380CC4-5D6E-409C-BE32-E72D297353CC}">
              <c16:uniqueId val="{00000000-B029-4DCD-BA29-FCDEFB989364}"/>
            </c:ext>
          </c:extLst>
        </c:ser>
        <c:ser>
          <c:idx val="1"/>
          <c:order val="1"/>
          <c:tx>
            <c:strRef>
              <c:f>グラフ用データ整理!$C$4</c:f>
              <c:strCache>
                <c:ptCount val="1"/>
                <c:pt idx="0">
                  <c:v>BLAST</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グラフ用データ整理!$C$148:$C$153</c:f>
              <c:numCache>
                <c:formatCode>General</c:formatCode>
                <c:ptCount val="6"/>
                <c:pt idx="0">
                  <c:v>8.67</c:v>
                </c:pt>
                <c:pt idx="1">
                  <c:v>5.8949999999999996</c:v>
                </c:pt>
                <c:pt idx="2">
                  <c:v>7.0110000000000001</c:v>
                </c:pt>
                <c:pt idx="3">
                  <c:v>5.8360000000000003</c:v>
                </c:pt>
                <c:pt idx="4">
                  <c:v>4.57</c:v>
                </c:pt>
                <c:pt idx="5">
                  <c:v>5.9059999999999997</c:v>
                </c:pt>
              </c:numCache>
            </c:numRef>
          </c:val>
          <c:extLst>
            <c:ext xmlns:c16="http://schemas.microsoft.com/office/drawing/2014/chart" uri="{C3380CC4-5D6E-409C-BE32-E72D297353CC}">
              <c16:uniqueId val="{00000001-B029-4DCD-BA29-FCDEFB989364}"/>
            </c:ext>
          </c:extLst>
        </c:ser>
        <c:ser>
          <c:idx val="2"/>
          <c:order val="2"/>
          <c:tx>
            <c:strRef>
              <c:f>グラフ用データ整理!$D$4</c:f>
              <c:strCache>
                <c:ptCount val="1"/>
                <c:pt idx="0">
                  <c:v>DOE2</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グラフ用データ整理!$D$148:$D$153</c:f>
              <c:numCache>
                <c:formatCode>General</c:formatCode>
                <c:ptCount val="6"/>
              </c:numCache>
            </c:numRef>
          </c:val>
          <c:extLst>
            <c:ext xmlns:c16="http://schemas.microsoft.com/office/drawing/2014/chart" uri="{C3380CC4-5D6E-409C-BE32-E72D297353CC}">
              <c16:uniqueId val="{00000002-B029-4DCD-BA29-FCDEFB989364}"/>
            </c:ext>
          </c:extLst>
        </c:ser>
        <c:ser>
          <c:idx val="3"/>
          <c:order val="3"/>
          <c:tx>
            <c:strRef>
              <c:f>グラフ用データ整理!$E$4</c:f>
              <c:strCache>
                <c:ptCount val="1"/>
                <c:pt idx="0">
                  <c:v>SRES/SUN</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グラフ用データ整理!$E$148:$E$153</c:f>
              <c:numCache>
                <c:formatCode>General</c:formatCode>
                <c:ptCount val="6"/>
                <c:pt idx="0">
                  <c:v>9.8279999999999994</c:v>
                </c:pt>
                <c:pt idx="1">
                  <c:v>6.5110000000000001</c:v>
                </c:pt>
                <c:pt idx="2">
                  <c:v>7.8710000000000004</c:v>
                </c:pt>
                <c:pt idx="3">
                  <c:v>6.665</c:v>
                </c:pt>
                <c:pt idx="4">
                  <c:v>5.2450000000000001</c:v>
                </c:pt>
                <c:pt idx="5">
                  <c:v>6.7249999999999996</c:v>
                </c:pt>
              </c:numCache>
            </c:numRef>
          </c:val>
          <c:extLst>
            <c:ext xmlns:c16="http://schemas.microsoft.com/office/drawing/2014/chart" uri="{C3380CC4-5D6E-409C-BE32-E72D297353CC}">
              <c16:uniqueId val="{00000003-B029-4DCD-BA29-FCDEFB989364}"/>
            </c:ext>
          </c:extLst>
        </c:ser>
        <c:ser>
          <c:idx val="4"/>
          <c:order val="4"/>
          <c:tx>
            <c:strRef>
              <c:f>グラフ用データ整理!$F$4</c:f>
              <c:strCache>
                <c:ptCount val="1"/>
                <c:pt idx="0">
                  <c:v>SERIRES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グラフ用データ整理!$F$148:$F$153</c:f>
              <c:numCache>
                <c:formatCode>General</c:formatCode>
                <c:ptCount val="6"/>
                <c:pt idx="0">
                  <c:v>10.35</c:v>
                </c:pt>
                <c:pt idx="1">
                  <c:v>7.1139999999999999</c:v>
                </c:pt>
                <c:pt idx="2">
                  <c:v>8.0890000000000004</c:v>
                </c:pt>
                <c:pt idx="3">
                  <c:v>7.1</c:v>
                </c:pt>
                <c:pt idx="4">
                  <c:v>5.4710000000000001</c:v>
                </c:pt>
                <c:pt idx="5">
                  <c:v>7.3040000000000003</c:v>
                </c:pt>
              </c:numCache>
            </c:numRef>
          </c:val>
          <c:extLst>
            <c:ext xmlns:c16="http://schemas.microsoft.com/office/drawing/2014/chart" uri="{C3380CC4-5D6E-409C-BE32-E72D297353CC}">
              <c16:uniqueId val="{00000004-B029-4DCD-BA29-FCDEFB989364}"/>
            </c:ext>
          </c:extLst>
        </c:ser>
        <c:ser>
          <c:idx val="5"/>
          <c:order val="5"/>
          <c:tx>
            <c:strRef>
              <c:f>グラフ用データ整理!$G$4</c:f>
              <c:strCache>
                <c:ptCount val="1"/>
                <c:pt idx="0">
                  <c:v>S3PAS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グラフ用データ整理!$G$148:$G$153</c:f>
              <c:numCache>
                <c:formatCode>General</c:formatCode>
                <c:ptCount val="6"/>
              </c:numCache>
            </c:numRef>
          </c:val>
          <c:extLst>
            <c:ext xmlns:c16="http://schemas.microsoft.com/office/drawing/2014/chart" uri="{C3380CC4-5D6E-409C-BE32-E72D297353CC}">
              <c16:uniqueId val="{00000005-B029-4DCD-BA29-FCDEFB989364}"/>
            </c:ext>
          </c:extLst>
        </c:ser>
        <c:ser>
          <c:idx val="6"/>
          <c:order val="6"/>
          <c:tx>
            <c:strRef>
              <c:f>グラフ用データ整理!$H$4</c:f>
              <c:strCache>
                <c:ptCount val="1"/>
                <c:pt idx="0">
                  <c:v>TRNSYS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グラフ用データ整理!$H$148:$H$153</c:f>
              <c:numCache>
                <c:formatCode>General</c:formatCode>
                <c:ptCount val="6"/>
                <c:pt idx="0">
                  <c:v>8.7639999999999993</c:v>
                </c:pt>
                <c:pt idx="1">
                  <c:v>5.7610000000000001</c:v>
                </c:pt>
                <c:pt idx="2">
                  <c:v>6.6989999999999998</c:v>
                </c:pt>
                <c:pt idx="3">
                  <c:v>5.7210000000000001</c:v>
                </c:pt>
                <c:pt idx="4">
                  <c:v>3.7269999999999999</c:v>
                </c:pt>
                <c:pt idx="5">
                  <c:v>5.9560000000000004</c:v>
                </c:pt>
              </c:numCache>
            </c:numRef>
          </c:val>
          <c:extLst>
            <c:ext xmlns:c16="http://schemas.microsoft.com/office/drawing/2014/chart" uri="{C3380CC4-5D6E-409C-BE32-E72D297353CC}">
              <c16:uniqueId val="{00000006-B029-4DCD-BA29-FCDEFB989364}"/>
            </c:ext>
          </c:extLst>
        </c:ser>
        <c:ser>
          <c:idx val="7"/>
          <c:order val="7"/>
          <c:tx>
            <c:strRef>
              <c:f>グラフ用データ整理!$I$4</c:f>
              <c:strCache>
                <c:ptCount val="1"/>
                <c:pt idx="0">
                  <c:v>TASE</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グラフ用データ整理!$I$148:$I$153</c:f>
              <c:numCache>
                <c:formatCode>General</c:formatCode>
                <c:ptCount val="6"/>
                <c:pt idx="0">
                  <c:v>8.7140000000000004</c:v>
                </c:pt>
                <c:pt idx="1">
                  <c:v>6.2569999999999997</c:v>
                </c:pt>
                <c:pt idx="2">
                  <c:v>7.431</c:v>
                </c:pt>
                <c:pt idx="3">
                  <c:v>5.7809999999999997</c:v>
                </c:pt>
                <c:pt idx="5">
                  <c:v>5.6630000000000003</c:v>
                </c:pt>
              </c:numCache>
            </c:numRef>
          </c:val>
          <c:extLst>
            <c:ext xmlns:c16="http://schemas.microsoft.com/office/drawing/2014/chart" uri="{C3380CC4-5D6E-409C-BE32-E72D297353CC}">
              <c16:uniqueId val="{00000007-B029-4DCD-BA29-FCDEFB989364}"/>
            </c:ext>
          </c:extLst>
        </c:ser>
        <c:ser>
          <c:idx val="8"/>
          <c:order val="8"/>
          <c:tx>
            <c:strRef>
              <c:f>グラフ用データ整理!$J$4</c:f>
              <c:strCache>
                <c:ptCount val="1"/>
                <c:pt idx="0">
                  <c:v>NewHASP</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グラフ用データ整理!$J$148:$J$153</c:f>
              <c:numCache>
                <c:formatCode>General</c:formatCode>
                <c:ptCount val="6"/>
              </c:numCache>
            </c:numRef>
          </c:val>
          <c:extLst>
            <c:ext xmlns:c16="http://schemas.microsoft.com/office/drawing/2014/chart" uri="{C3380CC4-5D6E-409C-BE32-E72D297353CC}">
              <c16:uniqueId val="{00000008-B029-4DCD-BA29-FCDEFB989364}"/>
            </c:ext>
          </c:extLst>
        </c:ser>
        <c:ser>
          <c:idx val="9"/>
          <c:order val="9"/>
          <c:tx>
            <c:strRef>
              <c:f>グラフ用データ整理!$K$4</c:f>
              <c:strCache>
                <c:ptCount val="1"/>
                <c:pt idx="0">
                  <c:v>BEST</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グラフ用データ整理!$K$148:$K$153</c:f>
              <c:numCache>
                <c:formatCode>General</c:formatCode>
                <c:ptCount val="6"/>
              </c:numCache>
            </c:numRef>
          </c:val>
          <c:extLst>
            <c:ext xmlns:c16="http://schemas.microsoft.com/office/drawing/2014/chart" uri="{C3380CC4-5D6E-409C-BE32-E72D297353CC}">
              <c16:uniqueId val="{00000009-B029-4DCD-BA29-FCDEFB989364}"/>
            </c:ext>
          </c:extLst>
        </c:ser>
        <c:ser>
          <c:idx val="10"/>
          <c:order val="10"/>
          <c:tx>
            <c:strRef>
              <c:f>グラフ用データ整理!$L$4</c:f>
              <c:strCache>
                <c:ptCount val="1"/>
                <c:pt idx="0">
                  <c:v>OFFICE</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グラフ用データ整理!$L$148:$L$153</c:f>
              <c:numCache>
                <c:formatCode>General</c:formatCode>
                <c:ptCount val="6"/>
              </c:numCache>
            </c:numRef>
          </c:val>
          <c:extLst>
            <c:ext xmlns:c16="http://schemas.microsoft.com/office/drawing/2014/chart" uri="{C3380CC4-5D6E-409C-BE32-E72D297353CC}">
              <c16:uniqueId val="{0000000A-B029-4DCD-BA29-FCDEFB989364}"/>
            </c:ext>
          </c:extLst>
        </c:ser>
        <c:dLbls>
          <c:showLegendKey val="0"/>
          <c:showVal val="0"/>
          <c:showCatName val="0"/>
          <c:showSerName val="0"/>
          <c:showPercent val="0"/>
          <c:showBubbleSize val="0"/>
        </c:dLbls>
        <c:gapWidth val="150"/>
        <c:axId val="624576544"/>
        <c:axId val="1"/>
      </c:barChart>
      <c:catAx>
        <c:axId val="62457654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76544"/>
        <c:crosses val="autoZero"/>
        <c:crossBetween val="between"/>
      </c:valAx>
      <c:spPr>
        <a:ln>
          <a:solidFill>
            <a:schemeClr val="tx1">
              <a:lumMod val="50000"/>
              <a:lumOff val="50000"/>
            </a:schemeClr>
          </a:solidFill>
        </a:ln>
      </c:spPr>
    </c:plotArea>
    <c:legend>
      <c:legendPos val="r"/>
      <c:layout>
        <c:manualLayout>
          <c:xMode val="edge"/>
          <c:yMode val="edge"/>
          <c:x val="0.84134747067586346"/>
          <c:y val="0.11023649036158399"/>
          <c:w val="0.14583361499526393"/>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グラフ用データ整理!$B$165:$B$170</c:f>
              <c:numCache>
                <c:formatCode>General</c:formatCode>
                <c:ptCount val="6"/>
                <c:pt idx="0">
                  <c:v>2.863</c:v>
                </c:pt>
                <c:pt idx="1">
                  <c:v>2.8639999999999999</c:v>
                </c:pt>
                <c:pt idx="2">
                  <c:v>2.863</c:v>
                </c:pt>
                <c:pt idx="3">
                  <c:v>3.0139999999999998</c:v>
                </c:pt>
                <c:pt idx="4">
                  <c:v>3.0150000000000001</c:v>
                </c:pt>
                <c:pt idx="5">
                  <c:v>2.8610000000000002</c:v>
                </c:pt>
              </c:numCache>
            </c:numRef>
          </c:val>
          <c:extLst>
            <c:ext xmlns:c16="http://schemas.microsoft.com/office/drawing/2014/chart" uri="{C3380CC4-5D6E-409C-BE32-E72D297353CC}">
              <c16:uniqueId val="{00000000-3118-46BD-8560-F7CAB8C7F092}"/>
            </c:ext>
          </c:extLst>
        </c:ser>
        <c:ser>
          <c:idx val="1"/>
          <c:order val="1"/>
          <c:tx>
            <c:strRef>
              <c:f>グラフ用データ整理!$C$4</c:f>
              <c:strCache>
                <c:ptCount val="1"/>
                <c:pt idx="0">
                  <c:v>BLAST</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グラフ用データ整理!$C$165:$C$170</c:f>
              <c:numCache>
                <c:formatCode>General</c:formatCode>
                <c:ptCount val="6"/>
                <c:pt idx="0">
                  <c:v>3.2770000000000001</c:v>
                </c:pt>
                <c:pt idx="1">
                  <c:v>3.278</c:v>
                </c:pt>
                <c:pt idx="2">
                  <c:v>3.2770000000000001</c:v>
                </c:pt>
                <c:pt idx="3">
                  <c:v>3.2759999999999998</c:v>
                </c:pt>
                <c:pt idx="4">
                  <c:v>3.2770000000000001</c:v>
                </c:pt>
                <c:pt idx="5">
                  <c:v>3.2749999999999999</c:v>
                </c:pt>
              </c:numCache>
            </c:numRef>
          </c:val>
          <c:extLst>
            <c:ext xmlns:c16="http://schemas.microsoft.com/office/drawing/2014/chart" uri="{C3380CC4-5D6E-409C-BE32-E72D297353CC}">
              <c16:uniqueId val="{00000001-3118-46BD-8560-F7CAB8C7F092}"/>
            </c:ext>
          </c:extLst>
        </c:ser>
        <c:ser>
          <c:idx val="2"/>
          <c:order val="2"/>
          <c:tx>
            <c:strRef>
              <c:f>グラフ用データ整理!$D$4</c:f>
              <c:strCache>
                <c:ptCount val="1"/>
                <c:pt idx="0">
                  <c:v>DOE2</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グラフ用データ整理!$D$165:$D$170</c:f>
              <c:numCache>
                <c:formatCode>General</c:formatCode>
                <c:ptCount val="6"/>
              </c:numCache>
            </c:numRef>
          </c:val>
          <c:extLst>
            <c:ext xmlns:c16="http://schemas.microsoft.com/office/drawing/2014/chart" uri="{C3380CC4-5D6E-409C-BE32-E72D297353CC}">
              <c16:uniqueId val="{00000002-3118-46BD-8560-F7CAB8C7F092}"/>
            </c:ext>
          </c:extLst>
        </c:ser>
        <c:ser>
          <c:idx val="3"/>
          <c:order val="3"/>
          <c:tx>
            <c:strRef>
              <c:f>グラフ用データ整理!$E$4</c:f>
              <c:strCache>
                <c:ptCount val="1"/>
                <c:pt idx="0">
                  <c:v>SRES/SUN</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グラフ用データ整理!$E$165:$E$170</c:f>
              <c:numCache>
                <c:formatCode>General</c:formatCode>
                <c:ptCount val="6"/>
                <c:pt idx="0">
                  <c:v>3.661</c:v>
                </c:pt>
                <c:pt idx="1">
                  <c:v>3.6850000000000001</c:v>
                </c:pt>
                <c:pt idx="2">
                  <c:v>3.661</c:v>
                </c:pt>
                <c:pt idx="3">
                  <c:v>3.681</c:v>
                </c:pt>
                <c:pt idx="4">
                  <c:v>3.669</c:v>
                </c:pt>
                <c:pt idx="5">
                  <c:v>3.6509999999999998</c:v>
                </c:pt>
              </c:numCache>
            </c:numRef>
          </c:val>
          <c:extLst>
            <c:ext xmlns:c16="http://schemas.microsoft.com/office/drawing/2014/chart" uri="{C3380CC4-5D6E-409C-BE32-E72D297353CC}">
              <c16:uniqueId val="{00000003-3118-46BD-8560-F7CAB8C7F092}"/>
            </c:ext>
          </c:extLst>
        </c:ser>
        <c:ser>
          <c:idx val="4"/>
          <c:order val="4"/>
          <c:tx>
            <c:strRef>
              <c:f>グラフ用データ整理!$F$4</c:f>
              <c:strCache>
                <c:ptCount val="1"/>
                <c:pt idx="0">
                  <c:v>SERIRES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グラフ用データ整理!$F$165:$F$170</c:f>
              <c:numCache>
                <c:formatCode>General</c:formatCode>
                <c:ptCount val="6"/>
              </c:numCache>
            </c:numRef>
          </c:val>
          <c:extLst>
            <c:ext xmlns:c16="http://schemas.microsoft.com/office/drawing/2014/chart" uri="{C3380CC4-5D6E-409C-BE32-E72D297353CC}">
              <c16:uniqueId val="{00000004-3118-46BD-8560-F7CAB8C7F092}"/>
            </c:ext>
          </c:extLst>
        </c:ser>
        <c:ser>
          <c:idx val="5"/>
          <c:order val="5"/>
          <c:tx>
            <c:strRef>
              <c:f>グラフ用データ整理!$G$4</c:f>
              <c:strCache>
                <c:ptCount val="1"/>
                <c:pt idx="0">
                  <c:v>S3PAS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グラフ用データ整理!$G$165:$G$170</c:f>
              <c:numCache>
                <c:formatCode>General</c:formatCode>
                <c:ptCount val="6"/>
              </c:numCache>
            </c:numRef>
          </c:val>
          <c:extLst>
            <c:ext xmlns:c16="http://schemas.microsoft.com/office/drawing/2014/chart" uri="{C3380CC4-5D6E-409C-BE32-E72D297353CC}">
              <c16:uniqueId val="{00000005-3118-46BD-8560-F7CAB8C7F092}"/>
            </c:ext>
          </c:extLst>
        </c:ser>
        <c:ser>
          <c:idx val="6"/>
          <c:order val="6"/>
          <c:tx>
            <c:strRef>
              <c:f>グラフ用データ整理!$H$4</c:f>
              <c:strCache>
                <c:ptCount val="1"/>
                <c:pt idx="0">
                  <c:v>TRNSYS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グラフ用データ整理!$H$165:$H$170</c:f>
              <c:numCache>
                <c:formatCode>General</c:formatCode>
                <c:ptCount val="6"/>
                <c:pt idx="0">
                  <c:v>3.3361111111111099</c:v>
                </c:pt>
                <c:pt idx="1">
                  <c:v>3.3361111111111099</c:v>
                </c:pt>
                <c:pt idx="2">
                  <c:v>3.3277777777777802</c:v>
                </c:pt>
                <c:pt idx="3">
                  <c:v>3.3277777777777802</c:v>
                </c:pt>
                <c:pt idx="4">
                  <c:v>3.3277777777777802</c:v>
                </c:pt>
                <c:pt idx="5">
                  <c:v>3.3361111111111099</c:v>
                </c:pt>
              </c:numCache>
            </c:numRef>
          </c:val>
          <c:extLst>
            <c:ext xmlns:c16="http://schemas.microsoft.com/office/drawing/2014/chart" uri="{C3380CC4-5D6E-409C-BE32-E72D297353CC}">
              <c16:uniqueId val="{00000006-3118-46BD-8560-F7CAB8C7F092}"/>
            </c:ext>
          </c:extLst>
        </c:ser>
        <c:ser>
          <c:idx val="7"/>
          <c:order val="7"/>
          <c:tx>
            <c:strRef>
              <c:f>グラフ用データ整理!$I$4</c:f>
              <c:strCache>
                <c:ptCount val="1"/>
                <c:pt idx="0">
                  <c:v>TASE</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グラフ用データ整理!$I$165:$I$170</c:f>
              <c:numCache>
                <c:formatCode>General</c:formatCode>
                <c:ptCount val="6"/>
                <c:pt idx="0">
                  <c:v>3.738</c:v>
                </c:pt>
                <c:pt idx="1">
                  <c:v>3.7589999999999999</c:v>
                </c:pt>
                <c:pt idx="2">
                  <c:v>3.738</c:v>
                </c:pt>
                <c:pt idx="3">
                  <c:v>3.77</c:v>
                </c:pt>
                <c:pt idx="5">
                  <c:v>3.7349999999999999</c:v>
                </c:pt>
              </c:numCache>
            </c:numRef>
          </c:val>
          <c:extLst>
            <c:ext xmlns:c16="http://schemas.microsoft.com/office/drawing/2014/chart" uri="{C3380CC4-5D6E-409C-BE32-E72D297353CC}">
              <c16:uniqueId val="{00000007-3118-46BD-8560-F7CAB8C7F092}"/>
            </c:ext>
          </c:extLst>
        </c:ser>
        <c:ser>
          <c:idx val="8"/>
          <c:order val="8"/>
          <c:tx>
            <c:strRef>
              <c:f>グラフ用データ整理!$J$4</c:f>
              <c:strCache>
                <c:ptCount val="1"/>
                <c:pt idx="0">
                  <c:v>NewHASP</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グラフ用データ整理!$J$165:$J$170</c:f>
              <c:numCache>
                <c:formatCode>General</c:formatCode>
                <c:ptCount val="6"/>
              </c:numCache>
            </c:numRef>
          </c:val>
          <c:extLst>
            <c:ext xmlns:c16="http://schemas.microsoft.com/office/drawing/2014/chart" uri="{C3380CC4-5D6E-409C-BE32-E72D297353CC}">
              <c16:uniqueId val="{00000008-3118-46BD-8560-F7CAB8C7F092}"/>
            </c:ext>
          </c:extLst>
        </c:ser>
        <c:ser>
          <c:idx val="9"/>
          <c:order val="9"/>
          <c:tx>
            <c:strRef>
              <c:f>グラフ用データ整理!$K$4</c:f>
              <c:strCache>
                <c:ptCount val="1"/>
                <c:pt idx="0">
                  <c:v>BEST</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グラフ用データ整理!$K$165:$K$170</c:f>
              <c:numCache>
                <c:formatCode>General</c:formatCode>
                <c:ptCount val="6"/>
              </c:numCache>
            </c:numRef>
          </c:val>
          <c:extLst>
            <c:ext xmlns:c16="http://schemas.microsoft.com/office/drawing/2014/chart" uri="{C3380CC4-5D6E-409C-BE32-E72D297353CC}">
              <c16:uniqueId val="{00000009-3118-46BD-8560-F7CAB8C7F092}"/>
            </c:ext>
          </c:extLst>
        </c:ser>
        <c:ser>
          <c:idx val="10"/>
          <c:order val="10"/>
          <c:tx>
            <c:strRef>
              <c:f>グラフ用データ整理!$L$4</c:f>
              <c:strCache>
                <c:ptCount val="1"/>
                <c:pt idx="0">
                  <c:v>OFFICE</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グラフ用データ整理!$L$165:$L$170</c:f>
              <c:numCache>
                <c:formatCode>General</c:formatCode>
                <c:ptCount val="6"/>
              </c:numCache>
            </c:numRef>
          </c:val>
          <c:extLst>
            <c:ext xmlns:c16="http://schemas.microsoft.com/office/drawing/2014/chart" uri="{C3380CC4-5D6E-409C-BE32-E72D297353CC}">
              <c16:uniqueId val="{0000000A-3118-46BD-8560-F7CAB8C7F092}"/>
            </c:ext>
          </c:extLst>
        </c:ser>
        <c:dLbls>
          <c:showLegendKey val="0"/>
          <c:showVal val="0"/>
          <c:showCatName val="0"/>
          <c:showSerName val="0"/>
          <c:showPercent val="0"/>
          <c:showBubbleSize val="0"/>
        </c:dLbls>
        <c:gapWidth val="150"/>
        <c:axId val="624590976"/>
        <c:axId val="1"/>
      </c:barChart>
      <c:catAx>
        <c:axId val="62459097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90976"/>
        <c:crosses val="autoZero"/>
        <c:crossBetween val="between"/>
      </c:valAx>
      <c:spPr>
        <a:ln>
          <a:solidFill>
            <a:schemeClr val="tx1">
              <a:lumMod val="50000"/>
              <a:lumOff val="50000"/>
            </a:schemeClr>
          </a:solidFill>
        </a:ln>
      </c:spPr>
    </c:plotArea>
    <c:legend>
      <c:legendPos val="r"/>
      <c:layout>
        <c:manualLayout>
          <c:xMode val="edge"/>
          <c:yMode val="edge"/>
          <c:x val="0.84134744303458875"/>
          <c:y val="0.11256558314826032"/>
          <c:w val="0.14583362589230486"/>
          <c:h val="0.76963456491015547"/>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グラフ用データ整理!$B$182:$B$187</c:f>
              <c:numCache>
                <c:formatCode>General</c:formatCode>
                <c:ptCount val="6"/>
                <c:pt idx="0">
                  <c:v>6.3559999999999999</c:v>
                </c:pt>
                <c:pt idx="1">
                  <c:v>4.444</c:v>
                </c:pt>
                <c:pt idx="2">
                  <c:v>6.2690000000000001</c:v>
                </c:pt>
                <c:pt idx="3">
                  <c:v>3.4039999999999999</c:v>
                </c:pt>
                <c:pt idx="4">
                  <c:v>2.8479999999999999</c:v>
                </c:pt>
                <c:pt idx="5">
                  <c:v>5.7009999999999996</c:v>
                </c:pt>
              </c:numCache>
            </c:numRef>
          </c:val>
          <c:extLst>
            <c:ext xmlns:c16="http://schemas.microsoft.com/office/drawing/2014/chart" uri="{C3380CC4-5D6E-409C-BE32-E72D297353CC}">
              <c16:uniqueId val="{00000000-091F-48DF-A9DF-BBBA877A3288}"/>
            </c:ext>
          </c:extLst>
        </c:ser>
        <c:ser>
          <c:idx val="1"/>
          <c:order val="1"/>
          <c:tx>
            <c:strRef>
              <c:f>グラフ用データ整理!$C$4</c:f>
              <c:strCache>
                <c:ptCount val="1"/>
                <c:pt idx="0">
                  <c:v>BLAST</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グラフ用データ整理!$C$182:$C$187</c:f>
              <c:numCache>
                <c:formatCode>General</c:formatCode>
                <c:ptCount val="6"/>
                <c:pt idx="0">
                  <c:v>6.641</c:v>
                </c:pt>
                <c:pt idx="1">
                  <c:v>4.6310000000000002</c:v>
                </c:pt>
                <c:pt idx="2">
                  <c:v>6.5549999999999997</c:v>
                </c:pt>
                <c:pt idx="3">
                  <c:v>4.093</c:v>
                </c:pt>
                <c:pt idx="4">
                  <c:v>3.7490000000000001</c:v>
                </c:pt>
                <c:pt idx="5">
                  <c:v>5.9459999999999997</c:v>
                </c:pt>
              </c:numCache>
            </c:numRef>
          </c:val>
          <c:extLst>
            <c:ext xmlns:c16="http://schemas.microsoft.com/office/drawing/2014/chart" uri="{C3380CC4-5D6E-409C-BE32-E72D297353CC}">
              <c16:uniqueId val="{00000001-091F-48DF-A9DF-BBBA877A3288}"/>
            </c:ext>
          </c:extLst>
        </c:ser>
        <c:ser>
          <c:idx val="2"/>
          <c:order val="2"/>
          <c:tx>
            <c:strRef>
              <c:f>グラフ用データ整理!$D$4</c:f>
              <c:strCache>
                <c:ptCount val="1"/>
                <c:pt idx="0">
                  <c:v>DOE2</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グラフ用データ整理!$D$182:$D$187</c:f>
              <c:numCache>
                <c:formatCode>General</c:formatCode>
                <c:ptCount val="6"/>
              </c:numCache>
            </c:numRef>
          </c:val>
          <c:extLst>
            <c:ext xmlns:c16="http://schemas.microsoft.com/office/drawing/2014/chart" uri="{C3380CC4-5D6E-409C-BE32-E72D297353CC}">
              <c16:uniqueId val="{00000002-091F-48DF-A9DF-BBBA877A3288}"/>
            </c:ext>
          </c:extLst>
        </c:ser>
        <c:ser>
          <c:idx val="3"/>
          <c:order val="3"/>
          <c:tx>
            <c:strRef>
              <c:f>グラフ用データ整理!$E$4</c:f>
              <c:strCache>
                <c:ptCount val="1"/>
                <c:pt idx="0">
                  <c:v>SRES/SUN</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グラフ用データ整理!$E$182:$E$187</c:f>
              <c:numCache>
                <c:formatCode>General</c:formatCode>
                <c:ptCount val="6"/>
                <c:pt idx="0">
                  <c:v>7.234</c:v>
                </c:pt>
                <c:pt idx="1">
                  <c:v>5.22</c:v>
                </c:pt>
                <c:pt idx="2">
                  <c:v>6.976</c:v>
                </c:pt>
                <c:pt idx="3">
                  <c:v>4.657</c:v>
                </c:pt>
                <c:pt idx="4">
                  <c:v>4.1639999999999997</c:v>
                </c:pt>
                <c:pt idx="5">
                  <c:v>6.5529999999999999</c:v>
                </c:pt>
              </c:numCache>
            </c:numRef>
          </c:val>
          <c:extLst>
            <c:ext xmlns:c16="http://schemas.microsoft.com/office/drawing/2014/chart" uri="{C3380CC4-5D6E-409C-BE32-E72D297353CC}">
              <c16:uniqueId val="{00000003-091F-48DF-A9DF-BBBA877A3288}"/>
            </c:ext>
          </c:extLst>
        </c:ser>
        <c:ser>
          <c:idx val="4"/>
          <c:order val="4"/>
          <c:tx>
            <c:strRef>
              <c:f>グラフ用データ整理!$F$4</c:f>
              <c:strCache>
                <c:ptCount val="1"/>
                <c:pt idx="0">
                  <c:v>SERIRES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グラフ用データ整理!$F$182:$F$187</c:f>
              <c:numCache>
                <c:formatCode>General</c:formatCode>
                <c:ptCount val="6"/>
              </c:numCache>
            </c:numRef>
          </c:val>
          <c:extLst>
            <c:ext xmlns:c16="http://schemas.microsoft.com/office/drawing/2014/chart" uri="{C3380CC4-5D6E-409C-BE32-E72D297353CC}">
              <c16:uniqueId val="{00000004-091F-48DF-A9DF-BBBA877A3288}"/>
            </c:ext>
          </c:extLst>
        </c:ser>
        <c:ser>
          <c:idx val="5"/>
          <c:order val="5"/>
          <c:tx>
            <c:strRef>
              <c:f>グラフ用データ整理!$G$4</c:f>
              <c:strCache>
                <c:ptCount val="1"/>
                <c:pt idx="0">
                  <c:v>S3PAS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グラフ用データ整理!$G$182:$G$187</c:f>
              <c:numCache>
                <c:formatCode>General</c:formatCode>
                <c:ptCount val="6"/>
              </c:numCache>
            </c:numRef>
          </c:val>
          <c:extLst>
            <c:ext xmlns:c16="http://schemas.microsoft.com/office/drawing/2014/chart" uri="{C3380CC4-5D6E-409C-BE32-E72D297353CC}">
              <c16:uniqueId val="{00000005-091F-48DF-A9DF-BBBA877A3288}"/>
            </c:ext>
          </c:extLst>
        </c:ser>
        <c:ser>
          <c:idx val="6"/>
          <c:order val="6"/>
          <c:tx>
            <c:strRef>
              <c:f>グラフ用データ整理!$H$4</c:f>
              <c:strCache>
                <c:ptCount val="1"/>
                <c:pt idx="0">
                  <c:v>TRNSYS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グラフ用データ整理!$H$182:$H$187</c:f>
              <c:numCache>
                <c:formatCode>General</c:formatCode>
                <c:ptCount val="6"/>
                <c:pt idx="0">
                  <c:v>6.7638888888888902</c:v>
                </c:pt>
                <c:pt idx="1">
                  <c:v>4.7861111111111097</c:v>
                </c:pt>
                <c:pt idx="2">
                  <c:v>6.2027777777777802</c:v>
                </c:pt>
                <c:pt idx="3">
                  <c:v>4.2777777777777803</c:v>
                </c:pt>
                <c:pt idx="4">
                  <c:v>3.5888888888888899</c:v>
                </c:pt>
                <c:pt idx="5">
                  <c:v>6.1777777777777798</c:v>
                </c:pt>
              </c:numCache>
            </c:numRef>
          </c:val>
          <c:extLst>
            <c:ext xmlns:c16="http://schemas.microsoft.com/office/drawing/2014/chart" uri="{C3380CC4-5D6E-409C-BE32-E72D297353CC}">
              <c16:uniqueId val="{00000006-091F-48DF-A9DF-BBBA877A3288}"/>
            </c:ext>
          </c:extLst>
        </c:ser>
        <c:ser>
          <c:idx val="7"/>
          <c:order val="7"/>
          <c:tx>
            <c:strRef>
              <c:f>グラフ用データ整理!$I$4</c:f>
              <c:strCache>
                <c:ptCount val="1"/>
                <c:pt idx="0">
                  <c:v>TASE</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グラフ用データ整理!$I$182:$I$187</c:f>
              <c:numCache>
                <c:formatCode>General</c:formatCode>
                <c:ptCount val="6"/>
                <c:pt idx="0">
                  <c:v>6.867</c:v>
                </c:pt>
                <c:pt idx="1">
                  <c:v>5.2359999999999998</c:v>
                </c:pt>
                <c:pt idx="2">
                  <c:v>6.6210000000000004</c:v>
                </c:pt>
                <c:pt idx="3">
                  <c:v>4.9290000000000003</c:v>
                </c:pt>
                <c:pt idx="5">
                  <c:v>6.141</c:v>
                </c:pt>
              </c:numCache>
            </c:numRef>
          </c:val>
          <c:extLst>
            <c:ext xmlns:c16="http://schemas.microsoft.com/office/drawing/2014/chart" uri="{C3380CC4-5D6E-409C-BE32-E72D297353CC}">
              <c16:uniqueId val="{00000007-091F-48DF-A9DF-BBBA877A3288}"/>
            </c:ext>
          </c:extLst>
        </c:ser>
        <c:ser>
          <c:idx val="8"/>
          <c:order val="8"/>
          <c:tx>
            <c:strRef>
              <c:f>グラフ用データ整理!$J$4</c:f>
              <c:strCache>
                <c:ptCount val="1"/>
                <c:pt idx="0">
                  <c:v>NewHASP</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グラフ用データ整理!$J$182:$J$187</c:f>
              <c:numCache>
                <c:formatCode>General</c:formatCode>
                <c:ptCount val="6"/>
              </c:numCache>
            </c:numRef>
          </c:val>
          <c:extLst>
            <c:ext xmlns:c16="http://schemas.microsoft.com/office/drawing/2014/chart" uri="{C3380CC4-5D6E-409C-BE32-E72D297353CC}">
              <c16:uniqueId val="{00000008-091F-48DF-A9DF-BBBA877A3288}"/>
            </c:ext>
          </c:extLst>
        </c:ser>
        <c:ser>
          <c:idx val="9"/>
          <c:order val="9"/>
          <c:tx>
            <c:strRef>
              <c:f>グラフ用データ整理!$K$4</c:f>
              <c:strCache>
                <c:ptCount val="1"/>
                <c:pt idx="0">
                  <c:v>BEST</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グラフ用データ整理!$K$182:$K$187</c:f>
              <c:numCache>
                <c:formatCode>General</c:formatCode>
                <c:ptCount val="6"/>
              </c:numCache>
            </c:numRef>
          </c:val>
          <c:extLst>
            <c:ext xmlns:c16="http://schemas.microsoft.com/office/drawing/2014/chart" uri="{C3380CC4-5D6E-409C-BE32-E72D297353CC}">
              <c16:uniqueId val="{00000009-091F-48DF-A9DF-BBBA877A3288}"/>
            </c:ext>
          </c:extLst>
        </c:ser>
        <c:ser>
          <c:idx val="10"/>
          <c:order val="10"/>
          <c:tx>
            <c:strRef>
              <c:f>グラフ用データ整理!$L$4</c:f>
              <c:strCache>
                <c:ptCount val="1"/>
                <c:pt idx="0">
                  <c:v>OFFICE</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グラフ用データ整理!$L$182:$L$187</c:f>
              <c:numCache>
                <c:formatCode>General</c:formatCode>
                <c:ptCount val="6"/>
              </c:numCache>
            </c:numRef>
          </c:val>
          <c:extLst>
            <c:ext xmlns:c16="http://schemas.microsoft.com/office/drawing/2014/chart" uri="{C3380CC4-5D6E-409C-BE32-E72D297353CC}">
              <c16:uniqueId val="{0000000A-091F-48DF-A9DF-BBBA877A3288}"/>
            </c:ext>
          </c:extLst>
        </c:ser>
        <c:dLbls>
          <c:showLegendKey val="0"/>
          <c:showVal val="0"/>
          <c:showCatName val="0"/>
          <c:showSerName val="0"/>
          <c:showPercent val="0"/>
          <c:showBubbleSize val="0"/>
        </c:dLbls>
        <c:gapWidth val="150"/>
        <c:axId val="624587040"/>
        <c:axId val="1"/>
      </c:barChart>
      <c:catAx>
        <c:axId val="62458704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87040"/>
        <c:crosses val="autoZero"/>
        <c:crossBetween val="between"/>
      </c:valAx>
      <c:spPr>
        <a:ln>
          <a:solidFill>
            <a:schemeClr val="tx1">
              <a:lumMod val="50000"/>
              <a:lumOff val="50000"/>
            </a:schemeClr>
          </a:solidFill>
        </a:ln>
      </c:spPr>
    </c:plotArea>
    <c:legend>
      <c:legendPos val="r"/>
      <c:layout>
        <c:manualLayout>
          <c:xMode val="edge"/>
          <c:yMode val="edge"/>
          <c:x val="0.84134747067586346"/>
          <c:y val="0.11256558314826032"/>
          <c:w val="0.14583361499526393"/>
          <c:h val="0.76963456491015547"/>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グラフ用データ整理!$B$192:$B$199</c:f>
              <c:numCache>
                <c:formatCode>General</c:formatCode>
                <c:ptCount val="8"/>
                <c:pt idx="0">
                  <c:v>4.984</c:v>
                </c:pt>
                <c:pt idx="1">
                  <c:v>6.9</c:v>
                </c:pt>
                <c:pt idx="2">
                  <c:v>8.5960000000000001</c:v>
                </c:pt>
                <c:pt idx="3">
                  <c:v>7.298</c:v>
                </c:pt>
                <c:pt idx="4">
                  <c:v>5.4290000000000003</c:v>
                </c:pt>
                <c:pt idx="5">
                  <c:v>4.4489999999999998</c:v>
                </c:pt>
                <c:pt idx="6">
                  <c:v>4.8680000000000003</c:v>
                </c:pt>
                <c:pt idx="7">
                  <c:v>1.839</c:v>
                </c:pt>
              </c:numCache>
            </c:numRef>
          </c:val>
          <c:extLst>
            <c:ext xmlns:c16="http://schemas.microsoft.com/office/drawing/2014/chart" uri="{C3380CC4-5D6E-409C-BE32-E72D297353CC}">
              <c16:uniqueId val="{00000000-16D0-4A1E-919A-08EC203D9277}"/>
            </c:ext>
          </c:extLst>
        </c:ser>
        <c:ser>
          <c:idx val="1"/>
          <c:order val="1"/>
          <c:tx>
            <c:strRef>
              <c:f>グラフ用データ整理!$C$4</c:f>
              <c:strCache>
                <c:ptCount val="1"/>
                <c:pt idx="0">
                  <c:v>BLAST</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グラフ用データ整理!$C$192:$C$199</c:f>
              <c:numCache>
                <c:formatCode>General</c:formatCode>
                <c:ptCount val="8"/>
                <c:pt idx="0">
                  <c:v>4.7990000000000004</c:v>
                </c:pt>
                <c:pt idx="1">
                  <c:v>7.0750000000000002</c:v>
                </c:pt>
                <c:pt idx="2">
                  <c:v>8.8729999999999993</c:v>
                </c:pt>
                <c:pt idx="3">
                  <c:v>7.61</c:v>
                </c:pt>
                <c:pt idx="4">
                  <c:v>6.4880000000000004</c:v>
                </c:pt>
                <c:pt idx="5">
                  <c:v>4.9870000000000001</c:v>
                </c:pt>
                <c:pt idx="6">
                  <c:v>5.9530000000000003</c:v>
                </c:pt>
                <c:pt idx="7">
                  <c:v>2.4460000000000002</c:v>
                </c:pt>
              </c:numCache>
            </c:numRef>
          </c:val>
          <c:extLst>
            <c:ext xmlns:c16="http://schemas.microsoft.com/office/drawing/2014/chart" uri="{C3380CC4-5D6E-409C-BE32-E72D297353CC}">
              <c16:uniqueId val="{00000001-16D0-4A1E-919A-08EC203D9277}"/>
            </c:ext>
          </c:extLst>
        </c:ser>
        <c:ser>
          <c:idx val="2"/>
          <c:order val="2"/>
          <c:tx>
            <c:strRef>
              <c:f>グラフ用データ整理!$D$4</c:f>
              <c:strCache>
                <c:ptCount val="1"/>
                <c:pt idx="0">
                  <c:v>DOE2</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グラフ用データ整理!$D$192:$D$199</c:f>
              <c:numCache>
                <c:formatCode>General</c:formatCode>
                <c:ptCount val="8"/>
                <c:pt idx="0">
                  <c:v>5.835</c:v>
                </c:pt>
                <c:pt idx="1">
                  <c:v>8.77</c:v>
                </c:pt>
                <c:pt idx="2">
                  <c:v>10.506</c:v>
                </c:pt>
                <c:pt idx="3">
                  <c:v>9.1509999999999998</c:v>
                </c:pt>
                <c:pt idx="4">
                  <c:v>7.827</c:v>
                </c:pt>
                <c:pt idx="6">
                  <c:v>7.2279999999999998</c:v>
                </c:pt>
              </c:numCache>
            </c:numRef>
          </c:val>
          <c:extLst>
            <c:ext xmlns:c16="http://schemas.microsoft.com/office/drawing/2014/chart" uri="{C3380CC4-5D6E-409C-BE32-E72D297353CC}">
              <c16:uniqueId val="{00000002-16D0-4A1E-919A-08EC203D9277}"/>
            </c:ext>
          </c:extLst>
        </c:ser>
        <c:ser>
          <c:idx val="3"/>
          <c:order val="3"/>
          <c:tx>
            <c:strRef>
              <c:f>グラフ用データ整理!$E$4</c:f>
              <c:strCache>
                <c:ptCount val="1"/>
                <c:pt idx="0">
                  <c:v>SRES/SUN</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グラフ用データ整理!$E$192:$E$199</c:f>
              <c:numCache>
                <c:formatCode>General</c:formatCode>
                <c:ptCount val="8"/>
                <c:pt idx="0">
                  <c:v>5.1989999999999998</c:v>
                </c:pt>
                <c:pt idx="1">
                  <c:v>7.9660000000000002</c:v>
                </c:pt>
                <c:pt idx="2">
                  <c:v>9.7260000000000009</c:v>
                </c:pt>
                <c:pt idx="3">
                  <c:v>8.3650000000000002</c:v>
                </c:pt>
                <c:pt idx="4">
                  <c:v>7.1779999999999999</c:v>
                </c:pt>
                <c:pt idx="5">
                  <c:v>5.6520000000000001</c:v>
                </c:pt>
                <c:pt idx="6">
                  <c:v>6.6109999999999998</c:v>
                </c:pt>
                <c:pt idx="7">
                  <c:v>3.004</c:v>
                </c:pt>
              </c:numCache>
            </c:numRef>
          </c:val>
          <c:extLst>
            <c:ext xmlns:c16="http://schemas.microsoft.com/office/drawing/2014/chart" uri="{C3380CC4-5D6E-409C-BE32-E72D297353CC}">
              <c16:uniqueId val="{00000003-16D0-4A1E-919A-08EC203D9277}"/>
            </c:ext>
          </c:extLst>
        </c:ser>
        <c:ser>
          <c:idx val="4"/>
          <c:order val="4"/>
          <c:tx>
            <c:strRef>
              <c:f>グラフ用データ整理!$F$4</c:f>
              <c:strCache>
                <c:ptCount val="1"/>
                <c:pt idx="0">
                  <c:v>SERIRES</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グラフ用データ整理!$F$192:$F$199</c:f>
              <c:numCache>
                <c:formatCode>General</c:formatCode>
                <c:ptCount val="8"/>
                <c:pt idx="0">
                  <c:v>5.2009999999999996</c:v>
                </c:pt>
                <c:pt idx="1">
                  <c:v>7.9729999999999999</c:v>
                </c:pt>
                <c:pt idx="2">
                  <c:v>9.734</c:v>
                </c:pt>
                <c:pt idx="3">
                  <c:v>8.3729999999999993</c:v>
                </c:pt>
                <c:pt idx="4">
                  <c:v>7.1859999999999999</c:v>
                </c:pt>
                <c:pt idx="5">
                  <c:v>5.8109999999999999</c:v>
                </c:pt>
                <c:pt idx="6">
                  <c:v>6.6</c:v>
                </c:pt>
                <c:pt idx="7">
                  <c:v>2.8279999999999998</c:v>
                </c:pt>
              </c:numCache>
            </c:numRef>
          </c:val>
          <c:extLst>
            <c:ext xmlns:c16="http://schemas.microsoft.com/office/drawing/2014/chart" uri="{C3380CC4-5D6E-409C-BE32-E72D297353CC}">
              <c16:uniqueId val="{00000004-16D0-4A1E-919A-08EC203D9277}"/>
            </c:ext>
          </c:extLst>
        </c:ser>
        <c:ser>
          <c:idx val="5"/>
          <c:order val="5"/>
          <c:tx>
            <c:strRef>
              <c:f>グラフ用データ整理!$G$4</c:f>
              <c:strCache>
                <c:ptCount val="1"/>
                <c:pt idx="0">
                  <c:v>S3PAS</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グラフ用データ整理!$G$192:$G$199</c:f>
              <c:numCache>
                <c:formatCode>General</c:formatCode>
                <c:ptCount val="8"/>
                <c:pt idx="0">
                  <c:v>4.9669999999999996</c:v>
                </c:pt>
                <c:pt idx="1">
                  <c:v>7.2869999999999999</c:v>
                </c:pt>
                <c:pt idx="2">
                  <c:v>9.0190000000000001</c:v>
                </c:pt>
                <c:pt idx="3">
                  <c:v>7.774</c:v>
                </c:pt>
                <c:pt idx="4">
                  <c:v>6.6619999999999999</c:v>
                </c:pt>
                <c:pt idx="6">
                  <c:v>6.1609999999999996</c:v>
                </c:pt>
              </c:numCache>
            </c:numRef>
          </c:val>
          <c:extLst>
            <c:ext xmlns:c16="http://schemas.microsoft.com/office/drawing/2014/chart" uri="{C3380CC4-5D6E-409C-BE32-E72D297353CC}">
              <c16:uniqueId val="{00000005-16D0-4A1E-919A-08EC203D9277}"/>
            </c:ext>
          </c:extLst>
        </c:ser>
        <c:ser>
          <c:idx val="6"/>
          <c:order val="6"/>
          <c:tx>
            <c:strRef>
              <c:f>グラフ用データ整理!$H$4</c:f>
              <c:strCache>
                <c:ptCount val="1"/>
                <c:pt idx="0">
                  <c:v>TRNSYS</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グラフ用データ整理!$H$192:$H$199</c:f>
              <c:numCache>
                <c:formatCode>General</c:formatCode>
                <c:ptCount val="8"/>
                <c:pt idx="0">
                  <c:v>4.8550000000000004</c:v>
                </c:pt>
                <c:pt idx="1">
                  <c:v>7.1660000000000004</c:v>
                </c:pt>
                <c:pt idx="2">
                  <c:v>8.9359999999999999</c:v>
                </c:pt>
                <c:pt idx="3">
                  <c:v>7.6970000000000001</c:v>
                </c:pt>
                <c:pt idx="4">
                  <c:v>6.5</c:v>
                </c:pt>
                <c:pt idx="5">
                  <c:v>5.0979999999999999</c:v>
                </c:pt>
                <c:pt idx="6">
                  <c:v>5.94</c:v>
                </c:pt>
                <c:pt idx="7">
                  <c:v>2.5670000000000002</c:v>
                </c:pt>
              </c:numCache>
            </c:numRef>
          </c:val>
          <c:extLst>
            <c:ext xmlns:c16="http://schemas.microsoft.com/office/drawing/2014/chart" uri="{C3380CC4-5D6E-409C-BE32-E72D297353CC}">
              <c16:uniqueId val="{00000006-16D0-4A1E-919A-08EC203D9277}"/>
            </c:ext>
          </c:extLst>
        </c:ser>
        <c:ser>
          <c:idx val="7"/>
          <c:order val="7"/>
          <c:tx>
            <c:strRef>
              <c:f>グラフ用データ整理!$I$4</c:f>
              <c:strCache>
                <c:ptCount val="1"/>
                <c:pt idx="0">
                  <c:v>TASE</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グラフ用データ整理!$I$192:$I$199</c:f>
              <c:numCache>
                <c:formatCode>General</c:formatCode>
                <c:ptCount val="8"/>
                <c:pt idx="0">
                  <c:v>4.8390000000000004</c:v>
                </c:pt>
                <c:pt idx="1">
                  <c:v>7.3259999999999996</c:v>
                </c:pt>
                <c:pt idx="2">
                  <c:v>9.0850000000000009</c:v>
                </c:pt>
                <c:pt idx="3">
                  <c:v>7.8630000000000004</c:v>
                </c:pt>
                <c:pt idx="4">
                  <c:v>6.51</c:v>
                </c:pt>
                <c:pt idx="5">
                  <c:v>5.6420000000000003</c:v>
                </c:pt>
                <c:pt idx="6">
                  <c:v>5.8609999999999998</c:v>
                </c:pt>
                <c:pt idx="7">
                  <c:v>2.9620000000000002</c:v>
                </c:pt>
              </c:numCache>
            </c:numRef>
          </c:val>
          <c:extLst>
            <c:ext xmlns:c16="http://schemas.microsoft.com/office/drawing/2014/chart" uri="{C3380CC4-5D6E-409C-BE32-E72D297353CC}">
              <c16:uniqueId val="{00000007-16D0-4A1E-919A-08EC203D9277}"/>
            </c:ext>
          </c:extLst>
        </c:ser>
        <c:ser>
          <c:idx val="8"/>
          <c:order val="8"/>
          <c:tx>
            <c:strRef>
              <c:f>グラフ用データ整理!$J$4</c:f>
              <c:strCache>
                <c:ptCount val="1"/>
                <c:pt idx="0">
                  <c:v>NewHASP</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グラフ用データ整理!$J$192:$J$199</c:f>
              <c:numCache>
                <c:formatCode>General</c:formatCode>
                <c:ptCount val="8"/>
                <c:pt idx="0">
                  <c:v>5.5824239999999996</c:v>
                </c:pt>
                <c:pt idx="1">
                  <c:v>8.4333504000000108</c:v>
                </c:pt>
                <c:pt idx="2">
                  <c:v>9.7273583999999893</c:v>
                </c:pt>
                <c:pt idx="3">
                  <c:v>8.3803151999999805</c:v>
                </c:pt>
                <c:pt idx="4">
                  <c:v>7.0950816000000003</c:v>
                </c:pt>
                <c:pt idx="6">
                  <c:v>6.5324016000000098</c:v>
                </c:pt>
              </c:numCache>
            </c:numRef>
          </c:val>
          <c:extLst>
            <c:ext xmlns:c16="http://schemas.microsoft.com/office/drawing/2014/chart" uri="{C3380CC4-5D6E-409C-BE32-E72D297353CC}">
              <c16:uniqueId val="{00000008-16D0-4A1E-919A-08EC203D9277}"/>
            </c:ext>
          </c:extLst>
        </c:ser>
        <c:ser>
          <c:idx val="9"/>
          <c:order val="9"/>
          <c:tx>
            <c:strRef>
              <c:f>グラフ用データ整理!$K$4</c:f>
              <c:strCache>
                <c:ptCount val="1"/>
                <c:pt idx="0">
                  <c:v>BEST</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グラフ用データ整理!$K$192:$K$199</c:f>
              <c:numCache>
                <c:formatCode>General</c:formatCode>
                <c:ptCount val="8"/>
                <c:pt idx="0">
                  <c:v>5.3929161599999942</c:v>
                </c:pt>
                <c:pt idx="1">
                  <c:v>8.4000902400000061</c:v>
                </c:pt>
                <c:pt idx="2">
                  <c:v>10.140434879999997</c:v>
                </c:pt>
                <c:pt idx="3">
                  <c:v>9.4606982400000259</c:v>
                </c:pt>
                <c:pt idx="4">
                  <c:v>7.9830062400000115</c:v>
                </c:pt>
                <c:pt idx="5">
                  <c:v>5.6856988799999915</c:v>
                </c:pt>
                <c:pt idx="6">
                  <c:v>7.6233129600000353</c:v>
                </c:pt>
                <c:pt idx="7">
                  <c:v>1.8219988800000013</c:v>
                </c:pt>
              </c:numCache>
            </c:numRef>
          </c:val>
          <c:extLst>
            <c:ext xmlns:c16="http://schemas.microsoft.com/office/drawing/2014/chart" uri="{C3380CC4-5D6E-409C-BE32-E72D297353CC}">
              <c16:uniqueId val="{00000009-16D0-4A1E-919A-08EC203D9277}"/>
            </c:ext>
          </c:extLst>
        </c:ser>
        <c:ser>
          <c:idx val="10"/>
          <c:order val="10"/>
          <c:tx>
            <c:strRef>
              <c:f>グラフ用データ整理!$L$4</c:f>
              <c:strCache>
                <c:ptCount val="1"/>
                <c:pt idx="0">
                  <c:v>OFFICE</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グラフ用データ整理!$L$192:$L$199</c:f>
              <c:numCache>
                <c:formatCode>General</c:formatCode>
                <c:ptCount val="8"/>
                <c:pt idx="0">
                  <c:v>4.9686994427777504</c:v>
                </c:pt>
                <c:pt idx="1">
                  <c:v>7.6663078411110801</c:v>
                </c:pt>
                <c:pt idx="2">
                  <c:v>9.41485004055553</c:v>
                </c:pt>
                <c:pt idx="3">
                  <c:v>8.1511629188888293</c:v>
                </c:pt>
                <c:pt idx="4">
                  <c:v>6.9227230799999404</c:v>
                </c:pt>
                <c:pt idx="5">
                  <c:v>0</c:v>
                </c:pt>
                <c:pt idx="6">
                  <c:v>6.3487782944443296</c:v>
                </c:pt>
                <c:pt idx="7">
                  <c:v>0</c:v>
                </c:pt>
              </c:numCache>
            </c:numRef>
          </c:val>
          <c:extLst>
            <c:ext xmlns:c16="http://schemas.microsoft.com/office/drawing/2014/chart" uri="{C3380CC4-5D6E-409C-BE32-E72D297353CC}">
              <c16:uniqueId val="{0000000A-16D0-4A1E-919A-08EC203D9277}"/>
            </c:ext>
          </c:extLst>
        </c:ser>
        <c:dLbls>
          <c:showLegendKey val="0"/>
          <c:showVal val="0"/>
          <c:showCatName val="0"/>
          <c:showSerName val="0"/>
          <c:showPercent val="0"/>
          <c:showBubbleSize val="0"/>
        </c:dLbls>
        <c:gapWidth val="150"/>
        <c:axId val="624588680"/>
        <c:axId val="1"/>
      </c:barChart>
      <c:catAx>
        <c:axId val="62458868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88680"/>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105717455"/>
          <c:w val="0.14583362589230486"/>
          <c:h val="0.7716554374002218"/>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グラフ用データ整理!$B$203:$B$210</c:f>
              <c:numCache>
                <c:formatCode>General</c:formatCode>
                <c:ptCount val="8"/>
                <c:pt idx="3">
                  <c:v>1.0999999999999999E-2</c:v>
                </c:pt>
                <c:pt idx="4">
                  <c:v>0.54200000000000004</c:v>
                </c:pt>
                <c:pt idx="5">
                  <c:v>3.9670000000000001</c:v>
                </c:pt>
                <c:pt idx="6">
                  <c:v>0.113</c:v>
                </c:pt>
                <c:pt idx="7">
                  <c:v>1.052</c:v>
                </c:pt>
              </c:numCache>
            </c:numRef>
          </c:val>
          <c:extLst>
            <c:ext xmlns:c16="http://schemas.microsoft.com/office/drawing/2014/chart" uri="{C3380CC4-5D6E-409C-BE32-E72D297353CC}">
              <c16:uniqueId val="{00000000-B12C-4829-98C1-F73D555A4891}"/>
            </c:ext>
          </c:extLst>
        </c:ser>
        <c:ser>
          <c:idx val="1"/>
          <c:order val="1"/>
          <c:tx>
            <c:strRef>
              <c:f>グラフ用データ整理!$C$4</c:f>
              <c:strCache>
                <c:ptCount val="1"/>
                <c:pt idx="0">
                  <c:v>BLAST</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グラフ用データ整理!$C$203:$C$210</c:f>
              <c:numCache>
                <c:formatCode>General</c:formatCode>
                <c:ptCount val="8"/>
                <c:pt idx="0">
                  <c:v>1.0999999999999999E-2</c:v>
                </c:pt>
                <c:pt idx="1">
                  <c:v>0.04</c:v>
                </c:pt>
                <c:pt idx="2">
                  <c:v>5.8999999999999997E-2</c:v>
                </c:pt>
                <c:pt idx="3">
                  <c:v>0.14699999999999999</c:v>
                </c:pt>
                <c:pt idx="4">
                  <c:v>0.61699999999999999</c:v>
                </c:pt>
                <c:pt idx="5">
                  <c:v>4.1719999999999997</c:v>
                </c:pt>
                <c:pt idx="6">
                  <c:v>0.224</c:v>
                </c:pt>
                <c:pt idx="7">
                  <c:v>1.405</c:v>
                </c:pt>
              </c:numCache>
            </c:numRef>
          </c:val>
          <c:extLst>
            <c:ext xmlns:c16="http://schemas.microsoft.com/office/drawing/2014/chart" uri="{C3380CC4-5D6E-409C-BE32-E72D297353CC}">
              <c16:uniqueId val="{00000001-B12C-4829-98C1-F73D555A4891}"/>
            </c:ext>
          </c:extLst>
        </c:ser>
        <c:ser>
          <c:idx val="2"/>
          <c:order val="2"/>
          <c:tx>
            <c:strRef>
              <c:f>グラフ用データ整理!$D$4</c:f>
              <c:strCache>
                <c:ptCount val="1"/>
                <c:pt idx="0">
                  <c:v>DOE2</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グラフ用データ整理!$D$203:$D$210</c:f>
              <c:numCache>
                <c:formatCode>General</c:formatCode>
                <c:ptCount val="8"/>
                <c:pt idx="1">
                  <c:v>2E-3</c:v>
                </c:pt>
                <c:pt idx="2">
                  <c:v>0.01</c:v>
                </c:pt>
                <c:pt idx="3">
                  <c:v>5.0999999999999997E-2</c:v>
                </c:pt>
                <c:pt idx="4">
                  <c:v>0.42199999999999999</c:v>
                </c:pt>
                <c:pt idx="6">
                  <c:v>5.5E-2</c:v>
                </c:pt>
              </c:numCache>
            </c:numRef>
          </c:val>
          <c:extLst>
            <c:ext xmlns:c16="http://schemas.microsoft.com/office/drawing/2014/chart" uri="{C3380CC4-5D6E-409C-BE32-E72D297353CC}">
              <c16:uniqueId val="{00000002-B12C-4829-98C1-F73D555A4891}"/>
            </c:ext>
          </c:extLst>
        </c:ser>
        <c:ser>
          <c:idx val="3"/>
          <c:order val="3"/>
          <c:tx>
            <c:strRef>
              <c:f>グラフ用データ整理!$E$4</c:f>
              <c:strCache>
                <c:ptCount val="1"/>
                <c:pt idx="0">
                  <c:v>SRES/SUN</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グラフ用データ整理!$E$203:$E$210</c:f>
              <c:numCache>
                <c:formatCode>General</c:formatCode>
                <c:ptCount val="8"/>
                <c:pt idx="0">
                  <c:v>1.6E-2</c:v>
                </c:pt>
                <c:pt idx="1">
                  <c:v>6.0999999999999999E-2</c:v>
                </c:pt>
                <c:pt idx="2">
                  <c:v>8.4000000000000005E-2</c:v>
                </c:pt>
                <c:pt idx="3">
                  <c:v>0.189</c:v>
                </c:pt>
                <c:pt idx="4">
                  <c:v>0.70399999999999996</c:v>
                </c:pt>
                <c:pt idx="5">
                  <c:v>4.6740000000000004</c:v>
                </c:pt>
                <c:pt idx="6">
                  <c:v>0.27200000000000002</c:v>
                </c:pt>
                <c:pt idx="7">
                  <c:v>1.7110000000000001</c:v>
                </c:pt>
              </c:numCache>
            </c:numRef>
          </c:val>
          <c:extLst>
            <c:ext xmlns:c16="http://schemas.microsoft.com/office/drawing/2014/chart" uri="{C3380CC4-5D6E-409C-BE32-E72D297353CC}">
              <c16:uniqueId val="{00000003-B12C-4829-98C1-F73D555A4891}"/>
            </c:ext>
          </c:extLst>
        </c:ser>
        <c:ser>
          <c:idx val="4"/>
          <c:order val="4"/>
          <c:tx>
            <c:strRef>
              <c:f>グラフ用データ整理!$F$4</c:f>
              <c:strCache>
                <c:ptCount val="1"/>
                <c:pt idx="0">
                  <c:v>SERIRES</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グラフ用データ整理!$F$203:$F$210</c:f>
              <c:numCache>
                <c:formatCode>General</c:formatCode>
                <c:ptCount val="8"/>
                <c:pt idx="0">
                  <c:v>1.4E-2</c:v>
                </c:pt>
                <c:pt idx="1">
                  <c:v>5.8000000000000003E-2</c:v>
                </c:pt>
                <c:pt idx="2">
                  <c:v>8.4000000000000005E-2</c:v>
                </c:pt>
                <c:pt idx="3">
                  <c:v>0.188</c:v>
                </c:pt>
                <c:pt idx="4">
                  <c:v>0.68400000000000005</c:v>
                </c:pt>
                <c:pt idx="5">
                  <c:v>5.2039999999999997</c:v>
                </c:pt>
                <c:pt idx="6">
                  <c:v>0.222</c:v>
                </c:pt>
                <c:pt idx="7">
                  <c:v>1.708</c:v>
                </c:pt>
              </c:numCache>
            </c:numRef>
          </c:val>
          <c:extLst>
            <c:ext xmlns:c16="http://schemas.microsoft.com/office/drawing/2014/chart" uri="{C3380CC4-5D6E-409C-BE32-E72D297353CC}">
              <c16:uniqueId val="{00000004-B12C-4829-98C1-F73D555A4891}"/>
            </c:ext>
          </c:extLst>
        </c:ser>
        <c:ser>
          <c:idx val="5"/>
          <c:order val="5"/>
          <c:tx>
            <c:strRef>
              <c:f>グラフ用データ整理!$G$4</c:f>
              <c:strCache>
                <c:ptCount val="1"/>
                <c:pt idx="0">
                  <c:v>S3PAS</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グラフ用データ整理!$G$203:$G$210</c:f>
              <c:numCache>
                <c:formatCode>General</c:formatCode>
                <c:ptCount val="8"/>
                <c:pt idx="0">
                  <c:v>0.01</c:v>
                </c:pt>
                <c:pt idx="1">
                  <c:v>4.2000000000000003E-2</c:v>
                </c:pt>
                <c:pt idx="2">
                  <c:v>6.3E-2</c:v>
                </c:pt>
                <c:pt idx="3">
                  <c:v>0.154</c:v>
                </c:pt>
                <c:pt idx="4">
                  <c:v>0.56299999999999994</c:v>
                </c:pt>
                <c:pt idx="6">
                  <c:v>0.19500000000000001</c:v>
                </c:pt>
              </c:numCache>
            </c:numRef>
          </c:val>
          <c:extLst>
            <c:ext xmlns:c16="http://schemas.microsoft.com/office/drawing/2014/chart" uri="{C3380CC4-5D6E-409C-BE32-E72D297353CC}">
              <c16:uniqueId val="{00000005-B12C-4829-98C1-F73D555A4891}"/>
            </c:ext>
          </c:extLst>
        </c:ser>
        <c:ser>
          <c:idx val="6"/>
          <c:order val="6"/>
          <c:tx>
            <c:strRef>
              <c:f>グラフ用データ整理!$H$4</c:f>
              <c:strCache>
                <c:ptCount val="1"/>
                <c:pt idx="0">
                  <c:v>TRNSYS</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グラフ用データ整理!$H$203:$H$210</c:f>
              <c:numCache>
                <c:formatCode>General</c:formatCode>
                <c:ptCount val="8"/>
                <c:pt idx="0">
                  <c:v>1.0290000000000001E-2</c:v>
                </c:pt>
                <c:pt idx="1">
                  <c:v>4.4679999999999997E-2</c:v>
                </c:pt>
                <c:pt idx="2">
                  <c:v>6.7070000000000005E-2</c:v>
                </c:pt>
                <c:pt idx="3">
                  <c:v>0.1575</c:v>
                </c:pt>
                <c:pt idx="4">
                  <c:v>0.61739999999999995</c:v>
                </c:pt>
                <c:pt idx="5">
                  <c:v>3.9750000000000001</c:v>
                </c:pt>
                <c:pt idx="6">
                  <c:v>0.20730000000000001</c:v>
                </c:pt>
                <c:pt idx="7">
                  <c:v>1.1910000000000001</c:v>
                </c:pt>
              </c:numCache>
            </c:numRef>
          </c:val>
          <c:extLst>
            <c:ext xmlns:c16="http://schemas.microsoft.com/office/drawing/2014/chart" uri="{C3380CC4-5D6E-409C-BE32-E72D297353CC}">
              <c16:uniqueId val="{00000006-B12C-4829-98C1-F73D555A4891}"/>
            </c:ext>
          </c:extLst>
        </c:ser>
        <c:ser>
          <c:idx val="7"/>
          <c:order val="7"/>
          <c:tx>
            <c:strRef>
              <c:f>グラフ用データ整理!$I$4</c:f>
              <c:strCache>
                <c:ptCount val="1"/>
                <c:pt idx="0">
                  <c:v>TASE</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グラフ用データ整理!$I$203:$I$210</c:f>
              <c:numCache>
                <c:formatCode>General</c:formatCode>
                <c:ptCount val="8"/>
                <c:pt idx="0">
                  <c:v>1.0999999999999999E-2</c:v>
                </c:pt>
                <c:pt idx="1">
                  <c:v>4.3999999999999997E-2</c:v>
                </c:pt>
                <c:pt idx="2">
                  <c:v>6.5000000000000002E-2</c:v>
                </c:pt>
                <c:pt idx="3">
                  <c:v>0.14299999999999999</c:v>
                </c:pt>
                <c:pt idx="4">
                  <c:v>0.875</c:v>
                </c:pt>
                <c:pt idx="5">
                  <c:v>4.6840000000000002</c:v>
                </c:pt>
                <c:pt idx="6">
                  <c:v>0.32500000000000001</c:v>
                </c:pt>
                <c:pt idx="7">
                  <c:v>1.6240000000000001</c:v>
                </c:pt>
              </c:numCache>
            </c:numRef>
          </c:val>
          <c:extLst>
            <c:ext xmlns:c16="http://schemas.microsoft.com/office/drawing/2014/chart" uri="{C3380CC4-5D6E-409C-BE32-E72D297353CC}">
              <c16:uniqueId val="{00000007-B12C-4829-98C1-F73D555A4891}"/>
            </c:ext>
          </c:extLst>
        </c:ser>
        <c:ser>
          <c:idx val="8"/>
          <c:order val="8"/>
          <c:tx>
            <c:strRef>
              <c:f>グラフ用データ整理!$J$4</c:f>
              <c:strCache>
                <c:ptCount val="1"/>
                <c:pt idx="0">
                  <c:v>NewHASP</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グラフ用データ整理!$J$203:$J$210</c:f>
              <c:numCache>
                <c:formatCode>General</c:formatCode>
                <c:ptCount val="8"/>
                <c:pt idx="0">
                  <c:v>6.3360000000000001E-4</c:v>
                </c:pt>
                <c:pt idx="1">
                  <c:v>8.7887999999999994E-3</c:v>
                </c:pt>
                <c:pt idx="2">
                  <c:v>1.6953599999999999E-2</c:v>
                </c:pt>
                <c:pt idx="3">
                  <c:v>7.1534399999999998E-2</c:v>
                </c:pt>
                <c:pt idx="4">
                  <c:v>0.4729776</c:v>
                </c:pt>
                <c:pt idx="6">
                  <c:v>0.1008912</c:v>
                </c:pt>
              </c:numCache>
            </c:numRef>
          </c:val>
          <c:extLst>
            <c:ext xmlns:c16="http://schemas.microsoft.com/office/drawing/2014/chart" uri="{C3380CC4-5D6E-409C-BE32-E72D297353CC}">
              <c16:uniqueId val="{00000008-B12C-4829-98C1-F73D555A4891}"/>
            </c:ext>
          </c:extLst>
        </c:ser>
        <c:ser>
          <c:idx val="9"/>
          <c:order val="9"/>
          <c:tx>
            <c:strRef>
              <c:f>グラフ用データ整理!$K$4</c:f>
              <c:strCache>
                <c:ptCount val="1"/>
                <c:pt idx="0">
                  <c:v>BEST</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グラフ用データ整理!$K$203:$K$210</c:f>
              <c:numCache>
                <c:formatCode>General</c:formatCode>
                <c:ptCount val="8"/>
                <c:pt idx="0">
                  <c:v>1.0521599999999997E-3</c:v>
                </c:pt>
                <c:pt idx="1">
                  <c:v>1.124352E-2</c:v>
                </c:pt>
                <c:pt idx="2">
                  <c:v>2.52216E-2</c:v>
                </c:pt>
                <c:pt idx="3">
                  <c:v>5.6397599999999999E-2</c:v>
                </c:pt>
                <c:pt idx="4">
                  <c:v>0.4378368000000008</c:v>
                </c:pt>
                <c:pt idx="5">
                  <c:v>7.4541489599999959</c:v>
                </c:pt>
                <c:pt idx="6">
                  <c:v>0.18422448000000002</c:v>
                </c:pt>
                <c:pt idx="7">
                  <c:v>2.7646910400000024</c:v>
                </c:pt>
              </c:numCache>
            </c:numRef>
          </c:val>
          <c:extLst>
            <c:ext xmlns:c16="http://schemas.microsoft.com/office/drawing/2014/chart" uri="{C3380CC4-5D6E-409C-BE32-E72D297353CC}">
              <c16:uniqueId val="{00000009-B12C-4829-98C1-F73D555A4891}"/>
            </c:ext>
          </c:extLst>
        </c:ser>
        <c:ser>
          <c:idx val="10"/>
          <c:order val="10"/>
          <c:tx>
            <c:strRef>
              <c:f>グラフ用データ整理!$L$4</c:f>
              <c:strCache>
                <c:ptCount val="1"/>
                <c:pt idx="0">
                  <c:v>OFFICE</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グラフ用データ整理!$L$203:$L$210</c:f>
              <c:numCache>
                <c:formatCode>General</c:formatCode>
                <c:ptCount val="8"/>
                <c:pt idx="0">
                  <c:v>2.1576504444444401E-2</c:v>
                </c:pt>
                <c:pt idx="1">
                  <c:v>5.9987705555555902E-2</c:v>
                </c:pt>
                <c:pt idx="2">
                  <c:v>8.2013042222222707E-2</c:v>
                </c:pt>
                <c:pt idx="3">
                  <c:v>0.178274763333334</c:v>
                </c:pt>
                <c:pt idx="4">
                  <c:v>0.64354517499999897</c:v>
                </c:pt>
                <c:pt idx="5">
                  <c:v>0</c:v>
                </c:pt>
                <c:pt idx="6">
                  <c:v>0.22869745888889201</c:v>
                </c:pt>
                <c:pt idx="7">
                  <c:v>0</c:v>
                </c:pt>
              </c:numCache>
            </c:numRef>
          </c:val>
          <c:extLst>
            <c:ext xmlns:c16="http://schemas.microsoft.com/office/drawing/2014/chart" uri="{C3380CC4-5D6E-409C-BE32-E72D297353CC}">
              <c16:uniqueId val="{0000000A-B12C-4829-98C1-F73D555A4891}"/>
            </c:ext>
          </c:extLst>
        </c:ser>
        <c:dLbls>
          <c:showLegendKey val="0"/>
          <c:showVal val="0"/>
          <c:showCatName val="0"/>
          <c:showSerName val="0"/>
          <c:showPercent val="0"/>
          <c:showBubbleSize val="0"/>
        </c:dLbls>
        <c:gapWidth val="150"/>
        <c:axId val="624592944"/>
        <c:axId val="1"/>
      </c:barChart>
      <c:catAx>
        <c:axId val="62459294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92944"/>
        <c:crosses val="autoZero"/>
        <c:crossBetween val="between"/>
      </c:valAx>
      <c:spPr>
        <a:ln>
          <a:solidFill>
            <a:schemeClr val="tx1">
              <a:lumMod val="50000"/>
              <a:lumOff val="50000"/>
            </a:schemeClr>
          </a:solidFill>
        </a:ln>
      </c:spPr>
    </c:plotArea>
    <c:legend>
      <c:legendPos val="r"/>
      <c:layout>
        <c:manualLayout>
          <c:xMode val="edge"/>
          <c:yMode val="edge"/>
          <c:x val="0.84134747067586346"/>
          <c:y val="0.11023649105717455"/>
          <c:w val="0.14583361499526393"/>
          <c:h val="0.7716554374002218"/>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グラフ用データ整理!$B$214:$B$221</c:f>
              <c:numCache>
                <c:formatCode>General</c:formatCode>
                <c:ptCount val="8"/>
                <c:pt idx="0">
                  <c:v>2.0619999999999998</c:v>
                </c:pt>
                <c:pt idx="1">
                  <c:v>2.867</c:v>
                </c:pt>
                <c:pt idx="2">
                  <c:v>3.625</c:v>
                </c:pt>
                <c:pt idx="3">
                  <c:v>3.4430000000000001</c:v>
                </c:pt>
                <c:pt idx="4">
                  <c:v>3.4420000000000002</c:v>
                </c:pt>
                <c:pt idx="5">
                  <c:v>3.4390000000000001</c:v>
                </c:pt>
                <c:pt idx="6">
                  <c:v>3.2269999999999999</c:v>
                </c:pt>
                <c:pt idx="7">
                  <c:v>2.9790000000000001</c:v>
                </c:pt>
              </c:numCache>
            </c:numRef>
          </c:val>
          <c:extLst>
            <c:ext xmlns:c16="http://schemas.microsoft.com/office/drawing/2014/chart" uri="{C3380CC4-5D6E-409C-BE32-E72D297353CC}">
              <c16:uniqueId val="{00000000-06A7-4B69-8555-D4A91B9BD644}"/>
            </c:ext>
          </c:extLst>
        </c:ser>
        <c:ser>
          <c:idx val="1"/>
          <c:order val="1"/>
          <c:tx>
            <c:strRef>
              <c:f>グラフ用データ整理!$C$4</c:f>
              <c:strCache>
                <c:ptCount val="1"/>
                <c:pt idx="0">
                  <c:v>BLAST</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グラフ用データ整理!$C$214:$C$221</c:f>
              <c:numCache>
                <c:formatCode>General</c:formatCode>
                <c:ptCount val="8"/>
                <c:pt idx="0">
                  <c:v>2.2090000000000001</c:v>
                </c:pt>
                <c:pt idx="1">
                  <c:v>3.28</c:v>
                </c:pt>
                <c:pt idx="2">
                  <c:v>4.1239999999999997</c:v>
                </c:pt>
                <c:pt idx="3">
                  <c:v>3.944</c:v>
                </c:pt>
                <c:pt idx="4">
                  <c:v>3.944</c:v>
                </c:pt>
                <c:pt idx="5">
                  <c:v>3.9420000000000002</c:v>
                </c:pt>
                <c:pt idx="6">
                  <c:v>3.7930000000000001</c:v>
                </c:pt>
                <c:pt idx="7">
                  <c:v>3.5659999999999998</c:v>
                </c:pt>
              </c:numCache>
            </c:numRef>
          </c:val>
          <c:extLst>
            <c:ext xmlns:c16="http://schemas.microsoft.com/office/drawing/2014/chart" uri="{C3380CC4-5D6E-409C-BE32-E72D297353CC}">
              <c16:uniqueId val="{00000001-06A7-4B69-8555-D4A91B9BD644}"/>
            </c:ext>
          </c:extLst>
        </c:ser>
        <c:ser>
          <c:idx val="2"/>
          <c:order val="2"/>
          <c:tx>
            <c:strRef>
              <c:f>グラフ用データ整理!$D$4</c:f>
              <c:strCache>
                <c:ptCount val="1"/>
                <c:pt idx="0">
                  <c:v>DOE2</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グラフ用データ整理!$D$214:$D$221</c:f>
              <c:numCache>
                <c:formatCode>General</c:formatCode>
                <c:ptCount val="8"/>
                <c:pt idx="0">
                  <c:v>2.3279999999999998</c:v>
                </c:pt>
                <c:pt idx="1">
                  <c:v>3.476</c:v>
                </c:pt>
                <c:pt idx="2">
                  <c:v>4.2329999999999997</c:v>
                </c:pt>
                <c:pt idx="3">
                  <c:v>4.05</c:v>
                </c:pt>
                <c:pt idx="4">
                  <c:v>4.05</c:v>
                </c:pt>
                <c:pt idx="6">
                  <c:v>3.9089999999999998</c:v>
                </c:pt>
              </c:numCache>
            </c:numRef>
          </c:val>
          <c:extLst>
            <c:ext xmlns:c16="http://schemas.microsoft.com/office/drawing/2014/chart" uri="{C3380CC4-5D6E-409C-BE32-E72D297353CC}">
              <c16:uniqueId val="{00000002-06A7-4B69-8555-D4A91B9BD644}"/>
            </c:ext>
          </c:extLst>
        </c:ser>
        <c:ser>
          <c:idx val="3"/>
          <c:order val="3"/>
          <c:tx>
            <c:strRef>
              <c:f>グラフ用データ整理!$E$4</c:f>
              <c:strCache>
                <c:ptCount val="1"/>
                <c:pt idx="0">
                  <c:v>SRES/SUN</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グラフ用データ整理!$E$214:$E$221</c:f>
              <c:numCache>
                <c:formatCode>General</c:formatCode>
                <c:ptCount val="8"/>
                <c:pt idx="0">
                  <c:v>2.3849999999999998</c:v>
                </c:pt>
                <c:pt idx="1">
                  <c:v>3.6949999999999998</c:v>
                </c:pt>
                <c:pt idx="2">
                  <c:v>4.4870000000000001</c:v>
                </c:pt>
                <c:pt idx="3">
                  <c:v>4.2869999999999999</c:v>
                </c:pt>
                <c:pt idx="4">
                  <c:v>4.2869999999999999</c:v>
                </c:pt>
                <c:pt idx="5">
                  <c:v>4.2770000000000001</c:v>
                </c:pt>
                <c:pt idx="6">
                  <c:v>4.1379999999999999</c:v>
                </c:pt>
                <c:pt idx="7">
                  <c:v>3.915</c:v>
                </c:pt>
              </c:numCache>
            </c:numRef>
          </c:val>
          <c:extLst>
            <c:ext xmlns:c16="http://schemas.microsoft.com/office/drawing/2014/chart" uri="{C3380CC4-5D6E-409C-BE32-E72D297353CC}">
              <c16:uniqueId val="{00000003-06A7-4B69-8555-D4A91B9BD644}"/>
            </c:ext>
          </c:extLst>
        </c:ser>
        <c:ser>
          <c:idx val="4"/>
          <c:order val="4"/>
          <c:tx>
            <c:strRef>
              <c:f>グラフ用データ整理!$F$4</c:f>
              <c:strCache>
                <c:ptCount val="1"/>
                <c:pt idx="0">
                  <c:v>SERIRES</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グラフ用データ整理!$F$214:$F$221</c:f>
              <c:numCache>
                <c:formatCode>General</c:formatCode>
                <c:ptCount val="8"/>
              </c:numCache>
            </c:numRef>
          </c:val>
          <c:extLst>
            <c:ext xmlns:c16="http://schemas.microsoft.com/office/drawing/2014/chart" uri="{C3380CC4-5D6E-409C-BE32-E72D297353CC}">
              <c16:uniqueId val="{00000004-06A7-4B69-8555-D4A91B9BD644}"/>
            </c:ext>
          </c:extLst>
        </c:ser>
        <c:ser>
          <c:idx val="5"/>
          <c:order val="5"/>
          <c:tx>
            <c:strRef>
              <c:f>グラフ用データ整理!$G$4</c:f>
              <c:strCache>
                <c:ptCount val="1"/>
                <c:pt idx="0">
                  <c:v>S3PAS</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グラフ用データ整理!$G$214:$G$221</c:f>
              <c:numCache>
                <c:formatCode>General</c:formatCode>
                <c:ptCount val="8"/>
                <c:pt idx="0">
                  <c:v>2.2629999999999999</c:v>
                </c:pt>
                <c:pt idx="1">
                  <c:v>3.3420000000000001</c:v>
                </c:pt>
                <c:pt idx="2">
                  <c:v>4.2270000000000003</c:v>
                </c:pt>
                <c:pt idx="3">
                  <c:v>4.0439999999999996</c:v>
                </c:pt>
                <c:pt idx="4">
                  <c:v>4.0439999999999996</c:v>
                </c:pt>
                <c:pt idx="6">
                  <c:v>3.9020000000000001</c:v>
                </c:pt>
              </c:numCache>
            </c:numRef>
          </c:val>
          <c:extLst>
            <c:ext xmlns:c16="http://schemas.microsoft.com/office/drawing/2014/chart" uri="{C3380CC4-5D6E-409C-BE32-E72D297353CC}">
              <c16:uniqueId val="{00000005-06A7-4B69-8555-D4A91B9BD644}"/>
            </c:ext>
          </c:extLst>
        </c:ser>
        <c:ser>
          <c:idx val="6"/>
          <c:order val="6"/>
          <c:tx>
            <c:strRef>
              <c:f>グラフ用データ整理!$H$4</c:f>
              <c:strCache>
                <c:ptCount val="1"/>
                <c:pt idx="0">
                  <c:v>TRNSYS</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グラフ用データ整理!$H$214:$H$221</c:f>
              <c:numCache>
                <c:formatCode>General</c:formatCode>
                <c:ptCount val="8"/>
                <c:pt idx="0">
                  <c:v>2.2211111111111101</c:v>
                </c:pt>
                <c:pt idx="1">
                  <c:v>3.3361111111111099</c:v>
                </c:pt>
                <c:pt idx="2">
                  <c:v>4.1138888888888898</c:v>
                </c:pt>
                <c:pt idx="3">
                  <c:v>3.9305555555555598</c:v>
                </c:pt>
                <c:pt idx="4">
                  <c:v>3.9305555555555598</c:v>
                </c:pt>
                <c:pt idx="5">
                  <c:v>3.9305555555555598</c:v>
                </c:pt>
                <c:pt idx="6">
                  <c:v>3.7861111111111101</c:v>
                </c:pt>
                <c:pt idx="7">
                  <c:v>3.6055555555555601</c:v>
                </c:pt>
              </c:numCache>
            </c:numRef>
          </c:val>
          <c:extLst>
            <c:ext xmlns:c16="http://schemas.microsoft.com/office/drawing/2014/chart" uri="{C3380CC4-5D6E-409C-BE32-E72D297353CC}">
              <c16:uniqueId val="{00000006-06A7-4B69-8555-D4A91B9BD644}"/>
            </c:ext>
          </c:extLst>
        </c:ser>
        <c:ser>
          <c:idx val="7"/>
          <c:order val="7"/>
          <c:tx>
            <c:strRef>
              <c:f>グラフ用データ整理!$I$4</c:f>
              <c:strCache>
                <c:ptCount val="1"/>
                <c:pt idx="0">
                  <c:v>TASE</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グラフ用データ整理!$I$214:$I$221</c:f>
              <c:numCache>
                <c:formatCode>General</c:formatCode>
                <c:ptCount val="8"/>
                <c:pt idx="0">
                  <c:v>2.27</c:v>
                </c:pt>
                <c:pt idx="1">
                  <c:v>3.52</c:v>
                </c:pt>
                <c:pt idx="2">
                  <c:v>4.3140000000000001</c:v>
                </c:pt>
                <c:pt idx="3">
                  <c:v>4.1260000000000003</c:v>
                </c:pt>
                <c:pt idx="4">
                  <c:v>4.1369999999999996</c:v>
                </c:pt>
                <c:pt idx="5">
                  <c:v>4.3760000000000003</c:v>
                </c:pt>
                <c:pt idx="6">
                  <c:v>3.9390000000000001</c:v>
                </c:pt>
                <c:pt idx="7">
                  <c:v>3.9630000000000001</c:v>
                </c:pt>
              </c:numCache>
            </c:numRef>
          </c:val>
          <c:extLst>
            <c:ext xmlns:c16="http://schemas.microsoft.com/office/drawing/2014/chart" uri="{C3380CC4-5D6E-409C-BE32-E72D297353CC}">
              <c16:uniqueId val="{00000007-06A7-4B69-8555-D4A91B9BD644}"/>
            </c:ext>
          </c:extLst>
        </c:ser>
        <c:ser>
          <c:idx val="8"/>
          <c:order val="8"/>
          <c:tx>
            <c:strRef>
              <c:f>グラフ用データ整理!$J$4</c:f>
              <c:strCache>
                <c:ptCount val="1"/>
                <c:pt idx="0">
                  <c:v>NewHASP</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グラフ用データ整理!$J$214:$J$221</c:f>
              <c:numCache>
                <c:formatCode>General</c:formatCode>
                <c:ptCount val="8"/>
                <c:pt idx="0">
                  <c:v>2.3856000000000002</c:v>
                </c:pt>
                <c:pt idx="1">
                  <c:v>3.6192000000000002</c:v>
                </c:pt>
                <c:pt idx="2">
                  <c:v>4.1951999999999998</c:v>
                </c:pt>
                <c:pt idx="3">
                  <c:v>4.008</c:v>
                </c:pt>
                <c:pt idx="4">
                  <c:v>4.0031999999999996</c:v>
                </c:pt>
                <c:pt idx="6">
                  <c:v>3.8687999999999998</c:v>
                </c:pt>
              </c:numCache>
            </c:numRef>
          </c:val>
          <c:extLst>
            <c:ext xmlns:c16="http://schemas.microsoft.com/office/drawing/2014/chart" uri="{C3380CC4-5D6E-409C-BE32-E72D297353CC}">
              <c16:uniqueId val="{00000008-06A7-4B69-8555-D4A91B9BD644}"/>
            </c:ext>
          </c:extLst>
        </c:ser>
        <c:ser>
          <c:idx val="9"/>
          <c:order val="9"/>
          <c:tx>
            <c:strRef>
              <c:f>グラフ用データ整理!$K$4</c:f>
              <c:strCache>
                <c:ptCount val="1"/>
                <c:pt idx="0">
                  <c:v>BEST</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グラフ用データ整理!$K$214:$K$221</c:f>
              <c:numCache>
                <c:formatCode>General</c:formatCode>
                <c:ptCount val="8"/>
                <c:pt idx="0">
                  <c:v>2.3673600000000001</c:v>
                </c:pt>
                <c:pt idx="1">
                  <c:v>3.7003200000000001</c:v>
                </c:pt>
                <c:pt idx="2">
                  <c:v>4.4716800000000001</c:v>
                </c:pt>
                <c:pt idx="3">
                  <c:v>4.4428799999999997</c:v>
                </c:pt>
                <c:pt idx="4">
                  <c:v>4.4428799999999997</c:v>
                </c:pt>
                <c:pt idx="5">
                  <c:v>4.3411200000000001</c:v>
                </c:pt>
                <c:pt idx="6">
                  <c:v>4.3876800000000005</c:v>
                </c:pt>
                <c:pt idx="7">
                  <c:v>3.9470399999999999</c:v>
                </c:pt>
              </c:numCache>
            </c:numRef>
          </c:val>
          <c:extLst>
            <c:ext xmlns:c16="http://schemas.microsoft.com/office/drawing/2014/chart" uri="{C3380CC4-5D6E-409C-BE32-E72D297353CC}">
              <c16:uniqueId val="{00000009-06A7-4B69-8555-D4A91B9BD644}"/>
            </c:ext>
          </c:extLst>
        </c:ser>
        <c:ser>
          <c:idx val="10"/>
          <c:order val="10"/>
          <c:tx>
            <c:strRef>
              <c:f>グラフ用データ整理!$L$4</c:f>
              <c:strCache>
                <c:ptCount val="1"/>
                <c:pt idx="0">
                  <c:v>OFFICE</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グラフ用データ整理!$L$214:$L$221</c:f>
              <c:numCache>
                <c:formatCode>General</c:formatCode>
                <c:ptCount val="8"/>
                <c:pt idx="0">
                  <c:v>2.2999744444444401</c:v>
                </c:pt>
                <c:pt idx="1">
                  <c:v>3.5662394444444399</c:v>
                </c:pt>
                <c:pt idx="2">
                  <c:v>4.3453005555555597</c:v>
                </c:pt>
                <c:pt idx="3">
                  <c:v>4.1592561111111097</c:v>
                </c:pt>
                <c:pt idx="4">
                  <c:v>4.1580933333333299</c:v>
                </c:pt>
                <c:pt idx="5">
                  <c:v>0</c:v>
                </c:pt>
                <c:pt idx="6">
                  <c:v>4.0034438888888904</c:v>
                </c:pt>
                <c:pt idx="7">
                  <c:v>0</c:v>
                </c:pt>
              </c:numCache>
            </c:numRef>
          </c:val>
          <c:extLst>
            <c:ext xmlns:c16="http://schemas.microsoft.com/office/drawing/2014/chart" uri="{C3380CC4-5D6E-409C-BE32-E72D297353CC}">
              <c16:uniqueId val="{0000000A-06A7-4B69-8555-D4A91B9BD644}"/>
            </c:ext>
          </c:extLst>
        </c:ser>
        <c:dLbls>
          <c:showLegendKey val="0"/>
          <c:showVal val="0"/>
          <c:showCatName val="0"/>
          <c:showSerName val="0"/>
          <c:showPercent val="0"/>
          <c:showBubbleSize val="0"/>
        </c:dLbls>
        <c:gapWidth val="150"/>
        <c:axId val="624594256"/>
        <c:axId val="1"/>
      </c:barChart>
      <c:catAx>
        <c:axId val="62459425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94256"/>
        <c:crosses val="autoZero"/>
        <c:crossBetween val="between"/>
      </c:valAx>
      <c:spPr>
        <a:ln>
          <a:solidFill>
            <a:schemeClr val="tx1">
              <a:lumMod val="50000"/>
              <a:lumOff val="50000"/>
            </a:schemeClr>
          </a:solidFill>
        </a:ln>
      </c:spPr>
    </c:plotArea>
    <c:legend>
      <c:legendPos val="r"/>
      <c:layout>
        <c:manualLayout>
          <c:xMode val="edge"/>
          <c:yMode val="edge"/>
          <c:x val="0.84134744303458875"/>
          <c:y val="0.11256558314826032"/>
          <c:w val="0.14583362589230486"/>
          <c:h val="0.76963456491015547"/>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グラフ用データ整理!$B$225:$B$232</c:f>
              <c:numCache>
                <c:formatCode>General</c:formatCode>
                <c:ptCount val="8"/>
                <c:pt idx="2">
                  <c:v>3.5000000000000003E-2</c:v>
                </c:pt>
                <c:pt idx="3">
                  <c:v>0.25800000000000001</c:v>
                </c:pt>
                <c:pt idx="4">
                  <c:v>1.4930000000000001</c:v>
                </c:pt>
                <c:pt idx="5">
                  <c:v>4.5460000000000003</c:v>
                </c:pt>
                <c:pt idx="6">
                  <c:v>0.58499999999999996</c:v>
                </c:pt>
                <c:pt idx="7">
                  <c:v>1.8520000000000001</c:v>
                </c:pt>
              </c:numCache>
            </c:numRef>
          </c:val>
          <c:extLst>
            <c:ext xmlns:c16="http://schemas.microsoft.com/office/drawing/2014/chart" uri="{C3380CC4-5D6E-409C-BE32-E72D297353CC}">
              <c16:uniqueId val="{00000000-25DE-4698-A04C-B554605F9974}"/>
            </c:ext>
          </c:extLst>
        </c:ser>
        <c:ser>
          <c:idx val="1"/>
          <c:order val="1"/>
          <c:tx>
            <c:strRef>
              <c:f>グラフ用データ整理!$C$4</c:f>
              <c:strCache>
                <c:ptCount val="1"/>
                <c:pt idx="0">
                  <c:v>BLAST</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グラフ用データ整理!$C$225:$C$232</c:f>
              <c:numCache>
                <c:formatCode>General</c:formatCode>
                <c:ptCount val="8"/>
                <c:pt idx="0">
                  <c:v>0.36199999999999999</c:v>
                </c:pt>
                <c:pt idx="1">
                  <c:v>0.58099999999999996</c:v>
                </c:pt>
                <c:pt idx="2">
                  <c:v>0.69899999999999995</c:v>
                </c:pt>
                <c:pt idx="3">
                  <c:v>0.92300000000000004</c:v>
                </c:pt>
                <c:pt idx="4">
                  <c:v>1.772</c:v>
                </c:pt>
                <c:pt idx="5">
                  <c:v>4.4240000000000004</c:v>
                </c:pt>
                <c:pt idx="6">
                  <c:v>0.96699999999999997</c:v>
                </c:pt>
                <c:pt idx="7">
                  <c:v>2.3570000000000002</c:v>
                </c:pt>
              </c:numCache>
            </c:numRef>
          </c:val>
          <c:extLst>
            <c:ext xmlns:c16="http://schemas.microsoft.com/office/drawing/2014/chart" uri="{C3380CC4-5D6E-409C-BE32-E72D297353CC}">
              <c16:uniqueId val="{00000001-25DE-4698-A04C-B554605F9974}"/>
            </c:ext>
          </c:extLst>
        </c:ser>
        <c:ser>
          <c:idx val="2"/>
          <c:order val="2"/>
          <c:tx>
            <c:strRef>
              <c:f>グラフ用データ整理!$D$4</c:f>
              <c:strCache>
                <c:ptCount val="1"/>
                <c:pt idx="0">
                  <c:v>DOE2</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グラフ用データ整理!$D$225:$D$232</c:f>
              <c:numCache>
                <c:formatCode>General</c:formatCode>
                <c:ptCount val="8"/>
                <c:pt idx="1">
                  <c:v>0.26500000000000001</c:v>
                </c:pt>
                <c:pt idx="2">
                  <c:v>0.41299999999999998</c:v>
                </c:pt>
                <c:pt idx="3">
                  <c:v>0.63100000000000001</c:v>
                </c:pt>
                <c:pt idx="4">
                  <c:v>1.427</c:v>
                </c:pt>
                <c:pt idx="6">
                  <c:v>0.74299999999999999</c:v>
                </c:pt>
              </c:numCache>
            </c:numRef>
          </c:val>
          <c:extLst>
            <c:ext xmlns:c16="http://schemas.microsoft.com/office/drawing/2014/chart" uri="{C3380CC4-5D6E-409C-BE32-E72D297353CC}">
              <c16:uniqueId val="{00000002-25DE-4698-A04C-B554605F9974}"/>
            </c:ext>
          </c:extLst>
        </c:ser>
        <c:ser>
          <c:idx val="3"/>
          <c:order val="3"/>
          <c:tx>
            <c:strRef>
              <c:f>グラフ用データ整理!$E$4</c:f>
              <c:strCache>
                <c:ptCount val="1"/>
                <c:pt idx="0">
                  <c:v>SRES/SUN</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グラフ用データ整理!$E$225:$E$232</c:f>
              <c:numCache>
                <c:formatCode>General</c:formatCode>
                <c:ptCount val="8"/>
                <c:pt idx="0">
                  <c:v>0.39400000000000002</c:v>
                </c:pt>
                <c:pt idx="1">
                  <c:v>0.66600000000000004</c:v>
                </c:pt>
                <c:pt idx="2">
                  <c:v>0.81399999999999995</c:v>
                </c:pt>
                <c:pt idx="3">
                  <c:v>1.0469999999999999</c:v>
                </c:pt>
                <c:pt idx="4">
                  <c:v>1.762</c:v>
                </c:pt>
                <c:pt idx="5">
                  <c:v>5.0529999999999999</c:v>
                </c:pt>
                <c:pt idx="6">
                  <c:v>1.3520000000000001</c:v>
                </c:pt>
                <c:pt idx="7">
                  <c:v>2.9910000000000001</c:v>
                </c:pt>
              </c:numCache>
            </c:numRef>
          </c:val>
          <c:extLst>
            <c:ext xmlns:c16="http://schemas.microsoft.com/office/drawing/2014/chart" uri="{C3380CC4-5D6E-409C-BE32-E72D297353CC}">
              <c16:uniqueId val="{00000003-25DE-4698-A04C-B554605F9974}"/>
            </c:ext>
          </c:extLst>
        </c:ser>
        <c:ser>
          <c:idx val="4"/>
          <c:order val="4"/>
          <c:tx>
            <c:strRef>
              <c:f>グラフ用データ整理!$F$4</c:f>
              <c:strCache>
                <c:ptCount val="1"/>
                <c:pt idx="0">
                  <c:v>SERIRES</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グラフ用データ整理!$F$225:$F$232</c:f>
              <c:numCache>
                <c:formatCode>General</c:formatCode>
                <c:ptCount val="8"/>
              </c:numCache>
            </c:numRef>
          </c:val>
          <c:extLst>
            <c:ext xmlns:c16="http://schemas.microsoft.com/office/drawing/2014/chart" uri="{C3380CC4-5D6E-409C-BE32-E72D297353CC}">
              <c16:uniqueId val="{00000004-25DE-4698-A04C-B554605F9974}"/>
            </c:ext>
          </c:extLst>
        </c:ser>
        <c:ser>
          <c:idx val="5"/>
          <c:order val="5"/>
          <c:tx>
            <c:strRef>
              <c:f>グラフ用データ整理!$G$4</c:f>
              <c:strCache>
                <c:ptCount val="1"/>
                <c:pt idx="0">
                  <c:v>S3PAS</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グラフ用データ整理!$G$225:$G$232</c:f>
              <c:numCache>
                <c:formatCode>General</c:formatCode>
                <c:ptCount val="8"/>
                <c:pt idx="0">
                  <c:v>0.35599999999999998</c:v>
                </c:pt>
                <c:pt idx="1">
                  <c:v>0.61199999999999999</c:v>
                </c:pt>
                <c:pt idx="2">
                  <c:v>0.72399999999999998</c:v>
                </c:pt>
                <c:pt idx="3">
                  <c:v>0.93799999999999994</c:v>
                </c:pt>
                <c:pt idx="4">
                  <c:v>1.575</c:v>
                </c:pt>
                <c:pt idx="6">
                  <c:v>1.028</c:v>
                </c:pt>
              </c:numCache>
            </c:numRef>
          </c:val>
          <c:extLst>
            <c:ext xmlns:c16="http://schemas.microsoft.com/office/drawing/2014/chart" uri="{C3380CC4-5D6E-409C-BE32-E72D297353CC}">
              <c16:uniqueId val="{00000005-25DE-4698-A04C-B554605F9974}"/>
            </c:ext>
          </c:extLst>
        </c:ser>
        <c:ser>
          <c:idx val="6"/>
          <c:order val="6"/>
          <c:tx>
            <c:strRef>
              <c:f>グラフ用データ整理!$H$4</c:f>
              <c:strCache>
                <c:ptCount val="1"/>
                <c:pt idx="0">
                  <c:v>TRNSYS</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グラフ用データ整理!$H$225:$H$232</c:f>
              <c:numCache>
                <c:formatCode>General</c:formatCode>
                <c:ptCount val="8"/>
                <c:pt idx="0">
                  <c:v>0.36249999999999999</c:v>
                </c:pt>
                <c:pt idx="1">
                  <c:v>0.61333333333333295</c:v>
                </c:pt>
                <c:pt idx="2">
                  <c:v>0.74305555555555602</c:v>
                </c:pt>
                <c:pt idx="3">
                  <c:v>0.93777777777777804</c:v>
                </c:pt>
                <c:pt idx="4">
                  <c:v>1.79833333333333</c:v>
                </c:pt>
                <c:pt idx="5">
                  <c:v>4.68611111111111</c:v>
                </c:pt>
                <c:pt idx="6">
                  <c:v>0.98277777777777797</c:v>
                </c:pt>
                <c:pt idx="7">
                  <c:v>2.3436111111111102</c:v>
                </c:pt>
              </c:numCache>
            </c:numRef>
          </c:val>
          <c:extLst>
            <c:ext xmlns:c16="http://schemas.microsoft.com/office/drawing/2014/chart" uri="{C3380CC4-5D6E-409C-BE32-E72D297353CC}">
              <c16:uniqueId val="{00000006-25DE-4698-A04C-B554605F9974}"/>
            </c:ext>
          </c:extLst>
        </c:ser>
        <c:ser>
          <c:idx val="7"/>
          <c:order val="7"/>
          <c:tx>
            <c:strRef>
              <c:f>グラフ用データ整理!$I$4</c:f>
              <c:strCache>
                <c:ptCount val="1"/>
                <c:pt idx="0">
                  <c:v>TASE</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グラフ用データ整理!$I$225:$I$232</c:f>
              <c:numCache>
                <c:formatCode>General</c:formatCode>
                <c:ptCount val="8"/>
                <c:pt idx="0">
                  <c:v>0.34499999999999997</c:v>
                </c:pt>
                <c:pt idx="1">
                  <c:v>0.57199999999999995</c:v>
                </c:pt>
                <c:pt idx="2">
                  <c:v>0.71</c:v>
                </c:pt>
                <c:pt idx="3">
                  <c:v>0.92100000000000004</c:v>
                </c:pt>
                <c:pt idx="4">
                  <c:v>2.5779999999999998</c:v>
                </c:pt>
                <c:pt idx="5">
                  <c:v>5.2779999999999996</c:v>
                </c:pt>
                <c:pt idx="6">
                  <c:v>1.3580000000000001</c:v>
                </c:pt>
                <c:pt idx="7">
                  <c:v>2.8620000000000001</c:v>
                </c:pt>
              </c:numCache>
            </c:numRef>
          </c:val>
          <c:extLst>
            <c:ext xmlns:c16="http://schemas.microsoft.com/office/drawing/2014/chart" uri="{C3380CC4-5D6E-409C-BE32-E72D297353CC}">
              <c16:uniqueId val="{00000007-25DE-4698-A04C-B554605F9974}"/>
            </c:ext>
          </c:extLst>
        </c:ser>
        <c:ser>
          <c:idx val="8"/>
          <c:order val="8"/>
          <c:tx>
            <c:strRef>
              <c:f>グラフ用データ整理!$J$4</c:f>
              <c:strCache>
                <c:ptCount val="1"/>
                <c:pt idx="0">
                  <c:v>NewHASP</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グラフ用データ整理!$J$225:$J$232</c:f>
              <c:numCache>
                <c:formatCode>General</c:formatCode>
                <c:ptCount val="8"/>
                <c:pt idx="0">
                  <c:v>0.2112</c:v>
                </c:pt>
                <c:pt idx="1">
                  <c:v>0.46560000000000001</c:v>
                </c:pt>
                <c:pt idx="2">
                  <c:v>0.57120000000000004</c:v>
                </c:pt>
                <c:pt idx="3">
                  <c:v>0.80640000000000001</c:v>
                </c:pt>
                <c:pt idx="4">
                  <c:v>1.512</c:v>
                </c:pt>
                <c:pt idx="6">
                  <c:v>0.91679999999999995</c:v>
                </c:pt>
              </c:numCache>
            </c:numRef>
          </c:val>
          <c:extLst>
            <c:ext xmlns:c16="http://schemas.microsoft.com/office/drawing/2014/chart" uri="{C3380CC4-5D6E-409C-BE32-E72D297353CC}">
              <c16:uniqueId val="{00000008-25DE-4698-A04C-B554605F9974}"/>
            </c:ext>
          </c:extLst>
        </c:ser>
        <c:ser>
          <c:idx val="9"/>
          <c:order val="9"/>
          <c:tx>
            <c:strRef>
              <c:f>グラフ用データ整理!$K$4</c:f>
              <c:strCache>
                <c:ptCount val="1"/>
                <c:pt idx="0">
                  <c:v>BEST</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グラフ用データ整理!$K$225:$K$232</c:f>
              <c:numCache>
                <c:formatCode>General</c:formatCode>
                <c:ptCount val="8"/>
                <c:pt idx="0">
                  <c:v>0.20639999999999997</c:v>
                </c:pt>
                <c:pt idx="1">
                  <c:v>0.45648</c:v>
                </c:pt>
                <c:pt idx="2">
                  <c:v>0.60863999999999996</c:v>
                </c:pt>
                <c:pt idx="3">
                  <c:v>0.75024000000000002</c:v>
                </c:pt>
                <c:pt idx="4">
                  <c:v>1.5383999999999998</c:v>
                </c:pt>
                <c:pt idx="5">
                  <c:v>7.0992000000000006</c:v>
                </c:pt>
                <c:pt idx="6">
                  <c:v>1.2369600000000001</c:v>
                </c:pt>
                <c:pt idx="7">
                  <c:v>3.8707200000000004</c:v>
                </c:pt>
              </c:numCache>
            </c:numRef>
          </c:val>
          <c:extLst>
            <c:ext xmlns:c16="http://schemas.microsoft.com/office/drawing/2014/chart" uri="{C3380CC4-5D6E-409C-BE32-E72D297353CC}">
              <c16:uniqueId val="{00000009-25DE-4698-A04C-B554605F9974}"/>
            </c:ext>
          </c:extLst>
        </c:ser>
        <c:ser>
          <c:idx val="10"/>
          <c:order val="10"/>
          <c:tx>
            <c:strRef>
              <c:f>グラフ用データ整理!$L$4</c:f>
              <c:strCache>
                <c:ptCount val="1"/>
                <c:pt idx="0">
                  <c:v>OFFICE</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グラフ用データ整理!$L$225:$L$232</c:f>
              <c:numCache>
                <c:formatCode>General</c:formatCode>
                <c:ptCount val="8"/>
                <c:pt idx="0">
                  <c:v>0.37208888888888902</c:v>
                </c:pt>
                <c:pt idx="1">
                  <c:v>0.64999277777777797</c:v>
                </c:pt>
                <c:pt idx="2">
                  <c:v>0.79185166666666695</c:v>
                </c:pt>
                <c:pt idx="3">
                  <c:v>1.0104538888888901</c:v>
                </c:pt>
                <c:pt idx="4">
                  <c:v>1.6790511111111099</c:v>
                </c:pt>
                <c:pt idx="5">
                  <c:v>0</c:v>
                </c:pt>
                <c:pt idx="6">
                  <c:v>1.1325455555555599</c:v>
                </c:pt>
                <c:pt idx="7">
                  <c:v>0</c:v>
                </c:pt>
              </c:numCache>
            </c:numRef>
          </c:val>
          <c:extLst>
            <c:ext xmlns:c16="http://schemas.microsoft.com/office/drawing/2014/chart" uri="{C3380CC4-5D6E-409C-BE32-E72D297353CC}">
              <c16:uniqueId val="{0000000A-25DE-4698-A04C-B554605F9974}"/>
            </c:ext>
          </c:extLst>
        </c:ser>
        <c:dLbls>
          <c:showLegendKey val="0"/>
          <c:showVal val="0"/>
          <c:showCatName val="0"/>
          <c:showSerName val="0"/>
          <c:showPercent val="0"/>
          <c:showBubbleSize val="0"/>
        </c:dLbls>
        <c:gapWidth val="150"/>
        <c:axId val="617671264"/>
        <c:axId val="1"/>
      </c:barChart>
      <c:catAx>
        <c:axId val="61767126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71264"/>
        <c:crosses val="autoZero"/>
        <c:crossBetween val="between"/>
      </c:valAx>
      <c:spPr>
        <a:ln>
          <a:solidFill>
            <a:schemeClr val="tx1">
              <a:lumMod val="50000"/>
              <a:lumOff val="50000"/>
            </a:schemeClr>
          </a:solidFill>
        </a:ln>
      </c:spPr>
    </c:plotArea>
    <c:legend>
      <c:legendPos val="r"/>
      <c:layout>
        <c:manualLayout>
          <c:xMode val="edge"/>
          <c:yMode val="edge"/>
          <c:x val="0.84134747067586346"/>
          <c:y val="0.11256558314826032"/>
          <c:w val="0.14583361499526393"/>
          <c:h val="0.76963456491015547"/>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グラフ用データ整理!$B$236</c:f>
              <c:strCache>
                <c:ptCount val="1"/>
                <c:pt idx="0">
                  <c:v>NewHASP</c:v>
                </c:pt>
              </c:strCache>
            </c:strRef>
          </c:tx>
          <c:spPr>
            <a:solidFill>
              <a:schemeClr val="accent3"/>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グラフ用データ整理!$B$237:$B$241</c:f>
              <c:numCache>
                <c:formatCode>General</c:formatCode>
                <c:ptCount val="5"/>
                <c:pt idx="0">
                  <c:v>1.7866607999999999</c:v>
                </c:pt>
                <c:pt idx="1">
                  <c:v>3.00631679999998</c:v>
                </c:pt>
                <c:pt idx="2">
                  <c:v>4.1844863999999999</c:v>
                </c:pt>
                <c:pt idx="3">
                  <c:v>1.5934128000000001</c:v>
                </c:pt>
                <c:pt idx="4">
                  <c:v>5.3523840000000096</c:v>
                </c:pt>
              </c:numCache>
            </c:numRef>
          </c:val>
          <c:extLst>
            <c:ext xmlns:c16="http://schemas.microsoft.com/office/drawing/2014/chart" uri="{C3380CC4-5D6E-409C-BE32-E72D297353CC}">
              <c16:uniqueId val="{00000000-DF0D-493D-B062-89BFFF5D4C84}"/>
            </c:ext>
          </c:extLst>
        </c:ser>
        <c:ser>
          <c:idx val="1"/>
          <c:order val="1"/>
          <c:tx>
            <c:strRef>
              <c:f>グラフ用データ整理!$C$236</c:f>
              <c:strCache>
                <c:ptCount val="1"/>
                <c:pt idx="0">
                  <c:v>BEST</c:v>
                </c:pt>
              </c:strCache>
            </c:strRef>
          </c:tx>
          <c:spPr>
            <a:solidFill>
              <a:schemeClr val="accent4"/>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グラフ用データ整理!$C$237:$C$241</c:f>
              <c:numCache>
                <c:formatCode>General</c:formatCode>
                <c:ptCount val="5"/>
                <c:pt idx="0">
                  <c:v>1.5833755199999993</c:v>
                </c:pt>
                <c:pt idx="1">
                  <c:v>2.4214459199999987</c:v>
                </c:pt>
                <c:pt idx="2">
                  <c:v>3.9625003199999913</c:v>
                </c:pt>
                <c:pt idx="3">
                  <c:v>1.6904841600000036</c:v>
                </c:pt>
                <c:pt idx="4">
                  <c:v>5.440561920000027</c:v>
                </c:pt>
              </c:numCache>
            </c:numRef>
          </c:val>
          <c:extLst>
            <c:ext xmlns:c16="http://schemas.microsoft.com/office/drawing/2014/chart" uri="{C3380CC4-5D6E-409C-BE32-E72D297353CC}">
              <c16:uniqueId val="{00000001-DF0D-493D-B062-89BFFF5D4C84}"/>
            </c:ext>
          </c:extLst>
        </c:ser>
        <c:ser>
          <c:idx val="2"/>
          <c:order val="2"/>
          <c:tx>
            <c:strRef>
              <c:f>グラフ用データ整理!$D$236</c:f>
              <c:strCache>
                <c:ptCount val="1"/>
                <c:pt idx="0">
                  <c:v>OFFICE</c:v>
                </c:pt>
              </c:strCache>
            </c:strRef>
          </c:tx>
          <c:spPr>
            <a:solidFill>
              <a:schemeClr val="accent5"/>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グラフ用データ整理!$D$237:$D$241</c:f>
              <c:numCache>
                <c:formatCode>General</c:formatCode>
                <c:ptCount val="5"/>
                <c:pt idx="0">
                  <c:v>1.81373566111108</c:v>
                </c:pt>
                <c:pt idx="1">
                  <c:v>2.6889189599999699</c:v>
                </c:pt>
                <c:pt idx="2">
                  <c:v>3.9378969427777202</c:v>
                </c:pt>
                <c:pt idx="3">
                  <c:v>1.81669841888888</c:v>
                </c:pt>
                <c:pt idx="4">
                  <c:v>5.7973495377776798</c:v>
                </c:pt>
              </c:numCache>
            </c:numRef>
          </c:val>
          <c:extLst>
            <c:ext xmlns:c16="http://schemas.microsoft.com/office/drawing/2014/chart" uri="{C3380CC4-5D6E-409C-BE32-E72D297353CC}">
              <c16:uniqueId val="{00000002-DF0D-493D-B062-89BFFF5D4C84}"/>
            </c:ext>
          </c:extLst>
        </c:ser>
        <c:dLbls>
          <c:showLegendKey val="0"/>
          <c:showVal val="0"/>
          <c:showCatName val="0"/>
          <c:showSerName val="0"/>
          <c:showPercent val="0"/>
          <c:showBubbleSize val="0"/>
        </c:dLbls>
        <c:gapWidth val="150"/>
        <c:axId val="617669952"/>
        <c:axId val="1"/>
      </c:barChart>
      <c:catAx>
        <c:axId val="61766995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69952"/>
        <c:crosses val="autoZero"/>
        <c:crossBetween val="between"/>
      </c:valAx>
      <c:spPr>
        <a:ln>
          <a:solidFill>
            <a:schemeClr val="tx1">
              <a:lumMod val="50000"/>
              <a:lumOff val="50000"/>
            </a:schemeClr>
          </a:solidFill>
        </a:ln>
      </c:spPr>
    </c:plotArea>
    <c:legend>
      <c:legendPos val="r"/>
      <c:layout>
        <c:manualLayout>
          <c:xMode val="edge"/>
          <c:yMode val="edge"/>
          <c:x val="0.83974488857682594"/>
          <c:y val="0.35714400699912513"/>
          <c:w val="0.14583362589230486"/>
          <c:h val="0.27210988626421689"/>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グラフ用データ整理!$H$236</c:f>
              <c:strCache>
                <c:ptCount val="1"/>
                <c:pt idx="0">
                  <c:v>NewHASP</c:v>
                </c:pt>
              </c:strCache>
            </c:strRef>
          </c:tx>
          <c:spPr>
            <a:solidFill>
              <a:schemeClr val="accent3"/>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グラフ用データ整理!$H$237:$H$241</c:f>
              <c:numCache>
                <c:formatCode>General</c:formatCode>
                <c:ptCount val="5"/>
                <c:pt idx="0">
                  <c:v>2.7841344000000001</c:v>
                </c:pt>
                <c:pt idx="1">
                  <c:v>4.3178015999999797</c:v>
                </c:pt>
                <c:pt idx="2">
                  <c:v>2.11497120000001</c:v>
                </c:pt>
                <c:pt idx="3">
                  <c:v>1.7127984000000001</c:v>
                </c:pt>
                <c:pt idx="4">
                  <c:v>1.3250544</c:v>
                </c:pt>
              </c:numCache>
            </c:numRef>
          </c:val>
          <c:extLst>
            <c:ext xmlns:c16="http://schemas.microsoft.com/office/drawing/2014/chart" uri="{C3380CC4-5D6E-409C-BE32-E72D297353CC}">
              <c16:uniqueId val="{00000000-3997-496C-8954-699BA3C84248}"/>
            </c:ext>
          </c:extLst>
        </c:ser>
        <c:ser>
          <c:idx val="1"/>
          <c:order val="1"/>
          <c:tx>
            <c:strRef>
              <c:f>グラフ用データ整理!$I$236</c:f>
              <c:strCache>
                <c:ptCount val="1"/>
                <c:pt idx="0">
                  <c:v>BEST</c:v>
                </c:pt>
              </c:strCache>
            </c:strRef>
          </c:tx>
          <c:spPr>
            <a:solidFill>
              <a:schemeClr val="accent4"/>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グラフ用データ整理!$I$237:$I$241</c:f>
              <c:numCache>
                <c:formatCode>General</c:formatCode>
                <c:ptCount val="5"/>
                <c:pt idx="0">
                  <c:v>3.1489718399999993</c:v>
                </c:pt>
                <c:pt idx="1">
                  <c:v>4.2140155199999949</c:v>
                </c:pt>
                <c:pt idx="2">
                  <c:v>2.2311782399999975</c:v>
                </c:pt>
                <c:pt idx="3">
                  <c:v>1.8255619199999964</c:v>
                </c:pt>
                <c:pt idx="4">
                  <c:v>1.4424513599999993</c:v>
                </c:pt>
              </c:numCache>
            </c:numRef>
          </c:val>
          <c:extLst>
            <c:ext xmlns:c16="http://schemas.microsoft.com/office/drawing/2014/chart" uri="{C3380CC4-5D6E-409C-BE32-E72D297353CC}">
              <c16:uniqueId val="{00000001-3997-496C-8954-699BA3C84248}"/>
            </c:ext>
          </c:extLst>
        </c:ser>
        <c:ser>
          <c:idx val="2"/>
          <c:order val="2"/>
          <c:tx>
            <c:strRef>
              <c:f>グラフ用データ整理!$J$236</c:f>
              <c:strCache>
                <c:ptCount val="1"/>
                <c:pt idx="0">
                  <c:v>OFFICE</c:v>
                </c:pt>
              </c:strCache>
            </c:strRef>
          </c:tx>
          <c:spPr>
            <a:solidFill>
              <a:schemeClr val="accent5"/>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グラフ用データ整理!$J$237:$J$241</c:f>
              <c:numCache>
                <c:formatCode>General</c:formatCode>
                <c:ptCount val="5"/>
                <c:pt idx="0">
                  <c:v>2.84799858777777</c:v>
                </c:pt>
                <c:pt idx="1">
                  <c:v>3.9286854172222201</c:v>
                </c:pt>
                <c:pt idx="2">
                  <c:v>2.0793699188888901</c:v>
                </c:pt>
                <c:pt idx="3">
                  <c:v>1.66623148611111</c:v>
                </c:pt>
                <c:pt idx="4">
                  <c:v>1.0286769422222199</c:v>
                </c:pt>
              </c:numCache>
            </c:numRef>
          </c:val>
          <c:extLst>
            <c:ext xmlns:c16="http://schemas.microsoft.com/office/drawing/2014/chart" uri="{C3380CC4-5D6E-409C-BE32-E72D297353CC}">
              <c16:uniqueId val="{00000002-3997-496C-8954-699BA3C84248}"/>
            </c:ext>
          </c:extLst>
        </c:ser>
        <c:dLbls>
          <c:showLegendKey val="0"/>
          <c:showVal val="0"/>
          <c:showCatName val="0"/>
          <c:showSerName val="0"/>
          <c:showPercent val="0"/>
          <c:showBubbleSize val="0"/>
        </c:dLbls>
        <c:gapWidth val="150"/>
        <c:axId val="617670608"/>
        <c:axId val="1"/>
      </c:barChart>
      <c:catAx>
        <c:axId val="61767060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70608"/>
        <c:crosses val="autoZero"/>
        <c:crossBetween val="between"/>
      </c:valAx>
      <c:spPr>
        <a:ln>
          <a:solidFill>
            <a:schemeClr val="tx1">
              <a:lumMod val="50000"/>
              <a:lumOff val="50000"/>
            </a:schemeClr>
          </a:solidFill>
        </a:ln>
      </c:spPr>
    </c:plotArea>
    <c:legend>
      <c:legendPos val="r"/>
      <c:layout>
        <c:manualLayout>
          <c:xMode val="edge"/>
          <c:yMode val="edge"/>
          <c:x val="0.84134747067586346"/>
          <c:y val="0.35714400699912513"/>
          <c:w val="0.14583361499526393"/>
          <c:h val="0.27210988626421689"/>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グラフ用データ整理!$B$236</c:f>
              <c:strCache>
                <c:ptCount val="1"/>
                <c:pt idx="0">
                  <c:v>NewHASP</c:v>
                </c:pt>
              </c:strCache>
            </c:strRef>
          </c:tx>
          <c:spPr>
            <a:solidFill>
              <a:schemeClr val="accent3"/>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グラフ用データ整理!$B$245:$B$249</c:f>
              <c:numCache>
                <c:formatCode>General</c:formatCode>
                <c:ptCount val="5"/>
                <c:pt idx="0">
                  <c:v>3.7103999999999999</c:v>
                </c:pt>
                <c:pt idx="1">
                  <c:v>3.8687999999999998</c:v>
                </c:pt>
                <c:pt idx="2">
                  <c:v>4.6512000000000002</c:v>
                </c:pt>
                <c:pt idx="3">
                  <c:v>10.123200000000001</c:v>
                </c:pt>
                <c:pt idx="4">
                  <c:v>4.7712000000000003</c:v>
                </c:pt>
              </c:numCache>
            </c:numRef>
          </c:val>
          <c:extLst>
            <c:ext xmlns:c16="http://schemas.microsoft.com/office/drawing/2014/chart" uri="{C3380CC4-5D6E-409C-BE32-E72D297353CC}">
              <c16:uniqueId val="{00000000-4EEF-418B-9E21-829A7BFD4BC8}"/>
            </c:ext>
          </c:extLst>
        </c:ser>
        <c:ser>
          <c:idx val="1"/>
          <c:order val="1"/>
          <c:tx>
            <c:strRef>
              <c:f>グラフ用データ整理!$C$236</c:f>
              <c:strCache>
                <c:ptCount val="1"/>
                <c:pt idx="0">
                  <c:v>BEST</c:v>
                </c:pt>
              </c:strCache>
            </c:strRef>
          </c:tx>
          <c:spPr>
            <a:solidFill>
              <a:schemeClr val="accent4"/>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グラフ用データ整理!$C$245:$C$249</c:f>
              <c:numCache>
                <c:formatCode>General</c:formatCode>
                <c:ptCount val="5"/>
                <c:pt idx="0">
                  <c:v>3.8275199999999994</c:v>
                </c:pt>
                <c:pt idx="1">
                  <c:v>3.9432000000000005</c:v>
                </c:pt>
                <c:pt idx="2">
                  <c:v>5.1081599999999998</c:v>
                </c:pt>
                <c:pt idx="3">
                  <c:v>11.380319999999999</c:v>
                </c:pt>
                <c:pt idx="4">
                  <c:v>5.1158400000000004</c:v>
                </c:pt>
              </c:numCache>
            </c:numRef>
          </c:val>
          <c:extLst>
            <c:ext xmlns:c16="http://schemas.microsoft.com/office/drawing/2014/chart" uri="{C3380CC4-5D6E-409C-BE32-E72D297353CC}">
              <c16:uniqueId val="{00000001-4EEF-418B-9E21-829A7BFD4BC8}"/>
            </c:ext>
          </c:extLst>
        </c:ser>
        <c:ser>
          <c:idx val="2"/>
          <c:order val="2"/>
          <c:tx>
            <c:strRef>
              <c:f>グラフ用データ整理!$D$236</c:f>
              <c:strCache>
                <c:ptCount val="1"/>
                <c:pt idx="0">
                  <c:v>OFFICE</c:v>
                </c:pt>
              </c:strCache>
            </c:strRef>
          </c:tx>
          <c:spPr>
            <a:solidFill>
              <a:schemeClr val="accent5"/>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グラフ用データ整理!$D$245:$D$249</c:f>
              <c:numCache>
                <c:formatCode>General</c:formatCode>
                <c:ptCount val="5"/>
                <c:pt idx="0">
                  <c:v>3.8162366666666698</c:v>
                </c:pt>
                <c:pt idx="1">
                  <c:v>3.9348399999999999</c:v>
                </c:pt>
                <c:pt idx="2">
                  <c:v>4.8452950000000001</c:v>
                </c:pt>
                <c:pt idx="3">
                  <c:v>9.1231544444444506</c:v>
                </c:pt>
                <c:pt idx="4">
                  <c:v>5.0452927777777798</c:v>
                </c:pt>
              </c:numCache>
            </c:numRef>
          </c:val>
          <c:extLst>
            <c:ext xmlns:c16="http://schemas.microsoft.com/office/drawing/2014/chart" uri="{C3380CC4-5D6E-409C-BE32-E72D297353CC}">
              <c16:uniqueId val="{00000002-4EEF-418B-9E21-829A7BFD4BC8}"/>
            </c:ext>
          </c:extLst>
        </c:ser>
        <c:dLbls>
          <c:showLegendKey val="0"/>
          <c:showVal val="0"/>
          <c:showCatName val="0"/>
          <c:showSerName val="0"/>
          <c:showPercent val="0"/>
          <c:showBubbleSize val="0"/>
        </c:dLbls>
        <c:gapWidth val="150"/>
        <c:axId val="617671920"/>
        <c:axId val="1"/>
      </c:barChart>
      <c:catAx>
        <c:axId val="61767192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71920"/>
        <c:crosses val="autoZero"/>
        <c:crossBetween val="between"/>
      </c:valAx>
      <c:spPr>
        <a:ln>
          <a:solidFill>
            <a:schemeClr val="tx1">
              <a:lumMod val="50000"/>
              <a:lumOff val="50000"/>
            </a:schemeClr>
          </a:solidFill>
        </a:ln>
      </c:spPr>
    </c:plotArea>
    <c:legend>
      <c:legendPos val="r"/>
      <c:layout>
        <c:manualLayout>
          <c:xMode val="edge"/>
          <c:yMode val="edge"/>
          <c:x val="0.83974488857682594"/>
          <c:y val="0.35714400699912513"/>
          <c:w val="0.14583362589230486"/>
          <c:h val="0.27210988626421689"/>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グラフ用データ整理!$B$72:$B$79</c:f>
              <c:numCache>
                <c:formatCode>General</c:formatCode>
                <c:ptCount val="8"/>
                <c:pt idx="0">
                  <c:v>3.2269999999999999</c:v>
                </c:pt>
                <c:pt idx="1">
                  <c:v>2.85</c:v>
                </c:pt>
                <c:pt idx="2">
                  <c:v>2.8580000000000001</c:v>
                </c:pt>
                <c:pt idx="3">
                  <c:v>3.3079999999999998</c:v>
                </c:pt>
                <c:pt idx="4">
                  <c:v>3.355</c:v>
                </c:pt>
                <c:pt idx="5">
                  <c:v>3.98</c:v>
                </c:pt>
                <c:pt idx="6">
                  <c:v>0</c:v>
                </c:pt>
                <c:pt idx="7">
                  <c:v>2.41</c:v>
                </c:pt>
              </c:numCache>
            </c:numRef>
          </c:val>
          <c:extLst>
            <c:ext xmlns:c16="http://schemas.microsoft.com/office/drawing/2014/chart" uri="{C3380CC4-5D6E-409C-BE32-E72D297353CC}">
              <c16:uniqueId val="{00000000-5DCD-4004-8B6C-4EF6D5D4ABB2}"/>
            </c:ext>
          </c:extLst>
        </c:ser>
        <c:ser>
          <c:idx val="1"/>
          <c:order val="1"/>
          <c:tx>
            <c:strRef>
              <c:f>グラフ用データ整理!$C$4</c:f>
              <c:strCache>
                <c:ptCount val="1"/>
                <c:pt idx="0">
                  <c:v>BLAST</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グラフ用データ整理!$C$72:$C$79</c:f>
              <c:numCache>
                <c:formatCode>General</c:formatCode>
                <c:ptCount val="8"/>
                <c:pt idx="0">
                  <c:v>3.7930000000000001</c:v>
                </c:pt>
                <c:pt idx="1">
                  <c:v>3.4529999999999998</c:v>
                </c:pt>
                <c:pt idx="2">
                  <c:v>3.456</c:v>
                </c:pt>
                <c:pt idx="3">
                  <c:v>3.7029999999999998</c:v>
                </c:pt>
                <c:pt idx="4">
                  <c:v>3.7320000000000002</c:v>
                </c:pt>
                <c:pt idx="5">
                  <c:v>5.0279999999999996</c:v>
                </c:pt>
                <c:pt idx="6">
                  <c:v>0</c:v>
                </c:pt>
                <c:pt idx="7">
                  <c:v>2.7509999999999999</c:v>
                </c:pt>
              </c:numCache>
            </c:numRef>
          </c:val>
          <c:extLst>
            <c:ext xmlns:c16="http://schemas.microsoft.com/office/drawing/2014/chart" uri="{C3380CC4-5D6E-409C-BE32-E72D297353CC}">
              <c16:uniqueId val="{00000001-5DCD-4004-8B6C-4EF6D5D4ABB2}"/>
            </c:ext>
          </c:extLst>
        </c:ser>
        <c:ser>
          <c:idx val="2"/>
          <c:order val="2"/>
          <c:tx>
            <c:strRef>
              <c:f>グラフ用データ整理!$D$4</c:f>
              <c:strCache>
                <c:ptCount val="1"/>
                <c:pt idx="0">
                  <c:v>DOE2</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グラフ用データ整理!$D$72:$D$79</c:f>
              <c:numCache>
                <c:formatCode>General</c:formatCode>
                <c:ptCount val="8"/>
                <c:pt idx="0">
                  <c:v>3.9089999999999998</c:v>
                </c:pt>
                <c:pt idx="1">
                  <c:v>3.5569999999999999</c:v>
                </c:pt>
                <c:pt idx="2">
                  <c:v>3.5640000000000001</c:v>
                </c:pt>
                <c:pt idx="3">
                  <c:v>3.8050000000000002</c:v>
                </c:pt>
                <c:pt idx="4">
                  <c:v>3.8319999999999999</c:v>
                </c:pt>
                <c:pt idx="5">
                  <c:v>5.665</c:v>
                </c:pt>
                <c:pt idx="6">
                  <c:v>0</c:v>
                </c:pt>
                <c:pt idx="7">
                  <c:v>2.7269999999999999</c:v>
                </c:pt>
              </c:numCache>
            </c:numRef>
          </c:val>
          <c:extLst>
            <c:ext xmlns:c16="http://schemas.microsoft.com/office/drawing/2014/chart" uri="{C3380CC4-5D6E-409C-BE32-E72D297353CC}">
              <c16:uniqueId val="{00000002-5DCD-4004-8B6C-4EF6D5D4ABB2}"/>
            </c:ext>
          </c:extLst>
        </c:ser>
        <c:ser>
          <c:idx val="3"/>
          <c:order val="3"/>
          <c:tx>
            <c:strRef>
              <c:f>グラフ用データ整理!$E$4</c:f>
              <c:strCache>
                <c:ptCount val="1"/>
                <c:pt idx="0">
                  <c:v>SRES/SUN</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グラフ用データ整理!$E$72:$E$79</c:f>
              <c:numCache>
                <c:formatCode>General</c:formatCode>
                <c:ptCount val="8"/>
                <c:pt idx="0">
                  <c:v>4.1379999999999999</c:v>
                </c:pt>
                <c:pt idx="1">
                  <c:v>3.76</c:v>
                </c:pt>
                <c:pt idx="2">
                  <c:v>3.7639999999999998</c:v>
                </c:pt>
                <c:pt idx="3">
                  <c:v>4.0129999999999999</c:v>
                </c:pt>
                <c:pt idx="4">
                  <c:v>4.0419999999999998</c:v>
                </c:pt>
                <c:pt idx="5">
                  <c:v>6.1159999999999997</c:v>
                </c:pt>
                <c:pt idx="6">
                  <c:v>0</c:v>
                </c:pt>
                <c:pt idx="7">
                  <c:v>2.863</c:v>
                </c:pt>
              </c:numCache>
            </c:numRef>
          </c:val>
          <c:extLst>
            <c:ext xmlns:c16="http://schemas.microsoft.com/office/drawing/2014/chart" uri="{C3380CC4-5D6E-409C-BE32-E72D297353CC}">
              <c16:uniqueId val="{00000003-5DCD-4004-8B6C-4EF6D5D4ABB2}"/>
            </c:ext>
          </c:extLst>
        </c:ser>
        <c:ser>
          <c:idx val="4"/>
          <c:order val="4"/>
          <c:tx>
            <c:strRef>
              <c:f>グラフ用データ整理!$F$4</c:f>
              <c:strCache>
                <c:ptCount val="1"/>
                <c:pt idx="0">
                  <c:v>SERIRES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グラフ用データ整理!$F$72:$F$79</c:f>
              <c:numCache>
                <c:formatCode>General</c:formatCode>
                <c:ptCount val="8"/>
              </c:numCache>
            </c:numRef>
          </c:val>
          <c:extLst>
            <c:ext xmlns:c16="http://schemas.microsoft.com/office/drawing/2014/chart" uri="{C3380CC4-5D6E-409C-BE32-E72D297353CC}">
              <c16:uniqueId val="{00000004-5DCD-4004-8B6C-4EF6D5D4ABB2}"/>
            </c:ext>
          </c:extLst>
        </c:ser>
        <c:ser>
          <c:idx val="5"/>
          <c:order val="5"/>
          <c:tx>
            <c:strRef>
              <c:f>グラフ用データ整理!$G$4</c:f>
              <c:strCache>
                <c:ptCount val="1"/>
                <c:pt idx="0">
                  <c:v>S3PAS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グラフ用データ整理!$G$72:$G$79</c:f>
              <c:numCache>
                <c:formatCode>General</c:formatCode>
                <c:ptCount val="8"/>
                <c:pt idx="0">
                  <c:v>3.9020000000000001</c:v>
                </c:pt>
                <c:pt idx="1">
                  <c:v>3.6080000000000001</c:v>
                </c:pt>
                <c:pt idx="2">
                  <c:v>3.6179999999999999</c:v>
                </c:pt>
                <c:pt idx="3">
                  <c:v>4.0289999999999999</c:v>
                </c:pt>
                <c:pt idx="4">
                  <c:v>4.0640000000000001</c:v>
                </c:pt>
                <c:pt idx="5">
                  <c:v>6.117</c:v>
                </c:pt>
                <c:pt idx="6">
                  <c:v>0</c:v>
                </c:pt>
                <c:pt idx="7">
                  <c:v>2.8519999999999999</c:v>
                </c:pt>
              </c:numCache>
            </c:numRef>
          </c:val>
          <c:extLst>
            <c:ext xmlns:c16="http://schemas.microsoft.com/office/drawing/2014/chart" uri="{C3380CC4-5D6E-409C-BE32-E72D297353CC}">
              <c16:uniqueId val="{00000005-5DCD-4004-8B6C-4EF6D5D4ABB2}"/>
            </c:ext>
          </c:extLst>
        </c:ser>
        <c:ser>
          <c:idx val="6"/>
          <c:order val="6"/>
          <c:tx>
            <c:strRef>
              <c:f>グラフ用データ整理!$H$4</c:f>
              <c:strCache>
                <c:ptCount val="1"/>
                <c:pt idx="0">
                  <c:v>TRNSYS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グラフ用データ整理!$H$72:$H$79</c:f>
              <c:numCache>
                <c:formatCode>General</c:formatCode>
                <c:ptCount val="8"/>
                <c:pt idx="0">
                  <c:v>3.7861111111111101</c:v>
                </c:pt>
                <c:pt idx="1">
                  <c:v>3.5166666666666702</c:v>
                </c:pt>
                <c:pt idx="2">
                  <c:v>3.5361111111111101</c:v>
                </c:pt>
                <c:pt idx="3">
                  <c:v>3.7083333333333299</c:v>
                </c:pt>
                <c:pt idx="4">
                  <c:v>3.74444444444444</c:v>
                </c:pt>
                <c:pt idx="5">
                  <c:v>5.12222222222222</c:v>
                </c:pt>
                <c:pt idx="6">
                  <c:v>0</c:v>
                </c:pt>
                <c:pt idx="7">
                  <c:v>2.5219999999999998</c:v>
                </c:pt>
              </c:numCache>
            </c:numRef>
          </c:val>
          <c:extLst>
            <c:ext xmlns:c16="http://schemas.microsoft.com/office/drawing/2014/chart" uri="{C3380CC4-5D6E-409C-BE32-E72D297353CC}">
              <c16:uniqueId val="{00000006-5DCD-4004-8B6C-4EF6D5D4ABB2}"/>
            </c:ext>
          </c:extLst>
        </c:ser>
        <c:ser>
          <c:idx val="7"/>
          <c:order val="7"/>
          <c:tx>
            <c:strRef>
              <c:f>グラフ用データ整理!$I$4</c:f>
              <c:strCache>
                <c:ptCount val="1"/>
                <c:pt idx="0">
                  <c:v>TASE</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グラフ用データ整理!$I$72:$I$79</c:f>
              <c:numCache>
                <c:formatCode>General</c:formatCode>
                <c:ptCount val="8"/>
                <c:pt idx="0">
                  <c:v>3.9390000000000001</c:v>
                </c:pt>
                <c:pt idx="1">
                  <c:v>3.7970000000000002</c:v>
                </c:pt>
                <c:pt idx="2">
                  <c:v>3.8010000000000002</c:v>
                </c:pt>
                <c:pt idx="3">
                  <c:v>4.0609999999999999</c:v>
                </c:pt>
                <c:pt idx="5">
                  <c:v>6.4279999999999999</c:v>
                </c:pt>
                <c:pt idx="6">
                  <c:v>0</c:v>
                </c:pt>
                <c:pt idx="7">
                  <c:v>2.7789999999999999</c:v>
                </c:pt>
              </c:numCache>
            </c:numRef>
          </c:val>
          <c:extLst>
            <c:ext xmlns:c16="http://schemas.microsoft.com/office/drawing/2014/chart" uri="{C3380CC4-5D6E-409C-BE32-E72D297353CC}">
              <c16:uniqueId val="{00000007-5DCD-4004-8B6C-4EF6D5D4ABB2}"/>
            </c:ext>
          </c:extLst>
        </c:ser>
        <c:ser>
          <c:idx val="8"/>
          <c:order val="8"/>
          <c:tx>
            <c:strRef>
              <c:f>グラフ用データ整理!$J$4</c:f>
              <c:strCache>
                <c:ptCount val="1"/>
                <c:pt idx="0">
                  <c:v>NewHASP</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グラフ用データ整理!$J$72:$J$79</c:f>
              <c:numCache>
                <c:formatCode>General</c:formatCode>
                <c:ptCount val="8"/>
                <c:pt idx="0">
                  <c:v>3.8687999999999998</c:v>
                </c:pt>
                <c:pt idx="1">
                  <c:v>3.7103999999999999</c:v>
                </c:pt>
                <c:pt idx="2">
                  <c:v>3.7056</c:v>
                </c:pt>
                <c:pt idx="3">
                  <c:v>3.84</c:v>
                </c:pt>
                <c:pt idx="4">
                  <c:v>3.8448000000000002</c:v>
                </c:pt>
                <c:pt idx="6">
                  <c:v>0</c:v>
                </c:pt>
                <c:pt idx="7">
                  <c:v>2.2464</c:v>
                </c:pt>
              </c:numCache>
            </c:numRef>
          </c:val>
          <c:extLst>
            <c:ext xmlns:c16="http://schemas.microsoft.com/office/drawing/2014/chart" uri="{C3380CC4-5D6E-409C-BE32-E72D297353CC}">
              <c16:uniqueId val="{00000008-5DCD-4004-8B6C-4EF6D5D4ABB2}"/>
            </c:ext>
          </c:extLst>
        </c:ser>
        <c:ser>
          <c:idx val="9"/>
          <c:order val="9"/>
          <c:tx>
            <c:strRef>
              <c:f>グラフ用データ整理!$K$4</c:f>
              <c:strCache>
                <c:ptCount val="1"/>
                <c:pt idx="0">
                  <c:v>BEST</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グラフ用データ整理!$K$72:$K$79</c:f>
              <c:numCache>
                <c:formatCode>General</c:formatCode>
                <c:ptCount val="8"/>
                <c:pt idx="0">
                  <c:v>4.3876800000000005</c:v>
                </c:pt>
                <c:pt idx="1">
                  <c:v>3.9470399999999999</c:v>
                </c:pt>
                <c:pt idx="2">
                  <c:v>4.2302400000000002</c:v>
                </c:pt>
                <c:pt idx="3">
                  <c:v>4.4131200000000002</c:v>
                </c:pt>
                <c:pt idx="4">
                  <c:v>4.4371200000000002</c:v>
                </c:pt>
                <c:pt idx="5">
                  <c:v>8.1427199999999988</c:v>
                </c:pt>
                <c:pt idx="6">
                  <c:v>0</c:v>
                </c:pt>
                <c:pt idx="7">
                  <c:v>2.7969599999999999</c:v>
                </c:pt>
              </c:numCache>
            </c:numRef>
          </c:val>
          <c:extLst>
            <c:ext xmlns:c16="http://schemas.microsoft.com/office/drawing/2014/chart" uri="{C3380CC4-5D6E-409C-BE32-E72D297353CC}">
              <c16:uniqueId val="{00000009-5DCD-4004-8B6C-4EF6D5D4ABB2}"/>
            </c:ext>
          </c:extLst>
        </c:ser>
        <c:ser>
          <c:idx val="10"/>
          <c:order val="10"/>
          <c:tx>
            <c:strRef>
              <c:f>グラフ用データ整理!$L$4</c:f>
              <c:strCache>
                <c:ptCount val="1"/>
                <c:pt idx="0">
                  <c:v>OFFICE</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グラフ用データ整理!$L$72:$L$79</c:f>
              <c:numCache>
                <c:formatCode>General</c:formatCode>
                <c:ptCount val="8"/>
                <c:pt idx="0">
                  <c:v>4.0034438888888904</c:v>
                </c:pt>
                <c:pt idx="1">
                  <c:v>3.6499594444444399</c:v>
                </c:pt>
                <c:pt idx="2">
                  <c:v>3.70228444444444</c:v>
                </c:pt>
                <c:pt idx="3">
                  <c:v>3.8267016666666702</c:v>
                </c:pt>
                <c:pt idx="4">
                  <c:v>3.8825150000000002</c:v>
                </c:pt>
                <c:pt idx="5">
                  <c:v>6.3987661111111098</c:v>
                </c:pt>
                <c:pt idx="6">
                  <c:v>0</c:v>
                </c:pt>
                <c:pt idx="7">
                  <c:v>2.6348544444444402</c:v>
                </c:pt>
              </c:numCache>
            </c:numRef>
          </c:val>
          <c:extLst>
            <c:ext xmlns:c16="http://schemas.microsoft.com/office/drawing/2014/chart" uri="{C3380CC4-5D6E-409C-BE32-E72D297353CC}">
              <c16:uniqueId val="{0000000A-5DCD-4004-8B6C-4EF6D5D4ABB2}"/>
            </c:ext>
          </c:extLst>
        </c:ser>
        <c:ser>
          <c:idx val="11"/>
          <c:order val="11"/>
          <c:tx>
            <c:strRef>
              <c:f>グラフ用データ整理!$M$4</c:f>
              <c:strCache>
                <c:ptCount val="1"/>
                <c:pt idx="0">
                  <c:v>EnergyPlus-m</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グラフ用データ整理!$M$72:$M$79</c:f>
              <c:numCache>
                <c:formatCode>General</c:formatCode>
                <c:ptCount val="8"/>
                <c:pt idx="0">
                  <c:v>3.8183152232840833</c:v>
                </c:pt>
                <c:pt idx="1">
                  <c:v>3.1744308179999998</c:v>
                </c:pt>
                <c:pt idx="2">
                  <c:v>3.1741644475536899</c:v>
                </c:pt>
                <c:pt idx="3">
                  <c:v>3.484197827</c:v>
                </c:pt>
                <c:pt idx="4">
                  <c:v>3.5074244970000001</c:v>
                </c:pt>
                <c:pt idx="5">
                  <c:v>4.8681628269999999</c:v>
                </c:pt>
                <c:pt idx="6">
                  <c:v>0</c:v>
                </c:pt>
                <c:pt idx="7">
                  <c:v>0</c:v>
                </c:pt>
              </c:numCache>
            </c:numRef>
          </c:val>
          <c:extLst>
            <c:ext xmlns:c16="http://schemas.microsoft.com/office/drawing/2014/chart" uri="{C3380CC4-5D6E-409C-BE32-E72D297353CC}">
              <c16:uniqueId val="{0000000B-5DCD-4004-8B6C-4EF6D5D4ABB2}"/>
            </c:ext>
          </c:extLst>
        </c:ser>
        <c:dLbls>
          <c:showLegendKey val="0"/>
          <c:showVal val="0"/>
          <c:showCatName val="0"/>
          <c:showSerName val="0"/>
          <c:showPercent val="0"/>
          <c:showBubbleSize val="0"/>
        </c:dLbls>
        <c:gapWidth val="150"/>
        <c:axId val="664136672"/>
        <c:axId val="1"/>
      </c:barChart>
      <c:catAx>
        <c:axId val="66413667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64136672"/>
        <c:crosses val="autoZero"/>
        <c:crossBetween val="between"/>
      </c:valAx>
      <c:spPr>
        <a:ln>
          <a:solidFill>
            <a:schemeClr val="tx1">
              <a:lumMod val="50000"/>
              <a:lumOff val="50000"/>
            </a:schemeClr>
          </a:solidFill>
        </a:ln>
      </c:spPr>
    </c:plotArea>
    <c:legend>
      <c:legendPos val="r"/>
      <c:layout>
        <c:manualLayout>
          <c:xMode val="edge"/>
          <c:yMode val="edge"/>
          <c:x val="0.80128328456550579"/>
          <c:y val="4.6703368207107819E-2"/>
          <c:w val="0.18429516884552111"/>
          <c:h val="0.906594725798550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グラフ用データ整理!$H$236</c:f>
              <c:strCache>
                <c:ptCount val="1"/>
                <c:pt idx="0">
                  <c:v>NewHASP</c:v>
                </c:pt>
              </c:strCache>
            </c:strRef>
          </c:tx>
          <c:spPr>
            <a:solidFill>
              <a:schemeClr val="accent3"/>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グラフ用データ整理!$H$245:$H$249</c:f>
              <c:numCache>
                <c:formatCode>General</c:formatCode>
                <c:ptCount val="5"/>
                <c:pt idx="0">
                  <c:v>3.4127999999999998</c:v>
                </c:pt>
                <c:pt idx="1">
                  <c:v>4.3391999999999999</c:v>
                </c:pt>
                <c:pt idx="2">
                  <c:v>3.3552</c:v>
                </c:pt>
                <c:pt idx="3">
                  <c:v>3.456</c:v>
                </c:pt>
                <c:pt idx="4">
                  <c:v>2.9424000000000001</c:v>
                </c:pt>
              </c:numCache>
            </c:numRef>
          </c:val>
          <c:extLst>
            <c:ext xmlns:c16="http://schemas.microsoft.com/office/drawing/2014/chart" uri="{C3380CC4-5D6E-409C-BE32-E72D297353CC}">
              <c16:uniqueId val="{00000000-6523-4188-98C7-B97D6C747EEE}"/>
            </c:ext>
          </c:extLst>
        </c:ser>
        <c:ser>
          <c:idx val="1"/>
          <c:order val="1"/>
          <c:tx>
            <c:strRef>
              <c:f>グラフ用データ整理!$I$236</c:f>
              <c:strCache>
                <c:ptCount val="1"/>
                <c:pt idx="0">
                  <c:v>BEST</c:v>
                </c:pt>
              </c:strCache>
            </c:strRef>
          </c:tx>
          <c:spPr>
            <a:solidFill>
              <a:schemeClr val="accent4"/>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グラフ用データ整理!$I$245:$I$249</c:f>
              <c:numCache>
                <c:formatCode>General</c:formatCode>
                <c:ptCount val="5"/>
                <c:pt idx="0">
                  <c:v>4.0137600000000004</c:v>
                </c:pt>
                <c:pt idx="1">
                  <c:v>4.4596800000000005</c:v>
                </c:pt>
                <c:pt idx="2">
                  <c:v>3.44496</c:v>
                </c:pt>
                <c:pt idx="3">
                  <c:v>3.6196799999999998</c:v>
                </c:pt>
                <c:pt idx="4">
                  <c:v>3.17232</c:v>
                </c:pt>
              </c:numCache>
            </c:numRef>
          </c:val>
          <c:extLst>
            <c:ext xmlns:c16="http://schemas.microsoft.com/office/drawing/2014/chart" uri="{C3380CC4-5D6E-409C-BE32-E72D297353CC}">
              <c16:uniqueId val="{00000001-6523-4188-98C7-B97D6C747EEE}"/>
            </c:ext>
          </c:extLst>
        </c:ser>
        <c:ser>
          <c:idx val="2"/>
          <c:order val="2"/>
          <c:tx>
            <c:strRef>
              <c:f>グラフ用データ整理!$J$236</c:f>
              <c:strCache>
                <c:ptCount val="1"/>
                <c:pt idx="0">
                  <c:v>OFFICE</c:v>
                </c:pt>
              </c:strCache>
            </c:strRef>
          </c:tx>
          <c:spPr>
            <a:solidFill>
              <a:schemeClr val="accent5"/>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グラフ用データ整理!$J$245:$J$249</c:f>
              <c:numCache>
                <c:formatCode>General</c:formatCode>
                <c:ptCount val="5"/>
                <c:pt idx="0">
                  <c:v>3.5546116666666698</c:v>
                </c:pt>
                <c:pt idx="1">
                  <c:v>3.9987927777777799</c:v>
                </c:pt>
                <c:pt idx="2">
                  <c:v>3.2569405555555599</c:v>
                </c:pt>
                <c:pt idx="3">
                  <c:v>3.4150783333333301</c:v>
                </c:pt>
                <c:pt idx="4">
                  <c:v>2.6929933333333298</c:v>
                </c:pt>
              </c:numCache>
            </c:numRef>
          </c:val>
          <c:extLst>
            <c:ext xmlns:c16="http://schemas.microsoft.com/office/drawing/2014/chart" uri="{C3380CC4-5D6E-409C-BE32-E72D297353CC}">
              <c16:uniqueId val="{00000002-6523-4188-98C7-B97D6C747EEE}"/>
            </c:ext>
          </c:extLst>
        </c:ser>
        <c:dLbls>
          <c:showLegendKey val="0"/>
          <c:showVal val="0"/>
          <c:showCatName val="0"/>
          <c:showSerName val="0"/>
          <c:showPercent val="0"/>
          <c:showBubbleSize val="0"/>
        </c:dLbls>
        <c:gapWidth val="150"/>
        <c:axId val="617678152"/>
        <c:axId val="1"/>
      </c:barChart>
      <c:catAx>
        <c:axId val="61767815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78152"/>
        <c:crosses val="autoZero"/>
        <c:crossBetween val="between"/>
      </c:valAx>
      <c:spPr>
        <a:ln>
          <a:solidFill>
            <a:schemeClr val="tx1">
              <a:lumMod val="50000"/>
              <a:lumOff val="50000"/>
            </a:schemeClr>
          </a:solidFill>
        </a:ln>
      </c:spPr>
    </c:plotArea>
    <c:legend>
      <c:legendPos val="r"/>
      <c:layout>
        <c:manualLayout>
          <c:xMode val="edge"/>
          <c:yMode val="edge"/>
          <c:x val="0.84134747067586346"/>
          <c:y val="0.35714400699912513"/>
          <c:w val="0.14583361499526393"/>
          <c:h val="0.27210988626421689"/>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グラフ用データ整理!$B$253</c:f>
              <c:strCache>
                <c:ptCount val="1"/>
                <c:pt idx="0">
                  <c:v>EnergyPlus</c:v>
                </c:pt>
              </c:strCache>
            </c:strRef>
          </c:tx>
          <c:spPr>
            <a:solidFill>
              <a:schemeClr val="accent2"/>
            </a:solidFill>
          </c:spPr>
          <c:invertIfNegative val="0"/>
          <c:cat>
            <c:strRef>
              <c:f>グラフ用データ整理!$A$254:$A$255</c:f>
              <c:strCache>
                <c:ptCount val="2"/>
                <c:pt idx="0">
                  <c:v>MZN</c:v>
                </c:pt>
                <c:pt idx="1">
                  <c:v>MZA</c:v>
                </c:pt>
              </c:strCache>
            </c:strRef>
          </c:cat>
          <c:val>
            <c:numRef>
              <c:f>グラフ用データ整理!$B$254:$B$255</c:f>
              <c:numCache>
                <c:formatCode>General</c:formatCode>
                <c:ptCount val="2"/>
                <c:pt idx="0">
                  <c:v>1.5412999999999999</c:v>
                </c:pt>
                <c:pt idx="1">
                  <c:v>0</c:v>
                </c:pt>
              </c:numCache>
            </c:numRef>
          </c:val>
          <c:extLst>
            <c:ext xmlns:c16="http://schemas.microsoft.com/office/drawing/2014/chart" uri="{C3380CC4-5D6E-409C-BE32-E72D297353CC}">
              <c16:uniqueId val="{00000000-A99D-4AAB-BCB9-7AC31B54FB3F}"/>
            </c:ext>
          </c:extLst>
        </c:ser>
        <c:ser>
          <c:idx val="1"/>
          <c:order val="1"/>
          <c:tx>
            <c:strRef>
              <c:f>グラフ用データ整理!$C$253</c:f>
              <c:strCache>
                <c:ptCount val="1"/>
                <c:pt idx="0">
                  <c:v>NewHASP</c:v>
                </c:pt>
              </c:strCache>
            </c:strRef>
          </c:tx>
          <c:spPr>
            <a:solidFill>
              <a:schemeClr val="accent3"/>
            </a:solidFill>
          </c:spPr>
          <c:invertIfNegative val="0"/>
          <c:cat>
            <c:strRef>
              <c:f>グラフ用データ整理!$A$254:$A$255</c:f>
              <c:strCache>
                <c:ptCount val="2"/>
                <c:pt idx="0">
                  <c:v>MZN</c:v>
                </c:pt>
                <c:pt idx="1">
                  <c:v>MZA</c:v>
                </c:pt>
              </c:strCache>
            </c:strRef>
          </c:cat>
          <c:val>
            <c:numRef>
              <c:f>グラフ用データ整理!$C$254:$C$255</c:f>
              <c:numCache>
                <c:formatCode>General</c:formatCode>
                <c:ptCount val="2"/>
                <c:pt idx="0">
                  <c:v>1.3104</c:v>
                </c:pt>
                <c:pt idx="1">
                  <c:v>3.12</c:v>
                </c:pt>
              </c:numCache>
            </c:numRef>
          </c:val>
          <c:extLst>
            <c:ext xmlns:c16="http://schemas.microsoft.com/office/drawing/2014/chart" uri="{C3380CC4-5D6E-409C-BE32-E72D297353CC}">
              <c16:uniqueId val="{00000001-A99D-4AAB-BCB9-7AC31B54FB3F}"/>
            </c:ext>
          </c:extLst>
        </c:ser>
        <c:ser>
          <c:idx val="2"/>
          <c:order val="2"/>
          <c:tx>
            <c:strRef>
              <c:f>グラフ用データ整理!$D$253</c:f>
              <c:strCache>
                <c:ptCount val="1"/>
                <c:pt idx="0">
                  <c:v>BEST</c:v>
                </c:pt>
              </c:strCache>
            </c:strRef>
          </c:tx>
          <c:spPr>
            <a:solidFill>
              <a:schemeClr val="accent4"/>
            </a:solidFill>
          </c:spPr>
          <c:invertIfNegative val="0"/>
          <c:cat>
            <c:strRef>
              <c:f>グラフ用データ整理!$A$254:$A$255</c:f>
              <c:strCache>
                <c:ptCount val="2"/>
                <c:pt idx="0">
                  <c:v>MZN</c:v>
                </c:pt>
                <c:pt idx="1">
                  <c:v>MZA</c:v>
                </c:pt>
              </c:strCache>
            </c:strRef>
          </c:cat>
          <c:val>
            <c:numRef>
              <c:f>グラフ用データ整理!$D$254:$D$255</c:f>
              <c:numCache>
                <c:formatCode>General</c:formatCode>
                <c:ptCount val="2"/>
                <c:pt idx="0">
                  <c:v>1.3271999999999999</c:v>
                </c:pt>
                <c:pt idx="1">
                  <c:v>3.3004799999999999</c:v>
                </c:pt>
              </c:numCache>
            </c:numRef>
          </c:val>
          <c:extLst>
            <c:ext xmlns:c16="http://schemas.microsoft.com/office/drawing/2014/chart" uri="{C3380CC4-5D6E-409C-BE32-E72D297353CC}">
              <c16:uniqueId val="{00000002-A99D-4AAB-BCB9-7AC31B54FB3F}"/>
            </c:ext>
          </c:extLst>
        </c:ser>
        <c:ser>
          <c:idx val="3"/>
          <c:order val="3"/>
          <c:tx>
            <c:strRef>
              <c:f>グラフ用データ整理!$E$253</c:f>
              <c:strCache>
                <c:ptCount val="1"/>
                <c:pt idx="0">
                  <c:v>OFFICE</c:v>
                </c:pt>
              </c:strCache>
            </c:strRef>
          </c:tx>
          <c:spPr>
            <a:solidFill>
              <a:schemeClr val="accent5"/>
            </a:solidFill>
          </c:spPr>
          <c:invertIfNegative val="0"/>
          <c:cat>
            <c:strRef>
              <c:f>グラフ用データ整理!$A$254:$A$255</c:f>
              <c:strCache>
                <c:ptCount val="2"/>
                <c:pt idx="0">
                  <c:v>MZN</c:v>
                </c:pt>
                <c:pt idx="1">
                  <c:v>MZA</c:v>
                </c:pt>
              </c:strCache>
            </c:strRef>
          </c:cat>
          <c:val>
            <c:numRef>
              <c:f>グラフ用データ整理!$E$254:$E$255</c:f>
              <c:numCache>
                <c:formatCode>General</c:formatCode>
                <c:ptCount val="2"/>
                <c:pt idx="0">
                  <c:v>1.333706111111111</c:v>
                </c:pt>
                <c:pt idx="1">
                  <c:v>4.1766977777777772</c:v>
                </c:pt>
              </c:numCache>
            </c:numRef>
          </c:val>
          <c:extLst>
            <c:ext xmlns:c16="http://schemas.microsoft.com/office/drawing/2014/chart" uri="{C3380CC4-5D6E-409C-BE32-E72D297353CC}">
              <c16:uniqueId val="{00000003-A99D-4AAB-BCB9-7AC31B54FB3F}"/>
            </c:ext>
          </c:extLst>
        </c:ser>
        <c:dLbls>
          <c:showLegendKey val="0"/>
          <c:showVal val="0"/>
          <c:showCatName val="0"/>
          <c:showSerName val="0"/>
          <c:showPercent val="0"/>
          <c:showBubbleSize val="0"/>
        </c:dLbls>
        <c:gapWidth val="150"/>
        <c:axId val="617675200"/>
        <c:axId val="1"/>
      </c:barChart>
      <c:catAx>
        <c:axId val="61767520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75200"/>
        <c:crosses val="autoZero"/>
        <c:crossBetween val="between"/>
      </c:valAx>
      <c:spPr>
        <a:ln>
          <a:solidFill>
            <a:schemeClr val="tx1">
              <a:lumMod val="50000"/>
              <a:lumOff val="50000"/>
            </a:schemeClr>
          </a:solidFill>
        </a:ln>
      </c:spPr>
    </c:plotArea>
    <c:legend>
      <c:legendPos val="r"/>
      <c:layout>
        <c:manualLayout>
          <c:xMode val="edge"/>
          <c:yMode val="edge"/>
          <c:x val="0.83173211628801169"/>
          <c:y val="0.32313035870516182"/>
          <c:w val="0.15384639818111912"/>
          <c:h val="0.36054558180227469"/>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グラフ用データ整理!$C$258</c:f>
              <c:strCache>
                <c:ptCount val="1"/>
                <c:pt idx="0">
                  <c:v>EnergyPlus</c:v>
                </c:pt>
              </c:strCache>
            </c:strRef>
          </c:tx>
          <c:spPr>
            <a:solidFill>
              <a:schemeClr val="accent2"/>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グラフ用データ整理!$C$259:$C$264</c:f>
              <c:numCache>
                <c:formatCode>General</c:formatCode>
                <c:ptCount val="6"/>
                <c:pt idx="0">
                  <c:v>31.06</c:v>
                </c:pt>
                <c:pt idx="1">
                  <c:v>24.8</c:v>
                </c:pt>
                <c:pt idx="2">
                  <c:v>15</c:v>
                </c:pt>
              </c:numCache>
            </c:numRef>
          </c:val>
          <c:extLst>
            <c:ext xmlns:c16="http://schemas.microsoft.com/office/drawing/2014/chart" uri="{C3380CC4-5D6E-409C-BE32-E72D297353CC}">
              <c16:uniqueId val="{00000000-E81F-4F5D-83CB-8908DDFC375E}"/>
            </c:ext>
          </c:extLst>
        </c:ser>
        <c:ser>
          <c:idx val="1"/>
          <c:order val="1"/>
          <c:tx>
            <c:strRef>
              <c:f>グラフ用データ整理!$D$258</c:f>
              <c:strCache>
                <c:ptCount val="1"/>
                <c:pt idx="0">
                  <c:v>NewHASP</c:v>
                </c:pt>
              </c:strCache>
            </c:strRef>
          </c:tx>
          <c:spPr>
            <a:solidFill>
              <a:schemeClr val="accent3"/>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グラフ用データ整理!$D$259:$D$264</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1-E81F-4F5D-83CB-8908DDFC375E}"/>
            </c:ext>
          </c:extLst>
        </c:ser>
        <c:ser>
          <c:idx val="2"/>
          <c:order val="2"/>
          <c:tx>
            <c:strRef>
              <c:f>グラフ用データ整理!$E$258</c:f>
              <c:strCache>
                <c:ptCount val="1"/>
                <c:pt idx="0">
                  <c:v>BEST</c:v>
                </c:pt>
              </c:strCache>
            </c:strRef>
          </c:tx>
          <c:spPr>
            <a:solidFill>
              <a:schemeClr val="accent4"/>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グラフ用データ整理!$E$259:$E$264</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2-E81F-4F5D-83CB-8908DDFC375E}"/>
            </c:ext>
          </c:extLst>
        </c:ser>
        <c:ser>
          <c:idx val="3"/>
          <c:order val="3"/>
          <c:tx>
            <c:strRef>
              <c:f>グラフ用データ整理!$F$258</c:f>
              <c:strCache>
                <c:ptCount val="1"/>
                <c:pt idx="0">
                  <c:v>OFFICE</c:v>
                </c:pt>
              </c:strCache>
            </c:strRef>
          </c:tx>
          <c:spPr>
            <a:solidFill>
              <a:schemeClr val="accent5"/>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グラフ用データ整理!$F$259:$F$264</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3-E81F-4F5D-83CB-8908DDFC375E}"/>
            </c:ext>
          </c:extLst>
        </c:ser>
        <c:dLbls>
          <c:showLegendKey val="0"/>
          <c:showVal val="0"/>
          <c:showCatName val="0"/>
          <c:showSerName val="0"/>
          <c:showPercent val="0"/>
          <c:showBubbleSize val="0"/>
        </c:dLbls>
        <c:gapWidth val="150"/>
        <c:axId val="617677824"/>
        <c:axId val="1"/>
      </c:barChart>
      <c:catAx>
        <c:axId val="61767782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室温</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77824"/>
        <c:crosses val="autoZero"/>
        <c:crossBetween val="between"/>
      </c:valAx>
      <c:spPr>
        <a:ln>
          <a:solidFill>
            <a:schemeClr val="tx1">
              <a:lumMod val="50000"/>
              <a:lumOff val="50000"/>
            </a:schemeClr>
          </a:solidFill>
        </a:ln>
      </c:spPr>
    </c:plotArea>
    <c:legend>
      <c:legendPos val="r"/>
      <c:layout>
        <c:manualLayout>
          <c:xMode val="edge"/>
          <c:yMode val="edge"/>
          <c:x val="0.83333458516413594"/>
          <c:y val="0.31972878390201226"/>
          <c:w val="0.1538463335962178"/>
          <c:h val="0.3605455818022746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グラフ用データ整理!$B$270:$B$274</c:f>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41F0-4E76-9333-97033F79A403}"/>
            </c:ext>
          </c:extLst>
        </c:ser>
        <c:ser>
          <c:idx val="1"/>
          <c:order val="1"/>
          <c:tx>
            <c:strRef>
              <c:f>グラフ用データ整理!$C$4</c:f>
              <c:strCache>
                <c:ptCount val="1"/>
                <c:pt idx="0">
                  <c:v>BLAST</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グラフ用データ整理!$C$270:$C$274</c:f>
              <c:numCache>
                <c:formatCode>General</c:formatCode>
                <c:ptCount val="5"/>
              </c:numCache>
            </c:numRef>
          </c:val>
          <c:extLst>
            <c:ext xmlns:c16="http://schemas.microsoft.com/office/drawing/2014/chart" uri="{C3380CC4-5D6E-409C-BE32-E72D297353CC}">
              <c16:uniqueId val="{00000001-41F0-4E76-9333-97033F79A403}"/>
            </c:ext>
          </c:extLst>
        </c:ser>
        <c:ser>
          <c:idx val="2"/>
          <c:order val="2"/>
          <c:tx>
            <c:strRef>
              <c:f>グラフ用データ整理!$D$4</c:f>
              <c:strCache>
                <c:ptCount val="1"/>
                <c:pt idx="0">
                  <c:v>DOE2</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グラフ用データ整理!$D$270:$D$274</c:f>
              <c:numCache>
                <c:formatCode>General</c:formatCode>
                <c:ptCount val="5"/>
                <c:pt idx="0">
                  <c:v>0.434</c:v>
                </c:pt>
                <c:pt idx="1">
                  <c:v>1.155</c:v>
                </c:pt>
                <c:pt idx="2">
                  <c:v>1.079</c:v>
                </c:pt>
                <c:pt idx="3">
                  <c:v>1.5660000000000001</c:v>
                </c:pt>
                <c:pt idx="4">
                  <c:v>1.831</c:v>
                </c:pt>
              </c:numCache>
            </c:numRef>
          </c:val>
          <c:extLst>
            <c:ext xmlns:c16="http://schemas.microsoft.com/office/drawing/2014/chart" uri="{C3380CC4-5D6E-409C-BE32-E72D297353CC}">
              <c16:uniqueId val="{00000002-41F0-4E76-9333-97033F79A403}"/>
            </c:ext>
          </c:extLst>
        </c:ser>
        <c:ser>
          <c:idx val="3"/>
          <c:order val="3"/>
          <c:tx>
            <c:strRef>
              <c:f>グラフ用データ整理!$E$4</c:f>
              <c:strCache>
                <c:ptCount val="1"/>
                <c:pt idx="0">
                  <c:v>SRES/SUN</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グラフ用データ整理!$E$270:$E$274</c:f>
              <c:numCache>
                <c:formatCode>General</c:formatCode>
                <c:ptCount val="5"/>
                <c:pt idx="0">
                  <c:v>0.45600000000000002</c:v>
                </c:pt>
                <c:pt idx="1">
                  <c:v>1.083</c:v>
                </c:pt>
                <c:pt idx="2">
                  <c:v>1.0029999999999999</c:v>
                </c:pt>
                <c:pt idx="3">
                  <c:v>1.476</c:v>
                </c:pt>
                <c:pt idx="4">
                  <c:v>1.8320000000000001</c:v>
                </c:pt>
              </c:numCache>
            </c:numRef>
          </c:val>
          <c:extLst>
            <c:ext xmlns:c16="http://schemas.microsoft.com/office/drawing/2014/chart" uri="{C3380CC4-5D6E-409C-BE32-E72D297353CC}">
              <c16:uniqueId val="{00000003-41F0-4E76-9333-97033F79A403}"/>
            </c:ext>
          </c:extLst>
        </c:ser>
        <c:ser>
          <c:idx val="4"/>
          <c:order val="4"/>
          <c:tx>
            <c:strRef>
              <c:f>グラフ用データ整理!$F$4</c:f>
              <c:strCache>
                <c:ptCount val="1"/>
                <c:pt idx="0">
                  <c:v>SERIRES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グラフ用データ整理!$F$270:$F$274</c:f>
              <c:numCache>
                <c:formatCode>General</c:formatCode>
                <c:ptCount val="5"/>
                <c:pt idx="0">
                  <c:v>0.4073</c:v>
                </c:pt>
                <c:pt idx="1">
                  <c:v>1.2173</c:v>
                </c:pt>
                <c:pt idx="2">
                  <c:v>0.85650000000000004</c:v>
                </c:pt>
                <c:pt idx="3">
                  <c:v>1.4677</c:v>
                </c:pt>
                <c:pt idx="4">
                  <c:v>1.8317999999999999</c:v>
                </c:pt>
              </c:numCache>
            </c:numRef>
          </c:val>
          <c:extLst>
            <c:ext xmlns:c16="http://schemas.microsoft.com/office/drawing/2014/chart" uri="{C3380CC4-5D6E-409C-BE32-E72D297353CC}">
              <c16:uniqueId val="{00000004-41F0-4E76-9333-97033F79A403}"/>
            </c:ext>
          </c:extLst>
        </c:ser>
        <c:ser>
          <c:idx val="5"/>
          <c:order val="5"/>
          <c:tx>
            <c:strRef>
              <c:f>グラフ用データ整理!$G$4</c:f>
              <c:strCache>
                <c:ptCount val="1"/>
                <c:pt idx="0">
                  <c:v>S3PAS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グラフ用データ整理!$G$270:$G$274</c:f>
              <c:numCache>
                <c:formatCode>General</c:formatCode>
                <c:ptCount val="5"/>
                <c:pt idx="0">
                  <c:v>0.45700000000000002</c:v>
                </c:pt>
                <c:pt idx="1">
                  <c:v>1.0820000000000001</c:v>
                </c:pt>
                <c:pt idx="2">
                  <c:v>1.002</c:v>
                </c:pt>
                <c:pt idx="3">
                  <c:v>1.474</c:v>
                </c:pt>
                <c:pt idx="4">
                  <c:v>1.8320000000000001</c:v>
                </c:pt>
              </c:numCache>
            </c:numRef>
          </c:val>
          <c:extLst>
            <c:ext xmlns:c16="http://schemas.microsoft.com/office/drawing/2014/chart" uri="{C3380CC4-5D6E-409C-BE32-E72D297353CC}">
              <c16:uniqueId val="{00000005-41F0-4E76-9333-97033F79A403}"/>
            </c:ext>
          </c:extLst>
        </c:ser>
        <c:ser>
          <c:idx val="6"/>
          <c:order val="6"/>
          <c:tx>
            <c:strRef>
              <c:f>グラフ用データ整理!$H$4</c:f>
              <c:strCache>
                <c:ptCount val="1"/>
                <c:pt idx="0">
                  <c:v>TRNSYS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グラフ用データ整理!$H$270:$H$274</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6-41F0-4E76-9333-97033F79A403}"/>
            </c:ext>
          </c:extLst>
        </c:ser>
        <c:ser>
          <c:idx val="7"/>
          <c:order val="7"/>
          <c:tx>
            <c:strRef>
              <c:f>グラフ用データ整理!$I$4</c:f>
              <c:strCache>
                <c:ptCount val="1"/>
                <c:pt idx="0">
                  <c:v>TASE</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グラフ用データ整理!$I$270:$I$274</c:f>
              <c:numCache>
                <c:formatCode>General</c:formatCode>
                <c:ptCount val="5"/>
                <c:pt idx="0">
                  <c:v>0.45300000000000001</c:v>
                </c:pt>
                <c:pt idx="1">
                  <c:v>0.96199999999999997</c:v>
                </c:pt>
                <c:pt idx="2">
                  <c:v>1.0900000000000001</c:v>
                </c:pt>
                <c:pt idx="3">
                  <c:v>1.468</c:v>
                </c:pt>
                <c:pt idx="4">
                  <c:v>1.8320000000000001</c:v>
                </c:pt>
              </c:numCache>
            </c:numRef>
          </c:val>
          <c:extLst>
            <c:ext xmlns:c16="http://schemas.microsoft.com/office/drawing/2014/chart" uri="{C3380CC4-5D6E-409C-BE32-E72D297353CC}">
              <c16:uniqueId val="{00000007-41F0-4E76-9333-97033F79A403}"/>
            </c:ext>
          </c:extLst>
        </c:ser>
        <c:ser>
          <c:idx val="8"/>
          <c:order val="8"/>
          <c:tx>
            <c:strRef>
              <c:f>グラフ用データ整理!$J$4</c:f>
              <c:strCache>
                <c:ptCount val="1"/>
                <c:pt idx="0">
                  <c:v>NewHASP</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グラフ用データ整理!$J$270:$J$274</c:f>
              <c:numCache>
                <c:formatCode>General</c:formatCode>
                <c:ptCount val="5"/>
              </c:numCache>
            </c:numRef>
          </c:val>
          <c:extLst>
            <c:ext xmlns:c16="http://schemas.microsoft.com/office/drawing/2014/chart" uri="{C3380CC4-5D6E-409C-BE32-E72D297353CC}">
              <c16:uniqueId val="{00000008-41F0-4E76-9333-97033F79A403}"/>
            </c:ext>
          </c:extLst>
        </c:ser>
        <c:ser>
          <c:idx val="9"/>
          <c:order val="9"/>
          <c:tx>
            <c:strRef>
              <c:f>グラフ用データ整理!$K$4</c:f>
              <c:strCache>
                <c:ptCount val="1"/>
                <c:pt idx="0">
                  <c:v>BEST</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グラフ用データ整理!$K$270:$K$274</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9-41F0-4E76-9333-97033F79A403}"/>
            </c:ext>
          </c:extLst>
        </c:ser>
        <c:ser>
          <c:idx val="10"/>
          <c:order val="10"/>
          <c:tx>
            <c:strRef>
              <c:f>グラフ用データ整理!$L$4</c:f>
              <c:strCache>
                <c:ptCount val="1"/>
                <c:pt idx="0">
                  <c:v>OFFICE</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グラフ用データ整理!$L$270:$L$274</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A-41F0-4E76-9333-97033F79A403}"/>
            </c:ext>
          </c:extLst>
        </c:ser>
        <c:dLbls>
          <c:showLegendKey val="0"/>
          <c:showVal val="0"/>
          <c:showCatName val="0"/>
          <c:showSerName val="0"/>
          <c:showPercent val="0"/>
          <c:showBubbleSize val="0"/>
        </c:dLbls>
        <c:gapWidth val="150"/>
        <c:axId val="617680120"/>
        <c:axId val="1"/>
      </c:barChart>
      <c:catAx>
        <c:axId val="61768012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年間積算日射量</a:t>
                </a:r>
                <a:r>
                  <a:rPr lang="ja-JP" altLang="en-US" sz="1200" b="0" i="0" u="none" strike="noStrike" baseline="0">
                    <a:solidFill>
                      <a:srgbClr val="000000"/>
                    </a:solidFill>
                    <a:latin typeface="Calibri"/>
                    <a:ea typeface="ＭＳ Ｐゴシック"/>
                    <a:cs typeface="Calibri"/>
                  </a:rPr>
                  <a:t> [MWh/m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80120"/>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036158399"/>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グラフ用データ整理!$C$277</c:f>
              <c:strCache>
                <c:ptCount val="1"/>
                <c:pt idx="0">
                  <c:v>ESP</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グラフ用データ整理!$C$278:$C$281</c:f>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62DB-4CF2-ACF9-2984BF2EEB01}"/>
            </c:ext>
          </c:extLst>
        </c:ser>
        <c:ser>
          <c:idx val="1"/>
          <c:order val="1"/>
          <c:tx>
            <c:strRef>
              <c:f>グラフ用データ整理!$D$277</c:f>
              <c:strCache>
                <c:ptCount val="1"/>
                <c:pt idx="0">
                  <c:v>BLAST</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グラフ用データ整理!$D$278:$D$281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62DB-4CF2-ACF9-2984BF2EEB01}"/>
            </c:ext>
          </c:extLst>
        </c:ser>
        <c:ser>
          <c:idx val="2"/>
          <c:order val="2"/>
          <c:tx>
            <c:strRef>
              <c:f>グラフ用データ整理!$E$277</c:f>
              <c:strCache>
                <c:ptCount val="1"/>
                <c:pt idx="0">
                  <c:v>DOE2.1D</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グラフ用データ整理!$E$278:$E$281</c:f>
              <c:numCache>
                <c:formatCode>General</c:formatCode>
                <c:ptCount val="4"/>
                <c:pt idx="0">
                  <c:v>735</c:v>
                </c:pt>
                <c:pt idx="1">
                  <c:v>1051</c:v>
                </c:pt>
                <c:pt idx="2">
                  <c:v>481</c:v>
                </c:pt>
                <c:pt idx="3">
                  <c:v>831</c:v>
                </c:pt>
              </c:numCache>
            </c:numRef>
          </c:val>
          <c:extLst>
            <c:ext xmlns:c16="http://schemas.microsoft.com/office/drawing/2014/chart" uri="{C3380CC4-5D6E-409C-BE32-E72D297353CC}">
              <c16:uniqueId val="{00000002-62DB-4CF2-ACF9-2984BF2EEB01}"/>
            </c:ext>
          </c:extLst>
        </c:ser>
        <c:ser>
          <c:idx val="3"/>
          <c:order val="3"/>
          <c:tx>
            <c:strRef>
              <c:f>グラフ用データ整理!$F$277</c:f>
              <c:strCache>
                <c:ptCount val="1"/>
                <c:pt idx="0">
                  <c:v>SRES/SUN</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グラフ用データ整理!$F$278:$F$281</c:f>
              <c:numCache>
                <c:formatCode>General</c:formatCode>
                <c:ptCount val="4"/>
                <c:pt idx="0">
                  <c:v>689</c:v>
                </c:pt>
                <c:pt idx="1">
                  <c:v>962</c:v>
                </c:pt>
                <c:pt idx="2">
                  <c:v>554</c:v>
                </c:pt>
                <c:pt idx="3">
                  <c:v>803</c:v>
                </c:pt>
              </c:numCache>
            </c:numRef>
          </c:val>
          <c:extLst>
            <c:ext xmlns:c16="http://schemas.microsoft.com/office/drawing/2014/chart" uri="{C3380CC4-5D6E-409C-BE32-E72D297353CC}">
              <c16:uniqueId val="{00000003-62DB-4CF2-ACF9-2984BF2EEB01}"/>
            </c:ext>
          </c:extLst>
        </c:ser>
        <c:ser>
          <c:idx val="4"/>
          <c:order val="4"/>
          <c:tx>
            <c:strRef>
              <c:f>グラフ用データ整理!$G$277</c:f>
              <c:strCache>
                <c:ptCount val="1"/>
                <c:pt idx="0">
                  <c:v>SERIRES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グラフ用データ整理!$G$278:$G$281</c:f>
              <c:numCache>
                <c:formatCode>General</c:formatCode>
                <c:ptCount val="4"/>
                <c:pt idx="0">
                  <c:v>562.96</c:v>
                </c:pt>
                <c:pt idx="1">
                  <c:v>954.3</c:v>
                </c:pt>
                <c:pt idx="2">
                  <c:v>441.3</c:v>
                </c:pt>
                <c:pt idx="3">
                  <c:v>774.86</c:v>
                </c:pt>
              </c:numCache>
            </c:numRef>
          </c:val>
          <c:extLst>
            <c:ext xmlns:c16="http://schemas.microsoft.com/office/drawing/2014/chart" uri="{C3380CC4-5D6E-409C-BE32-E72D297353CC}">
              <c16:uniqueId val="{00000004-62DB-4CF2-ACF9-2984BF2EEB01}"/>
            </c:ext>
          </c:extLst>
        </c:ser>
        <c:ser>
          <c:idx val="5"/>
          <c:order val="5"/>
          <c:tx>
            <c:strRef>
              <c:f>グラフ用データ整理!$H$277</c:f>
              <c:strCache>
                <c:ptCount val="1"/>
                <c:pt idx="0">
                  <c:v>S3PAS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グラフ用データ整理!$H$278:$H$281</c:f>
              <c:numCache>
                <c:formatCode>General</c:formatCode>
                <c:ptCount val="4"/>
                <c:pt idx="0">
                  <c:v>642</c:v>
                </c:pt>
                <c:pt idx="1">
                  <c:v>926</c:v>
                </c:pt>
                <c:pt idx="2">
                  <c:v>431</c:v>
                </c:pt>
                <c:pt idx="3">
                  <c:v>757</c:v>
                </c:pt>
              </c:numCache>
            </c:numRef>
          </c:val>
          <c:extLst>
            <c:ext xmlns:c16="http://schemas.microsoft.com/office/drawing/2014/chart" uri="{C3380CC4-5D6E-409C-BE32-E72D297353CC}">
              <c16:uniqueId val="{00000005-62DB-4CF2-ACF9-2984BF2EEB01}"/>
            </c:ext>
          </c:extLst>
        </c:ser>
        <c:ser>
          <c:idx val="6"/>
          <c:order val="6"/>
          <c:tx>
            <c:strRef>
              <c:f>グラフ用データ整理!$I$277</c:f>
              <c:strCache>
                <c:ptCount val="1"/>
                <c:pt idx="0">
                  <c:v>TRNSYS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グラフ用データ整理!$I$278:$I$281</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6-62DB-4CF2-ACF9-2984BF2EEB01}"/>
            </c:ext>
          </c:extLst>
        </c:ser>
        <c:ser>
          <c:idx val="7"/>
          <c:order val="7"/>
          <c:tx>
            <c:strRef>
              <c:f>グラフ用データ整理!$J$277</c:f>
              <c:strCache>
                <c:ptCount val="1"/>
                <c:pt idx="0">
                  <c:v>TASE</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グラフ用データ整理!$J$278:$J$281</c:f>
              <c:numCache>
                <c:formatCode>General</c:formatCode>
                <c:ptCount val="4"/>
                <c:pt idx="0">
                  <c:v>706</c:v>
                </c:pt>
                <c:pt idx="1">
                  <c:v>914</c:v>
                </c:pt>
                <c:pt idx="2">
                  <c:v>0</c:v>
                </c:pt>
                <c:pt idx="3">
                  <c:v>809</c:v>
                </c:pt>
              </c:numCache>
            </c:numRef>
          </c:val>
          <c:extLst>
            <c:ext xmlns:c16="http://schemas.microsoft.com/office/drawing/2014/chart" uri="{C3380CC4-5D6E-409C-BE32-E72D297353CC}">
              <c16:uniqueId val="{00000007-62DB-4CF2-ACF9-2984BF2EEB01}"/>
            </c:ext>
          </c:extLst>
        </c:ser>
        <c:ser>
          <c:idx val="8"/>
          <c:order val="8"/>
          <c:tx>
            <c:strRef>
              <c:f>グラフ用データ整理!$K$277</c:f>
              <c:strCache>
                <c:ptCount val="1"/>
                <c:pt idx="0">
                  <c:v>NewHASP</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グラフ用データ整理!$K$278:$K$281</c:f>
              <c:numCache>
                <c:formatCode>General</c:formatCode>
                <c:ptCount val="4"/>
              </c:numCache>
            </c:numRef>
          </c:val>
          <c:extLst>
            <c:ext xmlns:c16="http://schemas.microsoft.com/office/drawing/2014/chart" uri="{C3380CC4-5D6E-409C-BE32-E72D297353CC}">
              <c16:uniqueId val="{00000008-62DB-4CF2-ACF9-2984BF2EEB01}"/>
            </c:ext>
          </c:extLst>
        </c:ser>
        <c:ser>
          <c:idx val="9"/>
          <c:order val="9"/>
          <c:tx>
            <c:strRef>
              <c:f>グラフ用データ整理!$L$277</c:f>
              <c:strCache>
                <c:ptCount val="1"/>
                <c:pt idx="0">
                  <c:v>BEST</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グラフ用データ整理!$L$278:$L$281</c:f>
              <c:numCache>
                <c:formatCode>General</c:formatCode>
                <c:ptCount val="4"/>
              </c:numCache>
            </c:numRef>
          </c:val>
          <c:extLst>
            <c:ext xmlns:c16="http://schemas.microsoft.com/office/drawing/2014/chart" uri="{C3380CC4-5D6E-409C-BE32-E72D297353CC}">
              <c16:uniqueId val="{00000009-62DB-4CF2-ACF9-2984BF2EEB01}"/>
            </c:ext>
          </c:extLst>
        </c:ser>
        <c:ser>
          <c:idx val="10"/>
          <c:order val="10"/>
          <c:tx>
            <c:strRef>
              <c:f>グラフ用データ整理!$M$277</c:f>
              <c:strCache>
                <c:ptCount val="1"/>
                <c:pt idx="0">
                  <c:v>OFFICE</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グラフ用データ整理!$M$278:$M$281</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A-62DB-4CF2-ACF9-2984BF2EEB01}"/>
            </c:ext>
          </c:extLst>
        </c:ser>
        <c:dLbls>
          <c:showLegendKey val="0"/>
          <c:showVal val="0"/>
          <c:showCatName val="0"/>
          <c:showSerName val="0"/>
          <c:showPercent val="0"/>
          <c:showBubbleSize val="0"/>
        </c:dLbls>
        <c:gapWidth val="150"/>
        <c:axId val="617673888"/>
        <c:axId val="1"/>
      </c:barChart>
      <c:catAx>
        <c:axId val="61767388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年間積算透過日射量</a:t>
                </a:r>
                <a:r>
                  <a:rPr lang="ja-JP" altLang="en-US" sz="1200" b="0" i="0" u="none" strike="noStrike" baseline="0">
                    <a:solidFill>
                      <a:srgbClr val="000000"/>
                    </a:solidFill>
                    <a:latin typeface="Calibri"/>
                    <a:ea typeface="ＭＳ Ｐゴシック"/>
                    <a:cs typeface="Calibri"/>
                  </a:rPr>
                  <a:t> [MWh/m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73888"/>
        <c:crosses val="autoZero"/>
        <c:crossBetween val="between"/>
      </c:valAx>
      <c:spPr>
        <a:ln>
          <a:solidFill>
            <a:schemeClr val="tx1">
              <a:lumMod val="50000"/>
              <a:lumOff val="50000"/>
            </a:schemeClr>
          </a:solidFill>
        </a:ln>
      </c:spPr>
    </c:plotArea>
    <c:legend>
      <c:legendPos val="r"/>
      <c:layout>
        <c:manualLayout>
          <c:xMode val="edge"/>
          <c:yMode val="edge"/>
          <c:x val="0.84134747067586346"/>
          <c:y val="0.11286116227759448"/>
          <c:w val="0.14583361499526393"/>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グラフ用データ整理!$C$277</c:f>
              <c:strCache>
                <c:ptCount val="1"/>
                <c:pt idx="0">
                  <c:v>ESP</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グラフ用データ整理!$C$282:$C$285</c:f>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D542-4445-9698-D86E5B4C33EC}"/>
            </c:ext>
          </c:extLst>
        </c:ser>
        <c:ser>
          <c:idx val="1"/>
          <c:order val="1"/>
          <c:tx>
            <c:strRef>
              <c:f>グラフ用データ整理!$D$277</c:f>
              <c:strCache>
                <c:ptCount val="1"/>
                <c:pt idx="0">
                  <c:v>BLAST</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グラフ用データ整理!$D$282:$D$285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D542-4445-9698-D86E5B4C33EC}"/>
            </c:ext>
          </c:extLst>
        </c:ser>
        <c:ser>
          <c:idx val="2"/>
          <c:order val="2"/>
          <c:tx>
            <c:strRef>
              <c:f>グラフ用データ整理!$E$277</c:f>
              <c:strCache>
                <c:ptCount val="1"/>
                <c:pt idx="0">
                  <c:v>DOE2.1D</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グラフ用データ整理!$E$282:$E$285</c:f>
              <c:numCache>
                <c:formatCode>General</c:formatCode>
                <c:ptCount val="4"/>
                <c:pt idx="0">
                  <c:v>0.68118628359592215</c:v>
                </c:pt>
                <c:pt idx="1">
                  <c:v>0.67113665389527455</c:v>
                </c:pt>
                <c:pt idx="2">
                  <c:v>0.34557823129251697</c:v>
                </c:pt>
                <c:pt idx="3">
                  <c:v>0.20932445290199808</c:v>
                </c:pt>
              </c:numCache>
            </c:numRef>
          </c:val>
          <c:extLst>
            <c:ext xmlns:c16="http://schemas.microsoft.com/office/drawing/2014/chart" uri="{C3380CC4-5D6E-409C-BE32-E72D297353CC}">
              <c16:uniqueId val="{00000002-D542-4445-9698-D86E5B4C33EC}"/>
            </c:ext>
          </c:extLst>
        </c:ser>
        <c:ser>
          <c:idx val="3"/>
          <c:order val="3"/>
          <c:tx>
            <c:strRef>
              <c:f>グラフ用データ整理!$F$277</c:f>
              <c:strCache>
                <c:ptCount val="1"/>
                <c:pt idx="0">
                  <c:v>SRES/SUN</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グラフ用データ整理!$F$282:$F$285</c:f>
              <c:numCache>
                <c:formatCode>General</c:formatCode>
                <c:ptCount val="4"/>
                <c:pt idx="0">
                  <c:v>0.68693918245264207</c:v>
                </c:pt>
                <c:pt idx="1">
                  <c:v>0.6517615176151762</c:v>
                </c:pt>
                <c:pt idx="2">
                  <c:v>0.19593613933236576</c:v>
                </c:pt>
                <c:pt idx="3">
                  <c:v>0.16528066528066532</c:v>
                </c:pt>
              </c:numCache>
            </c:numRef>
          </c:val>
          <c:extLst>
            <c:ext xmlns:c16="http://schemas.microsoft.com/office/drawing/2014/chart" uri="{C3380CC4-5D6E-409C-BE32-E72D297353CC}">
              <c16:uniqueId val="{00000003-D542-4445-9698-D86E5B4C33EC}"/>
            </c:ext>
          </c:extLst>
        </c:ser>
        <c:ser>
          <c:idx val="4"/>
          <c:order val="4"/>
          <c:tx>
            <c:strRef>
              <c:f>グラフ用データ整理!$G$277</c:f>
              <c:strCache>
                <c:ptCount val="1"/>
                <c:pt idx="0">
                  <c:v>SERIRES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グラフ用データ整理!$G$282:$G$285</c:f>
              <c:numCache>
                <c:formatCode>General</c:formatCode>
                <c:ptCount val="4"/>
                <c:pt idx="0">
                  <c:v>0.65727962638645654</c:v>
                </c:pt>
                <c:pt idx="1">
                  <c:v>0.65020099475369619</c:v>
                </c:pt>
                <c:pt idx="2">
                  <c:v>0.21610771635640191</c:v>
                </c:pt>
                <c:pt idx="3">
                  <c:v>0.18803311327674732</c:v>
                </c:pt>
              </c:numCache>
            </c:numRef>
          </c:val>
          <c:extLst>
            <c:ext xmlns:c16="http://schemas.microsoft.com/office/drawing/2014/chart" uri="{C3380CC4-5D6E-409C-BE32-E72D297353CC}">
              <c16:uniqueId val="{00000004-D542-4445-9698-D86E5B4C33EC}"/>
            </c:ext>
          </c:extLst>
        </c:ser>
        <c:ser>
          <c:idx val="5"/>
          <c:order val="5"/>
          <c:tx>
            <c:strRef>
              <c:f>グラフ用データ整理!$H$277</c:f>
              <c:strCache>
                <c:ptCount val="1"/>
                <c:pt idx="0">
                  <c:v>S3PAS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グラフ用データ整理!$H$282:$H$285</c:f>
              <c:numCache>
                <c:formatCode>General</c:formatCode>
                <c:ptCount val="4"/>
                <c:pt idx="0">
                  <c:v>0.64071856287425155</c:v>
                </c:pt>
                <c:pt idx="1">
                  <c:v>0.62822252374491183</c:v>
                </c:pt>
                <c:pt idx="2">
                  <c:v>0.32866043613707163</c:v>
                </c:pt>
                <c:pt idx="3">
                  <c:v>0.18250539956803458</c:v>
                </c:pt>
              </c:numCache>
            </c:numRef>
          </c:val>
          <c:extLst>
            <c:ext xmlns:c16="http://schemas.microsoft.com/office/drawing/2014/chart" uri="{C3380CC4-5D6E-409C-BE32-E72D297353CC}">
              <c16:uniqueId val="{00000005-D542-4445-9698-D86E5B4C33EC}"/>
            </c:ext>
          </c:extLst>
        </c:ser>
        <c:ser>
          <c:idx val="6"/>
          <c:order val="6"/>
          <c:tx>
            <c:strRef>
              <c:f>グラフ用データ整理!$I$277</c:f>
              <c:strCache>
                <c:ptCount val="1"/>
                <c:pt idx="0">
                  <c:v>TRNSYS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グラフ用データ整理!$I$282:$I$285</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6-D542-4445-9698-D86E5B4C33EC}"/>
            </c:ext>
          </c:extLst>
        </c:ser>
        <c:ser>
          <c:idx val="7"/>
          <c:order val="7"/>
          <c:tx>
            <c:strRef>
              <c:f>グラフ用データ整理!$J$277</c:f>
              <c:strCache>
                <c:ptCount val="1"/>
                <c:pt idx="0">
                  <c:v>TASE</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グラフ用データ整理!$J$282:$J$285</c:f>
              <c:numCache>
                <c:formatCode>General</c:formatCode>
                <c:ptCount val="4"/>
                <c:pt idx="0">
                  <c:v>0.6477064220183486</c:v>
                </c:pt>
                <c:pt idx="1">
                  <c:v>0.62261580381471393</c:v>
                </c:pt>
                <c:pt idx="2">
                  <c:v>0</c:v>
                </c:pt>
                <c:pt idx="3">
                  <c:v>0.11487964989059085</c:v>
                </c:pt>
              </c:numCache>
            </c:numRef>
          </c:val>
          <c:extLst>
            <c:ext xmlns:c16="http://schemas.microsoft.com/office/drawing/2014/chart" uri="{C3380CC4-5D6E-409C-BE32-E72D297353CC}">
              <c16:uniqueId val="{00000007-D542-4445-9698-D86E5B4C33EC}"/>
            </c:ext>
          </c:extLst>
        </c:ser>
        <c:ser>
          <c:idx val="8"/>
          <c:order val="8"/>
          <c:tx>
            <c:strRef>
              <c:f>グラフ用データ整理!$K$277</c:f>
              <c:strCache>
                <c:ptCount val="1"/>
                <c:pt idx="0">
                  <c:v>NewHASP</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グラフ用データ整理!$K$282:$K$285</c:f>
              <c:numCache>
                <c:formatCode>General</c:formatCode>
                <c:ptCount val="4"/>
              </c:numCache>
            </c:numRef>
          </c:val>
          <c:extLst>
            <c:ext xmlns:c16="http://schemas.microsoft.com/office/drawing/2014/chart" uri="{C3380CC4-5D6E-409C-BE32-E72D297353CC}">
              <c16:uniqueId val="{00000008-D542-4445-9698-D86E5B4C33EC}"/>
            </c:ext>
          </c:extLst>
        </c:ser>
        <c:ser>
          <c:idx val="9"/>
          <c:order val="9"/>
          <c:tx>
            <c:strRef>
              <c:f>グラフ用データ整理!$L$277</c:f>
              <c:strCache>
                <c:ptCount val="1"/>
                <c:pt idx="0">
                  <c:v>BEST</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グラフ用データ整理!$L$282:$L$285</c:f>
              <c:numCache>
                <c:formatCode>General</c:formatCode>
                <c:ptCount val="4"/>
              </c:numCache>
            </c:numRef>
          </c:val>
          <c:extLst>
            <c:ext xmlns:c16="http://schemas.microsoft.com/office/drawing/2014/chart" uri="{C3380CC4-5D6E-409C-BE32-E72D297353CC}">
              <c16:uniqueId val="{00000009-D542-4445-9698-D86E5B4C33EC}"/>
            </c:ext>
          </c:extLst>
        </c:ser>
        <c:ser>
          <c:idx val="10"/>
          <c:order val="10"/>
          <c:tx>
            <c:strRef>
              <c:f>グラフ用データ整理!$M$277</c:f>
              <c:strCache>
                <c:ptCount val="1"/>
                <c:pt idx="0">
                  <c:v>OFFICE</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グラフ用データ整理!$M$282:$M$285</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A-D542-4445-9698-D86E5B4C33EC}"/>
            </c:ext>
          </c:extLst>
        </c:ser>
        <c:dLbls>
          <c:showLegendKey val="0"/>
          <c:showVal val="0"/>
          <c:showCatName val="0"/>
          <c:showSerName val="0"/>
          <c:showPercent val="0"/>
          <c:showBubbleSize val="0"/>
        </c:dLbls>
        <c:gapWidth val="150"/>
        <c:axId val="617689304"/>
        <c:axId val="1"/>
      </c:barChart>
      <c:catAx>
        <c:axId val="61768930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窓ガラスの透過率と庇効果</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89304"/>
        <c:crosses val="autoZero"/>
        <c:crossBetween val="between"/>
      </c:valAx>
      <c:spPr>
        <a:ln>
          <a:solidFill>
            <a:schemeClr val="tx1">
              <a:lumMod val="50000"/>
              <a:lumOff val="50000"/>
            </a:schemeClr>
          </a:solidFill>
        </a:ln>
      </c:spPr>
    </c:plotArea>
    <c:legend>
      <c:legendPos val="r"/>
      <c:layout>
        <c:manualLayout>
          <c:xMode val="edge"/>
          <c:yMode val="edge"/>
          <c:x val="0.84134744303458875"/>
          <c:y val="0.11286116227759448"/>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グラフ用データ整理!$B$291:$B$314</c:f>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A3A1-444D-8371-39DB9922FC58}"/>
            </c:ext>
          </c:extLst>
        </c:ser>
        <c:ser>
          <c:idx val="1"/>
          <c:order val="1"/>
          <c:tx>
            <c:strRef>
              <c:f>グラフ用データ整理!$C$290</c:f>
              <c:strCache>
                <c:ptCount val="1"/>
                <c:pt idx="0">
                  <c:v>BLAST</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グラフ用データ整理!$C$291:$C$314</c:f>
              <c:numCache>
                <c:formatCode>General</c:formatCode>
                <c:ptCount val="24"/>
              </c:numCache>
            </c:numRef>
          </c:val>
          <c:smooth val="0"/>
          <c:extLst>
            <c:ext xmlns:c16="http://schemas.microsoft.com/office/drawing/2014/chart" uri="{C3380CC4-5D6E-409C-BE32-E72D297353CC}">
              <c16:uniqueId val="{00000001-A3A1-444D-8371-39DB9922FC58}"/>
            </c:ext>
          </c:extLst>
        </c:ser>
        <c:ser>
          <c:idx val="2"/>
          <c:order val="2"/>
          <c:tx>
            <c:strRef>
              <c:f>グラフ用データ整理!$D$290</c:f>
              <c:strCache>
                <c:ptCount val="1"/>
                <c:pt idx="0">
                  <c:v>DOE2.1D</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グラフ用データ整理!$D$291:$D$314</c:f>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A3A1-444D-8371-39DB9922FC58}"/>
            </c:ext>
          </c:extLst>
        </c:ser>
        <c:ser>
          <c:idx val="3"/>
          <c:order val="3"/>
          <c:tx>
            <c:strRef>
              <c:f>グラフ用データ整理!$E$290</c:f>
              <c:strCache>
                <c:ptCount val="1"/>
                <c:pt idx="0">
                  <c:v>SRES/SUN</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グラフ用データ整理!$E$291:$E$314</c:f>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A3A1-444D-8371-39DB9922FC58}"/>
            </c:ext>
          </c:extLst>
        </c:ser>
        <c:ser>
          <c:idx val="4"/>
          <c:order val="4"/>
          <c:tx>
            <c:strRef>
              <c:f>グラフ用データ整理!$F$290</c:f>
              <c:strCache>
                <c:ptCount val="1"/>
                <c:pt idx="0">
                  <c:v>SERIRES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グラフ用データ整理!$F$291:$F$314</c:f>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A3A1-444D-8371-39DB9922FC58}"/>
            </c:ext>
          </c:extLst>
        </c:ser>
        <c:ser>
          <c:idx val="5"/>
          <c:order val="5"/>
          <c:tx>
            <c:strRef>
              <c:f>グラフ用データ整理!$G$290</c:f>
              <c:strCache>
                <c:ptCount val="1"/>
                <c:pt idx="0">
                  <c:v>S3PAS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グラフ用データ整理!$G$291:$G$314</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A3A1-444D-8371-39DB9922FC58}"/>
            </c:ext>
          </c:extLst>
        </c:ser>
        <c:ser>
          <c:idx val="6"/>
          <c:order val="6"/>
          <c:tx>
            <c:strRef>
              <c:f>グラフ用データ整理!$H$290</c:f>
              <c:strCache>
                <c:ptCount val="1"/>
                <c:pt idx="0">
                  <c:v>TRNSYS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グラフ用データ整理!$H$291:$H$314</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A3A1-444D-8371-39DB9922FC58}"/>
            </c:ext>
          </c:extLst>
        </c:ser>
        <c:ser>
          <c:idx val="7"/>
          <c:order val="7"/>
          <c:tx>
            <c:strRef>
              <c:f>グラフ用データ整理!$I$290</c:f>
              <c:strCache>
                <c:ptCount val="1"/>
                <c:pt idx="0">
                  <c:v>TASE</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グラフ用データ整理!$I$291:$I$314</c:f>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A3A1-444D-8371-39DB9922FC58}"/>
            </c:ext>
          </c:extLst>
        </c:ser>
        <c:ser>
          <c:idx val="8"/>
          <c:order val="8"/>
          <c:tx>
            <c:strRef>
              <c:f>グラフ用データ整理!$J$290</c:f>
              <c:strCache>
                <c:ptCount val="1"/>
                <c:pt idx="0">
                  <c:v>NewHASP</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グラフ用データ整理!$J$291:$J$314</c:f>
              <c:numCache>
                <c:formatCode>General</c:formatCode>
                <c:ptCount val="24"/>
              </c:numCache>
            </c:numRef>
          </c:val>
          <c:smooth val="0"/>
          <c:extLst>
            <c:ext xmlns:c16="http://schemas.microsoft.com/office/drawing/2014/chart" uri="{C3380CC4-5D6E-409C-BE32-E72D297353CC}">
              <c16:uniqueId val="{00000008-A3A1-444D-8371-39DB9922FC58}"/>
            </c:ext>
          </c:extLst>
        </c:ser>
        <c:ser>
          <c:idx val="9"/>
          <c:order val="9"/>
          <c:tx>
            <c:strRef>
              <c:f>グラフ用データ整理!$K$290</c:f>
              <c:strCache>
                <c:ptCount val="1"/>
                <c:pt idx="0">
                  <c:v>BEST</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グラフ用データ整理!$K$291:$K$314</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9-A3A1-444D-8371-39DB9922FC58}"/>
            </c:ext>
          </c:extLst>
        </c:ser>
        <c:ser>
          <c:idx val="10"/>
          <c:order val="10"/>
          <c:tx>
            <c:strRef>
              <c:f>グラフ用データ整理!$L$290</c:f>
              <c:strCache>
                <c:ptCount val="1"/>
                <c:pt idx="0">
                  <c:v>OFFICE</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グラフ用データ整理!$L$291:$L$314</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A3A1-444D-8371-39DB9922FC58}"/>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81891151344935387"/>
          <c:y val="0.1111112929065685"/>
          <c:w val="0.16826955547753986"/>
          <c:h val="0.77777986842553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グラフ用データ整理!$B$318:$B$341</c:f>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3FAF-47A6-8E78-7B572DD340F6}"/>
            </c:ext>
          </c:extLst>
        </c:ser>
        <c:ser>
          <c:idx val="1"/>
          <c:order val="1"/>
          <c:tx>
            <c:strRef>
              <c:f>グラフ用データ整理!$C$290</c:f>
              <c:strCache>
                <c:ptCount val="1"/>
                <c:pt idx="0">
                  <c:v>BLAST</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グラフ用データ整理!$C$318:$C$341</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3FAF-47A6-8E78-7B572DD340F6}"/>
            </c:ext>
          </c:extLst>
        </c:ser>
        <c:ser>
          <c:idx val="2"/>
          <c:order val="2"/>
          <c:tx>
            <c:strRef>
              <c:f>グラフ用データ整理!$D$290</c:f>
              <c:strCache>
                <c:ptCount val="1"/>
                <c:pt idx="0">
                  <c:v>DOE2.1D</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グラフ用データ整理!$D$318:$D$341</c:f>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3FAF-47A6-8E78-7B572DD340F6}"/>
            </c:ext>
          </c:extLst>
        </c:ser>
        <c:ser>
          <c:idx val="3"/>
          <c:order val="3"/>
          <c:tx>
            <c:strRef>
              <c:f>グラフ用データ整理!$E$290</c:f>
              <c:strCache>
                <c:ptCount val="1"/>
                <c:pt idx="0">
                  <c:v>SRES/SUN</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グラフ用データ整理!$E$318:$E$341</c:f>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3FAF-47A6-8E78-7B572DD340F6}"/>
            </c:ext>
          </c:extLst>
        </c:ser>
        <c:ser>
          <c:idx val="4"/>
          <c:order val="4"/>
          <c:tx>
            <c:strRef>
              <c:f>グラフ用データ整理!$F$290</c:f>
              <c:strCache>
                <c:ptCount val="1"/>
                <c:pt idx="0">
                  <c:v>SERIRES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グラフ用データ整理!$F$318:$F$341</c:f>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3FAF-47A6-8E78-7B572DD340F6}"/>
            </c:ext>
          </c:extLst>
        </c:ser>
        <c:ser>
          <c:idx val="5"/>
          <c:order val="5"/>
          <c:tx>
            <c:strRef>
              <c:f>グラフ用データ整理!$G$290</c:f>
              <c:strCache>
                <c:ptCount val="1"/>
                <c:pt idx="0">
                  <c:v>S3PAS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グラフ用データ整理!$G$318:$G$341</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3FAF-47A6-8E78-7B572DD340F6}"/>
            </c:ext>
          </c:extLst>
        </c:ser>
        <c:ser>
          <c:idx val="6"/>
          <c:order val="6"/>
          <c:tx>
            <c:strRef>
              <c:f>グラフ用データ整理!$H$290</c:f>
              <c:strCache>
                <c:ptCount val="1"/>
                <c:pt idx="0">
                  <c:v>TRNSYS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グラフ用データ整理!$H$318:$H$341</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3FAF-47A6-8E78-7B572DD340F6}"/>
            </c:ext>
          </c:extLst>
        </c:ser>
        <c:ser>
          <c:idx val="7"/>
          <c:order val="7"/>
          <c:tx>
            <c:strRef>
              <c:f>グラフ用データ整理!$I$290</c:f>
              <c:strCache>
                <c:ptCount val="1"/>
                <c:pt idx="0">
                  <c:v>TASE</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グラフ用データ整理!$I$318:$I$341</c:f>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3FAF-47A6-8E78-7B572DD340F6}"/>
            </c:ext>
          </c:extLst>
        </c:ser>
        <c:ser>
          <c:idx val="8"/>
          <c:order val="8"/>
          <c:tx>
            <c:strRef>
              <c:f>グラフ用データ整理!$J$290</c:f>
              <c:strCache>
                <c:ptCount val="1"/>
                <c:pt idx="0">
                  <c:v>NewHASP</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グラフ用データ整理!$J$318:$J$341</c:f>
              <c:numCache>
                <c:formatCode>General</c:formatCode>
                <c:ptCount val="24"/>
              </c:numCache>
            </c:numRef>
          </c:val>
          <c:smooth val="0"/>
          <c:extLst>
            <c:ext xmlns:c16="http://schemas.microsoft.com/office/drawing/2014/chart" uri="{C3380CC4-5D6E-409C-BE32-E72D297353CC}">
              <c16:uniqueId val="{00000008-3FAF-47A6-8E78-7B572DD340F6}"/>
            </c:ext>
          </c:extLst>
        </c:ser>
        <c:ser>
          <c:idx val="9"/>
          <c:order val="9"/>
          <c:tx>
            <c:strRef>
              <c:f>グラフ用データ整理!$K$290</c:f>
              <c:strCache>
                <c:ptCount val="1"/>
                <c:pt idx="0">
                  <c:v>BEST</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グラフ用データ整理!$K$318:$K$341</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9-3FAF-47A6-8E78-7B572DD340F6}"/>
            </c:ext>
          </c:extLst>
        </c:ser>
        <c:ser>
          <c:idx val="10"/>
          <c:order val="10"/>
          <c:tx>
            <c:strRef>
              <c:f>グラフ用データ整理!$L$290</c:f>
              <c:strCache>
                <c:ptCount val="1"/>
                <c:pt idx="0">
                  <c:v>OFFICE</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グラフ用データ整理!$L$318:$L$341</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3FAF-47A6-8E78-7B572DD340F6}"/>
            </c:ext>
          </c:extLst>
        </c:ser>
        <c:dLbls>
          <c:showLegendKey val="0"/>
          <c:showVal val="0"/>
          <c:showCatName val="0"/>
          <c:showSerName val="0"/>
          <c:showPercent val="0"/>
          <c:showBubbleSize val="0"/>
        </c:dLbls>
        <c:marker val="1"/>
        <c:smooth val="0"/>
        <c:axId val="617687336"/>
        <c:axId val="1"/>
      </c:lineChart>
      <c:catAx>
        <c:axId val="617687336"/>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87336"/>
        <c:crosses val="autoZero"/>
        <c:crossBetween val="between"/>
      </c:valAx>
    </c:plotArea>
    <c:legend>
      <c:legendPos val="r"/>
      <c:layout>
        <c:manualLayout>
          <c:xMode val="edge"/>
          <c:yMode val="edge"/>
          <c:x val="0.81891149138949049"/>
          <c:y val="0.1111112929065685"/>
          <c:w val="0.16826942737086326"/>
          <c:h val="0.77777986842553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グラフ用データ整理!$B$345:$B$368</c:f>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7104-4267-80D8-4CAD9B8A2F47}"/>
            </c:ext>
          </c:extLst>
        </c:ser>
        <c:ser>
          <c:idx val="1"/>
          <c:order val="1"/>
          <c:tx>
            <c:strRef>
              <c:f>グラフ用データ整理!$C$290</c:f>
              <c:strCache>
                <c:ptCount val="1"/>
                <c:pt idx="0">
                  <c:v>BLAST</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グラフ用データ整理!$C$345:$C$368</c:f>
              <c:numCache>
                <c:formatCode>General</c:formatCode>
                <c:ptCount val="24"/>
              </c:numCache>
            </c:numRef>
          </c:val>
          <c:smooth val="0"/>
          <c:extLst>
            <c:ext xmlns:c16="http://schemas.microsoft.com/office/drawing/2014/chart" uri="{C3380CC4-5D6E-409C-BE32-E72D297353CC}">
              <c16:uniqueId val="{00000001-7104-4267-80D8-4CAD9B8A2F47}"/>
            </c:ext>
          </c:extLst>
        </c:ser>
        <c:ser>
          <c:idx val="2"/>
          <c:order val="2"/>
          <c:tx>
            <c:strRef>
              <c:f>グラフ用データ整理!$D$290</c:f>
              <c:strCache>
                <c:ptCount val="1"/>
                <c:pt idx="0">
                  <c:v>DOE2.1D</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グラフ用データ整理!$D$345:$D$368</c:f>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c:ext xmlns:c16="http://schemas.microsoft.com/office/drawing/2014/chart" uri="{C3380CC4-5D6E-409C-BE32-E72D297353CC}">
              <c16:uniqueId val="{00000002-7104-4267-80D8-4CAD9B8A2F47}"/>
            </c:ext>
          </c:extLst>
        </c:ser>
        <c:ser>
          <c:idx val="3"/>
          <c:order val="3"/>
          <c:tx>
            <c:strRef>
              <c:f>グラフ用データ整理!$E$290</c:f>
              <c:strCache>
                <c:ptCount val="1"/>
                <c:pt idx="0">
                  <c:v>SRES/SUN</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グラフ用データ整理!$E$345:$E$368</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c:ext xmlns:c16="http://schemas.microsoft.com/office/drawing/2014/chart" uri="{C3380CC4-5D6E-409C-BE32-E72D297353CC}">
              <c16:uniqueId val="{00000003-7104-4267-80D8-4CAD9B8A2F47}"/>
            </c:ext>
          </c:extLst>
        </c:ser>
        <c:ser>
          <c:idx val="4"/>
          <c:order val="4"/>
          <c:tx>
            <c:strRef>
              <c:f>グラフ用データ整理!$F$290</c:f>
              <c:strCache>
                <c:ptCount val="1"/>
                <c:pt idx="0">
                  <c:v>SERIRES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グラフ用データ整理!$F$345:$F$368</c:f>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c:ext xmlns:c16="http://schemas.microsoft.com/office/drawing/2014/chart" uri="{C3380CC4-5D6E-409C-BE32-E72D297353CC}">
              <c16:uniqueId val="{00000004-7104-4267-80D8-4CAD9B8A2F47}"/>
            </c:ext>
          </c:extLst>
        </c:ser>
        <c:ser>
          <c:idx val="5"/>
          <c:order val="5"/>
          <c:tx>
            <c:strRef>
              <c:f>グラフ用データ整理!$G$290</c:f>
              <c:strCache>
                <c:ptCount val="1"/>
                <c:pt idx="0">
                  <c:v>S3PAS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グラフ用データ整理!$G$345:$G$368</c:f>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c:ext xmlns:c16="http://schemas.microsoft.com/office/drawing/2014/chart" uri="{C3380CC4-5D6E-409C-BE32-E72D297353CC}">
              <c16:uniqueId val="{00000005-7104-4267-80D8-4CAD9B8A2F47}"/>
            </c:ext>
          </c:extLst>
        </c:ser>
        <c:ser>
          <c:idx val="6"/>
          <c:order val="6"/>
          <c:tx>
            <c:strRef>
              <c:f>グラフ用データ整理!$H$290</c:f>
              <c:strCache>
                <c:ptCount val="1"/>
                <c:pt idx="0">
                  <c:v>TRNSYS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グラフ用データ整理!$H$345:$H$368</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6-7104-4267-80D8-4CAD9B8A2F47}"/>
            </c:ext>
          </c:extLst>
        </c:ser>
        <c:ser>
          <c:idx val="7"/>
          <c:order val="7"/>
          <c:tx>
            <c:strRef>
              <c:f>グラフ用データ整理!$I$290</c:f>
              <c:strCache>
                <c:ptCount val="1"/>
                <c:pt idx="0">
                  <c:v>TASE</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グラフ用データ整理!$I$345:$I$368</c:f>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c:ext xmlns:c16="http://schemas.microsoft.com/office/drawing/2014/chart" uri="{C3380CC4-5D6E-409C-BE32-E72D297353CC}">
              <c16:uniqueId val="{00000007-7104-4267-80D8-4CAD9B8A2F47}"/>
            </c:ext>
          </c:extLst>
        </c:ser>
        <c:ser>
          <c:idx val="8"/>
          <c:order val="8"/>
          <c:tx>
            <c:strRef>
              <c:f>グラフ用データ整理!$J$290</c:f>
              <c:strCache>
                <c:ptCount val="1"/>
                <c:pt idx="0">
                  <c:v>NewHASP</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グラフ用データ整理!$J$345:$J$368</c:f>
              <c:numCache>
                <c:formatCode>General</c:formatCode>
                <c:ptCount val="24"/>
              </c:numCache>
            </c:numRef>
          </c:val>
          <c:smooth val="0"/>
          <c:extLst>
            <c:ext xmlns:c16="http://schemas.microsoft.com/office/drawing/2014/chart" uri="{C3380CC4-5D6E-409C-BE32-E72D297353CC}">
              <c16:uniqueId val="{00000008-7104-4267-80D8-4CAD9B8A2F47}"/>
            </c:ext>
          </c:extLst>
        </c:ser>
        <c:ser>
          <c:idx val="9"/>
          <c:order val="9"/>
          <c:tx>
            <c:strRef>
              <c:f>グラフ用データ整理!$K$290</c:f>
              <c:strCache>
                <c:ptCount val="1"/>
                <c:pt idx="0">
                  <c:v>BEST</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グラフ用データ整理!$K$345:$K$368</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9-7104-4267-80D8-4CAD9B8A2F47}"/>
            </c:ext>
          </c:extLst>
        </c:ser>
        <c:ser>
          <c:idx val="10"/>
          <c:order val="10"/>
          <c:tx>
            <c:strRef>
              <c:f>グラフ用データ整理!$L$290</c:f>
              <c:strCache>
                <c:ptCount val="1"/>
                <c:pt idx="0">
                  <c:v>OFFICE</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グラフ用データ整理!$L$345:$L$368</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A-7104-4267-80D8-4CAD9B8A2F47}"/>
            </c:ext>
          </c:extLst>
        </c:ser>
        <c:dLbls>
          <c:showLegendKey val="0"/>
          <c:showVal val="0"/>
          <c:showCatName val="0"/>
          <c:showSerName val="0"/>
          <c:showPercent val="0"/>
          <c:showBubbleSize val="0"/>
        </c:dLbls>
        <c:marker val="1"/>
        <c:smooth val="0"/>
        <c:axId val="617688648"/>
        <c:axId val="1"/>
      </c:lineChart>
      <c:catAx>
        <c:axId val="617688648"/>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晴天日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88648"/>
        <c:crosses val="autoZero"/>
        <c:crossBetween val="between"/>
      </c:valAx>
    </c:plotArea>
    <c:legend>
      <c:legendPos val="r"/>
      <c:layout>
        <c:manualLayout>
          <c:xMode val="edge"/>
          <c:yMode val="edge"/>
          <c:x val="0.81891151344935387"/>
          <c:y val="0.11111147376008051"/>
          <c:w val="0.16826955547753986"/>
          <c:h val="0.777779772347109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グラフ用データ整理!$B$372:$B$395</c:f>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904A-4D26-A1C7-A395D817DE57}"/>
            </c:ext>
          </c:extLst>
        </c:ser>
        <c:ser>
          <c:idx val="1"/>
          <c:order val="1"/>
          <c:tx>
            <c:strRef>
              <c:f>グラフ用データ整理!$C$290</c:f>
              <c:strCache>
                <c:ptCount val="1"/>
                <c:pt idx="0">
                  <c:v>BLAST</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グラフ用データ整理!$C$372:$C$395</c:f>
              <c:numCache>
                <c:formatCode>General</c:formatCode>
                <c:ptCount val="24"/>
              </c:numCache>
            </c:numRef>
          </c:val>
          <c:smooth val="0"/>
          <c:extLst>
            <c:ext xmlns:c16="http://schemas.microsoft.com/office/drawing/2014/chart" uri="{C3380CC4-5D6E-409C-BE32-E72D297353CC}">
              <c16:uniqueId val="{00000001-904A-4D26-A1C7-A395D817DE57}"/>
            </c:ext>
          </c:extLst>
        </c:ser>
        <c:ser>
          <c:idx val="2"/>
          <c:order val="2"/>
          <c:tx>
            <c:strRef>
              <c:f>グラフ用データ整理!$D$290</c:f>
              <c:strCache>
                <c:ptCount val="1"/>
                <c:pt idx="0">
                  <c:v>DOE2.1D</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グラフ用データ整理!$D$372:$D$395</c:f>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c:ext xmlns:c16="http://schemas.microsoft.com/office/drawing/2014/chart" uri="{C3380CC4-5D6E-409C-BE32-E72D297353CC}">
              <c16:uniqueId val="{00000002-904A-4D26-A1C7-A395D817DE57}"/>
            </c:ext>
          </c:extLst>
        </c:ser>
        <c:ser>
          <c:idx val="3"/>
          <c:order val="3"/>
          <c:tx>
            <c:strRef>
              <c:f>グラフ用データ整理!$E$290</c:f>
              <c:strCache>
                <c:ptCount val="1"/>
                <c:pt idx="0">
                  <c:v>SRES/SUN</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グラフ用データ整理!$E$372:$E$395</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c:ext xmlns:c16="http://schemas.microsoft.com/office/drawing/2014/chart" uri="{C3380CC4-5D6E-409C-BE32-E72D297353CC}">
              <c16:uniqueId val="{00000003-904A-4D26-A1C7-A395D817DE57}"/>
            </c:ext>
          </c:extLst>
        </c:ser>
        <c:ser>
          <c:idx val="4"/>
          <c:order val="4"/>
          <c:tx>
            <c:strRef>
              <c:f>グラフ用データ整理!$F$290</c:f>
              <c:strCache>
                <c:ptCount val="1"/>
                <c:pt idx="0">
                  <c:v>SERIRES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グラフ用データ整理!$F$372:$F$395</c:f>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c:ext xmlns:c16="http://schemas.microsoft.com/office/drawing/2014/chart" uri="{C3380CC4-5D6E-409C-BE32-E72D297353CC}">
              <c16:uniqueId val="{00000004-904A-4D26-A1C7-A395D817DE57}"/>
            </c:ext>
          </c:extLst>
        </c:ser>
        <c:ser>
          <c:idx val="5"/>
          <c:order val="5"/>
          <c:tx>
            <c:strRef>
              <c:f>グラフ用データ整理!$G$290</c:f>
              <c:strCache>
                <c:ptCount val="1"/>
                <c:pt idx="0">
                  <c:v>S3PAS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グラフ用データ整理!$G$372:$G$395</c:f>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c:ext xmlns:c16="http://schemas.microsoft.com/office/drawing/2014/chart" uri="{C3380CC4-5D6E-409C-BE32-E72D297353CC}">
              <c16:uniqueId val="{00000005-904A-4D26-A1C7-A395D817DE57}"/>
            </c:ext>
          </c:extLst>
        </c:ser>
        <c:ser>
          <c:idx val="6"/>
          <c:order val="6"/>
          <c:tx>
            <c:strRef>
              <c:f>グラフ用データ整理!$H$290</c:f>
              <c:strCache>
                <c:ptCount val="1"/>
                <c:pt idx="0">
                  <c:v>TRNSYS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グラフ用データ整理!$H$372:$H$395</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6-904A-4D26-A1C7-A395D817DE57}"/>
            </c:ext>
          </c:extLst>
        </c:ser>
        <c:ser>
          <c:idx val="7"/>
          <c:order val="7"/>
          <c:tx>
            <c:strRef>
              <c:f>グラフ用データ整理!$I$290</c:f>
              <c:strCache>
                <c:ptCount val="1"/>
                <c:pt idx="0">
                  <c:v>TASE</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グラフ用データ整理!$I$372:$I$395</c:f>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c:ext xmlns:c16="http://schemas.microsoft.com/office/drawing/2014/chart" uri="{C3380CC4-5D6E-409C-BE32-E72D297353CC}">
              <c16:uniqueId val="{00000007-904A-4D26-A1C7-A395D817DE57}"/>
            </c:ext>
          </c:extLst>
        </c:ser>
        <c:ser>
          <c:idx val="8"/>
          <c:order val="8"/>
          <c:tx>
            <c:strRef>
              <c:f>グラフ用データ整理!$J$290</c:f>
              <c:strCache>
                <c:ptCount val="1"/>
                <c:pt idx="0">
                  <c:v>NewHASP</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グラフ用データ整理!$J$372:$J$395</c:f>
              <c:numCache>
                <c:formatCode>General</c:formatCode>
                <c:ptCount val="24"/>
              </c:numCache>
            </c:numRef>
          </c:val>
          <c:smooth val="0"/>
          <c:extLst>
            <c:ext xmlns:c16="http://schemas.microsoft.com/office/drawing/2014/chart" uri="{C3380CC4-5D6E-409C-BE32-E72D297353CC}">
              <c16:uniqueId val="{00000008-904A-4D26-A1C7-A395D817DE57}"/>
            </c:ext>
          </c:extLst>
        </c:ser>
        <c:ser>
          <c:idx val="9"/>
          <c:order val="9"/>
          <c:tx>
            <c:strRef>
              <c:f>グラフ用データ整理!$K$290</c:f>
              <c:strCache>
                <c:ptCount val="1"/>
                <c:pt idx="0">
                  <c:v>BEST</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グラフ用データ整理!$K$372:$K$395</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9-904A-4D26-A1C7-A395D817DE57}"/>
            </c:ext>
          </c:extLst>
        </c:ser>
        <c:ser>
          <c:idx val="10"/>
          <c:order val="10"/>
          <c:tx>
            <c:strRef>
              <c:f>グラフ用データ整理!$L$290</c:f>
              <c:strCache>
                <c:ptCount val="1"/>
                <c:pt idx="0">
                  <c:v>OFFICE</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グラフ用データ整理!$L$372:$L$395</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A-904A-4D26-A1C7-A395D817DE57}"/>
            </c:ext>
          </c:extLst>
        </c:ser>
        <c:dLbls>
          <c:showLegendKey val="0"/>
          <c:showVal val="0"/>
          <c:showCatName val="0"/>
          <c:showSerName val="0"/>
          <c:showPercent val="0"/>
          <c:showBubbleSize val="0"/>
        </c:dLbls>
        <c:marker val="1"/>
        <c:smooth val="0"/>
        <c:axId val="617695536"/>
        <c:axId val="1"/>
      </c:lineChart>
      <c:catAx>
        <c:axId val="617695536"/>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晴天日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5536"/>
        <c:crosses val="autoZero"/>
        <c:crossBetween val="between"/>
      </c:valAx>
    </c:plotArea>
    <c:legend>
      <c:legendPos val="r"/>
      <c:layout>
        <c:manualLayout>
          <c:xMode val="edge"/>
          <c:yMode val="edge"/>
          <c:x val="0.81891149138949049"/>
          <c:y val="0.11111147376008051"/>
          <c:w val="0.16826942737086326"/>
          <c:h val="0.777779772347109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グラフ用データ整理!$B$83:$B$90</c:f>
              <c:numCache>
                <c:formatCode>General</c:formatCode>
                <c:ptCount val="8"/>
                <c:pt idx="0">
                  <c:v>0.58499999999999996</c:v>
                </c:pt>
                <c:pt idx="1">
                  <c:v>2.8879999999999999</c:v>
                </c:pt>
                <c:pt idx="2">
                  <c:v>1.8959999999999999</c:v>
                </c:pt>
                <c:pt idx="3">
                  <c:v>2.3849999999999998</c:v>
                </c:pt>
                <c:pt idx="4">
                  <c:v>1.873</c:v>
                </c:pt>
                <c:pt idx="5">
                  <c:v>2.8879999999999999</c:v>
                </c:pt>
                <c:pt idx="6">
                  <c:v>2.0329999999999999</c:v>
                </c:pt>
                <c:pt idx="7">
                  <c:v>0.95299999999999996</c:v>
                </c:pt>
              </c:numCache>
            </c:numRef>
          </c:val>
          <c:extLst>
            <c:ext xmlns:c16="http://schemas.microsoft.com/office/drawing/2014/chart" uri="{C3380CC4-5D6E-409C-BE32-E72D297353CC}">
              <c16:uniqueId val="{00000000-D008-4BE9-B90C-286D1047F6F5}"/>
            </c:ext>
          </c:extLst>
        </c:ser>
        <c:ser>
          <c:idx val="1"/>
          <c:order val="1"/>
          <c:tx>
            <c:strRef>
              <c:f>グラフ用データ整理!$C$4</c:f>
              <c:strCache>
                <c:ptCount val="1"/>
                <c:pt idx="0">
                  <c:v>BLAST</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グラフ用データ整理!$C$83:$C$90</c:f>
              <c:numCache>
                <c:formatCode>General</c:formatCode>
                <c:ptCount val="8"/>
                <c:pt idx="0">
                  <c:v>0.96699999999999997</c:v>
                </c:pt>
                <c:pt idx="1">
                  <c:v>3.1549999999999998</c:v>
                </c:pt>
                <c:pt idx="2">
                  <c:v>2.5</c:v>
                </c:pt>
                <c:pt idx="3">
                  <c:v>2.9329999999999998</c:v>
                </c:pt>
                <c:pt idx="4">
                  <c:v>2.5459999999999998</c:v>
                </c:pt>
                <c:pt idx="5">
                  <c:v>3.1549999999999998</c:v>
                </c:pt>
                <c:pt idx="6">
                  <c:v>2.621</c:v>
                </c:pt>
                <c:pt idx="7">
                  <c:v>1.1439999999999999</c:v>
                </c:pt>
              </c:numCache>
            </c:numRef>
          </c:val>
          <c:extLst>
            <c:ext xmlns:c16="http://schemas.microsoft.com/office/drawing/2014/chart" uri="{C3380CC4-5D6E-409C-BE32-E72D297353CC}">
              <c16:uniqueId val="{00000001-D008-4BE9-B90C-286D1047F6F5}"/>
            </c:ext>
          </c:extLst>
        </c:ser>
        <c:ser>
          <c:idx val="2"/>
          <c:order val="2"/>
          <c:tx>
            <c:strRef>
              <c:f>グラフ用データ整理!$D$4</c:f>
              <c:strCache>
                <c:ptCount val="1"/>
                <c:pt idx="0">
                  <c:v>DOE2</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グラフ用データ整理!$D$83:$D$90</c:f>
              <c:numCache>
                <c:formatCode>General</c:formatCode>
                <c:ptCount val="8"/>
                <c:pt idx="0">
                  <c:v>0.74299999999999999</c:v>
                </c:pt>
                <c:pt idx="1">
                  <c:v>3.4580000000000002</c:v>
                </c:pt>
                <c:pt idx="2">
                  <c:v>2.3359999999999999</c:v>
                </c:pt>
                <c:pt idx="3">
                  <c:v>3.109</c:v>
                </c:pt>
                <c:pt idx="4">
                  <c:v>2.3879999999999999</c:v>
                </c:pt>
                <c:pt idx="5">
                  <c:v>3.4580000000000002</c:v>
                </c:pt>
                <c:pt idx="6">
                  <c:v>2.6640000000000001</c:v>
                </c:pt>
                <c:pt idx="7">
                  <c:v>1.0569999999999999</c:v>
                </c:pt>
              </c:numCache>
            </c:numRef>
          </c:val>
          <c:extLst>
            <c:ext xmlns:c16="http://schemas.microsoft.com/office/drawing/2014/chart" uri="{C3380CC4-5D6E-409C-BE32-E72D297353CC}">
              <c16:uniqueId val="{00000002-D008-4BE9-B90C-286D1047F6F5}"/>
            </c:ext>
          </c:extLst>
        </c:ser>
        <c:ser>
          <c:idx val="3"/>
          <c:order val="3"/>
          <c:tx>
            <c:strRef>
              <c:f>グラフ用データ整理!$E$4</c:f>
              <c:strCache>
                <c:ptCount val="1"/>
                <c:pt idx="0">
                  <c:v>SRES/SUN</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グラフ用データ整理!$E$83:$E$90</c:f>
              <c:numCache>
                <c:formatCode>General</c:formatCode>
                <c:ptCount val="8"/>
                <c:pt idx="0">
                  <c:v>1.3520000000000001</c:v>
                </c:pt>
                <c:pt idx="1">
                  <c:v>3.871</c:v>
                </c:pt>
                <c:pt idx="2">
                  <c:v>3.2770000000000001</c:v>
                </c:pt>
                <c:pt idx="3">
                  <c:v>3.4870000000000001</c:v>
                </c:pt>
                <c:pt idx="4">
                  <c:v>3.08</c:v>
                </c:pt>
                <c:pt idx="5">
                  <c:v>3.871</c:v>
                </c:pt>
                <c:pt idx="6">
                  <c:v>3.17</c:v>
                </c:pt>
                <c:pt idx="7">
                  <c:v>1.37</c:v>
                </c:pt>
              </c:numCache>
            </c:numRef>
          </c:val>
          <c:extLst>
            <c:ext xmlns:c16="http://schemas.microsoft.com/office/drawing/2014/chart" uri="{C3380CC4-5D6E-409C-BE32-E72D297353CC}">
              <c16:uniqueId val="{00000003-D008-4BE9-B90C-286D1047F6F5}"/>
            </c:ext>
          </c:extLst>
        </c:ser>
        <c:ser>
          <c:idx val="4"/>
          <c:order val="4"/>
          <c:tx>
            <c:strRef>
              <c:f>グラフ用データ整理!$F$4</c:f>
              <c:strCache>
                <c:ptCount val="1"/>
                <c:pt idx="0">
                  <c:v>SERIRES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グラフ用データ整理!$F$83:$F$90</c:f>
              <c:numCache>
                <c:formatCode>General</c:formatCode>
                <c:ptCount val="8"/>
              </c:numCache>
            </c:numRef>
          </c:val>
          <c:extLst>
            <c:ext xmlns:c16="http://schemas.microsoft.com/office/drawing/2014/chart" uri="{C3380CC4-5D6E-409C-BE32-E72D297353CC}">
              <c16:uniqueId val="{00000004-D008-4BE9-B90C-286D1047F6F5}"/>
            </c:ext>
          </c:extLst>
        </c:ser>
        <c:ser>
          <c:idx val="5"/>
          <c:order val="5"/>
          <c:tx>
            <c:strRef>
              <c:f>グラフ用データ整理!$G$4</c:f>
              <c:strCache>
                <c:ptCount val="1"/>
                <c:pt idx="0">
                  <c:v>S3PAS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グラフ用データ整理!$G$83:$G$90</c:f>
              <c:numCache>
                <c:formatCode>General</c:formatCode>
                <c:ptCount val="8"/>
                <c:pt idx="0">
                  <c:v>1.028</c:v>
                </c:pt>
                <c:pt idx="1">
                  <c:v>3.3340000000000001</c:v>
                </c:pt>
                <c:pt idx="2">
                  <c:v>2.786</c:v>
                </c:pt>
                <c:pt idx="3">
                  <c:v>3.0710000000000002</c:v>
                </c:pt>
                <c:pt idx="4">
                  <c:v>2.4860000000000002</c:v>
                </c:pt>
                <c:pt idx="5">
                  <c:v>3.3340000000000001</c:v>
                </c:pt>
                <c:pt idx="6">
                  <c:v>2.677</c:v>
                </c:pt>
                <c:pt idx="7">
                  <c:v>1.179</c:v>
                </c:pt>
              </c:numCache>
            </c:numRef>
          </c:val>
          <c:extLst>
            <c:ext xmlns:c16="http://schemas.microsoft.com/office/drawing/2014/chart" uri="{C3380CC4-5D6E-409C-BE32-E72D297353CC}">
              <c16:uniqueId val="{00000005-D008-4BE9-B90C-286D1047F6F5}"/>
            </c:ext>
          </c:extLst>
        </c:ser>
        <c:ser>
          <c:idx val="6"/>
          <c:order val="6"/>
          <c:tx>
            <c:strRef>
              <c:f>グラフ用データ整理!$H$4</c:f>
              <c:strCache>
                <c:ptCount val="1"/>
                <c:pt idx="0">
                  <c:v>TRNSYS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グラフ用データ整理!$H$83:$H$90</c:f>
              <c:numCache>
                <c:formatCode>General</c:formatCode>
                <c:ptCount val="8"/>
                <c:pt idx="0">
                  <c:v>0.98277777777777797</c:v>
                </c:pt>
                <c:pt idx="1">
                  <c:v>3.56666666666667</c:v>
                </c:pt>
                <c:pt idx="2">
                  <c:v>2.7916666666666701</c:v>
                </c:pt>
                <c:pt idx="3">
                  <c:v>3.05</c:v>
                </c:pt>
                <c:pt idx="4">
                  <c:v>2.49833333333333</c:v>
                </c:pt>
                <c:pt idx="5">
                  <c:v>3.56666666666667</c:v>
                </c:pt>
                <c:pt idx="6">
                  <c:v>2.68611111111111</c:v>
                </c:pt>
                <c:pt idx="7">
                  <c:v>1.3779999999999999</c:v>
                </c:pt>
              </c:numCache>
            </c:numRef>
          </c:val>
          <c:extLst>
            <c:ext xmlns:c16="http://schemas.microsoft.com/office/drawing/2014/chart" uri="{C3380CC4-5D6E-409C-BE32-E72D297353CC}">
              <c16:uniqueId val="{00000006-D008-4BE9-B90C-286D1047F6F5}"/>
            </c:ext>
          </c:extLst>
        </c:ser>
        <c:ser>
          <c:idx val="7"/>
          <c:order val="7"/>
          <c:tx>
            <c:strRef>
              <c:f>グラフ用データ整理!$I$4</c:f>
              <c:strCache>
                <c:ptCount val="1"/>
                <c:pt idx="0">
                  <c:v>TASE</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グラフ用データ整理!$I$83:$I$90</c:f>
              <c:numCache>
                <c:formatCode>General</c:formatCode>
                <c:ptCount val="8"/>
                <c:pt idx="0">
                  <c:v>1.3580000000000001</c:v>
                </c:pt>
                <c:pt idx="1">
                  <c:v>3.4569999999999999</c:v>
                </c:pt>
                <c:pt idx="2">
                  <c:v>3.1469999999999998</c:v>
                </c:pt>
                <c:pt idx="3">
                  <c:v>3.5049999999999999</c:v>
                </c:pt>
                <c:pt idx="5">
                  <c:v>3.4569999999999999</c:v>
                </c:pt>
                <c:pt idx="6">
                  <c:v>2.867</c:v>
                </c:pt>
                <c:pt idx="7">
                  <c:v>1.403</c:v>
                </c:pt>
              </c:numCache>
            </c:numRef>
          </c:val>
          <c:extLst>
            <c:ext xmlns:c16="http://schemas.microsoft.com/office/drawing/2014/chart" uri="{C3380CC4-5D6E-409C-BE32-E72D297353CC}">
              <c16:uniqueId val="{00000007-D008-4BE9-B90C-286D1047F6F5}"/>
            </c:ext>
          </c:extLst>
        </c:ser>
        <c:ser>
          <c:idx val="8"/>
          <c:order val="8"/>
          <c:tx>
            <c:strRef>
              <c:f>グラフ用データ整理!$J$4</c:f>
              <c:strCache>
                <c:ptCount val="1"/>
                <c:pt idx="0">
                  <c:v>NewHASP</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グラフ用データ整理!$J$83:$J$90</c:f>
              <c:numCache>
                <c:formatCode>General</c:formatCode>
                <c:ptCount val="8"/>
                <c:pt idx="0">
                  <c:v>0.91679999999999995</c:v>
                </c:pt>
                <c:pt idx="1">
                  <c:v>3.4127999999999998</c:v>
                </c:pt>
                <c:pt idx="2">
                  <c:v>2.6640000000000001</c:v>
                </c:pt>
                <c:pt idx="3">
                  <c:v>3.2496</c:v>
                </c:pt>
                <c:pt idx="4">
                  <c:v>2.6255999999999999</c:v>
                </c:pt>
                <c:pt idx="6">
                  <c:v>2.7791999999999999</c:v>
                </c:pt>
                <c:pt idx="7">
                  <c:v>0.85919999999999996</c:v>
                </c:pt>
              </c:numCache>
            </c:numRef>
          </c:val>
          <c:extLst>
            <c:ext xmlns:c16="http://schemas.microsoft.com/office/drawing/2014/chart" uri="{C3380CC4-5D6E-409C-BE32-E72D297353CC}">
              <c16:uniqueId val="{00000008-D008-4BE9-B90C-286D1047F6F5}"/>
            </c:ext>
          </c:extLst>
        </c:ser>
        <c:ser>
          <c:idx val="9"/>
          <c:order val="9"/>
          <c:tx>
            <c:strRef>
              <c:f>グラフ用データ整理!$K$4</c:f>
              <c:strCache>
                <c:ptCount val="1"/>
                <c:pt idx="0">
                  <c:v>BEST</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グラフ用データ整理!$K$83:$K$90</c:f>
              <c:numCache>
                <c:formatCode>General</c:formatCode>
                <c:ptCount val="8"/>
                <c:pt idx="0">
                  <c:v>1.2369600000000001</c:v>
                </c:pt>
                <c:pt idx="1">
                  <c:v>3.8707200000000004</c:v>
                </c:pt>
                <c:pt idx="2">
                  <c:v>2.4590399999999999</c:v>
                </c:pt>
                <c:pt idx="3">
                  <c:v>3.1847999999999996</c:v>
                </c:pt>
                <c:pt idx="4">
                  <c:v>2.4528000000000003</c:v>
                </c:pt>
                <c:pt idx="5">
                  <c:v>3.4113599999999997</c:v>
                </c:pt>
                <c:pt idx="6">
                  <c:v>3.0086399999999998</c:v>
                </c:pt>
                <c:pt idx="7">
                  <c:v>1.04112</c:v>
                </c:pt>
              </c:numCache>
            </c:numRef>
          </c:val>
          <c:extLst>
            <c:ext xmlns:c16="http://schemas.microsoft.com/office/drawing/2014/chart" uri="{C3380CC4-5D6E-409C-BE32-E72D297353CC}">
              <c16:uniqueId val="{00000009-D008-4BE9-B90C-286D1047F6F5}"/>
            </c:ext>
          </c:extLst>
        </c:ser>
        <c:ser>
          <c:idx val="10"/>
          <c:order val="10"/>
          <c:tx>
            <c:strRef>
              <c:f>グラフ用データ整理!$L$4</c:f>
              <c:strCache>
                <c:ptCount val="1"/>
                <c:pt idx="0">
                  <c:v>OFFICE</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グラフ用データ整理!$L$83:$L$90</c:f>
              <c:numCache>
                <c:formatCode>General</c:formatCode>
                <c:ptCount val="8"/>
                <c:pt idx="0">
                  <c:v>1.1325455555555599</c:v>
                </c:pt>
                <c:pt idx="1">
                  <c:v>4.0906522222222197</c:v>
                </c:pt>
                <c:pt idx="2">
                  <c:v>2.1069533333333301</c:v>
                </c:pt>
                <c:pt idx="3">
                  <c:v>3.7092611111111098</c:v>
                </c:pt>
                <c:pt idx="4">
                  <c:v>2.9174094444444401</c:v>
                </c:pt>
                <c:pt idx="5">
                  <c:v>4.0906522222222197</c:v>
                </c:pt>
                <c:pt idx="6">
                  <c:v>3.2208944444444398</c:v>
                </c:pt>
                <c:pt idx="7">
                  <c:v>0.99998888888888904</c:v>
                </c:pt>
              </c:numCache>
            </c:numRef>
          </c:val>
          <c:extLst>
            <c:ext xmlns:c16="http://schemas.microsoft.com/office/drawing/2014/chart" uri="{C3380CC4-5D6E-409C-BE32-E72D297353CC}">
              <c16:uniqueId val="{0000000A-D008-4BE9-B90C-286D1047F6F5}"/>
            </c:ext>
          </c:extLst>
        </c:ser>
        <c:ser>
          <c:idx val="11"/>
          <c:order val="11"/>
          <c:tx>
            <c:strRef>
              <c:f>グラフ用データ整理!$M$4</c:f>
              <c:strCache>
                <c:ptCount val="1"/>
                <c:pt idx="0">
                  <c:v>EnergyPlus-m</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グラフ用データ整理!$M$83:$M$90</c:f>
              <c:numCache>
                <c:formatCode>General</c:formatCode>
                <c:ptCount val="8"/>
                <c:pt idx="0">
                  <c:v>0.52504705287633335</c:v>
                </c:pt>
                <c:pt idx="1">
                  <c:v>3.2551587799999999</c:v>
                </c:pt>
                <c:pt idx="2">
                  <c:v>2.577906848</c:v>
                </c:pt>
                <c:pt idx="3">
                  <c:v>2.7821884049999999</c:v>
                </c:pt>
                <c:pt idx="4">
                  <c:v>2.2789471539999999</c:v>
                </c:pt>
                <c:pt idx="5">
                  <c:v>3.2551489899999999</c:v>
                </c:pt>
                <c:pt idx="6">
                  <c:v>2.3923919709999999</c:v>
                </c:pt>
                <c:pt idx="7">
                  <c:v>0</c:v>
                </c:pt>
              </c:numCache>
            </c:numRef>
          </c:val>
          <c:extLst>
            <c:ext xmlns:c16="http://schemas.microsoft.com/office/drawing/2014/chart" uri="{C3380CC4-5D6E-409C-BE32-E72D297353CC}">
              <c16:uniqueId val="{0000000B-D008-4BE9-B90C-286D1047F6F5}"/>
            </c:ext>
          </c:extLst>
        </c:ser>
        <c:dLbls>
          <c:showLegendKey val="0"/>
          <c:showVal val="0"/>
          <c:showCatName val="0"/>
          <c:showSerName val="0"/>
          <c:showPercent val="0"/>
          <c:showBubbleSize val="0"/>
        </c:dLbls>
        <c:gapWidth val="150"/>
        <c:axId val="664138640"/>
        <c:axId val="1"/>
      </c:barChart>
      <c:catAx>
        <c:axId val="66413864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64138640"/>
        <c:crosses val="autoZero"/>
        <c:crossBetween val="between"/>
      </c:valAx>
      <c:spPr>
        <a:ln>
          <a:solidFill>
            <a:schemeClr val="tx1">
              <a:lumMod val="50000"/>
              <a:lumOff val="50000"/>
            </a:schemeClr>
          </a:solidFill>
        </a:ln>
      </c:spPr>
    </c:plotArea>
    <c:legend>
      <c:legendPos val="r"/>
      <c:layout>
        <c:manualLayout>
          <c:xMode val="edge"/>
          <c:yMode val="edge"/>
          <c:x val="0.80128328456550579"/>
          <c:y val="4.6703368207107819E-2"/>
          <c:w val="0.18429516884552111"/>
          <c:h val="0.906594725798550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グラフ用データ整理!$B$399:$B$422</c:f>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E951-4A2A-A378-C25A834AB140}"/>
            </c:ext>
          </c:extLst>
        </c:ser>
        <c:ser>
          <c:idx val="1"/>
          <c:order val="1"/>
          <c:tx>
            <c:strRef>
              <c:f>グラフ用データ整理!$C$290</c:f>
              <c:strCache>
                <c:ptCount val="1"/>
                <c:pt idx="0">
                  <c:v>BLAST</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グラフ用データ整理!$C$399:$C$422</c:f>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c:ext xmlns:c16="http://schemas.microsoft.com/office/drawing/2014/chart" uri="{C3380CC4-5D6E-409C-BE32-E72D297353CC}">
              <c16:uniqueId val="{00000001-E951-4A2A-A378-C25A834AB140}"/>
            </c:ext>
          </c:extLst>
        </c:ser>
        <c:ser>
          <c:idx val="2"/>
          <c:order val="2"/>
          <c:tx>
            <c:strRef>
              <c:f>グラフ用データ整理!$D$290</c:f>
              <c:strCache>
                <c:ptCount val="1"/>
                <c:pt idx="0">
                  <c:v>DOE2.1D</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グラフ用データ整理!$D$399:$D$422</c:f>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c:ext xmlns:c16="http://schemas.microsoft.com/office/drawing/2014/chart" uri="{C3380CC4-5D6E-409C-BE32-E72D297353CC}">
              <c16:uniqueId val="{00000002-E951-4A2A-A378-C25A834AB140}"/>
            </c:ext>
          </c:extLst>
        </c:ser>
        <c:ser>
          <c:idx val="3"/>
          <c:order val="3"/>
          <c:tx>
            <c:strRef>
              <c:f>グラフ用データ整理!$E$290</c:f>
              <c:strCache>
                <c:ptCount val="1"/>
                <c:pt idx="0">
                  <c:v>SRES/SUN</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グラフ用データ整理!$E$399:$E$422</c:f>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c:ext xmlns:c16="http://schemas.microsoft.com/office/drawing/2014/chart" uri="{C3380CC4-5D6E-409C-BE32-E72D297353CC}">
              <c16:uniqueId val="{00000003-E951-4A2A-A378-C25A834AB140}"/>
            </c:ext>
          </c:extLst>
        </c:ser>
        <c:ser>
          <c:idx val="4"/>
          <c:order val="4"/>
          <c:tx>
            <c:strRef>
              <c:f>グラフ用データ整理!$F$290</c:f>
              <c:strCache>
                <c:ptCount val="1"/>
                <c:pt idx="0">
                  <c:v>SERIRES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グラフ用データ整理!$F$399:$F$422</c:f>
              <c:numCache>
                <c:formatCode>General</c:formatCode>
                <c:ptCount val="24"/>
              </c:numCache>
            </c:numRef>
          </c:val>
          <c:smooth val="0"/>
          <c:extLst>
            <c:ext xmlns:c16="http://schemas.microsoft.com/office/drawing/2014/chart" uri="{C3380CC4-5D6E-409C-BE32-E72D297353CC}">
              <c16:uniqueId val="{00000004-E951-4A2A-A378-C25A834AB140}"/>
            </c:ext>
          </c:extLst>
        </c:ser>
        <c:ser>
          <c:idx val="5"/>
          <c:order val="5"/>
          <c:tx>
            <c:strRef>
              <c:f>グラフ用データ整理!$G$290</c:f>
              <c:strCache>
                <c:ptCount val="1"/>
                <c:pt idx="0">
                  <c:v>S3PAS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グラフ用データ整理!$G$399:$G$422</c:f>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c:ext xmlns:c16="http://schemas.microsoft.com/office/drawing/2014/chart" uri="{C3380CC4-5D6E-409C-BE32-E72D297353CC}">
              <c16:uniqueId val="{00000005-E951-4A2A-A378-C25A834AB140}"/>
            </c:ext>
          </c:extLst>
        </c:ser>
        <c:ser>
          <c:idx val="6"/>
          <c:order val="6"/>
          <c:tx>
            <c:strRef>
              <c:f>グラフ用データ整理!$H$290</c:f>
              <c:strCache>
                <c:ptCount val="1"/>
                <c:pt idx="0">
                  <c:v>TRNSYS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グラフ用データ整理!$H$399:$H$422</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6-E951-4A2A-A378-C25A834AB140}"/>
            </c:ext>
          </c:extLst>
        </c:ser>
        <c:ser>
          <c:idx val="7"/>
          <c:order val="7"/>
          <c:tx>
            <c:strRef>
              <c:f>グラフ用データ整理!$I$290</c:f>
              <c:strCache>
                <c:ptCount val="1"/>
                <c:pt idx="0">
                  <c:v>TASE</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グラフ用データ整理!$I$399:$I$422</c:f>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c:ext xmlns:c16="http://schemas.microsoft.com/office/drawing/2014/chart" uri="{C3380CC4-5D6E-409C-BE32-E72D297353CC}">
              <c16:uniqueId val="{00000007-E951-4A2A-A378-C25A834AB140}"/>
            </c:ext>
          </c:extLst>
        </c:ser>
        <c:ser>
          <c:idx val="8"/>
          <c:order val="8"/>
          <c:tx>
            <c:strRef>
              <c:f>グラフ用データ整理!$J$290</c:f>
              <c:strCache>
                <c:ptCount val="1"/>
                <c:pt idx="0">
                  <c:v>NewHASP</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グラフ用データ整理!$J$399:$J$422</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8-E951-4A2A-A378-C25A834AB140}"/>
            </c:ext>
          </c:extLst>
        </c:ser>
        <c:ser>
          <c:idx val="9"/>
          <c:order val="9"/>
          <c:tx>
            <c:strRef>
              <c:f>グラフ用データ整理!$K$290</c:f>
              <c:strCache>
                <c:ptCount val="1"/>
                <c:pt idx="0">
                  <c:v>BEST</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グラフ用データ整理!$K$399:$K$422</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9-E951-4A2A-A378-C25A834AB140}"/>
            </c:ext>
          </c:extLst>
        </c:ser>
        <c:ser>
          <c:idx val="10"/>
          <c:order val="10"/>
          <c:tx>
            <c:strRef>
              <c:f>グラフ用データ整理!$L$290</c:f>
              <c:strCache>
                <c:ptCount val="1"/>
                <c:pt idx="0">
                  <c:v>OFFICE</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グラフ用データ整理!$L$399:$L$422</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A-E951-4A2A-A378-C25A834AB140}"/>
            </c:ext>
          </c:extLst>
        </c:ser>
        <c:dLbls>
          <c:showLegendKey val="0"/>
          <c:showVal val="0"/>
          <c:showCatName val="0"/>
          <c:showSerName val="0"/>
          <c:showPercent val="0"/>
          <c:showBubbleSize val="0"/>
        </c:dLbls>
        <c:marker val="1"/>
        <c:smooth val="0"/>
        <c:axId val="743971656"/>
        <c:axId val="1"/>
      </c:lineChart>
      <c:catAx>
        <c:axId val="743971656"/>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Case600FF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3971656"/>
        <c:crosses val="autoZero"/>
        <c:crossBetween val="between"/>
      </c:valAx>
    </c:plotArea>
    <c:legend>
      <c:legendPos val="r"/>
      <c:layout>
        <c:manualLayout>
          <c:xMode val="edge"/>
          <c:yMode val="edge"/>
          <c:x val="0.81891151344935387"/>
          <c:y val="0.1111112929065685"/>
          <c:w val="0.16826955547753986"/>
          <c:h val="0.77777986842553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グラフ用データ整理!$B$426:$B$449</c:f>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5EBF-4C16-9299-980F49A9FA0C}"/>
            </c:ext>
          </c:extLst>
        </c:ser>
        <c:ser>
          <c:idx val="1"/>
          <c:order val="1"/>
          <c:tx>
            <c:strRef>
              <c:f>グラフ用データ整理!$C$290</c:f>
              <c:strCache>
                <c:ptCount val="1"/>
                <c:pt idx="0">
                  <c:v>BLAST</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グラフ用データ整理!$C$426:$C$449</c:f>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c:ext xmlns:c16="http://schemas.microsoft.com/office/drawing/2014/chart" uri="{C3380CC4-5D6E-409C-BE32-E72D297353CC}">
              <c16:uniqueId val="{00000001-5EBF-4C16-9299-980F49A9FA0C}"/>
            </c:ext>
          </c:extLst>
        </c:ser>
        <c:ser>
          <c:idx val="2"/>
          <c:order val="2"/>
          <c:tx>
            <c:strRef>
              <c:f>グラフ用データ整理!$D$290</c:f>
              <c:strCache>
                <c:ptCount val="1"/>
                <c:pt idx="0">
                  <c:v>DOE2.1D</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グラフ用データ整理!$D$426:$D$449</c:f>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c:ext xmlns:c16="http://schemas.microsoft.com/office/drawing/2014/chart" uri="{C3380CC4-5D6E-409C-BE32-E72D297353CC}">
              <c16:uniqueId val="{00000002-5EBF-4C16-9299-980F49A9FA0C}"/>
            </c:ext>
          </c:extLst>
        </c:ser>
        <c:ser>
          <c:idx val="3"/>
          <c:order val="3"/>
          <c:tx>
            <c:strRef>
              <c:f>グラフ用データ整理!$E$290</c:f>
              <c:strCache>
                <c:ptCount val="1"/>
                <c:pt idx="0">
                  <c:v>SRES/SUN</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グラフ用データ整理!$E$426:$E$449</c:f>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c:ext xmlns:c16="http://schemas.microsoft.com/office/drawing/2014/chart" uri="{C3380CC4-5D6E-409C-BE32-E72D297353CC}">
              <c16:uniqueId val="{00000003-5EBF-4C16-9299-980F49A9FA0C}"/>
            </c:ext>
          </c:extLst>
        </c:ser>
        <c:ser>
          <c:idx val="4"/>
          <c:order val="4"/>
          <c:tx>
            <c:strRef>
              <c:f>グラフ用データ整理!$F$290</c:f>
              <c:strCache>
                <c:ptCount val="1"/>
                <c:pt idx="0">
                  <c:v>SERIRES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グラフ用データ整理!$F$426:$F$449</c:f>
              <c:numCache>
                <c:formatCode>General</c:formatCode>
                <c:ptCount val="24"/>
              </c:numCache>
            </c:numRef>
          </c:val>
          <c:smooth val="0"/>
          <c:extLst>
            <c:ext xmlns:c16="http://schemas.microsoft.com/office/drawing/2014/chart" uri="{C3380CC4-5D6E-409C-BE32-E72D297353CC}">
              <c16:uniqueId val="{00000004-5EBF-4C16-9299-980F49A9FA0C}"/>
            </c:ext>
          </c:extLst>
        </c:ser>
        <c:ser>
          <c:idx val="5"/>
          <c:order val="5"/>
          <c:tx>
            <c:strRef>
              <c:f>グラフ用データ整理!$G$290</c:f>
              <c:strCache>
                <c:ptCount val="1"/>
                <c:pt idx="0">
                  <c:v>S3PAS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グラフ用データ整理!$G$426:$G$449</c:f>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c:ext xmlns:c16="http://schemas.microsoft.com/office/drawing/2014/chart" uri="{C3380CC4-5D6E-409C-BE32-E72D297353CC}">
              <c16:uniqueId val="{00000005-5EBF-4C16-9299-980F49A9FA0C}"/>
            </c:ext>
          </c:extLst>
        </c:ser>
        <c:ser>
          <c:idx val="6"/>
          <c:order val="6"/>
          <c:tx>
            <c:strRef>
              <c:f>グラフ用データ整理!$H$290</c:f>
              <c:strCache>
                <c:ptCount val="1"/>
                <c:pt idx="0">
                  <c:v>TRNSYS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グラフ用データ整理!$H$426:$H$449</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6-5EBF-4C16-9299-980F49A9FA0C}"/>
            </c:ext>
          </c:extLst>
        </c:ser>
        <c:ser>
          <c:idx val="7"/>
          <c:order val="7"/>
          <c:tx>
            <c:strRef>
              <c:f>グラフ用データ整理!$I$290</c:f>
              <c:strCache>
                <c:ptCount val="1"/>
                <c:pt idx="0">
                  <c:v>TASE</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グラフ用データ整理!$I$426:$I$449</c:f>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c:ext xmlns:c16="http://schemas.microsoft.com/office/drawing/2014/chart" uri="{C3380CC4-5D6E-409C-BE32-E72D297353CC}">
              <c16:uniqueId val="{00000007-5EBF-4C16-9299-980F49A9FA0C}"/>
            </c:ext>
          </c:extLst>
        </c:ser>
        <c:ser>
          <c:idx val="8"/>
          <c:order val="8"/>
          <c:tx>
            <c:strRef>
              <c:f>グラフ用データ整理!$J$290</c:f>
              <c:strCache>
                <c:ptCount val="1"/>
                <c:pt idx="0">
                  <c:v>NewHASP</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グラフ用データ整理!$J$426:$J$449</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8-5EBF-4C16-9299-980F49A9FA0C}"/>
            </c:ext>
          </c:extLst>
        </c:ser>
        <c:ser>
          <c:idx val="9"/>
          <c:order val="9"/>
          <c:tx>
            <c:strRef>
              <c:f>グラフ用データ整理!$K$290</c:f>
              <c:strCache>
                <c:ptCount val="1"/>
                <c:pt idx="0">
                  <c:v>BEST</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グラフ用データ整理!$K$426:$K$449</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9-5EBF-4C16-9299-980F49A9FA0C}"/>
            </c:ext>
          </c:extLst>
        </c:ser>
        <c:ser>
          <c:idx val="10"/>
          <c:order val="10"/>
          <c:tx>
            <c:strRef>
              <c:f>グラフ用データ整理!$L$290</c:f>
              <c:strCache>
                <c:ptCount val="1"/>
                <c:pt idx="0">
                  <c:v>OFFICE</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グラフ用データ整理!$L$426:$L$449</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A-5EBF-4C16-9299-980F49A9FA0C}"/>
            </c:ext>
          </c:extLst>
        </c:ser>
        <c:dLbls>
          <c:showLegendKey val="0"/>
          <c:showVal val="0"/>
          <c:showCatName val="0"/>
          <c:showSerName val="0"/>
          <c:showPercent val="0"/>
          <c:showBubbleSize val="0"/>
        </c:dLbls>
        <c:marker val="1"/>
        <c:smooth val="0"/>
        <c:axId val="743971984"/>
        <c:axId val="1"/>
      </c:lineChart>
      <c:catAx>
        <c:axId val="743971984"/>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Case900FF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3971984"/>
        <c:crosses val="autoZero"/>
        <c:crossBetween val="between"/>
      </c:valAx>
    </c:plotArea>
    <c:legend>
      <c:legendPos val="r"/>
      <c:layout>
        <c:manualLayout>
          <c:xMode val="edge"/>
          <c:yMode val="edge"/>
          <c:x val="0.81891149138949049"/>
          <c:y val="0.1111112929065685"/>
          <c:w val="0.16826942737086326"/>
          <c:h val="0.77777986842553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グラフ用データ整理!$B$453:$B$476</c:f>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73CB-4828-8A28-6650F2CCA118}"/>
            </c:ext>
          </c:extLst>
        </c:ser>
        <c:ser>
          <c:idx val="1"/>
          <c:order val="1"/>
          <c:tx>
            <c:strRef>
              <c:f>グラフ用データ整理!$C$290</c:f>
              <c:strCache>
                <c:ptCount val="1"/>
                <c:pt idx="0">
                  <c:v>BLAST</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グラフ用データ整理!$C$453:$C$476</c:f>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c:ext xmlns:c16="http://schemas.microsoft.com/office/drawing/2014/chart" uri="{C3380CC4-5D6E-409C-BE32-E72D297353CC}">
              <c16:uniqueId val="{00000001-73CB-4828-8A28-6650F2CCA118}"/>
            </c:ext>
          </c:extLst>
        </c:ser>
        <c:ser>
          <c:idx val="2"/>
          <c:order val="2"/>
          <c:tx>
            <c:strRef>
              <c:f>グラフ用データ整理!$D$290</c:f>
              <c:strCache>
                <c:ptCount val="1"/>
                <c:pt idx="0">
                  <c:v>DOE2.1D</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グラフ用データ整理!$D$453:$D$476</c:f>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c:ext xmlns:c16="http://schemas.microsoft.com/office/drawing/2014/chart" uri="{C3380CC4-5D6E-409C-BE32-E72D297353CC}">
              <c16:uniqueId val="{00000002-73CB-4828-8A28-6650F2CCA118}"/>
            </c:ext>
          </c:extLst>
        </c:ser>
        <c:ser>
          <c:idx val="3"/>
          <c:order val="3"/>
          <c:tx>
            <c:strRef>
              <c:f>グラフ用データ整理!$E$290</c:f>
              <c:strCache>
                <c:ptCount val="1"/>
                <c:pt idx="0">
                  <c:v>SRES/SUN</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グラフ用データ整理!$E$453:$E$476</c:f>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c:ext xmlns:c16="http://schemas.microsoft.com/office/drawing/2014/chart" uri="{C3380CC4-5D6E-409C-BE32-E72D297353CC}">
              <c16:uniqueId val="{00000003-73CB-4828-8A28-6650F2CCA118}"/>
            </c:ext>
          </c:extLst>
        </c:ser>
        <c:ser>
          <c:idx val="4"/>
          <c:order val="4"/>
          <c:tx>
            <c:strRef>
              <c:f>グラフ用データ整理!$F$290</c:f>
              <c:strCache>
                <c:ptCount val="1"/>
                <c:pt idx="0">
                  <c:v>SERIRES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グラフ用データ整理!$F$453:$F$476</c:f>
              <c:numCache>
                <c:formatCode>General</c:formatCode>
                <c:ptCount val="24"/>
              </c:numCache>
            </c:numRef>
          </c:val>
          <c:smooth val="0"/>
          <c:extLst>
            <c:ext xmlns:c16="http://schemas.microsoft.com/office/drawing/2014/chart" uri="{C3380CC4-5D6E-409C-BE32-E72D297353CC}">
              <c16:uniqueId val="{00000004-73CB-4828-8A28-6650F2CCA118}"/>
            </c:ext>
          </c:extLst>
        </c:ser>
        <c:ser>
          <c:idx val="5"/>
          <c:order val="5"/>
          <c:tx>
            <c:strRef>
              <c:f>グラフ用データ整理!$G$290</c:f>
              <c:strCache>
                <c:ptCount val="1"/>
                <c:pt idx="0">
                  <c:v>S3PAS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グラフ用データ整理!$G$453:$G$476</c:f>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c:ext xmlns:c16="http://schemas.microsoft.com/office/drawing/2014/chart" uri="{C3380CC4-5D6E-409C-BE32-E72D297353CC}">
              <c16:uniqueId val="{00000005-73CB-4828-8A28-6650F2CCA118}"/>
            </c:ext>
          </c:extLst>
        </c:ser>
        <c:ser>
          <c:idx val="6"/>
          <c:order val="6"/>
          <c:tx>
            <c:strRef>
              <c:f>グラフ用データ整理!$H$290</c:f>
              <c:strCache>
                <c:ptCount val="1"/>
                <c:pt idx="0">
                  <c:v>TRNSYS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グラフ用データ整理!$H$453:$H$476</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6-73CB-4828-8A28-6650F2CCA118}"/>
            </c:ext>
          </c:extLst>
        </c:ser>
        <c:ser>
          <c:idx val="7"/>
          <c:order val="7"/>
          <c:tx>
            <c:strRef>
              <c:f>グラフ用データ整理!$I$290</c:f>
              <c:strCache>
                <c:ptCount val="1"/>
                <c:pt idx="0">
                  <c:v>TASE</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グラフ用データ整理!$I$453:$I$476</c:f>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c:ext xmlns:c16="http://schemas.microsoft.com/office/drawing/2014/chart" uri="{C3380CC4-5D6E-409C-BE32-E72D297353CC}">
              <c16:uniqueId val="{00000007-73CB-4828-8A28-6650F2CCA118}"/>
            </c:ext>
          </c:extLst>
        </c:ser>
        <c:ser>
          <c:idx val="8"/>
          <c:order val="8"/>
          <c:tx>
            <c:strRef>
              <c:f>グラフ用データ整理!$J$290</c:f>
              <c:strCache>
                <c:ptCount val="1"/>
                <c:pt idx="0">
                  <c:v>NewHASP</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グラフ用データ整理!$J$453:$J$476</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8-73CB-4828-8A28-6650F2CCA118}"/>
            </c:ext>
          </c:extLst>
        </c:ser>
        <c:ser>
          <c:idx val="9"/>
          <c:order val="9"/>
          <c:tx>
            <c:strRef>
              <c:f>グラフ用データ整理!$K$290</c:f>
              <c:strCache>
                <c:ptCount val="1"/>
                <c:pt idx="0">
                  <c:v>BEST</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グラフ用データ整理!$K$453:$K$476</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9-73CB-4828-8A28-6650F2CCA118}"/>
            </c:ext>
          </c:extLst>
        </c:ser>
        <c:ser>
          <c:idx val="10"/>
          <c:order val="10"/>
          <c:tx>
            <c:strRef>
              <c:f>グラフ用データ整理!$L$290</c:f>
              <c:strCache>
                <c:ptCount val="1"/>
                <c:pt idx="0">
                  <c:v>OFFICE</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グラフ用データ整理!$L$453:$L$476</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A-73CB-4828-8A28-6650F2CCA118}"/>
            </c:ext>
          </c:extLst>
        </c:ser>
        <c:dLbls>
          <c:showLegendKey val="0"/>
          <c:showVal val="0"/>
          <c:showCatName val="0"/>
          <c:showSerName val="0"/>
          <c:showPercent val="0"/>
          <c:showBubbleSize val="0"/>
        </c:dLbls>
        <c:marker val="1"/>
        <c:smooth val="0"/>
        <c:axId val="743974280"/>
        <c:axId val="1"/>
      </c:lineChart>
      <c:catAx>
        <c:axId val="743974280"/>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min val="10"/>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Case650FF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3974280"/>
        <c:crosses val="autoZero"/>
        <c:crossBetween val="between"/>
      </c:valAx>
    </c:plotArea>
    <c:legend>
      <c:legendPos val="r"/>
      <c:layout>
        <c:manualLayout>
          <c:xMode val="edge"/>
          <c:yMode val="edge"/>
          <c:x val="0.81891151344935387"/>
          <c:y val="0.11111147376008051"/>
          <c:w val="0.16826955547753986"/>
          <c:h val="0.777779772347109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グラフ用データ整理!$B$480:$B$503</c:f>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4B2A-47BB-AF56-9CA271B7197D}"/>
            </c:ext>
          </c:extLst>
        </c:ser>
        <c:ser>
          <c:idx val="1"/>
          <c:order val="1"/>
          <c:tx>
            <c:strRef>
              <c:f>グラフ用データ整理!$C$290</c:f>
              <c:strCache>
                <c:ptCount val="1"/>
                <c:pt idx="0">
                  <c:v>BLAST</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グラフ用データ整理!$C$480:$C$503</c:f>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c:ext xmlns:c16="http://schemas.microsoft.com/office/drawing/2014/chart" uri="{C3380CC4-5D6E-409C-BE32-E72D297353CC}">
              <c16:uniqueId val="{00000001-4B2A-47BB-AF56-9CA271B7197D}"/>
            </c:ext>
          </c:extLst>
        </c:ser>
        <c:ser>
          <c:idx val="2"/>
          <c:order val="2"/>
          <c:tx>
            <c:strRef>
              <c:f>グラフ用データ整理!$D$290</c:f>
              <c:strCache>
                <c:ptCount val="1"/>
                <c:pt idx="0">
                  <c:v>DOE2.1D</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グラフ用データ整理!$D$480:$D$503</c:f>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c:ext xmlns:c16="http://schemas.microsoft.com/office/drawing/2014/chart" uri="{C3380CC4-5D6E-409C-BE32-E72D297353CC}">
              <c16:uniqueId val="{00000002-4B2A-47BB-AF56-9CA271B7197D}"/>
            </c:ext>
          </c:extLst>
        </c:ser>
        <c:ser>
          <c:idx val="3"/>
          <c:order val="3"/>
          <c:tx>
            <c:strRef>
              <c:f>グラフ用データ整理!$E$290</c:f>
              <c:strCache>
                <c:ptCount val="1"/>
                <c:pt idx="0">
                  <c:v>SRES/SUN</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グラフ用データ整理!$E$480:$E$503</c:f>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c:ext xmlns:c16="http://schemas.microsoft.com/office/drawing/2014/chart" uri="{C3380CC4-5D6E-409C-BE32-E72D297353CC}">
              <c16:uniqueId val="{00000003-4B2A-47BB-AF56-9CA271B7197D}"/>
            </c:ext>
          </c:extLst>
        </c:ser>
        <c:ser>
          <c:idx val="4"/>
          <c:order val="4"/>
          <c:tx>
            <c:strRef>
              <c:f>グラフ用データ整理!$F$290</c:f>
              <c:strCache>
                <c:ptCount val="1"/>
                <c:pt idx="0">
                  <c:v>SERIRES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グラフ用データ整理!$F$480:$F$503</c:f>
              <c:numCache>
                <c:formatCode>General</c:formatCode>
                <c:ptCount val="24"/>
              </c:numCache>
            </c:numRef>
          </c:val>
          <c:smooth val="0"/>
          <c:extLst>
            <c:ext xmlns:c16="http://schemas.microsoft.com/office/drawing/2014/chart" uri="{C3380CC4-5D6E-409C-BE32-E72D297353CC}">
              <c16:uniqueId val="{00000004-4B2A-47BB-AF56-9CA271B7197D}"/>
            </c:ext>
          </c:extLst>
        </c:ser>
        <c:ser>
          <c:idx val="5"/>
          <c:order val="5"/>
          <c:tx>
            <c:strRef>
              <c:f>グラフ用データ整理!$G$290</c:f>
              <c:strCache>
                <c:ptCount val="1"/>
                <c:pt idx="0">
                  <c:v>S3PAS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グラフ用データ整理!$G$480:$G$503</c:f>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c:ext xmlns:c16="http://schemas.microsoft.com/office/drawing/2014/chart" uri="{C3380CC4-5D6E-409C-BE32-E72D297353CC}">
              <c16:uniqueId val="{00000005-4B2A-47BB-AF56-9CA271B7197D}"/>
            </c:ext>
          </c:extLst>
        </c:ser>
        <c:ser>
          <c:idx val="6"/>
          <c:order val="6"/>
          <c:tx>
            <c:strRef>
              <c:f>グラフ用データ整理!$H$290</c:f>
              <c:strCache>
                <c:ptCount val="1"/>
                <c:pt idx="0">
                  <c:v>TRNSYS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グラフ用データ整理!$H$480:$H$503</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6-4B2A-47BB-AF56-9CA271B7197D}"/>
            </c:ext>
          </c:extLst>
        </c:ser>
        <c:ser>
          <c:idx val="7"/>
          <c:order val="7"/>
          <c:tx>
            <c:strRef>
              <c:f>グラフ用データ整理!$I$290</c:f>
              <c:strCache>
                <c:ptCount val="1"/>
                <c:pt idx="0">
                  <c:v>TASE</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グラフ用データ整理!$I$480:$I$503</c:f>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c:ext xmlns:c16="http://schemas.microsoft.com/office/drawing/2014/chart" uri="{C3380CC4-5D6E-409C-BE32-E72D297353CC}">
              <c16:uniqueId val="{00000007-4B2A-47BB-AF56-9CA271B7197D}"/>
            </c:ext>
          </c:extLst>
        </c:ser>
        <c:ser>
          <c:idx val="8"/>
          <c:order val="8"/>
          <c:tx>
            <c:strRef>
              <c:f>グラフ用データ整理!$J$290</c:f>
              <c:strCache>
                <c:ptCount val="1"/>
                <c:pt idx="0">
                  <c:v>NewHASP</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グラフ用データ整理!$J$480:$J$503</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8-4B2A-47BB-AF56-9CA271B7197D}"/>
            </c:ext>
          </c:extLst>
        </c:ser>
        <c:ser>
          <c:idx val="9"/>
          <c:order val="9"/>
          <c:tx>
            <c:strRef>
              <c:f>グラフ用データ整理!$K$290</c:f>
              <c:strCache>
                <c:ptCount val="1"/>
                <c:pt idx="0">
                  <c:v>BEST</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グラフ用データ整理!$K$480:$K$503</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9-4B2A-47BB-AF56-9CA271B7197D}"/>
            </c:ext>
          </c:extLst>
        </c:ser>
        <c:ser>
          <c:idx val="10"/>
          <c:order val="10"/>
          <c:tx>
            <c:strRef>
              <c:f>グラフ用データ整理!$L$290</c:f>
              <c:strCache>
                <c:ptCount val="1"/>
                <c:pt idx="0">
                  <c:v>OFFICE</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グラフ用データ整理!$L$480:$L$503</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A-4B2A-47BB-AF56-9CA271B7197D}"/>
            </c:ext>
          </c:extLst>
        </c:ser>
        <c:dLbls>
          <c:showLegendKey val="0"/>
          <c:showVal val="0"/>
          <c:showCatName val="0"/>
          <c:showSerName val="0"/>
          <c:showPercent val="0"/>
          <c:showBubbleSize val="0"/>
        </c:dLbls>
        <c:marker val="1"/>
        <c:smooth val="0"/>
        <c:axId val="743976904"/>
        <c:axId val="1"/>
      </c:lineChart>
      <c:catAx>
        <c:axId val="743976904"/>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min val="20"/>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Case950FF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3976904"/>
        <c:crosses val="autoZero"/>
        <c:crossBetween val="between"/>
      </c:valAx>
    </c:plotArea>
    <c:legend>
      <c:legendPos val="r"/>
      <c:layout>
        <c:manualLayout>
          <c:xMode val="edge"/>
          <c:yMode val="edge"/>
          <c:x val="0.81891149138949049"/>
          <c:y val="0.11111147376008051"/>
          <c:w val="0.16826942737086326"/>
          <c:h val="0.777779772347109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グラフ用データ整理!$B$507:$B$530</c:f>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F6EE-47B2-B797-F0114A1F5C8C}"/>
            </c:ext>
          </c:extLst>
        </c:ser>
        <c:ser>
          <c:idx val="1"/>
          <c:order val="1"/>
          <c:tx>
            <c:strRef>
              <c:f>グラフ用データ整理!$C$290</c:f>
              <c:strCache>
                <c:ptCount val="1"/>
                <c:pt idx="0">
                  <c:v>BLAST</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グラフ用データ整理!$C$507:$C$530</c:f>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c:ext xmlns:c16="http://schemas.microsoft.com/office/drawing/2014/chart" uri="{C3380CC4-5D6E-409C-BE32-E72D297353CC}">
              <c16:uniqueId val="{00000001-F6EE-47B2-B797-F0114A1F5C8C}"/>
            </c:ext>
          </c:extLst>
        </c:ser>
        <c:ser>
          <c:idx val="2"/>
          <c:order val="2"/>
          <c:tx>
            <c:strRef>
              <c:f>グラフ用データ整理!$D$290</c:f>
              <c:strCache>
                <c:ptCount val="1"/>
                <c:pt idx="0">
                  <c:v>DOE2.1D</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グラフ用データ整理!$D$507:$D$530</c:f>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c:ext xmlns:c16="http://schemas.microsoft.com/office/drawing/2014/chart" uri="{C3380CC4-5D6E-409C-BE32-E72D297353CC}">
              <c16:uniqueId val="{00000002-F6EE-47B2-B797-F0114A1F5C8C}"/>
            </c:ext>
          </c:extLst>
        </c:ser>
        <c:ser>
          <c:idx val="3"/>
          <c:order val="3"/>
          <c:tx>
            <c:strRef>
              <c:f>グラフ用データ整理!$E$290</c:f>
              <c:strCache>
                <c:ptCount val="1"/>
                <c:pt idx="0">
                  <c:v>SRES/SUN</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グラフ用データ整理!$E$507:$E$530</c:f>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c:ext xmlns:c16="http://schemas.microsoft.com/office/drawing/2014/chart" uri="{C3380CC4-5D6E-409C-BE32-E72D297353CC}">
              <c16:uniqueId val="{00000003-F6EE-47B2-B797-F0114A1F5C8C}"/>
            </c:ext>
          </c:extLst>
        </c:ser>
        <c:ser>
          <c:idx val="4"/>
          <c:order val="4"/>
          <c:tx>
            <c:strRef>
              <c:f>グラフ用データ整理!$F$290</c:f>
              <c:strCache>
                <c:ptCount val="1"/>
                <c:pt idx="0">
                  <c:v>SERIRES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グラフ用データ整理!$F$507:$F$530</c:f>
              <c:numCache>
                <c:formatCode>General</c:formatCode>
                <c:ptCount val="24"/>
              </c:numCache>
            </c:numRef>
          </c:val>
          <c:smooth val="0"/>
          <c:extLst>
            <c:ext xmlns:c16="http://schemas.microsoft.com/office/drawing/2014/chart" uri="{C3380CC4-5D6E-409C-BE32-E72D297353CC}">
              <c16:uniqueId val="{00000004-F6EE-47B2-B797-F0114A1F5C8C}"/>
            </c:ext>
          </c:extLst>
        </c:ser>
        <c:ser>
          <c:idx val="5"/>
          <c:order val="5"/>
          <c:tx>
            <c:strRef>
              <c:f>グラフ用データ整理!$G$290</c:f>
              <c:strCache>
                <c:ptCount val="1"/>
                <c:pt idx="0">
                  <c:v>S3PAS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グラフ用データ整理!$G$507:$G$530</c:f>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c:ext xmlns:c16="http://schemas.microsoft.com/office/drawing/2014/chart" uri="{C3380CC4-5D6E-409C-BE32-E72D297353CC}">
              <c16:uniqueId val="{00000005-F6EE-47B2-B797-F0114A1F5C8C}"/>
            </c:ext>
          </c:extLst>
        </c:ser>
        <c:ser>
          <c:idx val="6"/>
          <c:order val="6"/>
          <c:tx>
            <c:strRef>
              <c:f>グラフ用データ整理!$H$290</c:f>
              <c:strCache>
                <c:ptCount val="1"/>
                <c:pt idx="0">
                  <c:v>TRNSYS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グラフ用データ整理!$H$507:$H$530</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6-F6EE-47B2-B797-F0114A1F5C8C}"/>
            </c:ext>
          </c:extLst>
        </c:ser>
        <c:ser>
          <c:idx val="7"/>
          <c:order val="7"/>
          <c:tx>
            <c:strRef>
              <c:f>グラフ用データ整理!$I$290</c:f>
              <c:strCache>
                <c:ptCount val="1"/>
                <c:pt idx="0">
                  <c:v>TASE</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グラフ用データ整理!$I$507:$I$530</c:f>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c:ext xmlns:c16="http://schemas.microsoft.com/office/drawing/2014/chart" uri="{C3380CC4-5D6E-409C-BE32-E72D297353CC}">
              <c16:uniqueId val="{00000007-F6EE-47B2-B797-F0114A1F5C8C}"/>
            </c:ext>
          </c:extLst>
        </c:ser>
        <c:ser>
          <c:idx val="8"/>
          <c:order val="8"/>
          <c:tx>
            <c:strRef>
              <c:f>グラフ用データ整理!$J$290</c:f>
              <c:strCache>
                <c:ptCount val="1"/>
                <c:pt idx="0">
                  <c:v>NewHASP</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グラフ用データ整理!$J$507:$J$530</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8-F6EE-47B2-B797-F0114A1F5C8C}"/>
            </c:ext>
          </c:extLst>
        </c:ser>
        <c:ser>
          <c:idx val="9"/>
          <c:order val="9"/>
          <c:tx>
            <c:strRef>
              <c:f>グラフ用データ整理!$K$290</c:f>
              <c:strCache>
                <c:ptCount val="1"/>
                <c:pt idx="0">
                  <c:v>BEST</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グラフ用データ整理!$K$507:$K$530</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9-F6EE-47B2-B797-F0114A1F5C8C}"/>
            </c:ext>
          </c:extLst>
        </c:ser>
        <c:ser>
          <c:idx val="10"/>
          <c:order val="10"/>
          <c:tx>
            <c:strRef>
              <c:f>グラフ用データ整理!$L$290</c:f>
              <c:strCache>
                <c:ptCount val="1"/>
                <c:pt idx="0">
                  <c:v>OFFICE</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グラフ用データ整理!$L$507:$L$530</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A-F6EE-47B2-B797-F0114A1F5C8C}"/>
            </c:ext>
          </c:extLst>
        </c:ser>
        <c:dLbls>
          <c:showLegendKey val="0"/>
          <c:showVal val="0"/>
          <c:showCatName val="0"/>
          <c:showSerName val="0"/>
          <c:showPercent val="0"/>
          <c:showBubbleSize val="0"/>
        </c:dLbls>
        <c:marker val="1"/>
        <c:smooth val="0"/>
        <c:axId val="743980840"/>
        <c:axId val="1"/>
      </c:lineChart>
      <c:catAx>
        <c:axId val="743980840"/>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冷暖房負荷（</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[kWh]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3980840"/>
        <c:crosses val="autoZero"/>
        <c:crossBetween val="between"/>
      </c:valAx>
    </c:plotArea>
    <c:legend>
      <c:legendPos val="r"/>
      <c:layout>
        <c:manualLayout>
          <c:xMode val="edge"/>
          <c:yMode val="edge"/>
          <c:x val="0.81891151344935387"/>
          <c:y val="0.11111147376008051"/>
          <c:w val="0.16826955547753986"/>
          <c:h val="0.777779772347109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グラフ用データ整理!$B$534:$B$557</c:f>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A1BF-4D7C-B9BF-97C9972C9275}"/>
            </c:ext>
          </c:extLst>
        </c:ser>
        <c:ser>
          <c:idx val="1"/>
          <c:order val="1"/>
          <c:tx>
            <c:strRef>
              <c:f>グラフ用データ整理!$C$290</c:f>
              <c:strCache>
                <c:ptCount val="1"/>
                <c:pt idx="0">
                  <c:v>BLAST</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グラフ用データ整理!$C$534:$C$557</c:f>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c:ext xmlns:c16="http://schemas.microsoft.com/office/drawing/2014/chart" uri="{C3380CC4-5D6E-409C-BE32-E72D297353CC}">
              <c16:uniqueId val="{00000001-A1BF-4D7C-B9BF-97C9972C9275}"/>
            </c:ext>
          </c:extLst>
        </c:ser>
        <c:ser>
          <c:idx val="2"/>
          <c:order val="2"/>
          <c:tx>
            <c:strRef>
              <c:f>グラフ用データ整理!$D$290</c:f>
              <c:strCache>
                <c:ptCount val="1"/>
                <c:pt idx="0">
                  <c:v>DOE2.1D</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グラフ用データ整理!$D$534:$D$557</c:f>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c:ext xmlns:c16="http://schemas.microsoft.com/office/drawing/2014/chart" uri="{C3380CC4-5D6E-409C-BE32-E72D297353CC}">
              <c16:uniqueId val="{00000002-A1BF-4D7C-B9BF-97C9972C9275}"/>
            </c:ext>
          </c:extLst>
        </c:ser>
        <c:ser>
          <c:idx val="3"/>
          <c:order val="3"/>
          <c:tx>
            <c:strRef>
              <c:f>グラフ用データ整理!$E$290</c:f>
              <c:strCache>
                <c:ptCount val="1"/>
                <c:pt idx="0">
                  <c:v>SRES/SUN</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グラフ用データ整理!$E$534:$E$557</c:f>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c:ext xmlns:c16="http://schemas.microsoft.com/office/drawing/2014/chart" uri="{C3380CC4-5D6E-409C-BE32-E72D297353CC}">
              <c16:uniqueId val="{00000003-A1BF-4D7C-B9BF-97C9972C9275}"/>
            </c:ext>
          </c:extLst>
        </c:ser>
        <c:ser>
          <c:idx val="4"/>
          <c:order val="4"/>
          <c:tx>
            <c:strRef>
              <c:f>グラフ用データ整理!$F$290</c:f>
              <c:strCache>
                <c:ptCount val="1"/>
                <c:pt idx="0">
                  <c:v>SERIRES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グラフ用データ整理!$F$534:$F$557</c:f>
              <c:numCache>
                <c:formatCode>General</c:formatCode>
                <c:ptCount val="24"/>
              </c:numCache>
            </c:numRef>
          </c:val>
          <c:smooth val="0"/>
          <c:extLst>
            <c:ext xmlns:c16="http://schemas.microsoft.com/office/drawing/2014/chart" uri="{C3380CC4-5D6E-409C-BE32-E72D297353CC}">
              <c16:uniqueId val="{00000004-A1BF-4D7C-B9BF-97C9972C9275}"/>
            </c:ext>
          </c:extLst>
        </c:ser>
        <c:ser>
          <c:idx val="5"/>
          <c:order val="5"/>
          <c:tx>
            <c:strRef>
              <c:f>グラフ用データ整理!$G$290</c:f>
              <c:strCache>
                <c:ptCount val="1"/>
                <c:pt idx="0">
                  <c:v>S3PAS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グラフ用データ整理!$G$534:$G$557</c:f>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c:ext xmlns:c16="http://schemas.microsoft.com/office/drawing/2014/chart" uri="{C3380CC4-5D6E-409C-BE32-E72D297353CC}">
              <c16:uniqueId val="{00000005-A1BF-4D7C-B9BF-97C9972C9275}"/>
            </c:ext>
          </c:extLst>
        </c:ser>
        <c:ser>
          <c:idx val="6"/>
          <c:order val="6"/>
          <c:tx>
            <c:strRef>
              <c:f>グラフ用データ整理!$H$290</c:f>
              <c:strCache>
                <c:ptCount val="1"/>
                <c:pt idx="0">
                  <c:v>TRNSYS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グラフ用データ整理!$H$534:$H$557</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6-A1BF-4D7C-B9BF-97C9972C9275}"/>
            </c:ext>
          </c:extLst>
        </c:ser>
        <c:ser>
          <c:idx val="7"/>
          <c:order val="7"/>
          <c:tx>
            <c:strRef>
              <c:f>グラフ用データ整理!$I$290</c:f>
              <c:strCache>
                <c:ptCount val="1"/>
                <c:pt idx="0">
                  <c:v>TASE</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グラフ用データ整理!$I$534:$I$557</c:f>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c:ext xmlns:c16="http://schemas.microsoft.com/office/drawing/2014/chart" uri="{C3380CC4-5D6E-409C-BE32-E72D297353CC}">
              <c16:uniqueId val="{00000007-A1BF-4D7C-B9BF-97C9972C9275}"/>
            </c:ext>
          </c:extLst>
        </c:ser>
        <c:ser>
          <c:idx val="8"/>
          <c:order val="8"/>
          <c:tx>
            <c:strRef>
              <c:f>グラフ用データ整理!$J$290</c:f>
              <c:strCache>
                <c:ptCount val="1"/>
                <c:pt idx="0">
                  <c:v>NewHASP</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グラフ用データ整理!$J$534:$J$557</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8-A1BF-4D7C-B9BF-97C9972C9275}"/>
            </c:ext>
          </c:extLst>
        </c:ser>
        <c:ser>
          <c:idx val="9"/>
          <c:order val="9"/>
          <c:tx>
            <c:strRef>
              <c:f>グラフ用データ整理!$K$290</c:f>
              <c:strCache>
                <c:ptCount val="1"/>
                <c:pt idx="0">
                  <c:v>BEST</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グラフ用データ整理!$K$534:$K$557</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9-A1BF-4D7C-B9BF-97C9972C9275}"/>
            </c:ext>
          </c:extLst>
        </c:ser>
        <c:ser>
          <c:idx val="10"/>
          <c:order val="10"/>
          <c:tx>
            <c:strRef>
              <c:f>グラフ用データ整理!$L$290</c:f>
              <c:strCache>
                <c:ptCount val="1"/>
                <c:pt idx="0">
                  <c:v>OFFICE</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グラフ用データ整理!$L$534:$L$557</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A-A1BF-4D7C-B9BF-97C9972C9275}"/>
            </c:ext>
          </c:extLst>
        </c:ser>
        <c:dLbls>
          <c:showLegendKey val="0"/>
          <c:showVal val="0"/>
          <c:showCatName val="0"/>
          <c:showSerName val="0"/>
          <c:showPercent val="0"/>
          <c:showBubbleSize val="0"/>
        </c:dLbls>
        <c:marker val="1"/>
        <c:smooth val="0"/>
        <c:axId val="743989040"/>
        <c:axId val="1"/>
      </c:lineChart>
      <c:catAx>
        <c:axId val="743989040"/>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冷暖房負荷（</a:t>
                </a:r>
                <a:r>
                  <a:rPr lang="ja-JP" altLang="en-US" sz="1200" b="0" i="0" u="none" strike="noStrike" baseline="0">
                    <a:solidFill>
                      <a:srgbClr val="000000"/>
                    </a:solidFill>
                    <a:latin typeface="Calibri"/>
                    <a:ea typeface="ＭＳ Ｐゴシック"/>
                    <a:cs typeface="Calibri"/>
                  </a:rPr>
                  <a:t>Case900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[kWh]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3989040"/>
        <c:crosses val="autoZero"/>
        <c:crossBetween val="between"/>
      </c:valAx>
    </c:plotArea>
    <c:legend>
      <c:legendPos val="r"/>
      <c:layout>
        <c:manualLayout>
          <c:xMode val="edge"/>
          <c:yMode val="edge"/>
          <c:x val="0.81891149138949049"/>
          <c:y val="0.11111147376008051"/>
          <c:w val="0.16826942737086326"/>
          <c:h val="0.777779772347109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グラフ用データ整理!$B$561:$B$616</c:f>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53E0-45C9-8467-415F6F184E10}"/>
            </c:ext>
          </c:extLst>
        </c:ser>
        <c:ser>
          <c:idx val="1"/>
          <c:order val="1"/>
          <c:tx>
            <c:strRef>
              <c:f>グラフ用データ整理!$C$290</c:f>
              <c:strCache>
                <c:ptCount val="1"/>
                <c:pt idx="0">
                  <c:v>BLAST</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グラフ用データ整理!$C$561:$C$616</c:f>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c:ext xmlns:c16="http://schemas.microsoft.com/office/drawing/2014/chart" uri="{C3380CC4-5D6E-409C-BE32-E72D297353CC}">
              <c16:uniqueId val="{00000001-53E0-45C9-8467-415F6F184E10}"/>
            </c:ext>
          </c:extLst>
        </c:ser>
        <c:ser>
          <c:idx val="2"/>
          <c:order val="2"/>
          <c:tx>
            <c:strRef>
              <c:f>グラフ用データ整理!$D$290</c:f>
              <c:strCache>
                <c:ptCount val="1"/>
                <c:pt idx="0">
                  <c:v>DOE2.1D</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グラフ用データ整理!$D$561:$D$616</c:f>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c:ext xmlns:c16="http://schemas.microsoft.com/office/drawing/2014/chart" uri="{C3380CC4-5D6E-409C-BE32-E72D297353CC}">
              <c16:uniqueId val="{00000002-53E0-45C9-8467-415F6F184E10}"/>
            </c:ext>
          </c:extLst>
        </c:ser>
        <c:ser>
          <c:idx val="3"/>
          <c:order val="3"/>
          <c:tx>
            <c:strRef>
              <c:f>グラフ用データ整理!$E$290</c:f>
              <c:strCache>
                <c:ptCount val="1"/>
                <c:pt idx="0">
                  <c:v>SRES/SUN</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グラフ用データ整理!$E$561:$E$616</c:f>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c:ext xmlns:c16="http://schemas.microsoft.com/office/drawing/2014/chart" uri="{C3380CC4-5D6E-409C-BE32-E72D297353CC}">
              <c16:uniqueId val="{00000003-53E0-45C9-8467-415F6F184E10}"/>
            </c:ext>
          </c:extLst>
        </c:ser>
        <c:ser>
          <c:idx val="4"/>
          <c:order val="4"/>
          <c:tx>
            <c:strRef>
              <c:f>グラフ用データ整理!$F$290</c:f>
              <c:strCache>
                <c:ptCount val="1"/>
                <c:pt idx="0">
                  <c:v>SERIRES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グラフ用データ整理!$F$561:$F$616</c:f>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c:ext xmlns:c16="http://schemas.microsoft.com/office/drawing/2014/chart" uri="{C3380CC4-5D6E-409C-BE32-E72D297353CC}">
              <c16:uniqueId val="{00000004-53E0-45C9-8467-415F6F184E10}"/>
            </c:ext>
          </c:extLst>
        </c:ser>
        <c:ser>
          <c:idx val="5"/>
          <c:order val="5"/>
          <c:tx>
            <c:strRef>
              <c:f>グラフ用データ整理!$G$290</c:f>
              <c:strCache>
                <c:ptCount val="1"/>
                <c:pt idx="0">
                  <c:v>S3PAS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グラフ用データ整理!$G$561:$G$616</c:f>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c:ext xmlns:c16="http://schemas.microsoft.com/office/drawing/2014/chart" uri="{C3380CC4-5D6E-409C-BE32-E72D297353CC}">
              <c16:uniqueId val="{00000005-53E0-45C9-8467-415F6F184E10}"/>
            </c:ext>
          </c:extLst>
        </c:ser>
        <c:ser>
          <c:idx val="6"/>
          <c:order val="6"/>
          <c:tx>
            <c:strRef>
              <c:f>グラフ用データ整理!$H$290</c:f>
              <c:strCache>
                <c:ptCount val="1"/>
                <c:pt idx="0">
                  <c:v>TRNSYS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グラフ用データ整理!$H$561:$H$616</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6-53E0-45C9-8467-415F6F184E10}"/>
            </c:ext>
          </c:extLst>
        </c:ser>
        <c:ser>
          <c:idx val="7"/>
          <c:order val="7"/>
          <c:tx>
            <c:strRef>
              <c:f>グラフ用データ整理!$I$290</c:f>
              <c:strCache>
                <c:ptCount val="1"/>
                <c:pt idx="0">
                  <c:v>TASE</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グラフ用データ整理!$I$561:$I$616</c:f>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c:ext xmlns:c16="http://schemas.microsoft.com/office/drawing/2014/chart" uri="{C3380CC4-5D6E-409C-BE32-E72D297353CC}">
              <c16:uniqueId val="{00000007-53E0-45C9-8467-415F6F184E10}"/>
            </c:ext>
          </c:extLst>
        </c:ser>
        <c:ser>
          <c:idx val="8"/>
          <c:order val="8"/>
          <c:tx>
            <c:strRef>
              <c:f>グラフ用データ整理!$J$290</c:f>
              <c:strCache>
                <c:ptCount val="1"/>
                <c:pt idx="0">
                  <c:v>NewHASP</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グラフ用データ整理!$J$561:$J$616</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8-53E0-45C9-8467-415F6F184E10}"/>
            </c:ext>
          </c:extLst>
        </c:ser>
        <c:ser>
          <c:idx val="9"/>
          <c:order val="9"/>
          <c:tx>
            <c:strRef>
              <c:f>グラフ用データ整理!$K$290</c:f>
              <c:strCache>
                <c:ptCount val="1"/>
                <c:pt idx="0">
                  <c:v>BEST</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グラフ用データ整理!$K$561:$K$616</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9-53E0-45C9-8467-415F6F184E10}"/>
            </c:ext>
          </c:extLst>
        </c:ser>
        <c:ser>
          <c:idx val="10"/>
          <c:order val="10"/>
          <c:tx>
            <c:strRef>
              <c:f>グラフ用データ整理!$L$290</c:f>
              <c:strCache>
                <c:ptCount val="1"/>
                <c:pt idx="0">
                  <c:v>OFFICE</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グラフ用データ整理!$L$561:$L$616</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A-53E0-45C9-8467-415F6F184E10}"/>
            </c:ext>
          </c:extLst>
        </c:ser>
        <c:dLbls>
          <c:showLegendKey val="0"/>
          <c:showVal val="0"/>
          <c:showCatName val="0"/>
          <c:showSerName val="0"/>
          <c:showPercent val="0"/>
          <c:showBubbleSize val="0"/>
        </c:dLbls>
        <c:marker val="1"/>
        <c:smooth val="0"/>
        <c:axId val="743987400"/>
        <c:axId val="1"/>
      </c:lineChart>
      <c:catAx>
        <c:axId val="743987400"/>
        <c:scaling>
          <c:orientation val="minMax"/>
        </c:scaling>
        <c:delete val="0"/>
        <c:axPos val="b"/>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発生頻度（</a:t>
                </a:r>
                <a:r>
                  <a:rPr lang="ja-JP" altLang="en-US" sz="1200" b="0" i="0" u="none" strike="noStrike" baseline="0">
                    <a:solidFill>
                      <a:srgbClr val="000000"/>
                    </a:solidFill>
                    <a:latin typeface="Calibri"/>
                    <a:ea typeface="ＭＳ Ｐゴシック"/>
                    <a:cs typeface="Calibri"/>
                  </a:rPr>
                  <a:t>Case900FF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[hour]</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3987400"/>
        <c:crosses val="autoZero"/>
        <c:crossBetween val="between"/>
      </c:valAx>
    </c:plotArea>
    <c:legend>
      <c:legendPos val="r"/>
      <c:layout>
        <c:manualLayout>
          <c:xMode val="edge"/>
          <c:yMode val="edge"/>
          <c:x val="0.81730895899159095"/>
          <c:y val="0.11375681666734663"/>
          <c:w val="0.16826955547753986"/>
          <c:h val="0.77777977234710949"/>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グラフ用データ整理!$B$98:$B$102</c:f>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C3AD-4C3A-A843-32B97C2315A5}"/>
            </c:ext>
          </c:extLst>
        </c:ser>
        <c:ser>
          <c:idx val="1"/>
          <c:order val="1"/>
          <c:tx>
            <c:strRef>
              <c:f>グラフ用データ整理!$C$4</c:f>
              <c:strCache>
                <c:ptCount val="1"/>
                <c:pt idx="0">
                  <c:v>BLAST</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グラフ用データ整理!$C$98:$C$102</c:f>
              <c:numCache>
                <c:formatCode>General</c:formatCode>
                <c:ptCount val="5"/>
                <c:pt idx="0">
                  <c:v>65.11</c:v>
                </c:pt>
                <c:pt idx="1">
                  <c:v>43.44</c:v>
                </c:pt>
                <c:pt idx="2">
                  <c:v>63.45</c:v>
                </c:pt>
                <c:pt idx="3">
                  <c:v>36.229999999999997</c:v>
                </c:pt>
                <c:pt idx="4">
                  <c:v>48.88</c:v>
                </c:pt>
              </c:numCache>
            </c:numRef>
          </c:val>
          <c:extLst>
            <c:ext xmlns:c16="http://schemas.microsoft.com/office/drawing/2014/chart" uri="{C3380CC4-5D6E-409C-BE32-E72D297353CC}">
              <c16:uniqueId val="{00000001-C3AD-4C3A-A843-32B97C2315A5}"/>
            </c:ext>
          </c:extLst>
        </c:ser>
        <c:ser>
          <c:idx val="2"/>
          <c:order val="2"/>
          <c:tx>
            <c:strRef>
              <c:f>グラフ用データ整理!$D$4</c:f>
              <c:strCache>
                <c:ptCount val="1"/>
                <c:pt idx="0">
                  <c:v>DOE2</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グラフ用データ整理!$D$98:$D$102</c:f>
              <c:numCache>
                <c:formatCode>General</c:formatCode>
                <c:ptCount val="5"/>
                <c:pt idx="0">
                  <c:v>69.5</c:v>
                </c:pt>
                <c:pt idx="1">
                  <c:v>42.7</c:v>
                </c:pt>
                <c:pt idx="2">
                  <c:v>68.2</c:v>
                </c:pt>
                <c:pt idx="3">
                  <c:v>35.9</c:v>
                </c:pt>
                <c:pt idx="4">
                  <c:v>49</c:v>
                </c:pt>
              </c:numCache>
            </c:numRef>
          </c:val>
          <c:extLst>
            <c:ext xmlns:c16="http://schemas.microsoft.com/office/drawing/2014/chart" uri="{C3380CC4-5D6E-409C-BE32-E72D297353CC}">
              <c16:uniqueId val="{00000002-C3AD-4C3A-A843-32B97C2315A5}"/>
            </c:ext>
          </c:extLst>
        </c:ser>
        <c:ser>
          <c:idx val="6"/>
          <c:order val="6"/>
          <c:tx>
            <c:strRef>
              <c:f>グラフ用データ整理!$H$4</c:f>
              <c:strCache>
                <c:ptCount val="1"/>
                <c:pt idx="0">
                  <c:v>TRNSYS</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グラフ用データ整理!$H$98:$H$102</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6-C3AD-4C3A-A843-32B97C2315A5}"/>
            </c:ext>
          </c:extLst>
        </c:ser>
        <c:ser>
          <c:idx val="8"/>
          <c:order val="8"/>
          <c:tx>
            <c:strRef>
              <c:f>グラフ用データ整理!$J$4</c:f>
              <c:strCache>
                <c:ptCount val="1"/>
                <c:pt idx="0">
                  <c:v>NewHASP</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グラフ用データ整理!$J$98:$J$102</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8-C3AD-4C3A-A843-32B97C2315A5}"/>
            </c:ext>
          </c:extLst>
        </c:ser>
        <c:ser>
          <c:idx val="9"/>
          <c:order val="9"/>
          <c:tx>
            <c:strRef>
              <c:f>グラフ用データ整理!$K$4</c:f>
              <c:strCache>
                <c:ptCount val="1"/>
                <c:pt idx="0">
                  <c:v>BEST</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グラフ用データ整理!$K$98:$K$102</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9-C3AD-4C3A-A843-32B97C2315A5}"/>
            </c:ext>
          </c:extLst>
        </c:ser>
        <c:ser>
          <c:idx val="10"/>
          <c:order val="10"/>
          <c:tx>
            <c:strRef>
              <c:f>グラフ用データ整理!$L$4</c:f>
              <c:strCache>
                <c:ptCount val="1"/>
                <c:pt idx="0">
                  <c:v>OFFICE</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グラフ用データ整理!$L$98:$L$102</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A-C3AD-4C3A-A843-32B97C2315A5}"/>
            </c:ext>
          </c:extLst>
        </c:ser>
        <c:ser>
          <c:idx val="11"/>
          <c:order val="11"/>
          <c:tx>
            <c:strRef>
              <c:f>グラフ用データ整理!$M$4</c:f>
              <c:strCache>
                <c:ptCount val="1"/>
                <c:pt idx="0">
                  <c:v>EnergyPlus-m</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グラフ用データ整理!$M$98:$M$102</c:f>
              <c:numCache>
                <c:formatCode>General</c:formatCode>
                <c:ptCount val="5"/>
                <c:pt idx="0">
                  <c:v>65.275031481027099</c:v>
                </c:pt>
                <c:pt idx="1">
                  <c:v>43.172497269117997</c:v>
                </c:pt>
                <c:pt idx="2">
                  <c:v>63.483495779999998</c:v>
                </c:pt>
                <c:pt idx="3">
                  <c:v>36.645638079999998</c:v>
                </c:pt>
                <c:pt idx="4">
                  <c:v>0</c:v>
                </c:pt>
              </c:numCache>
            </c:numRef>
          </c:val>
          <c:extLst>
            <c:ext xmlns:c16="http://schemas.microsoft.com/office/drawing/2014/chart" uri="{C3380CC4-5D6E-409C-BE32-E72D297353CC}">
              <c16:uniqueId val="{0000000B-C3AD-4C3A-A843-32B97C2315A5}"/>
            </c:ext>
          </c:extLst>
        </c:ser>
        <c:dLbls>
          <c:showLegendKey val="0"/>
          <c:showVal val="0"/>
          <c:showCatName val="0"/>
          <c:showSerName val="0"/>
          <c:showPercent val="0"/>
          <c:showBubbleSize val="0"/>
        </c:dLbls>
        <c:gapWidth val="150"/>
        <c:axId val="664139952"/>
        <c:axId val="1"/>
        <c:extLst>
          <c:ext xmlns:c15="http://schemas.microsoft.com/office/drawing/2012/chart" uri="{02D57815-91ED-43cb-92C2-25804820EDAC}">
            <c15:filteredBarSeries>
              <c15:ser>
                <c:idx val="3"/>
                <c:order val="3"/>
                <c:tx>
                  <c:strRef>
                    <c:extLst>
                      <c:ext uri="{02D57815-91ED-43cb-92C2-25804820EDAC}">
                        <c15:formulaRef>
                          <c15:sqref>グラフ用データ整理!$E$4</c15:sqref>
                        </c15:formulaRef>
                      </c:ext>
                    </c:extLst>
                    <c:strCache>
                      <c:ptCount val="1"/>
                      <c:pt idx="0">
                        <c:v>SRES/SUN</c:v>
                      </c:pt>
                    </c:strCache>
                  </c:strRef>
                </c:tx>
                <c:invertIfNegative val="0"/>
                <c:cat>
                  <c:strRef>
                    <c:extLst>
                      <c:ext uri="{02D57815-91ED-43cb-92C2-25804820EDAC}">
                        <c15:formulaRef>
                          <c15:sqref>グラフ用データ整理!$A$98:$A$102</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グラフ用データ整理!$E$98:$E$102</c15:sqref>
                        </c15:formulaRef>
                      </c:ext>
                    </c:extLst>
                    <c:numCache>
                      <c:formatCode>General</c:formatCode>
                      <c:ptCount val="5"/>
                      <c:pt idx="0">
                        <c:v>68.599999999999994</c:v>
                      </c:pt>
                      <c:pt idx="1">
                        <c:v>44.8</c:v>
                      </c:pt>
                      <c:pt idx="2">
                        <c:v>67</c:v>
                      </c:pt>
                      <c:pt idx="3">
                        <c:v>38.5</c:v>
                      </c:pt>
                      <c:pt idx="4">
                        <c:v>51</c:v>
                      </c:pt>
                    </c:numCache>
                  </c:numRef>
                </c:val>
                <c:extLst>
                  <c:ext xmlns:c16="http://schemas.microsoft.com/office/drawing/2014/chart" uri="{C3380CC4-5D6E-409C-BE32-E72D297353CC}">
                    <c16:uniqueId val="{00000003-C3AD-4C3A-A843-32B97C2315A5}"/>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SERIRES</c:v>
                      </c:pt>
                    </c:strCache>
                  </c:strRef>
                </c:tx>
                <c:invertIfNegative val="0"/>
                <c:cat>
                  <c:strRef>
                    <c:extLst xmlns:c15="http://schemas.microsoft.com/office/drawing/2012/chart">
                      <c:ext xmlns:c15="http://schemas.microsoft.com/office/drawing/2012/chart" uri="{02D57815-91ED-43cb-92C2-25804820EDAC}">
                        <c15:formulaRef>
                          <c15:sqref>グラフ用データ整理!$A$98:$A$102</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グラフ用データ整理!$F$98:$F$102</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4-C3AD-4C3A-A843-32B97C2315A5}"/>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S3PAS</c:v>
                      </c:pt>
                    </c:strCache>
                  </c:strRef>
                </c:tx>
                <c:invertIfNegative val="0"/>
                <c:cat>
                  <c:strRef>
                    <c:extLst xmlns:c15="http://schemas.microsoft.com/office/drawing/2012/chart">
                      <c:ext xmlns:c15="http://schemas.microsoft.com/office/drawing/2012/chart" uri="{02D57815-91ED-43cb-92C2-25804820EDAC}">
                        <c15:formulaRef>
                          <c15:sqref>グラフ用データ整理!$A$98:$A$102</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グラフ用データ整理!$G$98:$G$102</c15:sqref>
                        </c15:formulaRef>
                      </c:ext>
                    </c:extLst>
                    <c:numCache>
                      <c:formatCode>General</c:formatCode>
                      <c:ptCount val="5"/>
                      <c:pt idx="0">
                        <c:v>64.900000000000006</c:v>
                      </c:pt>
                      <c:pt idx="1">
                        <c:v>43</c:v>
                      </c:pt>
                      <c:pt idx="2">
                        <c:v>63.3</c:v>
                      </c:pt>
                      <c:pt idx="3">
                        <c:v>36.1</c:v>
                      </c:pt>
                      <c:pt idx="4">
                        <c:v>50.2</c:v>
                      </c:pt>
                    </c:numCache>
                  </c:numRef>
                </c:val>
                <c:extLst xmlns:c15="http://schemas.microsoft.com/office/drawing/2012/chart">
                  <c:ext xmlns:c16="http://schemas.microsoft.com/office/drawing/2014/chart" uri="{C3380CC4-5D6E-409C-BE32-E72D297353CC}">
                    <c16:uniqueId val="{00000005-C3AD-4C3A-A843-32B97C2315A5}"/>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invertIfNegative val="0"/>
                <c:cat>
                  <c:strRef>
                    <c:extLst xmlns:c15="http://schemas.microsoft.com/office/drawing/2012/chart">
                      <c:ext xmlns:c15="http://schemas.microsoft.com/office/drawing/2012/chart" uri="{02D57815-91ED-43cb-92C2-25804820EDAC}">
                        <c15:formulaRef>
                          <c15:sqref>グラフ用データ整理!$A$98:$A$102</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グラフ用データ整理!$I$98:$I$102</c15:sqref>
                        </c15:formulaRef>
                      </c:ext>
                    </c:extLst>
                    <c:numCache>
                      <c:formatCode>General</c:formatCode>
                      <c:ptCount val="5"/>
                      <c:pt idx="0">
                        <c:v>65.25</c:v>
                      </c:pt>
                      <c:pt idx="1">
                        <c:v>43.17</c:v>
                      </c:pt>
                      <c:pt idx="2">
                        <c:v>63.82</c:v>
                      </c:pt>
                      <c:pt idx="3">
                        <c:v>37.58</c:v>
                      </c:pt>
                      <c:pt idx="4">
                        <c:v>48.92</c:v>
                      </c:pt>
                    </c:numCache>
                  </c:numRef>
                </c:val>
                <c:extLst xmlns:c15="http://schemas.microsoft.com/office/drawing/2012/chart">
                  <c:ext xmlns:c16="http://schemas.microsoft.com/office/drawing/2014/chart" uri="{C3380CC4-5D6E-409C-BE32-E72D297353CC}">
                    <c16:uniqueId val="{00000007-C3AD-4C3A-A843-32B97C2315A5}"/>
                  </c:ext>
                </c:extLst>
              </c15:ser>
            </c15:filteredBarSeries>
          </c:ext>
        </c:extLst>
      </c:barChart>
      <c:catAx>
        <c:axId val="66413995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自然室温最大値</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64139952"/>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1.xml"/><Relationship Id="rId13" Type="http://schemas.openxmlformats.org/officeDocument/2006/relationships/chart" Target="../charts/chart56.xml"/><Relationship Id="rId18" Type="http://schemas.openxmlformats.org/officeDocument/2006/relationships/chart" Target="../charts/chart61.xml"/><Relationship Id="rId26" Type="http://schemas.openxmlformats.org/officeDocument/2006/relationships/chart" Target="../charts/chart69.xml"/><Relationship Id="rId39" Type="http://schemas.openxmlformats.org/officeDocument/2006/relationships/chart" Target="../charts/chart82.xml"/><Relationship Id="rId3" Type="http://schemas.openxmlformats.org/officeDocument/2006/relationships/chart" Target="../charts/chart46.xml"/><Relationship Id="rId21" Type="http://schemas.openxmlformats.org/officeDocument/2006/relationships/chart" Target="../charts/chart64.xml"/><Relationship Id="rId34" Type="http://schemas.openxmlformats.org/officeDocument/2006/relationships/chart" Target="../charts/chart77.xml"/><Relationship Id="rId42" Type="http://schemas.openxmlformats.org/officeDocument/2006/relationships/chart" Target="../charts/chart85.xml"/><Relationship Id="rId7" Type="http://schemas.openxmlformats.org/officeDocument/2006/relationships/chart" Target="../charts/chart50.xml"/><Relationship Id="rId12" Type="http://schemas.openxmlformats.org/officeDocument/2006/relationships/chart" Target="../charts/chart55.xml"/><Relationship Id="rId17" Type="http://schemas.openxmlformats.org/officeDocument/2006/relationships/chart" Target="../charts/chart60.xml"/><Relationship Id="rId25" Type="http://schemas.openxmlformats.org/officeDocument/2006/relationships/chart" Target="../charts/chart68.xml"/><Relationship Id="rId33" Type="http://schemas.openxmlformats.org/officeDocument/2006/relationships/chart" Target="../charts/chart76.xml"/><Relationship Id="rId38" Type="http://schemas.openxmlformats.org/officeDocument/2006/relationships/chart" Target="../charts/chart81.xml"/><Relationship Id="rId2" Type="http://schemas.openxmlformats.org/officeDocument/2006/relationships/chart" Target="../charts/chart45.xml"/><Relationship Id="rId16" Type="http://schemas.openxmlformats.org/officeDocument/2006/relationships/chart" Target="../charts/chart59.xml"/><Relationship Id="rId20" Type="http://schemas.openxmlformats.org/officeDocument/2006/relationships/chart" Target="../charts/chart63.xml"/><Relationship Id="rId29" Type="http://schemas.openxmlformats.org/officeDocument/2006/relationships/chart" Target="../charts/chart72.xml"/><Relationship Id="rId41" Type="http://schemas.openxmlformats.org/officeDocument/2006/relationships/chart" Target="../charts/chart84.xml"/><Relationship Id="rId1" Type="http://schemas.openxmlformats.org/officeDocument/2006/relationships/chart" Target="../charts/chart44.xml"/><Relationship Id="rId6" Type="http://schemas.openxmlformats.org/officeDocument/2006/relationships/chart" Target="../charts/chart49.xml"/><Relationship Id="rId11" Type="http://schemas.openxmlformats.org/officeDocument/2006/relationships/chart" Target="../charts/chart54.xml"/><Relationship Id="rId24" Type="http://schemas.openxmlformats.org/officeDocument/2006/relationships/chart" Target="../charts/chart67.xml"/><Relationship Id="rId32" Type="http://schemas.openxmlformats.org/officeDocument/2006/relationships/chart" Target="../charts/chart75.xml"/><Relationship Id="rId37" Type="http://schemas.openxmlformats.org/officeDocument/2006/relationships/chart" Target="../charts/chart80.xml"/><Relationship Id="rId40" Type="http://schemas.openxmlformats.org/officeDocument/2006/relationships/chart" Target="../charts/chart83.xml"/><Relationship Id="rId5" Type="http://schemas.openxmlformats.org/officeDocument/2006/relationships/chart" Target="../charts/chart48.xml"/><Relationship Id="rId15" Type="http://schemas.openxmlformats.org/officeDocument/2006/relationships/chart" Target="../charts/chart58.xml"/><Relationship Id="rId23" Type="http://schemas.openxmlformats.org/officeDocument/2006/relationships/chart" Target="../charts/chart66.xml"/><Relationship Id="rId28" Type="http://schemas.openxmlformats.org/officeDocument/2006/relationships/chart" Target="../charts/chart71.xml"/><Relationship Id="rId36" Type="http://schemas.openxmlformats.org/officeDocument/2006/relationships/chart" Target="../charts/chart79.xml"/><Relationship Id="rId10" Type="http://schemas.openxmlformats.org/officeDocument/2006/relationships/chart" Target="../charts/chart53.xml"/><Relationship Id="rId19" Type="http://schemas.openxmlformats.org/officeDocument/2006/relationships/chart" Target="../charts/chart62.xml"/><Relationship Id="rId31" Type="http://schemas.openxmlformats.org/officeDocument/2006/relationships/chart" Target="../charts/chart74.xml"/><Relationship Id="rId4" Type="http://schemas.openxmlformats.org/officeDocument/2006/relationships/chart" Target="../charts/chart47.xml"/><Relationship Id="rId9" Type="http://schemas.openxmlformats.org/officeDocument/2006/relationships/chart" Target="../charts/chart52.xml"/><Relationship Id="rId14" Type="http://schemas.openxmlformats.org/officeDocument/2006/relationships/chart" Target="../charts/chart57.xml"/><Relationship Id="rId22" Type="http://schemas.openxmlformats.org/officeDocument/2006/relationships/chart" Target="../charts/chart65.xml"/><Relationship Id="rId27" Type="http://schemas.openxmlformats.org/officeDocument/2006/relationships/chart" Target="../charts/chart70.xml"/><Relationship Id="rId30" Type="http://schemas.openxmlformats.org/officeDocument/2006/relationships/chart" Target="../charts/chart73.xml"/><Relationship Id="rId35" Type="http://schemas.openxmlformats.org/officeDocument/2006/relationships/chart" Target="../charts/chart78.xml"/><Relationship Id="rId43" Type="http://schemas.openxmlformats.org/officeDocument/2006/relationships/chart" Target="../charts/chart86.xml"/></Relationships>
</file>

<file path=xl/drawings/drawing1.xml><?xml version="1.0" encoding="utf-8"?>
<xdr:wsDr xmlns:xdr="http://schemas.openxmlformats.org/drawingml/2006/spreadsheetDrawing" xmlns:a="http://schemas.openxmlformats.org/drawingml/2006/main">
  <xdr:twoCellAnchor editAs="oneCell">
    <xdr:from>
      <xdr:col>7</xdr:col>
      <xdr:colOff>228600</xdr:colOff>
      <xdr:row>202</xdr:row>
      <xdr:rowOff>9525</xdr:rowOff>
    </xdr:from>
    <xdr:to>
      <xdr:col>14</xdr:col>
      <xdr:colOff>647700</xdr:colOff>
      <xdr:row>219</xdr:row>
      <xdr:rowOff>190500</xdr:rowOff>
    </xdr:to>
    <xdr:pic>
      <xdr:nvPicPr>
        <xdr:cNvPr id="1042" name="図 1">
          <a:extLst>
            <a:ext uri="{FF2B5EF4-FFF2-40B4-BE49-F238E27FC236}">
              <a16:creationId xmlns:a16="http://schemas.microsoft.com/office/drawing/2014/main" id="{2723CE9B-7776-4C5E-AE20-888F6E5B4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29325" y="40662225"/>
          <a:ext cx="6219825" cy="3581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0</xdr:colOff>
      <xdr:row>19</xdr:row>
      <xdr:rowOff>76200</xdr:rowOff>
    </xdr:to>
    <xdr:graphicFrame macro="">
      <xdr:nvGraphicFramePr>
        <xdr:cNvPr id="14335191" name="グラフ 16">
          <a:extLst>
            <a:ext uri="{FF2B5EF4-FFF2-40B4-BE49-F238E27FC236}">
              <a16:creationId xmlns:a16="http://schemas.microsoft.com/office/drawing/2014/main" id="{39EB9AC9-7389-4DD3-BD82-7B8762A42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0</xdr:rowOff>
    </xdr:from>
    <xdr:to>
      <xdr:col>16</xdr:col>
      <xdr:colOff>0</xdr:colOff>
      <xdr:row>19</xdr:row>
      <xdr:rowOff>76200</xdr:rowOff>
    </xdr:to>
    <xdr:graphicFrame macro="">
      <xdr:nvGraphicFramePr>
        <xdr:cNvPr id="14335192" name="グラフ 16">
          <a:extLst>
            <a:ext uri="{FF2B5EF4-FFF2-40B4-BE49-F238E27FC236}">
              <a16:creationId xmlns:a16="http://schemas.microsoft.com/office/drawing/2014/main" id="{92CEF566-310E-40B3-9F74-0FD826335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xdr:row>
      <xdr:rowOff>0</xdr:rowOff>
    </xdr:from>
    <xdr:to>
      <xdr:col>24</xdr:col>
      <xdr:colOff>0</xdr:colOff>
      <xdr:row>19</xdr:row>
      <xdr:rowOff>66675</xdr:rowOff>
    </xdr:to>
    <xdr:graphicFrame macro="">
      <xdr:nvGraphicFramePr>
        <xdr:cNvPr id="14335193" name="グラフ 16">
          <a:extLst>
            <a:ext uri="{FF2B5EF4-FFF2-40B4-BE49-F238E27FC236}">
              <a16:creationId xmlns:a16="http://schemas.microsoft.com/office/drawing/2014/main" id="{D2BBE5B3-B199-48DE-8518-50C9DC22C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2</xdr:row>
      <xdr:rowOff>0</xdr:rowOff>
    </xdr:from>
    <xdr:to>
      <xdr:col>32</xdr:col>
      <xdr:colOff>0</xdr:colOff>
      <xdr:row>19</xdr:row>
      <xdr:rowOff>66675</xdr:rowOff>
    </xdr:to>
    <xdr:graphicFrame macro="">
      <xdr:nvGraphicFramePr>
        <xdr:cNvPr id="14335194" name="グラフ 16">
          <a:extLst>
            <a:ext uri="{FF2B5EF4-FFF2-40B4-BE49-F238E27FC236}">
              <a16:creationId xmlns:a16="http://schemas.microsoft.com/office/drawing/2014/main" id="{85751617-95B5-45D2-9588-BACC08B66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xdr:row>
      <xdr:rowOff>0</xdr:rowOff>
    </xdr:from>
    <xdr:to>
      <xdr:col>8</xdr:col>
      <xdr:colOff>0</xdr:colOff>
      <xdr:row>38</xdr:row>
      <xdr:rowOff>47625</xdr:rowOff>
    </xdr:to>
    <xdr:graphicFrame macro="">
      <xdr:nvGraphicFramePr>
        <xdr:cNvPr id="14335195" name="グラフ 16">
          <a:extLst>
            <a:ext uri="{FF2B5EF4-FFF2-40B4-BE49-F238E27FC236}">
              <a16:creationId xmlns:a16="http://schemas.microsoft.com/office/drawing/2014/main" id="{71602302-796D-4D59-AFA2-3DA08E2BE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21</xdr:row>
      <xdr:rowOff>0</xdr:rowOff>
    </xdr:from>
    <xdr:to>
      <xdr:col>16</xdr:col>
      <xdr:colOff>0</xdr:colOff>
      <xdr:row>38</xdr:row>
      <xdr:rowOff>47625</xdr:rowOff>
    </xdr:to>
    <xdr:graphicFrame macro="">
      <xdr:nvGraphicFramePr>
        <xdr:cNvPr id="14335196" name="グラフ 16">
          <a:extLst>
            <a:ext uri="{FF2B5EF4-FFF2-40B4-BE49-F238E27FC236}">
              <a16:creationId xmlns:a16="http://schemas.microsoft.com/office/drawing/2014/main" id="{36E31AE3-DF2F-4105-BB15-FD9B8863B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21</xdr:row>
      <xdr:rowOff>0</xdr:rowOff>
    </xdr:from>
    <xdr:to>
      <xdr:col>24</xdr:col>
      <xdr:colOff>0</xdr:colOff>
      <xdr:row>38</xdr:row>
      <xdr:rowOff>66675</xdr:rowOff>
    </xdr:to>
    <xdr:graphicFrame macro="">
      <xdr:nvGraphicFramePr>
        <xdr:cNvPr id="14335197" name="グラフ 16">
          <a:extLst>
            <a:ext uri="{FF2B5EF4-FFF2-40B4-BE49-F238E27FC236}">
              <a16:creationId xmlns:a16="http://schemas.microsoft.com/office/drawing/2014/main" id="{A4E45CE6-C16B-4456-8C9B-AF52699D2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21</xdr:row>
      <xdr:rowOff>0</xdr:rowOff>
    </xdr:from>
    <xdr:to>
      <xdr:col>32</xdr:col>
      <xdr:colOff>0</xdr:colOff>
      <xdr:row>38</xdr:row>
      <xdr:rowOff>66675</xdr:rowOff>
    </xdr:to>
    <xdr:graphicFrame macro="">
      <xdr:nvGraphicFramePr>
        <xdr:cNvPr id="14335198" name="グラフ 16">
          <a:extLst>
            <a:ext uri="{FF2B5EF4-FFF2-40B4-BE49-F238E27FC236}">
              <a16:creationId xmlns:a16="http://schemas.microsoft.com/office/drawing/2014/main" id="{8949258B-2B04-484D-9291-CFA83C26B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40</xdr:row>
      <xdr:rowOff>0</xdr:rowOff>
    </xdr:from>
    <xdr:to>
      <xdr:col>8</xdr:col>
      <xdr:colOff>0</xdr:colOff>
      <xdr:row>58</xdr:row>
      <xdr:rowOff>28575</xdr:rowOff>
    </xdr:to>
    <xdr:graphicFrame macro="">
      <xdr:nvGraphicFramePr>
        <xdr:cNvPr id="14335199" name="グラフ 9">
          <a:extLst>
            <a:ext uri="{FF2B5EF4-FFF2-40B4-BE49-F238E27FC236}">
              <a16:creationId xmlns:a16="http://schemas.microsoft.com/office/drawing/2014/main" id="{77ABA6AC-A82A-4099-B2E8-D0F563070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40</xdr:row>
      <xdr:rowOff>0</xdr:rowOff>
    </xdr:from>
    <xdr:to>
      <xdr:col>16</xdr:col>
      <xdr:colOff>0</xdr:colOff>
      <xdr:row>58</xdr:row>
      <xdr:rowOff>28575</xdr:rowOff>
    </xdr:to>
    <xdr:graphicFrame macro="">
      <xdr:nvGraphicFramePr>
        <xdr:cNvPr id="14335200" name="グラフ 10">
          <a:extLst>
            <a:ext uri="{FF2B5EF4-FFF2-40B4-BE49-F238E27FC236}">
              <a16:creationId xmlns:a16="http://schemas.microsoft.com/office/drawing/2014/main" id="{E1901649-FD75-4D9C-A0ED-FF9418713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0</xdr:colOff>
      <xdr:row>40</xdr:row>
      <xdr:rowOff>0</xdr:rowOff>
    </xdr:from>
    <xdr:to>
      <xdr:col>24</xdr:col>
      <xdr:colOff>0</xdr:colOff>
      <xdr:row>58</xdr:row>
      <xdr:rowOff>28575</xdr:rowOff>
    </xdr:to>
    <xdr:graphicFrame macro="">
      <xdr:nvGraphicFramePr>
        <xdr:cNvPr id="14335201" name="グラフ 11">
          <a:extLst>
            <a:ext uri="{FF2B5EF4-FFF2-40B4-BE49-F238E27FC236}">
              <a16:creationId xmlns:a16="http://schemas.microsoft.com/office/drawing/2014/main" id="{AFE3C807-CB17-448D-A86A-02546FA27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60</xdr:row>
      <xdr:rowOff>0</xdr:rowOff>
    </xdr:from>
    <xdr:to>
      <xdr:col>8</xdr:col>
      <xdr:colOff>0</xdr:colOff>
      <xdr:row>78</xdr:row>
      <xdr:rowOff>28575</xdr:rowOff>
    </xdr:to>
    <xdr:graphicFrame macro="">
      <xdr:nvGraphicFramePr>
        <xdr:cNvPr id="14335202" name="グラフ 16">
          <a:extLst>
            <a:ext uri="{FF2B5EF4-FFF2-40B4-BE49-F238E27FC236}">
              <a16:creationId xmlns:a16="http://schemas.microsoft.com/office/drawing/2014/main" id="{9B6A5BFC-52B7-4F32-81FC-1C709613F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0</xdr:colOff>
      <xdr:row>60</xdr:row>
      <xdr:rowOff>0</xdr:rowOff>
    </xdr:from>
    <xdr:to>
      <xdr:col>16</xdr:col>
      <xdr:colOff>0</xdr:colOff>
      <xdr:row>78</xdr:row>
      <xdr:rowOff>28575</xdr:rowOff>
    </xdr:to>
    <xdr:graphicFrame macro="">
      <xdr:nvGraphicFramePr>
        <xdr:cNvPr id="14335203" name="グラフ 16">
          <a:extLst>
            <a:ext uri="{FF2B5EF4-FFF2-40B4-BE49-F238E27FC236}">
              <a16:creationId xmlns:a16="http://schemas.microsoft.com/office/drawing/2014/main" id="{4471D980-DFC8-4CAE-8C75-88EC59944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0</xdr:colOff>
      <xdr:row>60</xdr:row>
      <xdr:rowOff>0</xdr:rowOff>
    </xdr:from>
    <xdr:to>
      <xdr:col>24</xdr:col>
      <xdr:colOff>0</xdr:colOff>
      <xdr:row>78</xdr:row>
      <xdr:rowOff>28575</xdr:rowOff>
    </xdr:to>
    <xdr:graphicFrame macro="">
      <xdr:nvGraphicFramePr>
        <xdr:cNvPr id="14335204" name="グラフ 16">
          <a:extLst>
            <a:ext uri="{FF2B5EF4-FFF2-40B4-BE49-F238E27FC236}">
              <a16:creationId xmlns:a16="http://schemas.microsoft.com/office/drawing/2014/main" id="{9F11E996-DD71-4B69-80CB-8B43E9EC4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24</xdr:col>
      <xdr:colOff>0</xdr:colOff>
      <xdr:row>60</xdr:row>
      <xdr:rowOff>0</xdr:rowOff>
    </xdr:from>
    <xdr:to>
      <xdr:col>32</xdr:col>
      <xdr:colOff>0</xdr:colOff>
      <xdr:row>78</xdr:row>
      <xdr:rowOff>28575</xdr:rowOff>
    </xdr:to>
    <xdr:graphicFrame macro="">
      <xdr:nvGraphicFramePr>
        <xdr:cNvPr id="14335205" name="グラフ 16">
          <a:extLst>
            <a:ext uri="{FF2B5EF4-FFF2-40B4-BE49-F238E27FC236}">
              <a16:creationId xmlns:a16="http://schemas.microsoft.com/office/drawing/2014/main" id="{0E0BDA30-6801-4046-9CFD-4EF39E417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80</xdr:row>
      <xdr:rowOff>0</xdr:rowOff>
    </xdr:from>
    <xdr:to>
      <xdr:col>8</xdr:col>
      <xdr:colOff>0</xdr:colOff>
      <xdr:row>98</xdr:row>
      <xdr:rowOff>28575</xdr:rowOff>
    </xdr:to>
    <xdr:graphicFrame macro="">
      <xdr:nvGraphicFramePr>
        <xdr:cNvPr id="14335206" name="グラフ 16">
          <a:extLst>
            <a:ext uri="{FF2B5EF4-FFF2-40B4-BE49-F238E27FC236}">
              <a16:creationId xmlns:a16="http://schemas.microsoft.com/office/drawing/2014/main" id="{BCC50023-EF50-4DE6-AFD2-E2E6525C2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0</xdr:colOff>
      <xdr:row>80</xdr:row>
      <xdr:rowOff>0</xdr:rowOff>
    </xdr:from>
    <xdr:to>
      <xdr:col>16</xdr:col>
      <xdr:colOff>0</xdr:colOff>
      <xdr:row>98</xdr:row>
      <xdr:rowOff>28575</xdr:rowOff>
    </xdr:to>
    <xdr:graphicFrame macro="">
      <xdr:nvGraphicFramePr>
        <xdr:cNvPr id="14335207" name="グラフ 16">
          <a:extLst>
            <a:ext uri="{FF2B5EF4-FFF2-40B4-BE49-F238E27FC236}">
              <a16:creationId xmlns:a16="http://schemas.microsoft.com/office/drawing/2014/main" id="{F21ADE4E-9191-4C90-B1FB-5F39BC273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0</xdr:colOff>
      <xdr:row>80</xdr:row>
      <xdr:rowOff>0</xdr:rowOff>
    </xdr:from>
    <xdr:to>
      <xdr:col>24</xdr:col>
      <xdr:colOff>0</xdr:colOff>
      <xdr:row>98</xdr:row>
      <xdr:rowOff>28575</xdr:rowOff>
    </xdr:to>
    <xdr:graphicFrame macro="">
      <xdr:nvGraphicFramePr>
        <xdr:cNvPr id="14335208" name="グラフ 16">
          <a:extLst>
            <a:ext uri="{FF2B5EF4-FFF2-40B4-BE49-F238E27FC236}">
              <a16:creationId xmlns:a16="http://schemas.microsoft.com/office/drawing/2014/main" id="{8B8E558A-66F3-4D61-A93E-7020A9840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24</xdr:col>
      <xdr:colOff>0</xdr:colOff>
      <xdr:row>80</xdr:row>
      <xdr:rowOff>0</xdr:rowOff>
    </xdr:from>
    <xdr:to>
      <xdr:col>32</xdr:col>
      <xdr:colOff>0</xdr:colOff>
      <xdr:row>98</xdr:row>
      <xdr:rowOff>28575</xdr:rowOff>
    </xdr:to>
    <xdr:graphicFrame macro="">
      <xdr:nvGraphicFramePr>
        <xdr:cNvPr id="14335209" name="グラフ 16">
          <a:extLst>
            <a:ext uri="{FF2B5EF4-FFF2-40B4-BE49-F238E27FC236}">
              <a16:creationId xmlns:a16="http://schemas.microsoft.com/office/drawing/2014/main" id="{BE6B099C-83B8-47D4-AAD0-78BD9CDB6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0</xdr:colOff>
      <xdr:row>100</xdr:row>
      <xdr:rowOff>0</xdr:rowOff>
    </xdr:from>
    <xdr:to>
      <xdr:col>8</xdr:col>
      <xdr:colOff>0</xdr:colOff>
      <xdr:row>118</xdr:row>
      <xdr:rowOff>28575</xdr:rowOff>
    </xdr:to>
    <xdr:graphicFrame macro="">
      <xdr:nvGraphicFramePr>
        <xdr:cNvPr id="14335210" name="グラフ 16">
          <a:extLst>
            <a:ext uri="{FF2B5EF4-FFF2-40B4-BE49-F238E27FC236}">
              <a16:creationId xmlns:a16="http://schemas.microsoft.com/office/drawing/2014/main" id="{5F0F1643-721A-44FA-BDDD-AC870C045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0</xdr:colOff>
      <xdr:row>100</xdr:row>
      <xdr:rowOff>0</xdr:rowOff>
    </xdr:from>
    <xdr:to>
      <xdr:col>16</xdr:col>
      <xdr:colOff>0</xdr:colOff>
      <xdr:row>118</xdr:row>
      <xdr:rowOff>28575</xdr:rowOff>
    </xdr:to>
    <xdr:graphicFrame macro="">
      <xdr:nvGraphicFramePr>
        <xdr:cNvPr id="14335211" name="グラフ 16">
          <a:extLst>
            <a:ext uri="{FF2B5EF4-FFF2-40B4-BE49-F238E27FC236}">
              <a16:creationId xmlns:a16="http://schemas.microsoft.com/office/drawing/2014/main" id="{C71D2CB4-6032-44FA-9F7C-1C0E3DCF3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16</xdr:col>
      <xdr:colOff>0</xdr:colOff>
      <xdr:row>100</xdr:row>
      <xdr:rowOff>0</xdr:rowOff>
    </xdr:from>
    <xdr:to>
      <xdr:col>24</xdr:col>
      <xdr:colOff>0</xdr:colOff>
      <xdr:row>118</xdr:row>
      <xdr:rowOff>28575</xdr:rowOff>
    </xdr:to>
    <xdr:graphicFrame macro="">
      <xdr:nvGraphicFramePr>
        <xdr:cNvPr id="14335212" name="グラフ 16">
          <a:extLst>
            <a:ext uri="{FF2B5EF4-FFF2-40B4-BE49-F238E27FC236}">
              <a16:creationId xmlns:a16="http://schemas.microsoft.com/office/drawing/2014/main" id="{0773F03E-0A3C-4824-9D55-54118080A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24</xdr:col>
      <xdr:colOff>0</xdr:colOff>
      <xdr:row>100</xdr:row>
      <xdr:rowOff>0</xdr:rowOff>
    </xdr:from>
    <xdr:to>
      <xdr:col>32</xdr:col>
      <xdr:colOff>0</xdr:colOff>
      <xdr:row>118</xdr:row>
      <xdr:rowOff>28575</xdr:rowOff>
    </xdr:to>
    <xdr:graphicFrame macro="">
      <xdr:nvGraphicFramePr>
        <xdr:cNvPr id="14335213" name="グラフ 16">
          <a:extLst>
            <a:ext uri="{FF2B5EF4-FFF2-40B4-BE49-F238E27FC236}">
              <a16:creationId xmlns:a16="http://schemas.microsoft.com/office/drawing/2014/main" id="{2AA753A9-D0CF-4505-B31B-EF8B49D7D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0</xdr:colOff>
      <xdr:row>120</xdr:row>
      <xdr:rowOff>0</xdr:rowOff>
    </xdr:from>
    <xdr:to>
      <xdr:col>8</xdr:col>
      <xdr:colOff>0</xdr:colOff>
      <xdr:row>134</xdr:row>
      <xdr:rowOff>0</xdr:rowOff>
    </xdr:to>
    <xdr:graphicFrame macro="">
      <xdr:nvGraphicFramePr>
        <xdr:cNvPr id="14335214" name="グラフ 24">
          <a:extLst>
            <a:ext uri="{FF2B5EF4-FFF2-40B4-BE49-F238E27FC236}">
              <a16:creationId xmlns:a16="http://schemas.microsoft.com/office/drawing/2014/main" id="{55B0831E-AEDD-4873-878A-72E3DEDD2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0</xdr:colOff>
      <xdr:row>120</xdr:row>
      <xdr:rowOff>0</xdr:rowOff>
    </xdr:from>
    <xdr:to>
      <xdr:col>16</xdr:col>
      <xdr:colOff>0</xdr:colOff>
      <xdr:row>134</xdr:row>
      <xdr:rowOff>0</xdr:rowOff>
    </xdr:to>
    <xdr:graphicFrame macro="">
      <xdr:nvGraphicFramePr>
        <xdr:cNvPr id="14335215" name="グラフ 25">
          <a:extLst>
            <a:ext uri="{FF2B5EF4-FFF2-40B4-BE49-F238E27FC236}">
              <a16:creationId xmlns:a16="http://schemas.microsoft.com/office/drawing/2014/main" id="{E3382FFD-CAC6-4B3A-B578-9143E88F0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16</xdr:col>
      <xdr:colOff>0</xdr:colOff>
      <xdr:row>120</xdr:row>
      <xdr:rowOff>0</xdr:rowOff>
    </xdr:from>
    <xdr:to>
      <xdr:col>24</xdr:col>
      <xdr:colOff>0</xdr:colOff>
      <xdr:row>134</xdr:row>
      <xdr:rowOff>0</xdr:rowOff>
    </xdr:to>
    <xdr:graphicFrame macro="">
      <xdr:nvGraphicFramePr>
        <xdr:cNvPr id="14335216" name="グラフ 26">
          <a:extLst>
            <a:ext uri="{FF2B5EF4-FFF2-40B4-BE49-F238E27FC236}">
              <a16:creationId xmlns:a16="http://schemas.microsoft.com/office/drawing/2014/main" id="{BD7CD8AB-E379-4316-AE67-EFF3B3E8B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24</xdr:col>
      <xdr:colOff>0</xdr:colOff>
      <xdr:row>120</xdr:row>
      <xdr:rowOff>0</xdr:rowOff>
    </xdr:from>
    <xdr:to>
      <xdr:col>32</xdr:col>
      <xdr:colOff>0</xdr:colOff>
      <xdr:row>134</xdr:row>
      <xdr:rowOff>0</xdr:rowOff>
    </xdr:to>
    <xdr:graphicFrame macro="">
      <xdr:nvGraphicFramePr>
        <xdr:cNvPr id="14335217" name="グラフ 27">
          <a:extLst>
            <a:ext uri="{FF2B5EF4-FFF2-40B4-BE49-F238E27FC236}">
              <a16:creationId xmlns:a16="http://schemas.microsoft.com/office/drawing/2014/main" id="{AE47D12F-C969-4BF2-9E6B-D5CBE4F53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xdr:row>
      <xdr:rowOff>0</xdr:rowOff>
    </xdr:from>
    <xdr:to>
      <xdr:col>8</xdr:col>
      <xdr:colOff>0</xdr:colOff>
      <xdr:row>150</xdr:row>
      <xdr:rowOff>9525</xdr:rowOff>
    </xdr:to>
    <xdr:graphicFrame macro="">
      <xdr:nvGraphicFramePr>
        <xdr:cNvPr id="14335218" name="グラフ 28">
          <a:extLst>
            <a:ext uri="{FF2B5EF4-FFF2-40B4-BE49-F238E27FC236}">
              <a16:creationId xmlns:a16="http://schemas.microsoft.com/office/drawing/2014/main" id="{3C518EDF-D3D9-46C6-849F-C43D74F5B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xdr:col>
      <xdr:colOff>0</xdr:colOff>
      <xdr:row>136</xdr:row>
      <xdr:rowOff>0</xdr:rowOff>
    </xdr:from>
    <xdr:to>
      <xdr:col>16</xdr:col>
      <xdr:colOff>0</xdr:colOff>
      <xdr:row>150</xdr:row>
      <xdr:rowOff>9525</xdr:rowOff>
    </xdr:to>
    <xdr:graphicFrame macro="">
      <xdr:nvGraphicFramePr>
        <xdr:cNvPr id="14335219" name="グラフ 29">
          <a:extLst>
            <a:ext uri="{FF2B5EF4-FFF2-40B4-BE49-F238E27FC236}">
              <a16:creationId xmlns:a16="http://schemas.microsoft.com/office/drawing/2014/main" id="{36C0C03A-9EC0-40F8-9334-88A439A7B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152</xdr:row>
      <xdr:rowOff>0</xdr:rowOff>
    </xdr:from>
    <xdr:to>
      <xdr:col>8</xdr:col>
      <xdr:colOff>0</xdr:colOff>
      <xdr:row>170</xdr:row>
      <xdr:rowOff>28575</xdr:rowOff>
    </xdr:to>
    <xdr:graphicFrame macro="">
      <xdr:nvGraphicFramePr>
        <xdr:cNvPr id="14335220" name="グラフ 16">
          <a:extLst>
            <a:ext uri="{FF2B5EF4-FFF2-40B4-BE49-F238E27FC236}">
              <a16:creationId xmlns:a16="http://schemas.microsoft.com/office/drawing/2014/main" id="{15F19154-B6A1-4287-9385-8B2DF5DD0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8</xdr:col>
      <xdr:colOff>0</xdr:colOff>
      <xdr:row>152</xdr:row>
      <xdr:rowOff>0</xdr:rowOff>
    </xdr:from>
    <xdr:to>
      <xdr:col>16</xdr:col>
      <xdr:colOff>0</xdr:colOff>
      <xdr:row>170</xdr:row>
      <xdr:rowOff>28575</xdr:rowOff>
    </xdr:to>
    <xdr:graphicFrame macro="">
      <xdr:nvGraphicFramePr>
        <xdr:cNvPr id="14335221" name="グラフ 16">
          <a:extLst>
            <a:ext uri="{FF2B5EF4-FFF2-40B4-BE49-F238E27FC236}">
              <a16:creationId xmlns:a16="http://schemas.microsoft.com/office/drawing/2014/main" id="{39B7889A-EA0C-4B8B-BCF8-54B1A202A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16</xdr:col>
      <xdr:colOff>0</xdr:colOff>
      <xdr:row>152</xdr:row>
      <xdr:rowOff>0</xdr:rowOff>
    </xdr:from>
    <xdr:to>
      <xdr:col>24</xdr:col>
      <xdr:colOff>0</xdr:colOff>
      <xdr:row>170</xdr:row>
      <xdr:rowOff>28575</xdr:rowOff>
    </xdr:to>
    <xdr:graphicFrame macro="">
      <xdr:nvGraphicFramePr>
        <xdr:cNvPr id="14335222" name="グラフ 16">
          <a:extLst>
            <a:ext uri="{FF2B5EF4-FFF2-40B4-BE49-F238E27FC236}">
              <a16:creationId xmlns:a16="http://schemas.microsoft.com/office/drawing/2014/main" id="{F23942A2-AE0E-42E3-92BF-3083ADB40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172</xdr:row>
      <xdr:rowOff>0</xdr:rowOff>
    </xdr:from>
    <xdr:to>
      <xdr:col>8</xdr:col>
      <xdr:colOff>0</xdr:colOff>
      <xdr:row>190</xdr:row>
      <xdr:rowOff>0</xdr:rowOff>
    </xdr:to>
    <xdr:graphicFrame macro="">
      <xdr:nvGraphicFramePr>
        <xdr:cNvPr id="14335223" name="グラフ 6">
          <a:extLst>
            <a:ext uri="{FF2B5EF4-FFF2-40B4-BE49-F238E27FC236}">
              <a16:creationId xmlns:a16="http://schemas.microsoft.com/office/drawing/2014/main" id="{676D0F2A-5F21-405F-A481-9C6E5536F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xdr:col>
      <xdr:colOff>0</xdr:colOff>
      <xdr:row>172</xdr:row>
      <xdr:rowOff>0</xdr:rowOff>
    </xdr:from>
    <xdr:to>
      <xdr:col>16</xdr:col>
      <xdr:colOff>0</xdr:colOff>
      <xdr:row>190</xdr:row>
      <xdr:rowOff>0</xdr:rowOff>
    </xdr:to>
    <xdr:graphicFrame macro="">
      <xdr:nvGraphicFramePr>
        <xdr:cNvPr id="14335224" name="グラフ 6">
          <a:extLst>
            <a:ext uri="{FF2B5EF4-FFF2-40B4-BE49-F238E27FC236}">
              <a16:creationId xmlns:a16="http://schemas.microsoft.com/office/drawing/2014/main" id="{67AFB816-339D-4253-BFDD-EEDFB4640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16</xdr:col>
      <xdr:colOff>0</xdr:colOff>
      <xdr:row>172</xdr:row>
      <xdr:rowOff>0</xdr:rowOff>
    </xdr:from>
    <xdr:to>
      <xdr:col>24</xdr:col>
      <xdr:colOff>0</xdr:colOff>
      <xdr:row>190</xdr:row>
      <xdr:rowOff>0</xdr:rowOff>
    </xdr:to>
    <xdr:graphicFrame macro="">
      <xdr:nvGraphicFramePr>
        <xdr:cNvPr id="14335225" name="グラフ 6">
          <a:extLst>
            <a:ext uri="{FF2B5EF4-FFF2-40B4-BE49-F238E27FC236}">
              <a16:creationId xmlns:a16="http://schemas.microsoft.com/office/drawing/2014/main" id="{121B344C-1423-4F1B-B45B-03EC4D033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24</xdr:col>
      <xdr:colOff>0</xdr:colOff>
      <xdr:row>172</xdr:row>
      <xdr:rowOff>0</xdr:rowOff>
    </xdr:from>
    <xdr:to>
      <xdr:col>32</xdr:col>
      <xdr:colOff>0</xdr:colOff>
      <xdr:row>190</xdr:row>
      <xdr:rowOff>0</xdr:rowOff>
    </xdr:to>
    <xdr:graphicFrame macro="">
      <xdr:nvGraphicFramePr>
        <xdr:cNvPr id="14335226" name="グラフ 6">
          <a:extLst>
            <a:ext uri="{FF2B5EF4-FFF2-40B4-BE49-F238E27FC236}">
              <a16:creationId xmlns:a16="http://schemas.microsoft.com/office/drawing/2014/main" id="{9C0DB50A-7D9F-449D-B2E6-630BA5260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192</xdr:row>
      <xdr:rowOff>0</xdr:rowOff>
    </xdr:from>
    <xdr:to>
      <xdr:col>8</xdr:col>
      <xdr:colOff>0</xdr:colOff>
      <xdr:row>210</xdr:row>
      <xdr:rowOff>0</xdr:rowOff>
    </xdr:to>
    <xdr:graphicFrame macro="">
      <xdr:nvGraphicFramePr>
        <xdr:cNvPr id="14335227" name="グラフ 6">
          <a:extLst>
            <a:ext uri="{FF2B5EF4-FFF2-40B4-BE49-F238E27FC236}">
              <a16:creationId xmlns:a16="http://schemas.microsoft.com/office/drawing/2014/main" id="{1A2B2AE4-31F6-4C54-A371-D53ABFD1F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8</xdr:col>
      <xdr:colOff>0</xdr:colOff>
      <xdr:row>192</xdr:row>
      <xdr:rowOff>0</xdr:rowOff>
    </xdr:from>
    <xdr:to>
      <xdr:col>16</xdr:col>
      <xdr:colOff>0</xdr:colOff>
      <xdr:row>210</xdr:row>
      <xdr:rowOff>0</xdr:rowOff>
    </xdr:to>
    <xdr:graphicFrame macro="">
      <xdr:nvGraphicFramePr>
        <xdr:cNvPr id="14335228" name="グラフ 6">
          <a:extLst>
            <a:ext uri="{FF2B5EF4-FFF2-40B4-BE49-F238E27FC236}">
              <a16:creationId xmlns:a16="http://schemas.microsoft.com/office/drawing/2014/main" id="{D20EA2BC-C47D-4A78-9138-C870CF21C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16</xdr:col>
      <xdr:colOff>0</xdr:colOff>
      <xdr:row>192</xdr:row>
      <xdr:rowOff>0</xdr:rowOff>
    </xdr:from>
    <xdr:to>
      <xdr:col>24</xdr:col>
      <xdr:colOff>0</xdr:colOff>
      <xdr:row>210</xdr:row>
      <xdr:rowOff>0</xdr:rowOff>
    </xdr:to>
    <xdr:graphicFrame macro="">
      <xdr:nvGraphicFramePr>
        <xdr:cNvPr id="14335229" name="グラフ 6">
          <a:extLst>
            <a:ext uri="{FF2B5EF4-FFF2-40B4-BE49-F238E27FC236}">
              <a16:creationId xmlns:a16="http://schemas.microsoft.com/office/drawing/2014/main" id="{BEAD80AC-4B2C-4CF1-B9E9-02D779189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24</xdr:col>
      <xdr:colOff>0</xdr:colOff>
      <xdr:row>192</xdr:row>
      <xdr:rowOff>0</xdr:rowOff>
    </xdr:from>
    <xdr:to>
      <xdr:col>32</xdr:col>
      <xdr:colOff>0</xdr:colOff>
      <xdr:row>210</xdr:row>
      <xdr:rowOff>0</xdr:rowOff>
    </xdr:to>
    <xdr:graphicFrame macro="">
      <xdr:nvGraphicFramePr>
        <xdr:cNvPr id="14335230" name="グラフ 6">
          <a:extLst>
            <a:ext uri="{FF2B5EF4-FFF2-40B4-BE49-F238E27FC236}">
              <a16:creationId xmlns:a16="http://schemas.microsoft.com/office/drawing/2014/main" id="{720C2390-B2BA-4870-9433-CAA4438EC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0</xdr:colOff>
      <xdr:row>212</xdr:row>
      <xdr:rowOff>0</xdr:rowOff>
    </xdr:from>
    <xdr:to>
      <xdr:col>8</xdr:col>
      <xdr:colOff>0</xdr:colOff>
      <xdr:row>230</xdr:row>
      <xdr:rowOff>0</xdr:rowOff>
    </xdr:to>
    <xdr:graphicFrame macro="">
      <xdr:nvGraphicFramePr>
        <xdr:cNvPr id="14335231" name="グラフ 6">
          <a:extLst>
            <a:ext uri="{FF2B5EF4-FFF2-40B4-BE49-F238E27FC236}">
              <a16:creationId xmlns:a16="http://schemas.microsoft.com/office/drawing/2014/main" id="{219C6DBC-CE2E-4D3E-A371-CF20380C2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0</xdr:colOff>
      <xdr:row>212</xdr:row>
      <xdr:rowOff>0</xdr:rowOff>
    </xdr:from>
    <xdr:to>
      <xdr:col>16</xdr:col>
      <xdr:colOff>0</xdr:colOff>
      <xdr:row>230</xdr:row>
      <xdr:rowOff>0</xdr:rowOff>
    </xdr:to>
    <xdr:graphicFrame macro="">
      <xdr:nvGraphicFramePr>
        <xdr:cNvPr id="14335232" name="グラフ 6">
          <a:extLst>
            <a:ext uri="{FF2B5EF4-FFF2-40B4-BE49-F238E27FC236}">
              <a16:creationId xmlns:a16="http://schemas.microsoft.com/office/drawing/2014/main" id="{33AC5D95-A397-43AF-9912-FBFAB70FE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16</xdr:col>
      <xdr:colOff>0</xdr:colOff>
      <xdr:row>212</xdr:row>
      <xdr:rowOff>0</xdr:rowOff>
    </xdr:from>
    <xdr:to>
      <xdr:col>24</xdr:col>
      <xdr:colOff>0</xdr:colOff>
      <xdr:row>230</xdr:row>
      <xdr:rowOff>0</xdr:rowOff>
    </xdr:to>
    <xdr:graphicFrame macro="">
      <xdr:nvGraphicFramePr>
        <xdr:cNvPr id="14335233" name="グラフ 6">
          <a:extLst>
            <a:ext uri="{FF2B5EF4-FFF2-40B4-BE49-F238E27FC236}">
              <a16:creationId xmlns:a16="http://schemas.microsoft.com/office/drawing/2014/main" id="{248722B4-F35A-4640-9DBB-F7FED8EC8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0</xdr:colOff>
      <xdr:row>0</xdr:row>
      <xdr:rowOff>0</xdr:rowOff>
    </xdr:from>
    <xdr:to>
      <xdr:col>22</xdr:col>
      <xdr:colOff>0</xdr:colOff>
      <xdr:row>18</xdr:row>
      <xdr:rowOff>0</xdr:rowOff>
    </xdr:to>
    <xdr:graphicFrame macro="">
      <xdr:nvGraphicFramePr>
        <xdr:cNvPr id="14380247" name="グラフ 16">
          <a:extLst>
            <a:ext uri="{FF2B5EF4-FFF2-40B4-BE49-F238E27FC236}">
              <a16:creationId xmlns:a16="http://schemas.microsoft.com/office/drawing/2014/main" id="{A6A773A0-129B-4B09-9937-019394D34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0</xdr:row>
      <xdr:rowOff>0</xdr:rowOff>
    </xdr:from>
    <xdr:to>
      <xdr:col>30</xdr:col>
      <xdr:colOff>0</xdr:colOff>
      <xdr:row>18</xdr:row>
      <xdr:rowOff>0</xdr:rowOff>
    </xdr:to>
    <xdr:graphicFrame macro="">
      <xdr:nvGraphicFramePr>
        <xdr:cNvPr id="14380248" name="グラフ 16">
          <a:extLst>
            <a:ext uri="{FF2B5EF4-FFF2-40B4-BE49-F238E27FC236}">
              <a16:creationId xmlns:a16="http://schemas.microsoft.com/office/drawing/2014/main" id="{6474F43C-88C7-4B52-8CE1-E1D160027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18</xdr:row>
      <xdr:rowOff>0</xdr:rowOff>
    </xdr:from>
    <xdr:to>
      <xdr:col>22</xdr:col>
      <xdr:colOff>0</xdr:colOff>
      <xdr:row>36</xdr:row>
      <xdr:rowOff>28575</xdr:rowOff>
    </xdr:to>
    <xdr:graphicFrame macro="">
      <xdr:nvGraphicFramePr>
        <xdr:cNvPr id="14380249" name="グラフ 16">
          <a:extLst>
            <a:ext uri="{FF2B5EF4-FFF2-40B4-BE49-F238E27FC236}">
              <a16:creationId xmlns:a16="http://schemas.microsoft.com/office/drawing/2014/main" id="{6390C2C8-AA02-4DFD-80D0-B398E15D0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18</xdr:row>
      <xdr:rowOff>0</xdr:rowOff>
    </xdr:from>
    <xdr:to>
      <xdr:col>30</xdr:col>
      <xdr:colOff>0</xdr:colOff>
      <xdr:row>36</xdr:row>
      <xdr:rowOff>28575</xdr:rowOff>
    </xdr:to>
    <xdr:graphicFrame macro="">
      <xdr:nvGraphicFramePr>
        <xdr:cNvPr id="14380250" name="グラフ 16">
          <a:extLst>
            <a:ext uri="{FF2B5EF4-FFF2-40B4-BE49-F238E27FC236}">
              <a16:creationId xmlns:a16="http://schemas.microsoft.com/office/drawing/2014/main" id="{64E312FB-033E-40AB-A95B-AE7B3C2E0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48</xdr:row>
      <xdr:rowOff>0</xdr:rowOff>
    </xdr:from>
    <xdr:to>
      <xdr:col>22</xdr:col>
      <xdr:colOff>0</xdr:colOff>
      <xdr:row>66</xdr:row>
      <xdr:rowOff>28575</xdr:rowOff>
    </xdr:to>
    <xdr:graphicFrame macro="">
      <xdr:nvGraphicFramePr>
        <xdr:cNvPr id="14380251" name="グラフ 16">
          <a:extLst>
            <a:ext uri="{FF2B5EF4-FFF2-40B4-BE49-F238E27FC236}">
              <a16:creationId xmlns:a16="http://schemas.microsoft.com/office/drawing/2014/main" id="{32805C2D-045A-4529-B341-22A824BA3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48</xdr:row>
      <xdr:rowOff>0</xdr:rowOff>
    </xdr:from>
    <xdr:to>
      <xdr:col>30</xdr:col>
      <xdr:colOff>0</xdr:colOff>
      <xdr:row>66</xdr:row>
      <xdr:rowOff>28575</xdr:rowOff>
    </xdr:to>
    <xdr:graphicFrame macro="">
      <xdr:nvGraphicFramePr>
        <xdr:cNvPr id="14380252" name="グラフ 16">
          <a:extLst>
            <a:ext uri="{FF2B5EF4-FFF2-40B4-BE49-F238E27FC236}">
              <a16:creationId xmlns:a16="http://schemas.microsoft.com/office/drawing/2014/main" id="{D8B1AB16-53FA-48C0-9D7C-A59FA4340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0</xdr:colOff>
      <xdr:row>66</xdr:row>
      <xdr:rowOff>28575</xdr:rowOff>
    </xdr:from>
    <xdr:to>
      <xdr:col>22</xdr:col>
      <xdr:colOff>0</xdr:colOff>
      <xdr:row>84</xdr:row>
      <xdr:rowOff>66675</xdr:rowOff>
    </xdr:to>
    <xdr:graphicFrame macro="">
      <xdr:nvGraphicFramePr>
        <xdr:cNvPr id="14380253" name="グラフ 16">
          <a:extLst>
            <a:ext uri="{FF2B5EF4-FFF2-40B4-BE49-F238E27FC236}">
              <a16:creationId xmlns:a16="http://schemas.microsoft.com/office/drawing/2014/main" id="{E8094E6F-EE7D-488F-A616-0B59637F9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0</xdr:colOff>
      <xdr:row>66</xdr:row>
      <xdr:rowOff>28575</xdr:rowOff>
    </xdr:from>
    <xdr:to>
      <xdr:col>30</xdr:col>
      <xdr:colOff>0</xdr:colOff>
      <xdr:row>84</xdr:row>
      <xdr:rowOff>66675</xdr:rowOff>
    </xdr:to>
    <xdr:graphicFrame macro="">
      <xdr:nvGraphicFramePr>
        <xdr:cNvPr id="14380254" name="グラフ 16">
          <a:extLst>
            <a:ext uri="{FF2B5EF4-FFF2-40B4-BE49-F238E27FC236}">
              <a16:creationId xmlns:a16="http://schemas.microsoft.com/office/drawing/2014/main" id="{9E0E9002-06C7-47FE-B651-CFB6C8003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0</xdr:colOff>
      <xdr:row>95</xdr:row>
      <xdr:rowOff>0</xdr:rowOff>
    </xdr:from>
    <xdr:to>
      <xdr:col>22</xdr:col>
      <xdr:colOff>0</xdr:colOff>
      <xdr:row>113</xdr:row>
      <xdr:rowOff>28575</xdr:rowOff>
    </xdr:to>
    <xdr:graphicFrame macro="">
      <xdr:nvGraphicFramePr>
        <xdr:cNvPr id="14380255" name="グラフ 16">
          <a:extLst>
            <a:ext uri="{FF2B5EF4-FFF2-40B4-BE49-F238E27FC236}">
              <a16:creationId xmlns:a16="http://schemas.microsoft.com/office/drawing/2014/main" id="{3DC9BB62-2249-44A3-8DC8-030A4E2E8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0</xdr:colOff>
      <xdr:row>95</xdr:row>
      <xdr:rowOff>0</xdr:rowOff>
    </xdr:from>
    <xdr:to>
      <xdr:col>30</xdr:col>
      <xdr:colOff>0</xdr:colOff>
      <xdr:row>113</xdr:row>
      <xdr:rowOff>28575</xdr:rowOff>
    </xdr:to>
    <xdr:graphicFrame macro="">
      <xdr:nvGraphicFramePr>
        <xdr:cNvPr id="14380256" name="グラフ 21">
          <a:extLst>
            <a:ext uri="{FF2B5EF4-FFF2-40B4-BE49-F238E27FC236}">
              <a16:creationId xmlns:a16="http://schemas.microsoft.com/office/drawing/2014/main" id="{4DAD81FF-3162-4C01-BC7C-791D82FAE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0</xdr:colOff>
      <xdr:row>113</xdr:row>
      <xdr:rowOff>0</xdr:rowOff>
    </xdr:from>
    <xdr:to>
      <xdr:col>22</xdr:col>
      <xdr:colOff>0</xdr:colOff>
      <xdr:row>131</xdr:row>
      <xdr:rowOff>28575</xdr:rowOff>
    </xdr:to>
    <xdr:graphicFrame macro="">
      <xdr:nvGraphicFramePr>
        <xdr:cNvPr id="14380257" name="グラフ 22">
          <a:extLst>
            <a:ext uri="{FF2B5EF4-FFF2-40B4-BE49-F238E27FC236}">
              <a16:creationId xmlns:a16="http://schemas.microsoft.com/office/drawing/2014/main" id="{608A0BAB-4089-41B8-A547-367254073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0</xdr:colOff>
      <xdr:row>133</xdr:row>
      <xdr:rowOff>0</xdr:rowOff>
    </xdr:from>
    <xdr:to>
      <xdr:col>22</xdr:col>
      <xdr:colOff>0</xdr:colOff>
      <xdr:row>151</xdr:row>
      <xdr:rowOff>28575</xdr:rowOff>
    </xdr:to>
    <xdr:graphicFrame macro="">
      <xdr:nvGraphicFramePr>
        <xdr:cNvPr id="14380258" name="グラフ 16">
          <a:extLst>
            <a:ext uri="{FF2B5EF4-FFF2-40B4-BE49-F238E27FC236}">
              <a16:creationId xmlns:a16="http://schemas.microsoft.com/office/drawing/2014/main" id="{0C846586-5412-4320-8617-A5C816524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0</xdr:colOff>
      <xdr:row>133</xdr:row>
      <xdr:rowOff>0</xdr:rowOff>
    </xdr:from>
    <xdr:to>
      <xdr:col>30</xdr:col>
      <xdr:colOff>0</xdr:colOff>
      <xdr:row>151</xdr:row>
      <xdr:rowOff>28575</xdr:rowOff>
    </xdr:to>
    <xdr:graphicFrame macro="">
      <xdr:nvGraphicFramePr>
        <xdr:cNvPr id="14380259" name="グラフ 16">
          <a:extLst>
            <a:ext uri="{FF2B5EF4-FFF2-40B4-BE49-F238E27FC236}">
              <a16:creationId xmlns:a16="http://schemas.microsoft.com/office/drawing/2014/main" id="{28E8D49B-D2AF-4B5C-BA10-51D5247C5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0</xdr:colOff>
      <xdr:row>151</xdr:row>
      <xdr:rowOff>28575</xdr:rowOff>
    </xdr:from>
    <xdr:to>
      <xdr:col>22</xdr:col>
      <xdr:colOff>0</xdr:colOff>
      <xdr:row>169</xdr:row>
      <xdr:rowOff>66675</xdr:rowOff>
    </xdr:to>
    <xdr:graphicFrame macro="">
      <xdr:nvGraphicFramePr>
        <xdr:cNvPr id="14380260" name="グラフ 16">
          <a:extLst>
            <a:ext uri="{FF2B5EF4-FFF2-40B4-BE49-F238E27FC236}">
              <a16:creationId xmlns:a16="http://schemas.microsoft.com/office/drawing/2014/main" id="{99C4F61B-972B-45B5-A6B4-FB0C49EBE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22</xdr:col>
      <xdr:colOff>0</xdr:colOff>
      <xdr:row>151</xdr:row>
      <xdr:rowOff>28575</xdr:rowOff>
    </xdr:from>
    <xdr:to>
      <xdr:col>30</xdr:col>
      <xdr:colOff>0</xdr:colOff>
      <xdr:row>169</xdr:row>
      <xdr:rowOff>66675</xdr:rowOff>
    </xdr:to>
    <xdr:graphicFrame macro="">
      <xdr:nvGraphicFramePr>
        <xdr:cNvPr id="14380261" name="グラフ 16">
          <a:extLst>
            <a:ext uri="{FF2B5EF4-FFF2-40B4-BE49-F238E27FC236}">
              <a16:creationId xmlns:a16="http://schemas.microsoft.com/office/drawing/2014/main" id="{D50AD873-8094-4016-A702-1AE4D5EA7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0</xdr:colOff>
      <xdr:row>170</xdr:row>
      <xdr:rowOff>0</xdr:rowOff>
    </xdr:from>
    <xdr:to>
      <xdr:col>22</xdr:col>
      <xdr:colOff>0</xdr:colOff>
      <xdr:row>188</xdr:row>
      <xdr:rowOff>28575</xdr:rowOff>
    </xdr:to>
    <xdr:graphicFrame macro="">
      <xdr:nvGraphicFramePr>
        <xdr:cNvPr id="14380262" name="グラフ 16">
          <a:extLst>
            <a:ext uri="{FF2B5EF4-FFF2-40B4-BE49-F238E27FC236}">
              <a16:creationId xmlns:a16="http://schemas.microsoft.com/office/drawing/2014/main" id="{871447C1-E9B3-48CC-A2D2-AC523528E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22</xdr:col>
      <xdr:colOff>0</xdr:colOff>
      <xdr:row>170</xdr:row>
      <xdr:rowOff>0</xdr:rowOff>
    </xdr:from>
    <xdr:to>
      <xdr:col>30</xdr:col>
      <xdr:colOff>0</xdr:colOff>
      <xdr:row>188</xdr:row>
      <xdr:rowOff>28575</xdr:rowOff>
    </xdr:to>
    <xdr:graphicFrame macro="">
      <xdr:nvGraphicFramePr>
        <xdr:cNvPr id="14380263" name="グラフ 16">
          <a:extLst>
            <a:ext uri="{FF2B5EF4-FFF2-40B4-BE49-F238E27FC236}">
              <a16:creationId xmlns:a16="http://schemas.microsoft.com/office/drawing/2014/main" id="{5A6CCE68-8689-404A-A938-456E48434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0</xdr:colOff>
      <xdr:row>188</xdr:row>
      <xdr:rowOff>28575</xdr:rowOff>
    </xdr:from>
    <xdr:to>
      <xdr:col>22</xdr:col>
      <xdr:colOff>0</xdr:colOff>
      <xdr:row>206</xdr:row>
      <xdr:rowOff>66675</xdr:rowOff>
    </xdr:to>
    <xdr:graphicFrame macro="">
      <xdr:nvGraphicFramePr>
        <xdr:cNvPr id="14380264" name="グラフ 16">
          <a:extLst>
            <a:ext uri="{FF2B5EF4-FFF2-40B4-BE49-F238E27FC236}">
              <a16:creationId xmlns:a16="http://schemas.microsoft.com/office/drawing/2014/main" id="{8137AD56-62A4-4758-AC6C-241E14240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22</xdr:col>
      <xdr:colOff>0</xdr:colOff>
      <xdr:row>188</xdr:row>
      <xdr:rowOff>28575</xdr:rowOff>
    </xdr:from>
    <xdr:to>
      <xdr:col>30</xdr:col>
      <xdr:colOff>0</xdr:colOff>
      <xdr:row>206</xdr:row>
      <xdr:rowOff>66675</xdr:rowOff>
    </xdr:to>
    <xdr:graphicFrame macro="">
      <xdr:nvGraphicFramePr>
        <xdr:cNvPr id="14380265" name="グラフ 16">
          <a:extLst>
            <a:ext uri="{FF2B5EF4-FFF2-40B4-BE49-F238E27FC236}">
              <a16:creationId xmlns:a16="http://schemas.microsoft.com/office/drawing/2014/main" id="{5C56F9C7-C1E2-4425-B559-735C26800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0</xdr:colOff>
      <xdr:row>208</xdr:row>
      <xdr:rowOff>0</xdr:rowOff>
    </xdr:from>
    <xdr:to>
      <xdr:col>22</xdr:col>
      <xdr:colOff>0</xdr:colOff>
      <xdr:row>226</xdr:row>
      <xdr:rowOff>28575</xdr:rowOff>
    </xdr:to>
    <xdr:graphicFrame macro="">
      <xdr:nvGraphicFramePr>
        <xdr:cNvPr id="14380266" name="グラフ 16">
          <a:extLst>
            <a:ext uri="{FF2B5EF4-FFF2-40B4-BE49-F238E27FC236}">
              <a16:creationId xmlns:a16="http://schemas.microsoft.com/office/drawing/2014/main" id="{D840563C-52D5-40F7-9313-BDD09494C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22</xdr:col>
      <xdr:colOff>0</xdr:colOff>
      <xdr:row>208</xdr:row>
      <xdr:rowOff>0</xdr:rowOff>
    </xdr:from>
    <xdr:to>
      <xdr:col>30</xdr:col>
      <xdr:colOff>0</xdr:colOff>
      <xdr:row>226</xdr:row>
      <xdr:rowOff>28575</xdr:rowOff>
    </xdr:to>
    <xdr:graphicFrame macro="">
      <xdr:nvGraphicFramePr>
        <xdr:cNvPr id="14380267" name="グラフ 16">
          <a:extLst>
            <a:ext uri="{FF2B5EF4-FFF2-40B4-BE49-F238E27FC236}">
              <a16:creationId xmlns:a16="http://schemas.microsoft.com/office/drawing/2014/main" id="{26D6451F-B332-49E4-85BE-3EA4B6A07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xdr:col>
      <xdr:colOff>0</xdr:colOff>
      <xdr:row>226</xdr:row>
      <xdr:rowOff>28575</xdr:rowOff>
    </xdr:from>
    <xdr:to>
      <xdr:col>22</xdr:col>
      <xdr:colOff>0</xdr:colOff>
      <xdr:row>244</xdr:row>
      <xdr:rowOff>66675</xdr:rowOff>
    </xdr:to>
    <xdr:graphicFrame macro="">
      <xdr:nvGraphicFramePr>
        <xdr:cNvPr id="14380268" name="グラフ 16">
          <a:extLst>
            <a:ext uri="{FF2B5EF4-FFF2-40B4-BE49-F238E27FC236}">
              <a16:creationId xmlns:a16="http://schemas.microsoft.com/office/drawing/2014/main" id="{8569B053-DEAD-4F67-8877-6237CFB62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22</xdr:col>
      <xdr:colOff>0</xdr:colOff>
      <xdr:row>226</xdr:row>
      <xdr:rowOff>28575</xdr:rowOff>
    </xdr:from>
    <xdr:to>
      <xdr:col>30</xdr:col>
      <xdr:colOff>0</xdr:colOff>
      <xdr:row>244</xdr:row>
      <xdr:rowOff>66675</xdr:rowOff>
    </xdr:to>
    <xdr:graphicFrame macro="">
      <xdr:nvGraphicFramePr>
        <xdr:cNvPr id="14380269" name="グラフ 16">
          <a:extLst>
            <a:ext uri="{FF2B5EF4-FFF2-40B4-BE49-F238E27FC236}">
              <a16:creationId xmlns:a16="http://schemas.microsoft.com/office/drawing/2014/main" id="{2A666CFC-52BF-405B-920C-54320A2AD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14</xdr:col>
      <xdr:colOff>0</xdr:colOff>
      <xdr:row>245</xdr:row>
      <xdr:rowOff>0</xdr:rowOff>
    </xdr:from>
    <xdr:to>
      <xdr:col>22</xdr:col>
      <xdr:colOff>0</xdr:colOff>
      <xdr:row>259</xdr:row>
      <xdr:rowOff>0</xdr:rowOff>
    </xdr:to>
    <xdr:graphicFrame macro="">
      <xdr:nvGraphicFramePr>
        <xdr:cNvPr id="14380270" name="グラフ 35">
          <a:extLst>
            <a:ext uri="{FF2B5EF4-FFF2-40B4-BE49-F238E27FC236}">
              <a16:creationId xmlns:a16="http://schemas.microsoft.com/office/drawing/2014/main" id="{DD4464FD-4049-4E91-A246-2B738166E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22</xdr:col>
      <xdr:colOff>0</xdr:colOff>
      <xdr:row>245</xdr:row>
      <xdr:rowOff>0</xdr:rowOff>
    </xdr:from>
    <xdr:to>
      <xdr:col>30</xdr:col>
      <xdr:colOff>0</xdr:colOff>
      <xdr:row>259</xdr:row>
      <xdr:rowOff>0</xdr:rowOff>
    </xdr:to>
    <xdr:graphicFrame macro="">
      <xdr:nvGraphicFramePr>
        <xdr:cNvPr id="14380271" name="グラフ 36">
          <a:extLst>
            <a:ext uri="{FF2B5EF4-FFF2-40B4-BE49-F238E27FC236}">
              <a16:creationId xmlns:a16="http://schemas.microsoft.com/office/drawing/2014/main" id="{3B035ED7-DA3F-4F16-85CE-5E8B7A7F8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14</xdr:col>
      <xdr:colOff>0</xdr:colOff>
      <xdr:row>259</xdr:row>
      <xdr:rowOff>0</xdr:rowOff>
    </xdr:from>
    <xdr:to>
      <xdr:col>22</xdr:col>
      <xdr:colOff>0</xdr:colOff>
      <xdr:row>273</xdr:row>
      <xdr:rowOff>0</xdr:rowOff>
    </xdr:to>
    <xdr:graphicFrame macro="">
      <xdr:nvGraphicFramePr>
        <xdr:cNvPr id="14380272" name="グラフ 37">
          <a:extLst>
            <a:ext uri="{FF2B5EF4-FFF2-40B4-BE49-F238E27FC236}">
              <a16:creationId xmlns:a16="http://schemas.microsoft.com/office/drawing/2014/main" id="{A222FC4B-2289-4041-921C-33FCEB131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22</xdr:col>
      <xdr:colOff>0</xdr:colOff>
      <xdr:row>259</xdr:row>
      <xdr:rowOff>0</xdr:rowOff>
    </xdr:from>
    <xdr:to>
      <xdr:col>30</xdr:col>
      <xdr:colOff>0</xdr:colOff>
      <xdr:row>273</xdr:row>
      <xdr:rowOff>0</xdr:rowOff>
    </xdr:to>
    <xdr:graphicFrame macro="">
      <xdr:nvGraphicFramePr>
        <xdr:cNvPr id="14380273" name="グラフ 38">
          <a:extLst>
            <a:ext uri="{FF2B5EF4-FFF2-40B4-BE49-F238E27FC236}">
              <a16:creationId xmlns:a16="http://schemas.microsoft.com/office/drawing/2014/main" id="{17569A2F-FF3B-487F-BC71-7D573FB36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14</xdr:col>
      <xdr:colOff>0</xdr:colOff>
      <xdr:row>273</xdr:row>
      <xdr:rowOff>0</xdr:rowOff>
    </xdr:from>
    <xdr:to>
      <xdr:col>22</xdr:col>
      <xdr:colOff>0</xdr:colOff>
      <xdr:row>286</xdr:row>
      <xdr:rowOff>200025</xdr:rowOff>
    </xdr:to>
    <xdr:graphicFrame macro="">
      <xdr:nvGraphicFramePr>
        <xdr:cNvPr id="14380274" name="グラフ 39">
          <a:extLst>
            <a:ext uri="{FF2B5EF4-FFF2-40B4-BE49-F238E27FC236}">
              <a16:creationId xmlns:a16="http://schemas.microsoft.com/office/drawing/2014/main" id="{85B9D798-5037-4AB1-B239-78963075C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22</xdr:col>
      <xdr:colOff>0</xdr:colOff>
      <xdr:row>273</xdr:row>
      <xdr:rowOff>0</xdr:rowOff>
    </xdr:from>
    <xdr:to>
      <xdr:col>30</xdr:col>
      <xdr:colOff>0</xdr:colOff>
      <xdr:row>286</xdr:row>
      <xdr:rowOff>200025</xdr:rowOff>
    </xdr:to>
    <xdr:graphicFrame macro="">
      <xdr:nvGraphicFramePr>
        <xdr:cNvPr id="14380275" name="グラフ 40">
          <a:extLst>
            <a:ext uri="{FF2B5EF4-FFF2-40B4-BE49-F238E27FC236}">
              <a16:creationId xmlns:a16="http://schemas.microsoft.com/office/drawing/2014/main" id="{3444E2AE-67FA-4789-80EA-0A8008111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14</xdr:col>
      <xdr:colOff>0</xdr:colOff>
      <xdr:row>288</xdr:row>
      <xdr:rowOff>0</xdr:rowOff>
    </xdr:from>
    <xdr:to>
      <xdr:col>22</xdr:col>
      <xdr:colOff>0</xdr:colOff>
      <xdr:row>306</xdr:row>
      <xdr:rowOff>28575</xdr:rowOff>
    </xdr:to>
    <xdr:graphicFrame macro="">
      <xdr:nvGraphicFramePr>
        <xdr:cNvPr id="14380276" name="グラフ 16">
          <a:extLst>
            <a:ext uri="{FF2B5EF4-FFF2-40B4-BE49-F238E27FC236}">
              <a16:creationId xmlns:a16="http://schemas.microsoft.com/office/drawing/2014/main" id="{96E29FF3-9D86-44BF-BD59-F8B30EECE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22</xdr:col>
      <xdr:colOff>0</xdr:colOff>
      <xdr:row>288</xdr:row>
      <xdr:rowOff>0</xdr:rowOff>
    </xdr:from>
    <xdr:to>
      <xdr:col>30</xdr:col>
      <xdr:colOff>0</xdr:colOff>
      <xdr:row>306</xdr:row>
      <xdr:rowOff>28575</xdr:rowOff>
    </xdr:to>
    <xdr:graphicFrame macro="">
      <xdr:nvGraphicFramePr>
        <xdr:cNvPr id="14380277" name="グラフ 16">
          <a:extLst>
            <a:ext uri="{FF2B5EF4-FFF2-40B4-BE49-F238E27FC236}">
              <a16:creationId xmlns:a16="http://schemas.microsoft.com/office/drawing/2014/main" id="{158BE7BC-3469-4801-B224-527F60449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14</xdr:col>
      <xdr:colOff>0</xdr:colOff>
      <xdr:row>307</xdr:row>
      <xdr:rowOff>0</xdr:rowOff>
    </xdr:from>
    <xdr:to>
      <xdr:col>22</xdr:col>
      <xdr:colOff>0</xdr:colOff>
      <xdr:row>325</xdr:row>
      <xdr:rowOff>28575</xdr:rowOff>
    </xdr:to>
    <xdr:graphicFrame macro="">
      <xdr:nvGraphicFramePr>
        <xdr:cNvPr id="14380278" name="グラフ 16">
          <a:extLst>
            <a:ext uri="{FF2B5EF4-FFF2-40B4-BE49-F238E27FC236}">
              <a16:creationId xmlns:a16="http://schemas.microsoft.com/office/drawing/2014/main" id="{CBFC355D-2C99-467E-B210-CE4373D77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14</xdr:col>
      <xdr:colOff>0</xdr:colOff>
      <xdr:row>327</xdr:row>
      <xdr:rowOff>0</xdr:rowOff>
    </xdr:from>
    <xdr:to>
      <xdr:col>22</xdr:col>
      <xdr:colOff>0</xdr:colOff>
      <xdr:row>345</xdr:row>
      <xdr:rowOff>0</xdr:rowOff>
    </xdr:to>
    <xdr:graphicFrame macro="">
      <xdr:nvGraphicFramePr>
        <xdr:cNvPr id="14380279" name="グラフ 6">
          <a:extLst>
            <a:ext uri="{FF2B5EF4-FFF2-40B4-BE49-F238E27FC236}">
              <a16:creationId xmlns:a16="http://schemas.microsoft.com/office/drawing/2014/main" id="{969EC8D9-B96A-4C76-9CE9-36A2FCCA9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22</xdr:col>
      <xdr:colOff>0</xdr:colOff>
      <xdr:row>327</xdr:row>
      <xdr:rowOff>0</xdr:rowOff>
    </xdr:from>
    <xdr:to>
      <xdr:col>30</xdr:col>
      <xdr:colOff>0</xdr:colOff>
      <xdr:row>345</xdr:row>
      <xdr:rowOff>0</xdr:rowOff>
    </xdr:to>
    <xdr:graphicFrame macro="">
      <xdr:nvGraphicFramePr>
        <xdr:cNvPr id="14380280" name="グラフ 6">
          <a:extLst>
            <a:ext uri="{FF2B5EF4-FFF2-40B4-BE49-F238E27FC236}">
              <a16:creationId xmlns:a16="http://schemas.microsoft.com/office/drawing/2014/main" id="{C366E6A5-0C6C-4A91-B7A1-229833B8F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14</xdr:col>
      <xdr:colOff>0</xdr:colOff>
      <xdr:row>345</xdr:row>
      <xdr:rowOff>0</xdr:rowOff>
    </xdr:from>
    <xdr:to>
      <xdr:col>22</xdr:col>
      <xdr:colOff>0</xdr:colOff>
      <xdr:row>363</xdr:row>
      <xdr:rowOff>0</xdr:rowOff>
    </xdr:to>
    <xdr:graphicFrame macro="">
      <xdr:nvGraphicFramePr>
        <xdr:cNvPr id="14380281" name="グラフ 6">
          <a:extLst>
            <a:ext uri="{FF2B5EF4-FFF2-40B4-BE49-F238E27FC236}">
              <a16:creationId xmlns:a16="http://schemas.microsoft.com/office/drawing/2014/main" id="{2AB5889C-2BCF-40A3-BE4E-D772CAD2E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22</xdr:col>
      <xdr:colOff>0</xdr:colOff>
      <xdr:row>345</xdr:row>
      <xdr:rowOff>0</xdr:rowOff>
    </xdr:from>
    <xdr:to>
      <xdr:col>30</xdr:col>
      <xdr:colOff>0</xdr:colOff>
      <xdr:row>363</xdr:row>
      <xdr:rowOff>0</xdr:rowOff>
    </xdr:to>
    <xdr:graphicFrame macro="">
      <xdr:nvGraphicFramePr>
        <xdr:cNvPr id="14380282" name="グラフ 6">
          <a:extLst>
            <a:ext uri="{FF2B5EF4-FFF2-40B4-BE49-F238E27FC236}">
              <a16:creationId xmlns:a16="http://schemas.microsoft.com/office/drawing/2014/main" id="{C0CF37BC-FBB7-45A2-B316-347249C50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14</xdr:col>
      <xdr:colOff>0</xdr:colOff>
      <xdr:row>397</xdr:row>
      <xdr:rowOff>0</xdr:rowOff>
    </xdr:from>
    <xdr:to>
      <xdr:col>22</xdr:col>
      <xdr:colOff>0</xdr:colOff>
      <xdr:row>415</xdr:row>
      <xdr:rowOff>0</xdr:rowOff>
    </xdr:to>
    <xdr:graphicFrame macro="">
      <xdr:nvGraphicFramePr>
        <xdr:cNvPr id="14380283" name="グラフ 6">
          <a:extLst>
            <a:ext uri="{FF2B5EF4-FFF2-40B4-BE49-F238E27FC236}">
              <a16:creationId xmlns:a16="http://schemas.microsoft.com/office/drawing/2014/main" id="{003100E8-775E-4650-B253-6403652BE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22</xdr:col>
      <xdr:colOff>0</xdr:colOff>
      <xdr:row>397</xdr:row>
      <xdr:rowOff>0</xdr:rowOff>
    </xdr:from>
    <xdr:to>
      <xdr:col>30</xdr:col>
      <xdr:colOff>0</xdr:colOff>
      <xdr:row>415</xdr:row>
      <xdr:rowOff>0</xdr:rowOff>
    </xdr:to>
    <xdr:graphicFrame macro="">
      <xdr:nvGraphicFramePr>
        <xdr:cNvPr id="14380284" name="グラフ 6">
          <a:extLst>
            <a:ext uri="{FF2B5EF4-FFF2-40B4-BE49-F238E27FC236}">
              <a16:creationId xmlns:a16="http://schemas.microsoft.com/office/drawing/2014/main" id="{1DC93DBE-445E-441B-A8A1-09532066F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14</xdr:col>
      <xdr:colOff>0</xdr:colOff>
      <xdr:row>415</xdr:row>
      <xdr:rowOff>0</xdr:rowOff>
    </xdr:from>
    <xdr:to>
      <xdr:col>22</xdr:col>
      <xdr:colOff>0</xdr:colOff>
      <xdr:row>433</xdr:row>
      <xdr:rowOff>0</xdr:rowOff>
    </xdr:to>
    <xdr:graphicFrame macro="">
      <xdr:nvGraphicFramePr>
        <xdr:cNvPr id="14380285" name="グラフ 6">
          <a:extLst>
            <a:ext uri="{FF2B5EF4-FFF2-40B4-BE49-F238E27FC236}">
              <a16:creationId xmlns:a16="http://schemas.microsoft.com/office/drawing/2014/main" id="{C19CEDD2-9DBC-4905-B173-70DC0FB35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22</xdr:col>
      <xdr:colOff>0</xdr:colOff>
      <xdr:row>415</xdr:row>
      <xdr:rowOff>0</xdr:rowOff>
    </xdr:from>
    <xdr:to>
      <xdr:col>30</xdr:col>
      <xdr:colOff>0</xdr:colOff>
      <xdr:row>433</xdr:row>
      <xdr:rowOff>0</xdr:rowOff>
    </xdr:to>
    <xdr:graphicFrame macro="">
      <xdr:nvGraphicFramePr>
        <xdr:cNvPr id="14380286" name="グラフ 6">
          <a:extLst>
            <a:ext uri="{FF2B5EF4-FFF2-40B4-BE49-F238E27FC236}">
              <a16:creationId xmlns:a16="http://schemas.microsoft.com/office/drawing/2014/main" id="{065962BD-9A1E-43B8-BD3E-EA99E105D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14</xdr:col>
      <xdr:colOff>0</xdr:colOff>
      <xdr:row>506</xdr:row>
      <xdr:rowOff>0</xdr:rowOff>
    </xdr:from>
    <xdr:to>
      <xdr:col>22</xdr:col>
      <xdr:colOff>0</xdr:colOff>
      <xdr:row>524</xdr:row>
      <xdr:rowOff>0</xdr:rowOff>
    </xdr:to>
    <xdr:graphicFrame macro="">
      <xdr:nvGraphicFramePr>
        <xdr:cNvPr id="14380287" name="グラフ 6">
          <a:extLst>
            <a:ext uri="{FF2B5EF4-FFF2-40B4-BE49-F238E27FC236}">
              <a16:creationId xmlns:a16="http://schemas.microsoft.com/office/drawing/2014/main" id="{179D688C-CF3D-4518-BA59-2F2A23F59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22</xdr:col>
      <xdr:colOff>0</xdr:colOff>
      <xdr:row>506</xdr:row>
      <xdr:rowOff>0</xdr:rowOff>
    </xdr:from>
    <xdr:to>
      <xdr:col>30</xdr:col>
      <xdr:colOff>0</xdr:colOff>
      <xdr:row>524</xdr:row>
      <xdr:rowOff>0</xdr:rowOff>
    </xdr:to>
    <xdr:graphicFrame macro="">
      <xdr:nvGraphicFramePr>
        <xdr:cNvPr id="14380288" name="グラフ 6">
          <a:extLst>
            <a:ext uri="{FF2B5EF4-FFF2-40B4-BE49-F238E27FC236}">
              <a16:creationId xmlns:a16="http://schemas.microsoft.com/office/drawing/2014/main" id="{B1A873F4-6415-4E32-A03F-654DFCB0E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14</xdr:col>
      <xdr:colOff>0</xdr:colOff>
      <xdr:row>524</xdr:row>
      <xdr:rowOff>0</xdr:rowOff>
    </xdr:from>
    <xdr:to>
      <xdr:col>22</xdr:col>
      <xdr:colOff>0</xdr:colOff>
      <xdr:row>542</xdr:row>
      <xdr:rowOff>0</xdr:rowOff>
    </xdr:to>
    <xdr:graphicFrame macro="">
      <xdr:nvGraphicFramePr>
        <xdr:cNvPr id="14380289" name="グラフ 6">
          <a:extLst>
            <a:ext uri="{FF2B5EF4-FFF2-40B4-BE49-F238E27FC236}">
              <a16:creationId xmlns:a16="http://schemas.microsoft.com/office/drawing/2014/main" id="{BA9EB5AD-FD2B-4A80-A590-C24A8F143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showGridLines="0" workbookViewId="0">
      <selection activeCell="H18" sqref="H18"/>
    </sheetView>
  </sheetViews>
  <sheetFormatPr defaultColWidth="8.6640625" defaultRowHeight="15.75" x14ac:dyDescent="0.25"/>
  <cols>
    <col min="1" max="9" width="8.6640625" customWidth="1"/>
    <col min="10" max="10" width="10.109375" bestFit="1" customWidth="1"/>
  </cols>
  <sheetData>
    <row r="1" spans="1:10" ht="19.5" x14ac:dyDescent="0.25">
      <c r="A1" s="62" t="s">
        <v>211</v>
      </c>
    </row>
    <row r="2" spans="1:10" ht="19.5" x14ac:dyDescent="0.25">
      <c r="A2" s="62" t="s">
        <v>212</v>
      </c>
    </row>
    <row r="4" spans="1:10" x14ac:dyDescent="0.25">
      <c r="A4" s="11" t="s">
        <v>215</v>
      </c>
    </row>
    <row r="5" spans="1:10" x14ac:dyDescent="0.25">
      <c r="A5" s="11" t="s">
        <v>213</v>
      </c>
    </row>
    <row r="6" spans="1:10" x14ac:dyDescent="0.25">
      <c r="A6" t="s">
        <v>214</v>
      </c>
    </row>
    <row r="8" spans="1:10" x14ac:dyDescent="0.25">
      <c r="A8" s="11" t="s">
        <v>216</v>
      </c>
    </row>
    <row r="9" spans="1:10" x14ac:dyDescent="0.25">
      <c r="A9" s="11" t="s">
        <v>217</v>
      </c>
    </row>
    <row r="10" spans="1:10" x14ac:dyDescent="0.25">
      <c r="A10" s="11" t="s">
        <v>218</v>
      </c>
    </row>
    <row r="14" spans="1:10" x14ac:dyDescent="0.25">
      <c r="J14" s="64">
        <v>42430</v>
      </c>
    </row>
    <row r="15" spans="1:10" x14ac:dyDescent="0.25">
      <c r="J15" s="23" t="s">
        <v>219</v>
      </c>
    </row>
    <row r="16" spans="1:10" x14ac:dyDescent="0.25">
      <c r="J16" s="23" t="s">
        <v>220</v>
      </c>
    </row>
  </sheetData>
  <phoneticPr fontId="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dimension ref="A1:AD873"/>
  <sheetViews>
    <sheetView showGridLines="0" tabSelected="1" zoomScaleNormal="100" workbookViewId="0">
      <pane xSplit="1" ySplit="17" topLeftCell="B171" activePane="bottomRight" state="frozen"/>
      <selection pane="topRight" activeCell="B1" sqref="B1"/>
      <selection pane="bottomLeft" activeCell="A18" sqref="A18"/>
      <selection pane="bottomRight" activeCell="M179" sqref="M179"/>
    </sheetView>
  </sheetViews>
  <sheetFormatPr defaultColWidth="9.6640625" defaultRowHeight="15.75" x14ac:dyDescent="0.25"/>
  <cols>
    <col min="10" max="10" width="9.6640625" style="32"/>
    <col min="12" max="12" width="9.6640625" style="21"/>
  </cols>
  <sheetData>
    <row r="1" spans="1:30" ht="19.5" x14ac:dyDescent="0.25">
      <c r="A1" s="63" t="s">
        <v>208</v>
      </c>
    </row>
    <row r="2" spans="1:30" ht="18" x14ac:dyDescent="0.25">
      <c r="A2" s="17"/>
    </row>
    <row r="3" spans="1:30" ht="18" x14ac:dyDescent="0.25">
      <c r="A3" s="17" t="s">
        <v>209</v>
      </c>
    </row>
    <row r="6" spans="1:30" ht="19.5" x14ac:dyDescent="0.35">
      <c r="A6" s="17" t="s">
        <v>194</v>
      </c>
      <c r="B6" s="24"/>
    </row>
    <row r="7" spans="1:30" ht="19.5" x14ac:dyDescent="0.35">
      <c r="A7" s="25"/>
      <c r="B7" s="26" t="s">
        <v>159</v>
      </c>
    </row>
    <row r="8" spans="1:30" ht="19.5" x14ac:dyDescent="0.35">
      <c r="A8" s="27"/>
      <c r="B8" s="26" t="s">
        <v>137</v>
      </c>
    </row>
    <row r="11" spans="1:30" x14ac:dyDescent="0.25">
      <c r="A11" s="11" t="s">
        <v>198</v>
      </c>
      <c r="D11" s="54" t="s">
        <v>228</v>
      </c>
      <c r="F11" s="11" t="s">
        <v>210</v>
      </c>
    </row>
    <row r="12" spans="1:30" x14ac:dyDescent="0.25">
      <c r="O12" s="21"/>
      <c r="P12" s="21"/>
      <c r="Q12" s="21"/>
      <c r="R12" s="21"/>
      <c r="S12" s="21"/>
      <c r="T12" s="21"/>
      <c r="U12" s="21"/>
      <c r="V12" s="21"/>
      <c r="W12" s="21"/>
      <c r="X12" s="21"/>
      <c r="Y12" s="21"/>
      <c r="Z12" s="21"/>
      <c r="AA12" s="21"/>
      <c r="AB12" s="21"/>
      <c r="AC12" s="21"/>
      <c r="AD12" s="21"/>
    </row>
    <row r="13" spans="1:30" x14ac:dyDescent="0.25">
      <c r="A13" s="12" t="s">
        <v>136</v>
      </c>
      <c r="O13" s="21"/>
      <c r="P13" s="21"/>
      <c r="Q13" s="21"/>
      <c r="R13" s="21"/>
      <c r="S13" s="21"/>
      <c r="T13" s="21"/>
      <c r="U13" s="21"/>
      <c r="V13" s="21"/>
      <c r="W13" s="21"/>
      <c r="X13" s="21"/>
      <c r="Y13" s="21"/>
      <c r="Z13" s="21"/>
      <c r="AA13" s="21"/>
      <c r="AB13" s="21"/>
      <c r="AC13" s="21"/>
      <c r="AD13" s="21"/>
    </row>
    <row r="14" spans="1:30" x14ac:dyDescent="0.25">
      <c r="A14" s="1" t="s">
        <v>0</v>
      </c>
      <c r="N14" s="1"/>
      <c r="O14" s="21"/>
      <c r="P14" s="21"/>
      <c r="Q14" s="28"/>
      <c r="R14" s="21"/>
      <c r="S14" s="21"/>
      <c r="T14" s="21"/>
      <c r="U14" s="21"/>
      <c r="V14" s="21"/>
      <c r="W14" s="21"/>
      <c r="X14" s="21"/>
      <c r="Y14" s="21"/>
      <c r="Z14" s="21"/>
      <c r="AA14" s="21"/>
      <c r="AB14" s="21"/>
      <c r="AC14" s="21"/>
      <c r="AD14" s="21"/>
    </row>
    <row r="15" spans="1:30" x14ac:dyDescent="0.25">
      <c r="A15" s="1"/>
      <c r="B15" s="6" t="s">
        <v>1</v>
      </c>
      <c r="C15" s="6" t="s">
        <v>2</v>
      </c>
      <c r="D15" s="6" t="s">
        <v>3</v>
      </c>
      <c r="E15" s="6" t="s">
        <v>4</v>
      </c>
      <c r="F15" s="6" t="s">
        <v>5</v>
      </c>
      <c r="G15" s="6" t="s">
        <v>6</v>
      </c>
      <c r="H15" s="6" t="s">
        <v>7</v>
      </c>
      <c r="I15" s="6" t="s">
        <v>8</v>
      </c>
      <c r="J15" s="37" t="s">
        <v>200</v>
      </c>
      <c r="K15" s="6" t="s">
        <v>195</v>
      </c>
      <c r="L15" s="30" t="s">
        <v>196</v>
      </c>
      <c r="M15" t="str">
        <f>$D$11</f>
        <v>EnergyPlus-m</v>
      </c>
      <c r="N15" s="1"/>
      <c r="O15" s="21"/>
      <c r="P15" s="21"/>
      <c r="Q15" s="28"/>
      <c r="R15" s="21"/>
      <c r="S15" s="21"/>
      <c r="T15" s="21"/>
      <c r="U15" s="21"/>
      <c r="V15" s="21"/>
      <c r="W15" s="21"/>
      <c r="X15" s="21"/>
      <c r="Y15" s="21"/>
      <c r="Z15" s="21"/>
      <c r="AA15" s="21"/>
      <c r="AB15" s="21"/>
      <c r="AC15" s="21"/>
      <c r="AD15" s="21"/>
    </row>
    <row r="16" spans="1:30" x14ac:dyDescent="0.25">
      <c r="B16" s="6" t="s">
        <v>9</v>
      </c>
      <c r="C16" s="6" t="s">
        <v>10</v>
      </c>
      <c r="D16" s="6" t="s">
        <v>11</v>
      </c>
      <c r="E16" s="6" t="s">
        <v>11</v>
      </c>
      <c r="F16" s="6" t="s">
        <v>12</v>
      </c>
      <c r="G16" s="6" t="s">
        <v>13</v>
      </c>
      <c r="H16" s="6" t="s">
        <v>14</v>
      </c>
      <c r="I16" s="6" t="s">
        <v>15</v>
      </c>
      <c r="J16" s="37"/>
      <c r="K16" s="7"/>
      <c r="L16" s="31"/>
      <c r="O16" s="28"/>
      <c r="P16" s="21"/>
      <c r="Q16" s="28"/>
      <c r="R16" s="30"/>
      <c r="S16" s="30"/>
      <c r="T16" s="30"/>
      <c r="U16" s="30"/>
      <c r="V16" s="30"/>
      <c r="W16" s="30"/>
      <c r="X16" s="30"/>
      <c r="Y16" s="30"/>
      <c r="Z16" s="31"/>
      <c r="AA16" s="21"/>
      <c r="AB16" s="21"/>
      <c r="AC16" s="21"/>
      <c r="AD16" s="21"/>
    </row>
    <row r="17" spans="1:30" x14ac:dyDescent="0.25">
      <c r="A17" s="1" t="s">
        <v>16</v>
      </c>
      <c r="B17" s="7" t="s">
        <v>17</v>
      </c>
      <c r="C17" s="7" t="s">
        <v>17</v>
      </c>
      <c r="D17" s="7" t="s">
        <v>17</v>
      </c>
      <c r="E17" s="7" t="s">
        <v>17</v>
      </c>
      <c r="F17" s="7" t="s">
        <v>17</v>
      </c>
      <c r="G17" s="7" t="s">
        <v>17</v>
      </c>
      <c r="H17" s="7" t="s">
        <v>17</v>
      </c>
      <c r="I17" s="7" t="s">
        <v>17</v>
      </c>
      <c r="J17" s="37" t="s">
        <v>17</v>
      </c>
      <c r="K17" s="15" t="s">
        <v>17</v>
      </c>
      <c r="L17" s="37" t="s">
        <v>17</v>
      </c>
      <c r="M17" s="15" t="s">
        <v>17</v>
      </c>
      <c r="N17" s="1"/>
      <c r="O17" s="28"/>
      <c r="P17" s="21"/>
      <c r="Q17" s="28"/>
      <c r="R17" s="30"/>
      <c r="S17" s="30"/>
      <c r="T17" s="30"/>
      <c r="U17" s="30"/>
      <c r="V17" s="30"/>
      <c r="W17" s="30"/>
      <c r="X17" s="30"/>
      <c r="Y17" s="30"/>
      <c r="Z17" s="31"/>
      <c r="AA17" s="31"/>
      <c r="AB17" s="31"/>
      <c r="AC17" s="21"/>
      <c r="AD17" s="50"/>
    </row>
    <row r="18" spans="1:30" x14ac:dyDescent="0.25">
      <c r="A18" s="1" t="s">
        <v>18</v>
      </c>
      <c r="B18" s="1">
        <v>4.2960000000000003</v>
      </c>
      <c r="C18" s="1">
        <v>4.7729999999999997</v>
      </c>
      <c r="D18" s="1">
        <v>5.7089999999999996</v>
      </c>
      <c r="E18" s="1">
        <v>5.226</v>
      </c>
      <c r="F18" s="1">
        <v>5.5960000000000001</v>
      </c>
      <c r="G18" s="1">
        <v>4.8819999999999997</v>
      </c>
      <c r="H18" s="1">
        <v>4.8719999999999999</v>
      </c>
      <c r="I18" s="1">
        <v>5.3620000000000001</v>
      </c>
      <c r="J18" s="29">
        <v>5.4523920000000201</v>
      </c>
      <c r="K18" s="1">
        <v>5.6856988799999915</v>
      </c>
      <c r="L18" s="32">
        <v>4.9939945105555497</v>
      </c>
      <c r="M18" s="54">
        <v>4.3870752069822396</v>
      </c>
      <c r="N18" s="1"/>
      <c r="O18" s="28"/>
      <c r="P18" s="21"/>
      <c r="Q18" s="28"/>
      <c r="R18" s="28"/>
      <c r="S18" s="28"/>
      <c r="T18" s="28"/>
      <c r="U18" s="28"/>
      <c r="V18" s="28"/>
      <c r="W18" s="28"/>
      <c r="X18" s="28"/>
      <c r="Y18" s="28"/>
      <c r="Z18" s="21"/>
      <c r="AA18" s="28"/>
      <c r="AB18" s="28"/>
      <c r="AC18" s="28"/>
      <c r="AD18" s="28"/>
    </row>
    <row r="19" spans="1:30" x14ac:dyDescent="0.25">
      <c r="A19" s="28" t="s">
        <v>19</v>
      </c>
      <c r="B19" s="28">
        <v>4.3550000000000004</v>
      </c>
      <c r="C19" s="28">
        <v>4.806</v>
      </c>
      <c r="D19" s="28">
        <v>5.7859999999999996</v>
      </c>
      <c r="E19" s="28">
        <v>5.28</v>
      </c>
      <c r="F19" s="28">
        <v>5.62</v>
      </c>
      <c r="G19" s="28">
        <v>4.9710000000000001</v>
      </c>
      <c r="H19" s="28">
        <v>4.97</v>
      </c>
      <c r="I19" s="28">
        <v>5.383</v>
      </c>
      <c r="J19" s="29">
        <v>5.4887519999999803</v>
      </c>
      <c r="K19" s="28">
        <v>5.8263115199999982</v>
      </c>
      <c r="L19" s="32">
        <v>5.2341476561111104</v>
      </c>
      <c r="M19" s="54">
        <v>4.4298524831887098</v>
      </c>
      <c r="N19" s="1"/>
      <c r="O19" s="28"/>
      <c r="P19" s="21"/>
      <c r="Q19" s="28"/>
      <c r="R19" s="28"/>
      <c r="S19" s="28"/>
      <c r="T19" s="28"/>
      <c r="U19" s="28"/>
      <c r="V19" s="28"/>
      <c r="W19" s="28"/>
      <c r="X19" s="28"/>
      <c r="Y19" s="28"/>
      <c r="Z19" s="21"/>
      <c r="AA19" s="28"/>
      <c r="AB19" s="28"/>
      <c r="AC19" s="28"/>
      <c r="AD19" s="28"/>
    </row>
    <row r="20" spans="1:30" x14ac:dyDescent="0.25">
      <c r="A20" s="28" t="s">
        <v>20</v>
      </c>
      <c r="B20" s="28">
        <v>4.6130000000000004</v>
      </c>
      <c r="C20" s="28">
        <v>5.0490000000000004</v>
      </c>
      <c r="D20" s="28">
        <v>5.944</v>
      </c>
      <c r="E20" s="28">
        <v>5.5540000000000003</v>
      </c>
      <c r="F20" s="28">
        <v>5.734</v>
      </c>
      <c r="G20" s="28">
        <v>5.5640000000000001</v>
      </c>
      <c r="H20" s="28">
        <v>5.0730000000000004</v>
      </c>
      <c r="I20" s="28">
        <v>5.7279999999999998</v>
      </c>
      <c r="J20" s="29">
        <v>5.6118383999999999</v>
      </c>
      <c r="K20" s="28">
        <v>5.8847644800000039</v>
      </c>
      <c r="L20" s="32">
        <v>5.2041817099999896</v>
      </c>
      <c r="M20" s="54">
        <v>4.56457352600387</v>
      </c>
      <c r="N20" s="1"/>
      <c r="O20" s="28"/>
      <c r="P20" s="21"/>
      <c r="Q20" s="28"/>
      <c r="R20" s="28"/>
      <c r="S20" s="28"/>
      <c r="T20" s="28"/>
      <c r="U20" s="28"/>
      <c r="V20" s="28"/>
      <c r="W20" s="28"/>
      <c r="X20" s="28"/>
      <c r="Y20" s="28"/>
      <c r="Z20" s="21"/>
      <c r="AA20" s="28"/>
      <c r="AB20" s="28"/>
      <c r="AC20" s="28"/>
      <c r="AD20" s="28"/>
    </row>
    <row r="21" spans="1:30" x14ac:dyDescent="0.25">
      <c r="A21" s="28" t="s">
        <v>21</v>
      </c>
      <c r="B21" s="28">
        <v>5.05</v>
      </c>
      <c r="C21" s="28">
        <v>5.359</v>
      </c>
      <c r="D21" s="28">
        <v>6.4690000000000003</v>
      </c>
      <c r="E21" s="28">
        <v>5.883</v>
      </c>
      <c r="F21" s="28">
        <v>6.0010000000000003</v>
      </c>
      <c r="G21" s="28">
        <v>6.0949999999999998</v>
      </c>
      <c r="H21" s="28">
        <v>5.6239999999999997</v>
      </c>
      <c r="I21" s="28"/>
      <c r="J21" s="29">
        <v>6.0366383999999904</v>
      </c>
      <c r="K21" s="28">
        <v>6.5356348800000035</v>
      </c>
      <c r="L21" s="32">
        <v>5.7664254627777796</v>
      </c>
      <c r="M21" s="54">
        <v>4.8942249123262496</v>
      </c>
      <c r="N21" s="1"/>
      <c r="O21" s="28"/>
      <c r="P21" s="21"/>
      <c r="Q21" s="28"/>
      <c r="R21" s="28"/>
      <c r="S21" s="28"/>
      <c r="T21" s="28"/>
      <c r="U21" s="28"/>
      <c r="V21" s="28"/>
      <c r="W21" s="28"/>
      <c r="X21" s="28"/>
      <c r="Y21" s="28"/>
      <c r="Z21" s="21"/>
      <c r="AA21" s="28"/>
      <c r="AB21" s="28"/>
      <c r="AC21" s="28"/>
      <c r="AD21" s="28"/>
    </row>
    <row r="22" spans="1:30" x14ac:dyDescent="0.25">
      <c r="A22" s="28" t="s">
        <v>22</v>
      </c>
      <c r="B22" s="28">
        <v>2.7509999999999999</v>
      </c>
      <c r="C22" s="28">
        <v>2.8879999999999999</v>
      </c>
      <c r="D22" s="28">
        <v>3.5430000000000001</v>
      </c>
      <c r="E22" s="28">
        <v>3.2549999999999999</v>
      </c>
      <c r="F22" s="28">
        <v>3.8029999999999999</v>
      </c>
      <c r="G22" s="28">
        <v>3.0649999999999999</v>
      </c>
      <c r="H22" s="28">
        <v>3.0430000000000001</v>
      </c>
      <c r="I22" s="28">
        <v>3.3090000000000002</v>
      </c>
      <c r="J22" s="29"/>
      <c r="K22" s="28">
        <v>4.0695489600000014</v>
      </c>
      <c r="L22" s="32">
        <v>2.53815551888888</v>
      </c>
      <c r="M22" s="54">
        <v>2.69479193411944</v>
      </c>
      <c r="N22" s="1"/>
      <c r="O22" s="21"/>
      <c r="P22" s="21"/>
      <c r="Q22" s="28"/>
      <c r="R22" s="21"/>
      <c r="S22" s="21"/>
      <c r="T22" s="21"/>
      <c r="U22" s="21"/>
      <c r="V22" s="21"/>
      <c r="W22" s="21"/>
      <c r="X22" s="21"/>
      <c r="Y22" s="21"/>
      <c r="Z22" s="21"/>
      <c r="AA22" s="21"/>
      <c r="AB22" s="21"/>
      <c r="AC22" s="21"/>
      <c r="AD22" s="21"/>
    </row>
    <row r="23" spans="1:30" x14ac:dyDescent="0.25">
      <c r="A23" s="28" t="s">
        <v>24</v>
      </c>
      <c r="B23" s="28">
        <v>0</v>
      </c>
      <c r="C23" s="28">
        <v>0</v>
      </c>
      <c r="D23" s="28">
        <v>0</v>
      </c>
      <c r="E23" s="28">
        <v>0</v>
      </c>
      <c r="F23" s="28">
        <v>0</v>
      </c>
      <c r="G23" s="28">
        <v>0</v>
      </c>
      <c r="H23" s="28">
        <v>4.1710000000000004E-6</v>
      </c>
      <c r="I23" s="28">
        <v>0</v>
      </c>
      <c r="J23" s="29">
        <v>0</v>
      </c>
      <c r="K23" s="28">
        <v>0</v>
      </c>
      <c r="L23" s="32">
        <v>1.9809082222222201E-2</v>
      </c>
      <c r="M23" s="54">
        <v>0</v>
      </c>
      <c r="O23" s="28"/>
      <c r="P23" s="21"/>
      <c r="Q23" s="28"/>
      <c r="R23" s="30"/>
      <c r="S23" s="30"/>
      <c r="T23" s="30"/>
      <c r="U23" s="30"/>
      <c r="V23" s="30"/>
      <c r="W23" s="30"/>
      <c r="X23" s="30"/>
      <c r="Y23" s="30"/>
      <c r="Z23" s="31"/>
      <c r="AA23" s="21"/>
      <c r="AB23" s="21"/>
      <c r="AC23" s="21"/>
      <c r="AD23" s="21"/>
    </row>
    <row r="24" spans="1:30" x14ac:dyDescent="0.25">
      <c r="A24" s="1" t="s">
        <v>25</v>
      </c>
      <c r="B24" s="1">
        <v>1.17</v>
      </c>
      <c r="C24" s="1">
        <v>1.61</v>
      </c>
      <c r="D24" s="1">
        <v>1.8720000000000001</v>
      </c>
      <c r="E24" s="1">
        <v>1.897</v>
      </c>
      <c r="F24" s="1">
        <v>1.988</v>
      </c>
      <c r="G24" s="1">
        <v>1.73</v>
      </c>
      <c r="H24" s="1">
        <v>1.655</v>
      </c>
      <c r="I24" s="1">
        <v>2.0409999999999999</v>
      </c>
      <c r="J24" s="29">
        <v>1.7866607999999999</v>
      </c>
      <c r="K24" s="1">
        <v>1.8219988800000013</v>
      </c>
      <c r="L24" s="55">
        <v>1.51525990777772</v>
      </c>
      <c r="M24" s="54">
        <v>1.2285773113237299</v>
      </c>
      <c r="N24" s="1"/>
      <c r="O24" s="28"/>
      <c r="P24" s="21"/>
      <c r="Q24" s="28"/>
      <c r="R24" s="30"/>
      <c r="S24" s="30"/>
      <c r="T24" s="30"/>
      <c r="U24" s="30"/>
      <c r="V24" s="30"/>
      <c r="W24" s="30"/>
      <c r="X24" s="30"/>
      <c r="Y24" s="30"/>
      <c r="Z24" s="31"/>
      <c r="AA24" s="30"/>
      <c r="AB24" s="30"/>
      <c r="AC24" s="21"/>
      <c r="AD24" s="28"/>
    </row>
    <row r="25" spans="1:30" x14ac:dyDescent="0.25">
      <c r="A25" s="1" t="s">
        <v>26</v>
      </c>
      <c r="B25" s="1">
        <v>1.575</v>
      </c>
      <c r="C25" s="1">
        <v>1.8620000000000001</v>
      </c>
      <c r="D25" s="1">
        <v>2.254</v>
      </c>
      <c r="E25" s="1">
        <v>2.1739999999999999</v>
      </c>
      <c r="F25" s="1">
        <v>2.282</v>
      </c>
      <c r="G25" s="1">
        <v>2.0630000000000002</v>
      </c>
      <c r="H25" s="1">
        <v>2.097</v>
      </c>
      <c r="I25" s="1">
        <v>2.2200000000000002</v>
      </c>
      <c r="J25" s="29">
        <v>2.1820704000000002</v>
      </c>
      <c r="K25" s="1">
        <v>2.6713099200000032</v>
      </c>
      <c r="L25" s="55">
        <v>2.4018395916666302</v>
      </c>
      <c r="M25" s="54">
        <v>1.5108504620000001</v>
      </c>
      <c r="N25" s="1"/>
      <c r="O25" s="28"/>
      <c r="P25" s="21"/>
      <c r="Q25" s="28"/>
      <c r="R25" s="28"/>
      <c r="S25" s="28"/>
      <c r="T25" s="28"/>
      <c r="U25" s="28"/>
      <c r="V25" s="28"/>
      <c r="W25" s="28"/>
      <c r="X25" s="28"/>
      <c r="Y25" s="28"/>
      <c r="Z25" s="21"/>
      <c r="AA25" s="28"/>
      <c r="AB25" s="28"/>
      <c r="AC25" s="28"/>
      <c r="AD25" s="28"/>
    </row>
    <row r="26" spans="1:30" x14ac:dyDescent="0.25">
      <c r="A26" s="1" t="s">
        <v>27</v>
      </c>
      <c r="B26" s="1">
        <v>3.3130000000000002</v>
      </c>
      <c r="C26" s="1">
        <v>3.7519999999999998</v>
      </c>
      <c r="D26" s="1">
        <v>4.2549999999999999</v>
      </c>
      <c r="E26" s="1">
        <v>4.093</v>
      </c>
      <c r="F26" s="1">
        <v>4.0579999999999998</v>
      </c>
      <c r="G26" s="1">
        <v>4.2350000000000003</v>
      </c>
      <c r="H26" s="1">
        <v>3.7759999999999998</v>
      </c>
      <c r="I26" s="1">
        <v>4.3</v>
      </c>
      <c r="J26" s="29">
        <v>3.9527279999999898</v>
      </c>
      <c r="K26" s="1">
        <v>4.7820163199999985</v>
      </c>
      <c r="L26" s="55">
        <v>3.66306046166663</v>
      </c>
      <c r="M26" s="54">
        <v>3.208752424</v>
      </c>
      <c r="N26" s="1"/>
      <c r="O26" s="28"/>
      <c r="P26" s="21"/>
      <c r="Q26" s="28"/>
      <c r="R26" s="28"/>
      <c r="S26" s="28"/>
      <c r="T26" s="28"/>
      <c r="U26" s="28"/>
      <c r="V26" s="28"/>
      <c r="W26" s="28"/>
      <c r="X26" s="28"/>
      <c r="Y26" s="28"/>
      <c r="Z26" s="21"/>
      <c r="AA26" s="28"/>
      <c r="AB26" s="28"/>
      <c r="AC26" s="28"/>
      <c r="AD26" s="28"/>
    </row>
    <row r="27" spans="1:30" x14ac:dyDescent="0.25">
      <c r="A27" s="1" t="s">
        <v>28</v>
      </c>
      <c r="B27" s="1">
        <v>4.1429999999999998</v>
      </c>
      <c r="C27" s="1">
        <v>4.3470000000000004</v>
      </c>
      <c r="D27" s="1">
        <v>5.335</v>
      </c>
      <c r="E27" s="1">
        <v>4.7549999999999999</v>
      </c>
      <c r="F27" s="1">
        <v>4.7279999999999998</v>
      </c>
      <c r="G27" s="1">
        <v>5.1680000000000001</v>
      </c>
      <c r="H27" s="1">
        <v>4.74</v>
      </c>
      <c r="I27" s="1"/>
      <c r="J27" s="29">
        <v>4.9413887999999897</v>
      </c>
      <c r="K27" s="1">
        <v>6.0858345600000003</v>
      </c>
      <c r="L27" s="55">
        <v>4.7327578783332598</v>
      </c>
      <c r="M27" s="54">
        <v>3.920478315</v>
      </c>
      <c r="N27" s="1"/>
      <c r="O27" s="28"/>
      <c r="P27" s="21"/>
      <c r="Q27" s="28"/>
      <c r="R27" s="28"/>
      <c r="S27" s="28"/>
      <c r="T27" s="28"/>
      <c r="U27" s="28"/>
      <c r="V27" s="28"/>
      <c r="W27" s="28"/>
      <c r="X27" s="28"/>
      <c r="Y27" s="28"/>
      <c r="Z27" s="21"/>
      <c r="AA27" s="28"/>
      <c r="AB27" s="28"/>
      <c r="AC27" s="28"/>
      <c r="AD27" s="28"/>
    </row>
    <row r="28" spans="1:30" x14ac:dyDescent="0.25">
      <c r="A28" s="1" t="s">
        <v>29</v>
      </c>
      <c r="B28" s="1">
        <v>0.79300000000000004</v>
      </c>
      <c r="C28" s="1">
        <v>1.0209999999999999</v>
      </c>
      <c r="D28" s="1">
        <v>1.2390000000000001</v>
      </c>
      <c r="E28" s="1">
        <v>1.2310000000000001</v>
      </c>
      <c r="F28" s="1">
        <v>1.411</v>
      </c>
      <c r="G28" s="1">
        <v>1.179</v>
      </c>
      <c r="H28" s="1">
        <v>1.08</v>
      </c>
      <c r="I28" s="1">
        <v>1.323</v>
      </c>
      <c r="J28" s="29"/>
      <c r="K28" s="1">
        <v>1.5307142400000009</v>
      </c>
      <c r="L28" s="55">
        <v>1.0647718899999801</v>
      </c>
      <c r="M28" s="54">
        <v>0.77257912900000003</v>
      </c>
      <c r="N28" s="1"/>
      <c r="O28" s="28"/>
      <c r="P28" s="21"/>
      <c r="Q28" s="28"/>
      <c r="R28" s="28"/>
      <c r="S28" s="28"/>
      <c r="T28" s="28"/>
      <c r="U28" s="28"/>
      <c r="V28" s="28"/>
      <c r="W28" s="28"/>
      <c r="X28" s="28"/>
      <c r="Y28" s="28"/>
      <c r="Z28" s="21"/>
      <c r="AA28" s="28"/>
      <c r="AB28" s="28"/>
      <c r="AC28" s="28"/>
      <c r="AD28" s="28"/>
    </row>
    <row r="29" spans="1:30" x14ac:dyDescent="0.25">
      <c r="A29" s="1" t="s">
        <v>30</v>
      </c>
      <c r="B29" s="1">
        <v>0</v>
      </c>
      <c r="C29" s="1">
        <v>0</v>
      </c>
      <c r="D29" s="1">
        <v>0</v>
      </c>
      <c r="E29" s="1">
        <v>0</v>
      </c>
      <c r="F29" s="1">
        <v>0</v>
      </c>
      <c r="G29" s="1">
        <v>0</v>
      </c>
      <c r="H29" s="1">
        <v>7.8010000000000004E-6</v>
      </c>
      <c r="I29" s="1">
        <v>0</v>
      </c>
      <c r="J29" s="29">
        <v>0</v>
      </c>
      <c r="K29" s="1">
        <v>0</v>
      </c>
      <c r="L29" s="55">
        <v>2.0430005555555499E-2</v>
      </c>
      <c r="M29" s="54">
        <v>0</v>
      </c>
      <c r="N29" s="1"/>
      <c r="O29" s="28"/>
      <c r="P29" s="21"/>
      <c r="Q29" s="28"/>
      <c r="R29" s="28"/>
      <c r="S29" s="28"/>
      <c r="T29" s="28"/>
      <c r="U29" s="28"/>
      <c r="V29" s="28"/>
      <c r="W29" s="28"/>
      <c r="X29" s="28"/>
      <c r="Y29" s="28"/>
      <c r="Z29" s="21"/>
      <c r="AA29" s="28"/>
      <c r="AB29" s="28"/>
      <c r="AC29" s="28"/>
      <c r="AD29" s="28"/>
    </row>
    <row r="30" spans="1:30" x14ac:dyDescent="0.25">
      <c r="A30" s="1" t="s">
        <v>31</v>
      </c>
      <c r="B30" s="1">
        <v>2.3109999999999999</v>
      </c>
      <c r="C30" s="1">
        <v>2.6640000000000001</v>
      </c>
      <c r="D30" s="1">
        <v>2.9279999999999999</v>
      </c>
      <c r="E30" s="1">
        <v>2.8839999999999999</v>
      </c>
      <c r="F30" s="1">
        <v>2.851</v>
      </c>
      <c r="G30" s="1">
        <v>2.9430000000000001</v>
      </c>
      <c r="H30" s="1">
        <v>3.3730000000000002</v>
      </c>
      <c r="I30" s="1">
        <v>2.8159999999999998</v>
      </c>
      <c r="J30" s="29">
        <v>3.7485119999999901</v>
      </c>
      <c r="K30" s="1">
        <v>3.5112120000000027</v>
      </c>
      <c r="L30" s="55">
        <v>2.2663143533333199</v>
      </c>
      <c r="M30" s="54"/>
      <c r="N30" s="1"/>
      <c r="O30" s="21"/>
      <c r="P30" s="21"/>
      <c r="Q30" s="28"/>
      <c r="R30" s="21"/>
      <c r="S30" s="21"/>
      <c r="T30" s="21"/>
      <c r="U30" s="21"/>
      <c r="V30" s="21"/>
      <c r="W30" s="21"/>
      <c r="X30" s="21"/>
      <c r="Y30" s="21"/>
      <c r="Z30" s="21"/>
      <c r="AA30" s="21"/>
      <c r="AB30" s="21"/>
      <c r="AC30" s="21"/>
      <c r="AD30" s="21"/>
    </row>
    <row r="31" spans="1:30" x14ac:dyDescent="0.25">
      <c r="A31" s="28" t="s">
        <v>32</v>
      </c>
      <c r="B31" s="28">
        <v>4.1669999999999998</v>
      </c>
      <c r="C31" s="28"/>
      <c r="D31" s="28"/>
      <c r="E31" s="28"/>
      <c r="F31" s="28"/>
      <c r="G31" s="28"/>
      <c r="H31" s="21"/>
      <c r="I31" s="28"/>
      <c r="J31" s="29"/>
      <c r="K31" s="28">
        <v>5.0239032000000021</v>
      </c>
      <c r="L31" s="55">
        <v>5.0271953044444402</v>
      </c>
      <c r="M31" s="54"/>
      <c r="O31" s="28"/>
      <c r="P31" s="21"/>
      <c r="Q31" s="28"/>
      <c r="R31" s="30"/>
      <c r="S31" s="30"/>
      <c r="T31" s="30"/>
      <c r="U31" s="30"/>
      <c r="V31" s="30"/>
      <c r="W31" s="30"/>
      <c r="X31" s="30"/>
      <c r="Y31" s="30"/>
      <c r="Z31" s="31"/>
      <c r="AA31" s="21"/>
      <c r="AB31" s="21"/>
      <c r="AC31" s="21"/>
      <c r="AD31" s="21"/>
    </row>
    <row r="32" spans="1:30" x14ac:dyDescent="0.25">
      <c r="A32" s="28" t="s">
        <v>33</v>
      </c>
      <c r="B32" s="28">
        <v>5.2519999999999998</v>
      </c>
      <c r="C32" s="28"/>
      <c r="D32" s="28"/>
      <c r="E32" s="28"/>
      <c r="F32" s="28"/>
      <c r="G32" s="28"/>
      <c r="H32" s="28"/>
      <c r="I32" s="28"/>
      <c r="J32" s="29"/>
      <c r="K32" s="28">
        <v>7.8340113600000212</v>
      </c>
      <c r="L32" s="55">
        <v>7.0844166322221902</v>
      </c>
      <c r="M32" s="54"/>
      <c r="N32" s="1"/>
      <c r="O32" s="28"/>
      <c r="P32" s="21"/>
      <c r="Q32" s="28"/>
      <c r="R32" s="30"/>
      <c r="S32" s="30"/>
      <c r="T32" s="30"/>
      <c r="U32" s="30"/>
      <c r="V32" s="30"/>
      <c r="W32" s="30"/>
      <c r="X32" s="30"/>
      <c r="Y32" s="30"/>
      <c r="Z32" s="31"/>
      <c r="AA32" s="30"/>
      <c r="AB32" s="30"/>
      <c r="AC32" s="21"/>
      <c r="AD32" s="28"/>
    </row>
    <row r="33" spans="1:30" x14ac:dyDescent="0.25">
      <c r="A33" s="28" t="s">
        <v>34</v>
      </c>
      <c r="B33" s="28">
        <v>6.4560000000000004</v>
      </c>
      <c r="C33" s="28">
        <v>6.5590000000000002</v>
      </c>
      <c r="D33" s="21"/>
      <c r="E33" s="21"/>
      <c r="F33" s="28"/>
      <c r="G33" s="28"/>
      <c r="H33" s="28">
        <v>6.5540000000000003</v>
      </c>
      <c r="I33" s="28">
        <v>6.9669999999999996</v>
      </c>
      <c r="J33" s="29"/>
      <c r="K33" s="28">
        <v>8.5586270399999904</v>
      </c>
      <c r="L33" s="55">
        <v>7.1394323000000197</v>
      </c>
      <c r="M33" s="54"/>
      <c r="N33" s="1"/>
      <c r="O33" s="28"/>
      <c r="P33" s="21"/>
      <c r="Q33" s="28"/>
      <c r="R33" s="28"/>
      <c r="S33" s="28"/>
      <c r="T33" s="28"/>
      <c r="U33" s="28"/>
      <c r="V33" s="28"/>
      <c r="W33" s="28"/>
      <c r="X33" s="28"/>
      <c r="Y33" s="28"/>
      <c r="Z33" s="21"/>
      <c r="AA33" s="28"/>
      <c r="AB33" s="28"/>
      <c r="AC33" s="28"/>
      <c r="AD33" s="28"/>
    </row>
    <row r="34" spans="1:30" x14ac:dyDescent="0.25">
      <c r="A34" s="28" t="s">
        <v>35</v>
      </c>
      <c r="B34" s="28">
        <v>5.5469999999999997</v>
      </c>
      <c r="C34" s="28"/>
      <c r="D34" s="21"/>
      <c r="E34" s="21"/>
      <c r="F34" s="28"/>
      <c r="G34" s="28"/>
      <c r="H34" s="28"/>
      <c r="I34" s="28"/>
      <c r="J34" s="29">
        <v>7.6163904000000002</v>
      </c>
      <c r="K34" s="28">
        <v>7.8340113600000212</v>
      </c>
      <c r="L34" s="55">
        <v>7.6897633944444399</v>
      </c>
      <c r="M34" s="54"/>
      <c r="N34" s="1"/>
      <c r="O34" s="28"/>
      <c r="P34" s="21"/>
      <c r="Q34" s="28"/>
      <c r="R34" s="28"/>
      <c r="S34" s="28"/>
      <c r="T34" s="28"/>
      <c r="U34" s="28"/>
      <c r="V34" s="28"/>
      <c r="W34" s="28"/>
      <c r="X34" s="28"/>
      <c r="Y34" s="28"/>
      <c r="Z34" s="21"/>
      <c r="AA34" s="28"/>
      <c r="AB34" s="28"/>
      <c r="AC34" s="28"/>
      <c r="AD34" s="28"/>
    </row>
    <row r="35" spans="1:30" x14ac:dyDescent="0.25">
      <c r="A35" s="28" t="s">
        <v>36</v>
      </c>
      <c r="B35" s="28">
        <v>6.944</v>
      </c>
      <c r="C35" s="28">
        <v>7.2149999999999999</v>
      </c>
      <c r="D35" s="28">
        <v>8.7870000000000008</v>
      </c>
      <c r="E35" s="28">
        <v>8.1020000000000003</v>
      </c>
      <c r="F35" s="28">
        <v>8.1270000000000007</v>
      </c>
      <c r="G35" s="28">
        <v>7.4219999999999997</v>
      </c>
      <c r="H35" s="28">
        <v>7.2969999999999997</v>
      </c>
      <c r="I35" s="28">
        <v>7.4370000000000003</v>
      </c>
      <c r="J35" s="29">
        <v>8.5562015999999907</v>
      </c>
      <c r="K35" s="28">
        <v>8.5586270399999904</v>
      </c>
      <c r="L35" s="55">
        <v>7.7498069133333196</v>
      </c>
      <c r="M35" s="54"/>
      <c r="N35" s="1"/>
      <c r="O35" s="28"/>
      <c r="P35" s="21"/>
      <c r="Q35" s="28"/>
      <c r="R35" s="28"/>
      <c r="S35" s="28"/>
      <c r="T35" s="28"/>
      <c r="U35" s="28"/>
      <c r="V35" s="28"/>
      <c r="W35" s="28"/>
      <c r="X35" s="28"/>
      <c r="Y35" s="28"/>
      <c r="Z35" s="21"/>
      <c r="AA35" s="28"/>
      <c r="AB35" s="28"/>
      <c r="AC35" s="28"/>
      <c r="AD35" s="28"/>
    </row>
    <row r="36" spans="1:30" x14ac:dyDescent="0.25">
      <c r="A36" s="28" t="s">
        <v>37</v>
      </c>
      <c r="B36" s="28">
        <v>10.375999999999999</v>
      </c>
      <c r="C36" s="28">
        <v>10.74</v>
      </c>
      <c r="D36" s="28">
        <v>12.243</v>
      </c>
      <c r="E36" s="28">
        <v>11.632999999999999</v>
      </c>
      <c r="F36" s="28">
        <v>11.648999999999999</v>
      </c>
      <c r="G36" s="28">
        <v>11.037000000000001</v>
      </c>
      <c r="H36" s="28">
        <v>10.84</v>
      </c>
      <c r="I36" s="28">
        <v>10.964</v>
      </c>
      <c r="J36" s="29">
        <v>11.158723200000001</v>
      </c>
      <c r="K36" s="28">
        <v>12.061351680000007</v>
      </c>
      <c r="L36" s="55">
        <v>11.1882117316667</v>
      </c>
      <c r="M36" s="54"/>
      <c r="N36" s="1"/>
      <c r="O36" s="28"/>
      <c r="P36" s="21"/>
      <c r="Q36" s="28"/>
      <c r="R36" s="28"/>
      <c r="S36" s="28"/>
      <c r="T36" s="28"/>
      <c r="U36" s="28"/>
      <c r="V36" s="28"/>
      <c r="W36" s="28"/>
      <c r="X36" s="28"/>
      <c r="Y36" s="28"/>
      <c r="Z36" s="21"/>
      <c r="AA36" s="28"/>
      <c r="AB36" s="28"/>
      <c r="AC36" s="28"/>
      <c r="AD36" s="28"/>
    </row>
    <row r="37" spans="1:30" x14ac:dyDescent="0.25">
      <c r="A37" s="28" t="s">
        <v>38</v>
      </c>
      <c r="B37" s="28">
        <v>5.649</v>
      </c>
      <c r="C37" s="28">
        <v>6.0090000000000003</v>
      </c>
      <c r="D37" s="28">
        <v>7.4480000000000004</v>
      </c>
      <c r="E37" s="28">
        <v>6.7690000000000001</v>
      </c>
      <c r="F37" s="28">
        <v>6.7859999999999996</v>
      </c>
      <c r="G37" s="28">
        <v>6.194</v>
      </c>
      <c r="H37" s="28">
        <v>6.0759999999999996</v>
      </c>
      <c r="I37" s="28">
        <v>6.234</v>
      </c>
      <c r="J37" s="29">
        <v>7.2241823999999903</v>
      </c>
      <c r="K37" s="28">
        <v>7.9013088000000122</v>
      </c>
      <c r="L37" s="55">
        <v>6.5127055427777796</v>
      </c>
      <c r="M37" s="54"/>
      <c r="N37" s="1"/>
      <c r="O37" s="21"/>
      <c r="P37" s="21"/>
      <c r="Q37" s="28"/>
      <c r="R37" s="21"/>
      <c r="S37" s="21"/>
      <c r="T37" s="21"/>
      <c r="U37" s="21"/>
      <c r="V37" s="21"/>
      <c r="W37" s="21"/>
      <c r="X37" s="21"/>
      <c r="Y37" s="21"/>
      <c r="Z37" s="21"/>
      <c r="AA37" s="21"/>
      <c r="AB37" s="21"/>
      <c r="AC37" s="21"/>
      <c r="AD37" s="21"/>
    </row>
    <row r="38" spans="1:30" x14ac:dyDescent="0.25">
      <c r="A38" s="28" t="s">
        <v>39</v>
      </c>
      <c r="B38" s="28">
        <v>4.7510000000000003</v>
      </c>
      <c r="C38" s="28">
        <v>5.7389999999999999</v>
      </c>
      <c r="D38" s="28">
        <v>7.024</v>
      </c>
      <c r="E38" s="28">
        <v>6.6079999999999997</v>
      </c>
      <c r="F38" s="28">
        <v>6.6529999999999996</v>
      </c>
      <c r="G38" s="28">
        <v>5.9740000000000002</v>
      </c>
      <c r="H38" s="28">
        <v>5.7640000000000002</v>
      </c>
      <c r="I38" s="28">
        <v>5.7380000000000004</v>
      </c>
      <c r="J38" s="29">
        <v>6.8453807999999796</v>
      </c>
      <c r="K38" s="28">
        <v>6.8144644799999865</v>
      </c>
      <c r="L38" s="55">
        <v>6.2049240788888902</v>
      </c>
      <c r="M38" s="54"/>
      <c r="O38" s="28"/>
      <c r="P38" s="21"/>
      <c r="Q38" s="28"/>
      <c r="R38" s="30"/>
      <c r="S38" s="30"/>
      <c r="T38" s="30"/>
      <c r="U38" s="30"/>
      <c r="V38" s="30"/>
      <c r="W38" s="30"/>
      <c r="X38" s="30"/>
      <c r="Y38" s="30"/>
      <c r="Z38" s="31"/>
      <c r="AA38" s="21"/>
      <c r="AB38" s="21"/>
      <c r="AC38" s="21"/>
      <c r="AD38" s="21"/>
    </row>
    <row r="39" spans="1:30" x14ac:dyDescent="0.25">
      <c r="A39" s="28" t="s">
        <v>40</v>
      </c>
      <c r="B39" s="28">
        <v>4.51</v>
      </c>
      <c r="C39" s="28">
        <v>4.93</v>
      </c>
      <c r="D39" s="28"/>
      <c r="E39" s="28">
        <v>5.3410000000000002</v>
      </c>
      <c r="F39" s="28">
        <v>5.92</v>
      </c>
      <c r="G39" s="28"/>
      <c r="H39" s="28">
        <v>5.0469999999999997</v>
      </c>
      <c r="I39" s="28">
        <v>5.4889999999999999</v>
      </c>
      <c r="J39" s="29"/>
      <c r="K39" s="28">
        <v>5.7677044800000132</v>
      </c>
      <c r="L39" s="55">
        <v>0</v>
      </c>
      <c r="M39" s="54"/>
      <c r="N39" s="1"/>
      <c r="O39" s="28"/>
      <c r="P39" s="21"/>
      <c r="Q39" s="28"/>
      <c r="R39" s="30"/>
      <c r="S39" s="30"/>
      <c r="T39" s="30"/>
      <c r="U39" s="30"/>
      <c r="V39" s="30"/>
      <c r="W39" s="30"/>
      <c r="X39" s="30"/>
      <c r="Y39" s="30"/>
      <c r="Z39" s="31"/>
      <c r="AA39" s="30"/>
      <c r="AB39" s="30"/>
      <c r="AC39" s="21"/>
      <c r="AD39" s="28"/>
    </row>
    <row r="40" spans="1:30" x14ac:dyDescent="0.25">
      <c r="A40" s="28" t="s">
        <v>41</v>
      </c>
      <c r="B40" s="28">
        <v>4.6749999999999998</v>
      </c>
      <c r="C40" s="28">
        <v>5.125</v>
      </c>
      <c r="D40" s="21"/>
      <c r="E40" s="28">
        <v>5.9370000000000003</v>
      </c>
      <c r="F40" s="28">
        <v>6.1479999999999997</v>
      </c>
      <c r="G40" s="28"/>
      <c r="H40" s="28">
        <v>5.2789999999999999</v>
      </c>
      <c r="I40" s="28">
        <v>5.8410000000000002</v>
      </c>
      <c r="J40" s="29"/>
      <c r="K40" s="28">
        <v>5.7677044800000132</v>
      </c>
      <c r="L40" s="55">
        <v>0</v>
      </c>
      <c r="M40" s="54"/>
      <c r="N40" s="1"/>
      <c r="O40" s="28"/>
      <c r="P40" s="21"/>
      <c r="Q40" s="28"/>
      <c r="R40" s="28"/>
      <c r="S40" s="28"/>
      <c r="T40" s="28"/>
      <c r="U40" s="28"/>
      <c r="V40" s="28"/>
      <c r="W40" s="28"/>
      <c r="X40" s="28"/>
      <c r="Y40" s="28"/>
      <c r="Z40" s="21"/>
      <c r="AA40" s="28"/>
      <c r="AB40" s="28"/>
      <c r="AC40" s="28"/>
      <c r="AD40" s="28"/>
    </row>
    <row r="41" spans="1:30" x14ac:dyDescent="0.25">
      <c r="A41" s="28" t="s">
        <v>42</v>
      </c>
      <c r="B41" s="28">
        <v>4.577</v>
      </c>
      <c r="C41" s="28">
        <v>4.9589999999999996</v>
      </c>
      <c r="D41" s="21"/>
      <c r="E41" s="28">
        <v>5.4059999999999997</v>
      </c>
      <c r="F41" s="28">
        <v>5.9420000000000002</v>
      </c>
      <c r="G41" s="28"/>
      <c r="H41" s="28">
        <v>5.1319999999999997</v>
      </c>
      <c r="I41" s="28">
        <v>5.5090000000000003</v>
      </c>
      <c r="J41" s="29"/>
      <c r="K41" s="28">
        <v>5.8868107200000193</v>
      </c>
      <c r="L41" s="55">
        <v>0</v>
      </c>
      <c r="M41" s="54"/>
      <c r="N41" s="1"/>
      <c r="O41" s="28"/>
      <c r="P41" s="21"/>
      <c r="Q41" s="28"/>
      <c r="R41" s="28"/>
      <c r="S41" s="28"/>
      <c r="T41" s="28"/>
      <c r="U41" s="28"/>
      <c r="V41" s="28"/>
      <c r="W41" s="28"/>
      <c r="X41" s="28"/>
      <c r="Y41" s="28"/>
      <c r="Z41" s="21"/>
      <c r="AA41" s="28"/>
      <c r="AB41" s="28"/>
      <c r="AC41" s="28"/>
      <c r="AD41" s="28"/>
    </row>
    <row r="42" spans="1:30" x14ac:dyDescent="0.25">
      <c r="A42" s="28" t="s">
        <v>43</v>
      </c>
      <c r="B42" s="28">
        <v>4.7610000000000001</v>
      </c>
      <c r="C42" s="28">
        <v>5.077</v>
      </c>
      <c r="D42" s="21"/>
      <c r="E42" s="28">
        <v>5.5869999999999997</v>
      </c>
      <c r="F42" s="28">
        <v>5.9640000000000004</v>
      </c>
      <c r="G42" s="28"/>
      <c r="H42" s="28">
        <v>5.1239999999999997</v>
      </c>
      <c r="I42" s="28">
        <v>5.7859999999999996</v>
      </c>
      <c r="J42" s="29"/>
      <c r="K42" s="28">
        <v>6.3125347200000101</v>
      </c>
      <c r="L42" s="55">
        <v>0</v>
      </c>
      <c r="M42" s="54"/>
      <c r="N42" s="1"/>
      <c r="O42" s="28"/>
      <c r="P42" s="21"/>
      <c r="Q42" s="28"/>
      <c r="R42" s="28"/>
      <c r="S42" s="28"/>
      <c r="T42" s="28"/>
      <c r="U42" s="28"/>
      <c r="V42" s="28"/>
      <c r="W42" s="28"/>
      <c r="X42" s="28"/>
      <c r="Y42" s="28"/>
      <c r="Z42" s="21"/>
      <c r="AA42" s="28"/>
      <c r="AB42" s="28"/>
      <c r="AC42" s="28"/>
      <c r="AD42" s="28"/>
    </row>
    <row r="43" spans="1:30" x14ac:dyDescent="0.25">
      <c r="A43" s="28" t="s">
        <v>44</v>
      </c>
      <c r="B43" s="28">
        <v>5.2210000000000001</v>
      </c>
      <c r="C43" s="28">
        <v>5.327</v>
      </c>
      <c r="D43" s="21"/>
      <c r="E43" s="28">
        <v>5.85</v>
      </c>
      <c r="F43" s="28">
        <v>6.165</v>
      </c>
      <c r="G43" s="28"/>
      <c r="H43" s="28">
        <v>5.61</v>
      </c>
      <c r="I43" s="28"/>
      <c r="J43" s="29"/>
      <c r="K43" s="28">
        <v>6.3404356799999713</v>
      </c>
      <c r="L43" s="55">
        <v>0</v>
      </c>
      <c r="M43" s="54"/>
      <c r="N43" s="1"/>
      <c r="O43" s="28"/>
      <c r="P43" s="21"/>
      <c r="Q43" s="28"/>
      <c r="R43" s="28"/>
      <c r="S43" s="28"/>
      <c r="T43" s="28"/>
      <c r="U43" s="28"/>
      <c r="V43" s="28"/>
      <c r="W43" s="28"/>
      <c r="X43" s="28"/>
      <c r="Y43" s="28"/>
      <c r="Z43" s="21"/>
      <c r="AA43" s="28"/>
      <c r="AB43" s="28"/>
      <c r="AC43" s="28"/>
      <c r="AD43" s="28"/>
    </row>
    <row r="44" spans="1:30" x14ac:dyDescent="0.25">
      <c r="A44" s="28" t="s">
        <v>45</v>
      </c>
      <c r="B44" s="28">
        <v>3.859</v>
      </c>
      <c r="C44" s="28">
        <v>4.2089999999999996</v>
      </c>
      <c r="D44" s="21"/>
      <c r="E44" s="28">
        <v>4.6269999999999998</v>
      </c>
      <c r="F44" s="28">
        <v>5.141</v>
      </c>
      <c r="G44" s="28"/>
      <c r="H44" s="28">
        <v>4.3479999999999999</v>
      </c>
      <c r="I44" s="28">
        <v>4.84</v>
      </c>
      <c r="J44" s="29"/>
      <c r="K44" s="28">
        <v>4.8055579200000045</v>
      </c>
      <c r="L44" s="55">
        <v>0</v>
      </c>
      <c r="M44" s="54"/>
      <c r="N44" s="1"/>
      <c r="O44" s="28"/>
      <c r="P44" s="21"/>
      <c r="Q44" s="28"/>
      <c r="R44" s="28"/>
      <c r="S44" s="28"/>
      <c r="T44" s="28"/>
      <c r="U44" s="28"/>
      <c r="V44" s="28"/>
      <c r="W44" s="28"/>
      <c r="X44" s="28"/>
      <c r="Y44" s="28"/>
      <c r="Z44" s="21"/>
      <c r="AA44" s="28"/>
      <c r="AB44" s="28"/>
      <c r="AC44" s="28"/>
      <c r="AD44" s="28"/>
    </row>
    <row r="45" spans="1:30" x14ac:dyDescent="0.25">
      <c r="A45" s="28" t="s">
        <v>46</v>
      </c>
      <c r="B45" s="28">
        <v>4.984</v>
      </c>
      <c r="C45" s="28">
        <v>4.7990000000000004</v>
      </c>
      <c r="D45" s="28">
        <v>5.835</v>
      </c>
      <c r="E45" s="28">
        <v>5.1989999999999998</v>
      </c>
      <c r="F45" s="28">
        <v>5.2009999999999996</v>
      </c>
      <c r="G45" s="28">
        <v>4.9669999999999996</v>
      </c>
      <c r="H45" s="28">
        <v>4.8550000000000004</v>
      </c>
      <c r="I45" s="28">
        <v>4.8390000000000004</v>
      </c>
      <c r="J45" s="29">
        <v>5.5824239999999996</v>
      </c>
      <c r="K45" s="28">
        <v>5.3929161599999942</v>
      </c>
      <c r="L45" s="55">
        <v>4.9686994427777504</v>
      </c>
      <c r="M45" s="92">
        <v>4.984309044484152</v>
      </c>
      <c r="O45" s="21"/>
      <c r="P45" s="21"/>
      <c r="Q45" s="35"/>
      <c r="R45" s="21"/>
      <c r="S45" s="21"/>
      <c r="T45" s="21"/>
      <c r="U45" s="21"/>
      <c r="V45" s="21"/>
      <c r="W45" s="21"/>
      <c r="X45" s="21"/>
      <c r="Y45" s="21"/>
      <c r="Z45" s="21"/>
      <c r="AA45" s="21"/>
      <c r="AB45" s="21"/>
      <c r="AC45" s="21"/>
      <c r="AD45" s="21"/>
    </row>
    <row r="46" spans="1:30" x14ac:dyDescent="0.25">
      <c r="A46" s="28" t="s">
        <v>47</v>
      </c>
      <c r="B46" s="28">
        <v>6.9</v>
      </c>
      <c r="C46" s="28">
        <v>7.0750000000000002</v>
      </c>
      <c r="D46" s="28">
        <v>8.77</v>
      </c>
      <c r="E46" s="28">
        <v>7.9660000000000002</v>
      </c>
      <c r="F46" s="28">
        <v>7.9729999999999999</v>
      </c>
      <c r="G46" s="28">
        <v>7.2869999999999999</v>
      </c>
      <c r="H46" s="28">
        <v>7.1660000000000004</v>
      </c>
      <c r="I46" s="28">
        <v>7.3259999999999996</v>
      </c>
      <c r="J46" s="29">
        <v>8.4333504000000108</v>
      </c>
      <c r="K46" s="28">
        <v>8.4000902400000061</v>
      </c>
      <c r="L46" s="55">
        <v>7.6663078411110801</v>
      </c>
      <c r="M46" s="54">
        <v>7.0273617666414046</v>
      </c>
      <c r="N46" s="1"/>
      <c r="O46" s="21"/>
      <c r="P46" s="21"/>
      <c r="Q46" s="28"/>
      <c r="R46" s="21"/>
      <c r="S46" s="21"/>
      <c r="T46" s="21"/>
      <c r="U46" s="21"/>
      <c r="V46" s="21"/>
      <c r="W46" s="21"/>
      <c r="X46" s="21"/>
      <c r="Y46" s="21"/>
      <c r="Z46" s="21"/>
      <c r="AA46" s="21"/>
      <c r="AB46" s="21"/>
      <c r="AC46" s="21"/>
      <c r="AD46" s="21"/>
    </row>
    <row r="47" spans="1:30" x14ac:dyDescent="0.25">
      <c r="A47" s="28" t="s">
        <v>48</v>
      </c>
      <c r="B47" s="28">
        <v>8.5960000000000001</v>
      </c>
      <c r="C47" s="28">
        <v>8.8729999999999993</v>
      </c>
      <c r="D47" s="28">
        <v>10.506</v>
      </c>
      <c r="E47" s="28">
        <v>9.7260000000000009</v>
      </c>
      <c r="F47" s="28">
        <v>9.734</v>
      </c>
      <c r="G47" s="28">
        <v>9.0190000000000001</v>
      </c>
      <c r="H47" s="28">
        <v>8.9359999999999999</v>
      </c>
      <c r="I47" s="28">
        <v>9.0850000000000009</v>
      </c>
      <c r="J47" s="29">
        <v>9.7273583999999893</v>
      </c>
      <c r="K47" s="28">
        <v>10.140434879999997</v>
      </c>
      <c r="L47" s="55">
        <v>9.41485004055553</v>
      </c>
      <c r="M47" s="54">
        <v>8.9139913439465293</v>
      </c>
      <c r="N47" s="1"/>
      <c r="O47" s="21"/>
      <c r="P47" s="21"/>
      <c r="Q47" s="28"/>
      <c r="R47" s="21"/>
      <c r="S47" s="21"/>
      <c r="T47" s="21"/>
      <c r="U47" s="21"/>
      <c r="V47" s="21"/>
      <c r="W47" s="21"/>
      <c r="X47" s="21"/>
      <c r="Y47" s="21"/>
      <c r="Z47" s="21"/>
      <c r="AA47" s="21"/>
      <c r="AB47" s="21"/>
      <c r="AC47" s="21"/>
      <c r="AD47" s="21"/>
    </row>
    <row r="48" spans="1:30" x14ac:dyDescent="0.25">
      <c r="A48" s="28" t="s">
        <v>49</v>
      </c>
      <c r="B48" s="28">
        <v>7.298</v>
      </c>
      <c r="C48" s="28">
        <v>7.61</v>
      </c>
      <c r="D48" s="28">
        <v>9.1509999999999998</v>
      </c>
      <c r="E48" s="28">
        <v>8.3650000000000002</v>
      </c>
      <c r="F48" s="28">
        <v>8.3729999999999993</v>
      </c>
      <c r="G48" s="28">
        <v>7.774</v>
      </c>
      <c r="H48" s="28">
        <v>7.6970000000000001</v>
      </c>
      <c r="I48" s="28">
        <v>7.8630000000000004</v>
      </c>
      <c r="J48" s="29">
        <v>8.3803151999999805</v>
      </c>
      <c r="K48" s="28">
        <v>9.4606982400000259</v>
      </c>
      <c r="L48" s="55">
        <v>8.1511629188888293</v>
      </c>
      <c r="M48" s="54">
        <v>7.6559315288173293</v>
      </c>
      <c r="O48" s="28"/>
      <c r="P48" s="21"/>
      <c r="Q48" s="28"/>
      <c r="R48" s="30"/>
      <c r="S48" s="30"/>
      <c r="T48" s="30"/>
      <c r="U48" s="30"/>
      <c r="V48" s="30"/>
      <c r="W48" s="30"/>
      <c r="X48" s="30"/>
      <c r="Y48" s="30"/>
      <c r="Z48" s="37"/>
      <c r="AA48" s="21"/>
      <c r="AB48" s="21"/>
      <c r="AC48" s="21"/>
      <c r="AD48" s="21"/>
    </row>
    <row r="49" spans="1:30" x14ac:dyDescent="0.25">
      <c r="A49" s="28" t="s">
        <v>50</v>
      </c>
      <c r="B49" s="28">
        <v>5.4290000000000003</v>
      </c>
      <c r="C49" s="28">
        <v>6.4880000000000004</v>
      </c>
      <c r="D49" s="28">
        <v>7.827</v>
      </c>
      <c r="E49" s="28">
        <v>7.1779999999999999</v>
      </c>
      <c r="F49" s="28">
        <v>7.1859999999999999</v>
      </c>
      <c r="G49" s="28">
        <v>6.6619999999999999</v>
      </c>
      <c r="H49" s="28">
        <v>6.5</v>
      </c>
      <c r="I49" s="28">
        <v>6.51</v>
      </c>
      <c r="J49" s="29">
        <v>7.0950816000000003</v>
      </c>
      <c r="K49" s="28">
        <v>7.9830062400000115</v>
      </c>
      <c r="L49" s="55">
        <v>6.9227230799999404</v>
      </c>
      <c r="M49" s="54">
        <v>6.0280228318284266</v>
      </c>
      <c r="N49" s="1"/>
      <c r="O49" s="28"/>
      <c r="P49" s="21"/>
      <c r="Q49" s="28"/>
      <c r="R49" s="30"/>
      <c r="S49" s="30"/>
      <c r="T49" s="30"/>
      <c r="U49" s="30"/>
      <c r="V49" s="30"/>
      <c r="W49" s="30"/>
      <c r="X49" s="30"/>
      <c r="Y49" s="30"/>
      <c r="Z49" s="37"/>
      <c r="AA49" s="30"/>
      <c r="AB49" s="30"/>
      <c r="AC49" s="21"/>
      <c r="AD49" s="28"/>
    </row>
    <row r="50" spans="1:30" x14ac:dyDescent="0.25">
      <c r="A50" s="28" t="s">
        <v>51</v>
      </c>
      <c r="B50" s="28">
        <v>4.4489999999999998</v>
      </c>
      <c r="C50" s="28">
        <v>4.9870000000000001</v>
      </c>
      <c r="D50" s="28"/>
      <c r="E50" s="28">
        <v>5.6520000000000001</v>
      </c>
      <c r="F50" s="28">
        <v>5.8109999999999999</v>
      </c>
      <c r="G50" s="28"/>
      <c r="H50" s="28">
        <v>5.0979999999999999</v>
      </c>
      <c r="I50" s="28">
        <v>5.6420000000000003</v>
      </c>
      <c r="J50" s="29"/>
      <c r="K50" s="28">
        <v>5.6856988799999915</v>
      </c>
      <c r="L50" s="55">
        <v>0</v>
      </c>
      <c r="M50" s="54"/>
      <c r="N50" s="1" t="s">
        <v>230</v>
      </c>
      <c r="O50" s="28"/>
      <c r="P50" s="21"/>
      <c r="Q50" s="28"/>
      <c r="R50" s="28"/>
      <c r="S50" s="28"/>
      <c r="T50" s="28"/>
      <c r="U50" s="28"/>
      <c r="V50" s="28"/>
      <c r="W50" s="28"/>
      <c r="X50" s="28"/>
      <c r="Y50" s="28"/>
      <c r="Z50" s="21"/>
      <c r="AA50" s="28"/>
      <c r="AB50" s="28"/>
      <c r="AC50" s="28"/>
      <c r="AD50" s="28"/>
    </row>
    <row r="51" spans="1:30" x14ac:dyDescent="0.25">
      <c r="A51" s="28" t="s">
        <v>52</v>
      </c>
      <c r="B51" s="28">
        <v>4.8680000000000003</v>
      </c>
      <c r="C51" s="28">
        <v>5.9530000000000003</v>
      </c>
      <c r="D51" s="28">
        <v>7.2279999999999998</v>
      </c>
      <c r="E51" s="28">
        <v>6.6109999999999998</v>
      </c>
      <c r="F51" s="28">
        <v>6.6</v>
      </c>
      <c r="G51" s="28">
        <v>6.1609999999999996</v>
      </c>
      <c r="H51" s="28">
        <v>5.94</v>
      </c>
      <c r="I51" s="28">
        <v>5.8609999999999998</v>
      </c>
      <c r="J51" s="29">
        <v>6.5324016000000098</v>
      </c>
      <c r="K51" s="28">
        <v>7.6233129600000353</v>
      </c>
      <c r="L51" s="55">
        <v>6.3487782944443296</v>
      </c>
      <c r="M51" s="54">
        <v>6.4844966248338807</v>
      </c>
      <c r="N51" s="28"/>
      <c r="O51" s="28"/>
      <c r="P51" s="21"/>
      <c r="Q51" s="28"/>
      <c r="R51" s="28"/>
      <c r="S51" s="28"/>
      <c r="T51" s="28"/>
      <c r="U51" s="28"/>
      <c r="V51" s="28"/>
      <c r="W51" s="28"/>
      <c r="X51" s="28"/>
      <c r="Y51" s="28"/>
      <c r="Z51" s="21"/>
      <c r="AA51" s="28"/>
      <c r="AB51" s="28"/>
      <c r="AC51" s="28"/>
      <c r="AD51" s="28"/>
    </row>
    <row r="52" spans="1:30" x14ac:dyDescent="0.25">
      <c r="A52" s="28" t="s">
        <v>53</v>
      </c>
      <c r="B52" s="28">
        <v>1.839</v>
      </c>
      <c r="C52" s="28">
        <v>2.4460000000000002</v>
      </c>
      <c r="D52" s="28"/>
      <c r="E52" s="28">
        <v>3.004</v>
      </c>
      <c r="F52" s="28">
        <v>2.8279999999999998</v>
      </c>
      <c r="G52" s="28"/>
      <c r="H52" s="28">
        <v>2.5670000000000002</v>
      </c>
      <c r="I52" s="28">
        <v>2.9620000000000002</v>
      </c>
      <c r="J52" s="29"/>
      <c r="K52" s="28">
        <v>1.8219988800000013</v>
      </c>
      <c r="L52" s="55">
        <v>0</v>
      </c>
      <c r="M52" s="54"/>
      <c r="N52" s="1" t="s">
        <v>230</v>
      </c>
      <c r="O52" s="28"/>
      <c r="P52" s="21"/>
      <c r="Q52" s="28"/>
      <c r="R52" s="28"/>
      <c r="S52" s="28"/>
      <c r="T52" s="28"/>
      <c r="U52" s="28"/>
      <c r="V52" s="28"/>
      <c r="W52" s="28"/>
      <c r="X52" s="28"/>
      <c r="Y52" s="28"/>
      <c r="Z52" s="21"/>
      <c r="AA52" s="28"/>
      <c r="AB52" s="28"/>
      <c r="AC52" s="28"/>
      <c r="AD52" s="28"/>
    </row>
    <row r="53" spans="1:30" x14ac:dyDescent="0.25">
      <c r="A53" s="48"/>
      <c r="B53" s="48"/>
      <c r="C53" s="48"/>
      <c r="D53" s="49"/>
      <c r="E53" s="48"/>
      <c r="F53" s="48"/>
      <c r="G53" s="48"/>
      <c r="H53" s="48"/>
      <c r="I53" s="48"/>
      <c r="J53" s="49"/>
      <c r="K53" s="28"/>
      <c r="L53" s="28"/>
      <c r="N53" s="1"/>
      <c r="O53" s="28"/>
      <c r="P53" s="21"/>
      <c r="Q53" s="28"/>
      <c r="R53" s="28"/>
      <c r="S53" s="28"/>
      <c r="T53" s="28"/>
      <c r="U53" s="28"/>
      <c r="V53" s="28"/>
      <c r="W53" s="28"/>
      <c r="X53" s="28"/>
      <c r="Y53" s="28"/>
      <c r="Z53" s="21"/>
      <c r="AA53" s="28"/>
      <c r="AB53" s="28"/>
      <c r="AC53" s="28"/>
      <c r="AD53" s="28"/>
    </row>
    <row r="54" spans="1:30" x14ac:dyDescent="0.25">
      <c r="A54" s="1" t="s">
        <v>23</v>
      </c>
      <c r="B54" s="1"/>
      <c r="C54" s="1"/>
      <c r="E54" s="1"/>
      <c r="F54" s="1"/>
      <c r="G54" s="1"/>
      <c r="H54" s="1"/>
      <c r="I54" s="1"/>
      <c r="N54" s="1"/>
      <c r="O54" s="28"/>
      <c r="P54" s="21"/>
      <c r="Q54" s="28"/>
      <c r="R54" s="28"/>
      <c r="S54" s="28"/>
      <c r="T54" s="28"/>
      <c r="U54" s="28"/>
      <c r="V54" s="28"/>
      <c r="W54" s="28"/>
      <c r="X54" s="28"/>
      <c r="Y54" s="28"/>
      <c r="Z54" s="21"/>
      <c r="AA54" s="28"/>
      <c r="AB54" s="28"/>
      <c r="AC54" s="28"/>
      <c r="AD54" s="28"/>
    </row>
    <row r="55" spans="1:30" x14ac:dyDescent="0.25">
      <c r="A55" s="1"/>
      <c r="B55" s="6" t="s">
        <v>1</v>
      </c>
      <c r="C55" s="6" t="s">
        <v>2</v>
      </c>
      <c r="D55" s="6" t="s">
        <v>3</v>
      </c>
      <c r="E55" s="1" t="s">
        <v>4</v>
      </c>
      <c r="F55" s="6" t="s">
        <v>5</v>
      </c>
      <c r="G55" s="6" t="s">
        <v>6</v>
      </c>
      <c r="H55" s="6" t="s">
        <v>7</v>
      </c>
      <c r="I55" s="6" t="s">
        <v>8</v>
      </c>
      <c r="J55" s="37" t="s">
        <v>200</v>
      </c>
      <c r="K55" s="6" t="s">
        <v>195</v>
      </c>
      <c r="L55" s="30" t="s">
        <v>196</v>
      </c>
      <c r="M55" t="str">
        <f>$D$11</f>
        <v>EnergyPlus-m</v>
      </c>
      <c r="N55" s="1"/>
      <c r="O55" s="28"/>
      <c r="P55" s="21"/>
      <c r="Q55" s="28"/>
      <c r="R55" s="28"/>
      <c r="S55" s="28"/>
      <c r="T55" s="28"/>
      <c r="U55" s="28"/>
      <c r="V55" s="28"/>
      <c r="W55" s="28"/>
      <c r="X55" s="28"/>
      <c r="Y55" s="28"/>
      <c r="Z55" s="21"/>
      <c r="AA55" s="28"/>
      <c r="AB55" s="28"/>
      <c r="AC55" s="28"/>
      <c r="AD55" s="28"/>
    </row>
    <row r="56" spans="1:30" x14ac:dyDescent="0.25">
      <c r="B56" s="6" t="s">
        <v>9</v>
      </c>
      <c r="C56" s="6" t="s">
        <v>10</v>
      </c>
      <c r="D56" s="6" t="s">
        <v>11</v>
      </c>
      <c r="E56" s="6" t="s">
        <v>11</v>
      </c>
      <c r="F56" s="6" t="s">
        <v>12</v>
      </c>
      <c r="G56" s="6" t="s">
        <v>13</v>
      </c>
      <c r="H56" s="6" t="s">
        <v>14</v>
      </c>
      <c r="I56" s="6" t="s">
        <v>15</v>
      </c>
      <c r="J56" s="37"/>
      <c r="K56" s="7"/>
      <c r="L56" s="31"/>
      <c r="O56" s="21"/>
      <c r="P56" s="21"/>
      <c r="Q56" s="28"/>
      <c r="R56" s="28"/>
      <c r="S56" s="28"/>
      <c r="T56" s="28"/>
      <c r="U56" s="28"/>
      <c r="V56" s="21"/>
      <c r="W56" s="28"/>
      <c r="X56" s="21"/>
      <c r="Y56" s="21"/>
      <c r="Z56" s="21"/>
      <c r="AA56" s="21"/>
      <c r="AB56" s="21"/>
      <c r="AC56" s="21"/>
      <c r="AD56" s="21"/>
    </row>
    <row r="57" spans="1:30" x14ac:dyDescent="0.25">
      <c r="A57" s="1" t="s">
        <v>54</v>
      </c>
      <c r="B57" s="7" t="s">
        <v>17</v>
      </c>
      <c r="C57" s="7" t="s">
        <v>17</v>
      </c>
      <c r="D57" s="7" t="s">
        <v>17</v>
      </c>
      <c r="E57" s="7" t="s">
        <v>17</v>
      </c>
      <c r="F57" s="7" t="s">
        <v>17</v>
      </c>
      <c r="G57" s="7" t="s">
        <v>17</v>
      </c>
      <c r="H57" s="7" t="s">
        <v>17</v>
      </c>
      <c r="I57" s="7" t="s">
        <v>17</v>
      </c>
      <c r="J57" s="37" t="s">
        <v>17</v>
      </c>
      <c r="K57" s="15" t="s">
        <v>17</v>
      </c>
      <c r="L57" s="37" t="s">
        <v>17</v>
      </c>
      <c r="M57" s="15" t="s">
        <v>17</v>
      </c>
      <c r="N57" s="1"/>
      <c r="O57" s="28"/>
      <c r="P57" s="21"/>
      <c r="Q57" s="21"/>
      <c r="R57" s="30"/>
      <c r="S57" s="30"/>
      <c r="T57" s="30"/>
      <c r="U57" s="30"/>
      <c r="V57" s="30"/>
      <c r="W57" s="30"/>
      <c r="X57" s="30"/>
      <c r="Y57" s="30"/>
      <c r="Z57" s="37"/>
      <c r="AA57" s="21"/>
      <c r="AB57" s="21"/>
      <c r="AC57" s="21"/>
      <c r="AD57" s="21"/>
    </row>
    <row r="58" spans="1:30" x14ac:dyDescent="0.25">
      <c r="A58" s="1" t="s">
        <v>18</v>
      </c>
      <c r="B58" s="1">
        <v>6.1369999999999996</v>
      </c>
      <c r="C58" s="1">
        <v>6.4329999999999998</v>
      </c>
      <c r="D58" s="1">
        <v>7.0789999999999997</v>
      </c>
      <c r="E58" s="1">
        <v>7.2779999999999996</v>
      </c>
      <c r="F58" s="1">
        <v>7.9640000000000004</v>
      </c>
      <c r="G58" s="1">
        <v>6.492</v>
      </c>
      <c r="H58" s="1">
        <v>6.492</v>
      </c>
      <c r="I58" s="1">
        <v>6.7779999999999996</v>
      </c>
      <c r="J58" s="29">
        <v>7.2655200000000102</v>
      </c>
      <c r="K58" s="1">
        <v>7.4541489599999959</v>
      </c>
      <c r="L58" s="55">
        <v>7.9057342505555601</v>
      </c>
      <c r="M58" s="54">
        <v>6.7452875892443798</v>
      </c>
      <c r="N58" s="1"/>
      <c r="O58" s="21"/>
      <c r="P58" s="21"/>
      <c r="Q58" s="28"/>
      <c r="R58" s="30"/>
      <c r="S58" s="30"/>
      <c r="T58" s="30"/>
      <c r="U58" s="30"/>
      <c r="V58" s="30"/>
      <c r="W58" s="30"/>
      <c r="X58" s="30"/>
      <c r="Y58" s="30"/>
      <c r="Z58" s="37"/>
      <c r="AA58" s="30"/>
      <c r="AB58" s="30"/>
      <c r="AC58" s="21"/>
      <c r="AD58" s="21"/>
    </row>
    <row r="59" spans="1:30" x14ac:dyDescent="0.25">
      <c r="A59" s="28" t="s">
        <v>19</v>
      </c>
      <c r="B59" s="28">
        <v>3.915</v>
      </c>
      <c r="C59" s="28">
        <v>4.851</v>
      </c>
      <c r="D59" s="28">
        <v>4.8520000000000003</v>
      </c>
      <c r="E59" s="28">
        <v>5.4480000000000004</v>
      </c>
      <c r="F59" s="28">
        <v>5.7779999999999996</v>
      </c>
      <c r="G59" s="28">
        <v>4.7640000000000002</v>
      </c>
      <c r="H59" s="28">
        <v>4.601</v>
      </c>
      <c r="I59" s="28">
        <v>5.5060000000000002</v>
      </c>
      <c r="J59" s="29">
        <v>4.9041743999999996</v>
      </c>
      <c r="K59" s="28">
        <v>4.6981843200000055</v>
      </c>
      <c r="L59" s="55">
        <v>4.2927825344444397</v>
      </c>
      <c r="M59" s="54">
        <v>4.74835288414722</v>
      </c>
      <c r="O59" s="28"/>
      <c r="P59" s="21"/>
      <c r="Q59" s="28"/>
      <c r="R59" s="28"/>
      <c r="S59" s="28"/>
      <c r="T59" s="28"/>
      <c r="U59" s="28"/>
      <c r="V59" s="28"/>
      <c r="W59" s="28"/>
      <c r="X59" s="28"/>
      <c r="Y59" s="28"/>
      <c r="Z59" s="21"/>
      <c r="AA59" s="28"/>
      <c r="AB59" s="28"/>
      <c r="AC59" s="21"/>
      <c r="AD59" s="28"/>
    </row>
    <row r="60" spans="1:30" x14ac:dyDescent="0.25">
      <c r="A60" s="28" t="s">
        <v>20</v>
      </c>
      <c r="B60" s="28">
        <v>3.4169999999999998</v>
      </c>
      <c r="C60" s="28">
        <v>4.0919999999999996</v>
      </c>
      <c r="D60" s="28">
        <v>4.3339999999999996</v>
      </c>
      <c r="E60" s="28">
        <v>4.633</v>
      </c>
      <c r="F60" s="28">
        <v>5.0039999999999996</v>
      </c>
      <c r="G60" s="28">
        <v>4.0110000000000001</v>
      </c>
      <c r="H60" s="28">
        <v>3.9009999999999998</v>
      </c>
      <c r="I60" s="28">
        <v>4.351</v>
      </c>
      <c r="J60" s="29">
        <v>4.5636191999999998</v>
      </c>
      <c r="K60" s="28">
        <v>4.6445260800000012</v>
      </c>
      <c r="L60" s="55">
        <v>5.1056037355555697</v>
      </c>
      <c r="M60" s="54">
        <v>4.1709312236822402</v>
      </c>
      <c r="N60" s="1"/>
      <c r="O60" s="28"/>
      <c r="P60" s="21"/>
      <c r="Q60" s="28"/>
      <c r="R60" s="28"/>
      <c r="S60" s="28"/>
      <c r="T60" s="28"/>
      <c r="U60" s="28"/>
      <c r="V60" s="28"/>
      <c r="W60" s="28"/>
      <c r="X60" s="28"/>
      <c r="Y60" s="28"/>
      <c r="Z60" s="21"/>
      <c r="AA60" s="28"/>
      <c r="AB60" s="28"/>
      <c r="AC60" s="28"/>
      <c r="AD60" s="28"/>
    </row>
    <row r="61" spans="1:30" x14ac:dyDescent="0.25">
      <c r="A61" s="28" t="s">
        <v>21</v>
      </c>
      <c r="B61" s="28">
        <v>2.129</v>
      </c>
      <c r="C61" s="28">
        <v>3.1080000000000001</v>
      </c>
      <c r="D61" s="28">
        <v>2.4889999999999999</v>
      </c>
      <c r="E61" s="28">
        <v>3.4929999999999999</v>
      </c>
      <c r="F61" s="28">
        <v>3.7010000000000001</v>
      </c>
      <c r="G61" s="28">
        <v>2.4889999999999999</v>
      </c>
      <c r="H61" s="28">
        <v>2.4159999999999999</v>
      </c>
      <c r="I61" s="28"/>
      <c r="J61" s="29">
        <v>2.6439072000000001</v>
      </c>
      <c r="K61" s="28">
        <v>2.3088859200000025</v>
      </c>
      <c r="L61" s="55">
        <v>3.0834262044444398</v>
      </c>
      <c r="M61" s="54">
        <v>2.7837487202088398</v>
      </c>
      <c r="N61" s="1"/>
      <c r="O61" s="28"/>
      <c r="P61" s="21"/>
      <c r="Q61" s="28"/>
      <c r="R61" s="28"/>
      <c r="S61" s="28"/>
      <c r="T61" s="28"/>
      <c r="U61" s="28"/>
      <c r="V61" s="28"/>
      <c r="W61" s="28"/>
      <c r="X61" s="28"/>
      <c r="Y61" s="28"/>
      <c r="Z61" s="21"/>
      <c r="AA61" s="28"/>
      <c r="AB61" s="28"/>
      <c r="AC61" s="28"/>
      <c r="AD61" s="28"/>
    </row>
    <row r="62" spans="1:30" x14ac:dyDescent="0.25">
      <c r="A62" s="28" t="s">
        <v>22</v>
      </c>
      <c r="B62" s="28">
        <v>5.952</v>
      </c>
      <c r="C62" s="28">
        <v>6.1829999999999998</v>
      </c>
      <c r="D62" s="28">
        <v>6.7590000000000003</v>
      </c>
      <c r="E62" s="28">
        <v>7.0259999999999998</v>
      </c>
      <c r="F62" s="28">
        <v>7.8109999999999999</v>
      </c>
      <c r="G62" s="28">
        <v>6.2469999999999999</v>
      </c>
      <c r="H62" s="28">
        <v>6.2460000000000004</v>
      </c>
      <c r="I62" s="28">
        <v>6.508</v>
      </c>
      <c r="J62" s="29"/>
      <c r="K62" s="28">
        <v>7.3366627200000121</v>
      </c>
      <c r="L62" s="55">
        <v>7.7111689705555602</v>
      </c>
      <c r="M62" s="54">
        <v>6.4599231024670498</v>
      </c>
      <c r="N62" s="1"/>
      <c r="O62" s="28"/>
      <c r="P62" s="21"/>
      <c r="Q62" s="28"/>
      <c r="R62" s="28"/>
      <c r="S62" s="28"/>
      <c r="T62" s="28"/>
      <c r="U62" s="28"/>
      <c r="V62" s="28"/>
      <c r="W62" s="28"/>
      <c r="X62" s="28"/>
      <c r="Y62" s="28"/>
      <c r="Z62" s="21"/>
      <c r="AA62" s="28"/>
      <c r="AB62" s="28"/>
      <c r="AC62" s="28"/>
      <c r="AD62" s="28"/>
    </row>
    <row r="63" spans="1:30" x14ac:dyDescent="0.25">
      <c r="A63" s="28" t="s">
        <v>24</v>
      </c>
      <c r="B63" s="28">
        <v>4.8159999999999998</v>
      </c>
      <c r="C63" s="28">
        <v>5.14</v>
      </c>
      <c r="D63" s="28">
        <v>5.7949999999999999</v>
      </c>
      <c r="E63" s="28">
        <v>5.8940000000000001</v>
      </c>
      <c r="F63" s="28">
        <v>6.5449999999999999</v>
      </c>
      <c r="G63" s="28">
        <v>5.0880000000000001</v>
      </c>
      <c r="H63" s="28">
        <v>5.1189999999999998</v>
      </c>
      <c r="I63" s="28">
        <v>5.4560000000000004</v>
      </c>
      <c r="J63" s="29">
        <v>5.7030816</v>
      </c>
      <c r="K63" s="28">
        <v>5.6458963199999976</v>
      </c>
      <c r="L63" s="55">
        <v>6.33443194222221</v>
      </c>
      <c r="M63" s="54">
        <v>5.30352261567832</v>
      </c>
      <c r="N63" s="1"/>
      <c r="O63" s="28"/>
      <c r="P63" s="21"/>
      <c r="Q63" s="28"/>
      <c r="R63" s="28"/>
      <c r="S63" s="28"/>
      <c r="T63" s="28"/>
      <c r="U63" s="28"/>
      <c r="V63" s="28"/>
      <c r="W63" s="28"/>
      <c r="X63" s="28"/>
      <c r="Y63" s="28"/>
      <c r="Z63" s="21"/>
      <c r="AA63" s="28"/>
      <c r="AB63" s="28"/>
      <c r="AC63" s="28"/>
      <c r="AD63" s="28"/>
    </row>
    <row r="64" spans="1:30" x14ac:dyDescent="0.25">
      <c r="A64" s="1" t="s">
        <v>25</v>
      </c>
      <c r="B64" s="1">
        <v>2.1320000000000001</v>
      </c>
      <c r="C64" s="1">
        <v>2.6</v>
      </c>
      <c r="D64" s="1">
        <v>2.4550000000000001</v>
      </c>
      <c r="E64" s="1">
        <v>3.165</v>
      </c>
      <c r="F64" s="1">
        <v>3.415</v>
      </c>
      <c r="G64" s="1">
        <v>2.5720000000000001</v>
      </c>
      <c r="H64" s="1">
        <v>2.4849999999999999</v>
      </c>
      <c r="I64" s="1">
        <v>2.5990000000000002</v>
      </c>
      <c r="J64" s="29">
        <v>2.7841344000000001</v>
      </c>
      <c r="K64" s="1">
        <v>2.7646910400000024</v>
      </c>
      <c r="L64" s="55">
        <v>3.4899449433333198</v>
      </c>
      <c r="M64" s="54">
        <v>2.511159814</v>
      </c>
      <c r="N64" s="1"/>
      <c r="O64" s="28"/>
      <c r="P64" s="21"/>
      <c r="Q64" s="28"/>
      <c r="R64" s="28"/>
      <c r="S64" s="28"/>
      <c r="T64" s="28"/>
      <c r="U64" s="28"/>
      <c r="V64" s="28"/>
      <c r="W64" s="28"/>
      <c r="X64" s="28"/>
      <c r="Y64" s="28"/>
      <c r="Z64" s="21"/>
      <c r="AA64" s="28"/>
      <c r="AB64" s="28"/>
      <c r="AC64" s="28"/>
      <c r="AD64" s="28"/>
    </row>
    <row r="65" spans="1:30" x14ac:dyDescent="0.25">
      <c r="A65" s="1" t="s">
        <v>26</v>
      </c>
      <c r="B65" s="1">
        <v>0.82099999999999995</v>
      </c>
      <c r="C65" s="1">
        <v>1.5329999999999999</v>
      </c>
      <c r="D65" s="1">
        <v>0.97599999999999998</v>
      </c>
      <c r="E65" s="1">
        <v>1.8720000000000001</v>
      </c>
      <c r="F65" s="1">
        <v>1.8540000000000001</v>
      </c>
      <c r="G65" s="1">
        <v>1.4279999999999999</v>
      </c>
      <c r="H65" s="1">
        <v>1.3260000000000001</v>
      </c>
      <c r="I65" s="1">
        <v>1.7669999999999999</v>
      </c>
      <c r="J65" s="29">
        <v>1.2058032000000001</v>
      </c>
      <c r="K65" s="1">
        <v>0.67341359999999928</v>
      </c>
      <c r="L65" s="55">
        <v>1.1659882072222101</v>
      </c>
      <c r="M65" s="54">
        <v>1.235357389</v>
      </c>
      <c r="N65" s="1"/>
      <c r="O65" s="28"/>
      <c r="P65" s="21"/>
      <c r="Q65" s="28"/>
      <c r="R65" s="28"/>
      <c r="S65" s="28"/>
      <c r="T65" s="28"/>
      <c r="U65" s="28"/>
      <c r="V65" s="28"/>
      <c r="W65" s="28"/>
      <c r="X65" s="28"/>
      <c r="Y65" s="28"/>
      <c r="Z65" s="21"/>
      <c r="AA65" s="28"/>
      <c r="AB65" s="28"/>
      <c r="AC65" s="28"/>
      <c r="AD65" s="28"/>
    </row>
    <row r="66" spans="1:30" x14ac:dyDescent="0.25">
      <c r="A66" s="1" t="s">
        <v>27</v>
      </c>
      <c r="B66" s="1">
        <v>1.84</v>
      </c>
      <c r="C66" s="1">
        <v>2.6160000000000001</v>
      </c>
      <c r="D66" s="1">
        <v>2.44</v>
      </c>
      <c r="E66" s="1">
        <v>2.9430000000000001</v>
      </c>
      <c r="F66" s="1">
        <v>3.0920000000000001</v>
      </c>
      <c r="G66" s="1">
        <v>2.4569999999999999</v>
      </c>
      <c r="H66" s="1">
        <v>2.4180000000000001</v>
      </c>
      <c r="I66" s="1">
        <v>2.613</v>
      </c>
      <c r="J66" s="29">
        <v>2.6778192000000001</v>
      </c>
      <c r="K66" s="1">
        <v>2.5271788800000059</v>
      </c>
      <c r="L66" s="55">
        <v>3.30794696555553</v>
      </c>
      <c r="M66" s="54">
        <v>2.5522178709999999</v>
      </c>
      <c r="N66" s="1"/>
      <c r="O66" s="28"/>
      <c r="P66" s="21"/>
      <c r="Q66" s="28"/>
      <c r="R66" s="28"/>
      <c r="S66" s="28"/>
      <c r="T66" s="28"/>
      <c r="U66" s="28"/>
      <c r="V66" s="28"/>
      <c r="W66" s="28"/>
      <c r="X66" s="21"/>
      <c r="Y66" s="28"/>
      <c r="Z66" s="21"/>
      <c r="AA66" s="28"/>
      <c r="AB66" s="21"/>
      <c r="AC66" s="28"/>
      <c r="AD66" s="28"/>
    </row>
    <row r="67" spans="1:30" x14ac:dyDescent="0.25">
      <c r="A67" s="1" t="s">
        <v>28</v>
      </c>
      <c r="B67" s="1">
        <v>1.0389999999999999</v>
      </c>
      <c r="C67" s="1">
        <v>1.9339999999999999</v>
      </c>
      <c r="D67" s="1">
        <v>1.266</v>
      </c>
      <c r="E67" s="1">
        <v>2.173</v>
      </c>
      <c r="F67" s="1">
        <v>2.238</v>
      </c>
      <c r="G67" s="1">
        <v>1.4390000000000001</v>
      </c>
      <c r="H67" s="1">
        <v>1.4159999999999999</v>
      </c>
      <c r="I67" s="1"/>
      <c r="J67" s="29">
        <v>1.438464</v>
      </c>
      <c r="K67" s="1">
        <v>1.1711073600000017</v>
      </c>
      <c r="L67" s="55">
        <v>1.87627566388888</v>
      </c>
      <c r="M67" s="54">
        <v>1.6409907029999999</v>
      </c>
      <c r="N67" s="1"/>
      <c r="O67" s="28"/>
      <c r="P67" s="21"/>
      <c r="Q67" s="28"/>
      <c r="R67" s="30"/>
      <c r="S67" s="30"/>
      <c r="T67" s="30"/>
      <c r="U67" s="30"/>
      <c r="V67" s="30"/>
      <c r="W67" s="30"/>
      <c r="X67" s="30"/>
      <c r="Y67" s="30"/>
      <c r="Z67" s="37"/>
      <c r="AA67" s="21"/>
      <c r="AB67" s="21"/>
      <c r="AC67" s="21"/>
      <c r="AD67" s="21"/>
    </row>
    <row r="68" spans="1:30" x14ac:dyDescent="0.25">
      <c r="A68" s="1" t="s">
        <v>29</v>
      </c>
      <c r="B68" s="1">
        <v>2.0790000000000002</v>
      </c>
      <c r="C68" s="1">
        <v>2.536</v>
      </c>
      <c r="D68" s="1">
        <v>2.34</v>
      </c>
      <c r="E68" s="1">
        <v>3.036</v>
      </c>
      <c r="F68" s="1">
        <v>3.2410000000000001</v>
      </c>
      <c r="G68" s="1">
        <v>2.4889999999999999</v>
      </c>
      <c r="H68" s="1">
        <v>2.383</v>
      </c>
      <c r="I68" s="1">
        <v>2.516</v>
      </c>
      <c r="J68" s="29"/>
      <c r="K68" s="1">
        <v>2.0909908799999974</v>
      </c>
      <c r="L68" s="55">
        <v>3.32945370333332</v>
      </c>
      <c r="M68" s="54">
        <v>2.4367875419999998</v>
      </c>
      <c r="N68" s="1"/>
      <c r="O68" s="28"/>
      <c r="P68" s="21"/>
      <c r="Q68" s="28"/>
      <c r="R68" s="30"/>
      <c r="S68" s="30"/>
      <c r="T68" s="30"/>
      <c r="U68" s="30"/>
      <c r="V68" s="30"/>
      <c r="W68" s="30"/>
      <c r="X68" s="30"/>
      <c r="Y68" s="30"/>
      <c r="Z68" s="37"/>
      <c r="AA68" s="30"/>
      <c r="AB68" s="30"/>
      <c r="AC68" s="21"/>
      <c r="AD68" s="21"/>
    </row>
    <row r="69" spans="1:30" x14ac:dyDescent="0.25">
      <c r="A69" s="1" t="s">
        <v>30</v>
      </c>
      <c r="B69" s="1">
        <v>0.38700000000000001</v>
      </c>
      <c r="C69" s="1">
        <v>0.52600000000000002</v>
      </c>
      <c r="D69" s="1">
        <v>0.53800000000000003</v>
      </c>
      <c r="E69" s="1">
        <v>0.92100000000000004</v>
      </c>
      <c r="F69" s="1">
        <v>0.58899999999999997</v>
      </c>
      <c r="G69" s="1">
        <v>0.55100000000000005</v>
      </c>
      <c r="H69" s="1">
        <v>0.56059999999999999</v>
      </c>
      <c r="I69" s="1">
        <v>0.77100000000000002</v>
      </c>
      <c r="J69" s="29">
        <v>0.62266560000000104</v>
      </c>
      <c r="K69" s="1">
        <v>0.48405888000000025</v>
      </c>
      <c r="L69" s="55">
        <v>0.713871137777779</v>
      </c>
      <c r="M69" s="54">
        <v>0.53092243100000003</v>
      </c>
      <c r="N69" s="1"/>
      <c r="O69" s="21"/>
      <c r="P69" s="21"/>
      <c r="Q69" s="28"/>
      <c r="R69" s="28"/>
      <c r="S69" s="28"/>
      <c r="T69" s="28"/>
      <c r="U69" s="28"/>
      <c r="V69" s="28"/>
      <c r="W69" s="28"/>
      <c r="X69" s="28"/>
      <c r="Y69" s="28"/>
      <c r="Z69" s="21"/>
      <c r="AA69" s="28"/>
      <c r="AB69" s="28"/>
      <c r="AC69" s="21"/>
      <c r="AD69" s="28"/>
    </row>
    <row r="70" spans="1:30" x14ac:dyDescent="0.25">
      <c r="A70" s="1" t="s">
        <v>31</v>
      </c>
      <c r="B70" s="1">
        <v>0.48799999999999999</v>
      </c>
      <c r="C70" s="1">
        <v>0.66600000000000004</v>
      </c>
      <c r="D70" s="1">
        <v>0.42799999999999999</v>
      </c>
      <c r="E70" s="1">
        <v>0.80300000000000005</v>
      </c>
      <c r="F70" s="1">
        <v>0.71799999999999997</v>
      </c>
      <c r="G70" s="1">
        <v>0.64300000000000002</v>
      </c>
      <c r="H70" s="1">
        <v>0.4113</v>
      </c>
      <c r="I70" s="1">
        <v>0.78600000000000003</v>
      </c>
      <c r="J70" s="29">
        <v>0.19588800000000001</v>
      </c>
      <c r="K70" s="1">
        <v>0.37032672000000028</v>
      </c>
      <c r="L70" s="55">
        <v>0.65520085944443396</v>
      </c>
      <c r="M70" s="54"/>
      <c r="N70" s="21"/>
      <c r="O70" s="28"/>
      <c r="P70" s="21"/>
      <c r="Q70" s="28"/>
      <c r="R70" s="28"/>
      <c r="S70" s="28"/>
      <c r="T70" s="28"/>
      <c r="U70" s="28"/>
      <c r="V70" s="28"/>
      <c r="W70" s="28"/>
      <c r="X70" s="28"/>
      <c r="Y70" s="28"/>
      <c r="Z70" s="21"/>
      <c r="AA70" s="28"/>
      <c r="AB70" s="28"/>
      <c r="AC70" s="28"/>
      <c r="AD70" s="28"/>
    </row>
    <row r="71" spans="1:30" x14ac:dyDescent="0.25">
      <c r="A71" s="28" t="s">
        <v>32</v>
      </c>
      <c r="B71" s="28">
        <v>0.41399999999999998</v>
      </c>
      <c r="C71" s="28"/>
      <c r="D71" s="28"/>
      <c r="E71" s="28"/>
      <c r="F71" s="28"/>
      <c r="G71" s="28"/>
      <c r="H71" s="28"/>
      <c r="I71" s="28"/>
      <c r="J71" s="29"/>
      <c r="K71" s="28">
        <v>0.52535472000000039</v>
      </c>
      <c r="L71" s="55">
        <v>0.498031675555556</v>
      </c>
      <c r="M71" s="54"/>
      <c r="N71" s="28"/>
      <c r="O71" s="28"/>
      <c r="P71" s="21"/>
      <c r="Q71" s="28"/>
      <c r="R71" s="28"/>
      <c r="S71" s="28"/>
      <c r="T71" s="28"/>
      <c r="U71" s="28"/>
      <c r="V71" s="28"/>
      <c r="W71" s="28"/>
      <c r="X71" s="28"/>
      <c r="Y71" s="28"/>
      <c r="Z71" s="21"/>
      <c r="AA71" s="28"/>
      <c r="AB71" s="28"/>
      <c r="AC71" s="28"/>
      <c r="AD71" s="28"/>
    </row>
    <row r="72" spans="1:30" x14ac:dyDescent="0.25">
      <c r="A72" s="28" t="s">
        <v>33</v>
      </c>
      <c r="B72" s="28">
        <v>0.56999999999999995</v>
      </c>
      <c r="C72" s="28"/>
      <c r="D72" s="28"/>
      <c r="E72" s="28"/>
      <c r="F72" s="28"/>
      <c r="G72" s="28"/>
      <c r="H72" s="21"/>
      <c r="I72" s="28"/>
      <c r="J72" s="29"/>
      <c r="K72" s="28">
        <v>0.82212767999999958</v>
      </c>
      <c r="L72" s="55">
        <v>0.73344301333333295</v>
      </c>
      <c r="M72" s="54"/>
      <c r="N72" s="28"/>
      <c r="O72" s="28"/>
      <c r="P72" s="21"/>
      <c r="Q72" s="28"/>
      <c r="R72" s="28"/>
      <c r="S72" s="28"/>
      <c r="T72" s="28"/>
      <c r="U72" s="28"/>
      <c r="V72" s="28"/>
      <c r="W72" s="28"/>
      <c r="X72" s="28"/>
      <c r="Y72" s="28"/>
      <c r="Z72" s="21"/>
      <c r="AA72" s="28"/>
      <c r="AB72" s="28"/>
      <c r="AC72" s="28"/>
      <c r="AD72" s="28"/>
    </row>
    <row r="73" spans="1:30" x14ac:dyDescent="0.25">
      <c r="A73" s="28" t="s">
        <v>34</v>
      </c>
      <c r="B73" s="28">
        <v>0.16200000000000001</v>
      </c>
      <c r="C73" s="28">
        <v>0.61299999999999999</v>
      </c>
      <c r="D73" s="28"/>
      <c r="E73" s="28"/>
      <c r="F73" s="28"/>
      <c r="G73" s="28"/>
      <c r="H73" s="28">
        <v>0.66790000000000005</v>
      </c>
      <c r="I73" s="28">
        <v>0.64100000000000001</v>
      </c>
      <c r="J73" s="29"/>
      <c r="K73" s="28">
        <v>0.61322688000000014</v>
      </c>
      <c r="L73" s="55">
        <v>0.72191058333333402</v>
      </c>
      <c r="M73" s="54"/>
      <c r="N73" s="28"/>
      <c r="O73" s="28"/>
      <c r="P73" s="21"/>
      <c r="Q73" s="28"/>
      <c r="R73" s="28"/>
      <c r="S73" s="28"/>
      <c r="T73" s="28"/>
      <c r="U73" s="28"/>
      <c r="V73" s="28"/>
      <c r="W73" s="28"/>
      <c r="X73" s="28"/>
      <c r="Y73" s="28"/>
      <c r="Z73" s="21"/>
      <c r="AA73" s="28"/>
      <c r="AB73" s="28"/>
      <c r="AC73" s="28"/>
      <c r="AD73" s="28"/>
    </row>
    <row r="74" spans="1:30" x14ac:dyDescent="0.25">
      <c r="A74" s="28" t="s">
        <v>35</v>
      </c>
      <c r="B74" s="28">
        <v>0.63900000000000001</v>
      </c>
      <c r="C74" s="28"/>
      <c r="D74" s="21"/>
      <c r="E74" s="21"/>
      <c r="F74" s="28"/>
      <c r="G74" s="28"/>
      <c r="H74" s="28"/>
      <c r="I74" s="28"/>
      <c r="J74" s="29">
        <v>0.77043360000000105</v>
      </c>
      <c r="K74" s="28">
        <v>0.82212767999999958</v>
      </c>
      <c r="L74" s="55">
        <v>0.79184120166666805</v>
      </c>
      <c r="M74" s="54"/>
      <c r="N74" s="28"/>
      <c r="O74" s="28"/>
      <c r="P74" s="21"/>
      <c r="Q74" s="28"/>
      <c r="R74" s="28"/>
      <c r="S74" s="28"/>
      <c r="T74" s="28"/>
      <c r="U74" s="28"/>
      <c r="V74" s="28"/>
      <c r="W74" s="28"/>
      <c r="X74" s="28"/>
      <c r="Y74" s="28"/>
      <c r="Z74" s="21"/>
      <c r="AA74" s="28"/>
      <c r="AB74" s="28"/>
      <c r="AC74" s="28"/>
      <c r="AD74" s="28"/>
    </row>
    <row r="75" spans="1:30" x14ac:dyDescent="0.25">
      <c r="A75" s="28" t="s">
        <v>36</v>
      </c>
      <c r="B75" s="28">
        <v>0.186</v>
      </c>
      <c r="C75" s="28">
        <v>0.70099999999999996</v>
      </c>
      <c r="D75" s="28">
        <v>0.39900000000000002</v>
      </c>
      <c r="E75" s="28">
        <v>0.82699999999999996</v>
      </c>
      <c r="F75" s="28">
        <v>0.83499999999999996</v>
      </c>
      <c r="G75" s="28">
        <v>0.73399999999999999</v>
      </c>
      <c r="H75" s="28">
        <v>0.73680000000000001</v>
      </c>
      <c r="I75" s="28">
        <v>0.68300000000000005</v>
      </c>
      <c r="J75" s="29">
        <v>0.51748799999999995</v>
      </c>
      <c r="K75" s="28">
        <v>0.61322688000000014</v>
      </c>
      <c r="L75" s="55">
        <v>0.77897041444444604</v>
      </c>
      <c r="M75" s="54"/>
      <c r="N75" s="28"/>
      <c r="O75" s="28"/>
      <c r="P75" s="21"/>
      <c r="Q75" s="28"/>
      <c r="R75" s="28"/>
      <c r="S75" s="28"/>
      <c r="T75" s="28"/>
      <c r="U75" s="28"/>
      <c r="V75" s="28"/>
      <c r="W75" s="28"/>
      <c r="X75" s="21"/>
      <c r="Y75" s="28"/>
      <c r="Z75" s="21"/>
      <c r="AA75" s="28"/>
      <c r="AB75" s="21"/>
      <c r="AC75" s="28"/>
      <c r="AD75" s="28"/>
    </row>
    <row r="76" spans="1:30" x14ac:dyDescent="0.25">
      <c r="A76" s="28" t="s">
        <v>37</v>
      </c>
      <c r="B76" s="28">
        <v>0.45400000000000001</v>
      </c>
      <c r="C76" s="28">
        <v>0.97599999999999998</v>
      </c>
      <c r="D76" s="28">
        <v>0.69199999999999995</v>
      </c>
      <c r="E76" s="28">
        <v>1.131</v>
      </c>
      <c r="F76" s="28">
        <v>1.139</v>
      </c>
      <c r="G76" s="28">
        <v>1.02</v>
      </c>
      <c r="H76" s="28">
        <v>1.04</v>
      </c>
      <c r="I76" s="28">
        <v>0.98499999999999999</v>
      </c>
      <c r="J76" s="29">
        <v>0.73616160000000097</v>
      </c>
      <c r="K76" s="28">
        <v>0.91366943999999983</v>
      </c>
      <c r="L76" s="55">
        <v>1.0743799227777799</v>
      </c>
      <c r="M76" s="54"/>
      <c r="N76" s="28"/>
      <c r="O76" s="28"/>
      <c r="P76" s="21"/>
      <c r="Q76" s="28"/>
      <c r="R76" s="30"/>
      <c r="S76" s="30"/>
      <c r="T76" s="30"/>
      <c r="U76" s="30"/>
      <c r="V76" s="30"/>
      <c r="W76" s="30"/>
      <c r="X76" s="30"/>
      <c r="Y76" s="30"/>
      <c r="Z76" s="37"/>
      <c r="AA76" s="21"/>
      <c r="AB76" s="21"/>
      <c r="AC76" s="21"/>
      <c r="AD76" s="21"/>
    </row>
    <row r="77" spans="1:30" x14ac:dyDescent="0.25">
      <c r="A77" s="28" t="s">
        <v>38</v>
      </c>
      <c r="B77" s="28">
        <v>0.41499999999999998</v>
      </c>
      <c r="C77" s="28">
        <v>1.0720000000000001</v>
      </c>
      <c r="D77" s="28">
        <v>0.66</v>
      </c>
      <c r="E77" s="28">
        <v>1.2390000000000001</v>
      </c>
      <c r="F77" s="28">
        <v>1.246</v>
      </c>
      <c r="G77" s="28">
        <v>1.1080000000000001</v>
      </c>
      <c r="H77" s="28">
        <v>1.1140000000000001</v>
      </c>
      <c r="I77" s="28">
        <v>1.0449999999999999</v>
      </c>
      <c r="J77" s="29">
        <v>0.82602240000000204</v>
      </c>
      <c r="K77" s="28">
        <v>0.80676624000000197</v>
      </c>
      <c r="L77" s="55">
        <v>1.16290568333333</v>
      </c>
      <c r="M77" s="54"/>
      <c r="N77" s="28"/>
      <c r="O77" s="28"/>
      <c r="P77" s="21"/>
      <c r="Q77" s="28"/>
      <c r="R77" s="30"/>
      <c r="S77" s="30"/>
      <c r="T77" s="30"/>
      <c r="U77" s="30"/>
      <c r="V77" s="30"/>
      <c r="W77" s="30"/>
      <c r="X77" s="30"/>
      <c r="Y77" s="30"/>
      <c r="Z77" s="37"/>
      <c r="AA77" s="30"/>
      <c r="AB77" s="30"/>
      <c r="AC77" s="21"/>
      <c r="AD77" s="21"/>
    </row>
    <row r="78" spans="1:30" x14ac:dyDescent="0.25">
      <c r="A78" s="28" t="s">
        <v>39</v>
      </c>
      <c r="B78" s="28">
        <v>3.2130000000000001</v>
      </c>
      <c r="C78" s="28">
        <v>2.5449999999999999</v>
      </c>
      <c r="D78" s="28">
        <v>2.177</v>
      </c>
      <c r="E78" s="28">
        <v>2.9239999999999999</v>
      </c>
      <c r="F78" s="28">
        <v>2.931</v>
      </c>
      <c r="G78" s="28">
        <v>2.4860000000000002</v>
      </c>
      <c r="H78" s="28">
        <v>2.6840000000000002</v>
      </c>
      <c r="I78" s="28">
        <v>3.38</v>
      </c>
      <c r="J78" s="29">
        <v>2.3812847999999902</v>
      </c>
      <c r="K78" s="28">
        <v>2.7745607999999926</v>
      </c>
      <c r="L78" s="55">
        <v>2.75803447111111</v>
      </c>
      <c r="M78" s="54"/>
      <c r="N78" s="28"/>
      <c r="O78" s="28"/>
      <c r="P78" s="21"/>
      <c r="Q78" s="28"/>
      <c r="R78" s="28"/>
      <c r="S78" s="28"/>
      <c r="T78" s="28"/>
      <c r="U78" s="28"/>
      <c r="V78" s="21"/>
      <c r="W78" s="28"/>
      <c r="X78" s="28"/>
      <c r="Y78" s="28"/>
      <c r="Z78" s="21"/>
      <c r="AA78" s="28"/>
      <c r="AB78" s="28"/>
      <c r="AC78" s="21"/>
      <c r="AD78" s="28"/>
    </row>
    <row r="79" spans="1:30" x14ac:dyDescent="0.25">
      <c r="A79" s="28" t="s">
        <v>40</v>
      </c>
      <c r="B79" s="28">
        <v>7.5279999999999996</v>
      </c>
      <c r="C79" s="28">
        <v>8.67</v>
      </c>
      <c r="D79" s="28"/>
      <c r="E79" s="28">
        <v>9.8279999999999994</v>
      </c>
      <c r="F79" s="28">
        <v>10.35</v>
      </c>
      <c r="G79" s="28"/>
      <c r="H79" s="28">
        <v>8.7639999999999993</v>
      </c>
      <c r="I79" s="28">
        <v>8.7140000000000004</v>
      </c>
      <c r="J79" s="29"/>
      <c r="K79" s="28">
        <v>9.7370222400000106</v>
      </c>
      <c r="L79" s="55">
        <v>0</v>
      </c>
      <c r="M79" s="54"/>
      <c r="N79" s="28"/>
      <c r="O79" s="21"/>
      <c r="P79" s="21"/>
      <c r="Q79" s="28"/>
      <c r="R79" s="28"/>
      <c r="S79" s="28"/>
      <c r="T79" s="28"/>
      <c r="U79" s="28"/>
      <c r="V79" s="28"/>
      <c r="W79" s="28"/>
      <c r="X79" s="28"/>
      <c r="Y79" s="28"/>
      <c r="Z79" s="21"/>
      <c r="AA79" s="28"/>
      <c r="AB79" s="28"/>
      <c r="AC79" s="28"/>
      <c r="AD79" s="28"/>
    </row>
    <row r="80" spans="1:30" x14ac:dyDescent="0.25">
      <c r="A80" s="28" t="s">
        <v>41</v>
      </c>
      <c r="B80" s="28">
        <v>4.8730000000000002</v>
      </c>
      <c r="C80" s="28">
        <v>5.8949999999999996</v>
      </c>
      <c r="D80" s="28"/>
      <c r="E80" s="28">
        <v>6.5110000000000001</v>
      </c>
      <c r="F80" s="28">
        <v>7.1139999999999999</v>
      </c>
      <c r="G80" s="28"/>
      <c r="H80" s="28">
        <v>5.7610000000000001</v>
      </c>
      <c r="I80" s="28">
        <v>6.2569999999999997</v>
      </c>
      <c r="J80" s="29"/>
      <c r="K80" s="28">
        <v>9.7404259200000105</v>
      </c>
      <c r="L80" s="55">
        <v>0</v>
      </c>
      <c r="M80" s="54"/>
      <c r="N80" s="21"/>
      <c r="O80" s="28"/>
      <c r="P80" s="21"/>
      <c r="Q80" s="28"/>
      <c r="R80" s="28"/>
      <c r="S80" s="28"/>
      <c r="T80" s="28"/>
      <c r="U80" s="28"/>
      <c r="V80" s="28"/>
      <c r="W80" s="28"/>
      <c r="X80" s="28"/>
      <c r="Y80" s="28"/>
      <c r="Z80" s="21"/>
      <c r="AA80" s="28"/>
      <c r="AB80" s="28"/>
      <c r="AC80" s="28"/>
      <c r="AD80" s="28"/>
    </row>
    <row r="81" spans="1:30" x14ac:dyDescent="0.25">
      <c r="A81" s="28" t="s">
        <v>42</v>
      </c>
      <c r="B81" s="28">
        <v>5.2039999999999997</v>
      </c>
      <c r="C81" s="28">
        <v>7.0110000000000001</v>
      </c>
      <c r="D81" s="21"/>
      <c r="E81" s="28">
        <v>7.8710000000000004</v>
      </c>
      <c r="F81" s="28">
        <v>8.0890000000000004</v>
      </c>
      <c r="G81" s="28"/>
      <c r="H81" s="28">
        <v>6.6989999999999998</v>
      </c>
      <c r="I81" s="28">
        <v>7.431</v>
      </c>
      <c r="J81" s="29"/>
      <c r="K81" s="28">
        <v>6.8512943999999987</v>
      </c>
      <c r="L81" s="55">
        <v>0</v>
      </c>
      <c r="M81" s="54"/>
      <c r="N81" s="28"/>
      <c r="O81" s="28"/>
      <c r="P81" s="21"/>
      <c r="Q81" s="28"/>
      <c r="R81" s="28"/>
      <c r="S81" s="28"/>
      <c r="T81" s="28"/>
      <c r="U81" s="28"/>
      <c r="V81" s="28"/>
      <c r="W81" s="28"/>
      <c r="X81" s="28"/>
      <c r="Y81" s="28"/>
      <c r="Z81" s="21"/>
      <c r="AA81" s="28"/>
      <c r="AB81" s="28"/>
      <c r="AC81" s="28"/>
      <c r="AD81" s="28"/>
    </row>
    <row r="82" spans="1:30" x14ac:dyDescent="0.25">
      <c r="A82" s="28" t="s">
        <v>43</v>
      </c>
      <c r="B82" s="28">
        <v>4.3019999999999996</v>
      </c>
      <c r="C82" s="28">
        <v>5.8360000000000003</v>
      </c>
      <c r="D82" s="21"/>
      <c r="E82" s="28">
        <v>6.665</v>
      </c>
      <c r="F82" s="28">
        <v>7.1</v>
      </c>
      <c r="G82" s="28"/>
      <c r="H82" s="28">
        <v>5.7210000000000001</v>
      </c>
      <c r="I82" s="28">
        <v>5.7809999999999997</v>
      </c>
      <c r="J82" s="29"/>
      <c r="K82" s="28">
        <v>6.5251545599999865</v>
      </c>
      <c r="L82" s="55">
        <v>0</v>
      </c>
      <c r="M82" s="54"/>
      <c r="N82" s="28"/>
      <c r="O82" s="28"/>
      <c r="P82" s="21"/>
      <c r="Q82" s="28"/>
      <c r="R82" s="28"/>
      <c r="S82" s="28"/>
      <c r="T82" s="28"/>
      <c r="U82" s="28"/>
      <c r="V82" s="28"/>
      <c r="W82" s="28"/>
      <c r="X82" s="28"/>
      <c r="Y82" s="28"/>
      <c r="Z82" s="21"/>
      <c r="AA82" s="28"/>
      <c r="AB82" s="28"/>
      <c r="AC82" s="28"/>
      <c r="AD82" s="28"/>
    </row>
    <row r="83" spans="1:30" x14ac:dyDescent="0.25">
      <c r="A83" s="28" t="s">
        <v>44</v>
      </c>
      <c r="B83" s="28">
        <v>2.7320000000000002</v>
      </c>
      <c r="C83" s="28">
        <v>4.57</v>
      </c>
      <c r="D83" s="21"/>
      <c r="E83" s="28">
        <v>5.2450000000000001</v>
      </c>
      <c r="F83" s="28">
        <v>5.4710000000000001</v>
      </c>
      <c r="G83" s="28"/>
      <c r="H83" s="28">
        <v>3.7269999999999999</v>
      </c>
      <c r="I83" s="28"/>
      <c r="J83" s="29"/>
      <c r="K83" s="28">
        <v>3.7647931200000029</v>
      </c>
      <c r="L83" s="55">
        <v>0</v>
      </c>
      <c r="M83" s="54"/>
      <c r="N83" s="28"/>
      <c r="O83" s="28"/>
      <c r="P83" s="21"/>
      <c r="Q83" s="28"/>
      <c r="R83" s="28"/>
      <c r="S83" s="28"/>
      <c r="T83" s="28"/>
      <c r="U83" s="28"/>
      <c r="V83" s="28"/>
      <c r="W83" s="28"/>
      <c r="X83" s="28"/>
      <c r="Y83" s="28"/>
      <c r="Z83" s="21"/>
      <c r="AA83" s="28"/>
      <c r="AB83" s="28"/>
      <c r="AC83" s="28"/>
      <c r="AD83" s="28"/>
    </row>
    <row r="84" spans="1:30" x14ac:dyDescent="0.25">
      <c r="A84" s="28" t="s">
        <v>45</v>
      </c>
      <c r="B84" s="28">
        <v>5.0609999999999999</v>
      </c>
      <c r="C84" s="28">
        <v>5.9059999999999997</v>
      </c>
      <c r="D84" s="21"/>
      <c r="E84" s="28">
        <v>6.7249999999999996</v>
      </c>
      <c r="F84" s="28">
        <v>7.3040000000000003</v>
      </c>
      <c r="G84" s="28"/>
      <c r="H84" s="28">
        <v>5.9560000000000004</v>
      </c>
      <c r="I84" s="28">
        <v>5.6630000000000003</v>
      </c>
      <c r="J84" s="29"/>
      <c r="K84" s="28">
        <v>6.6291883199999919</v>
      </c>
      <c r="L84" s="55">
        <v>0</v>
      </c>
      <c r="M84" s="54"/>
      <c r="N84" s="28"/>
      <c r="O84" s="28"/>
      <c r="P84" s="21"/>
      <c r="Q84" s="28"/>
      <c r="R84" s="28"/>
      <c r="S84" s="28"/>
      <c r="T84" s="28"/>
      <c r="U84" s="28"/>
      <c r="V84" s="28"/>
      <c r="W84" s="28"/>
      <c r="X84" s="28"/>
      <c r="Y84" s="28"/>
      <c r="Z84" s="21"/>
      <c r="AA84" s="28"/>
      <c r="AB84" s="28"/>
      <c r="AC84" s="28"/>
      <c r="AD84" s="28"/>
    </row>
    <row r="85" spans="1:30" x14ac:dyDescent="0.25">
      <c r="A85" s="28" t="s">
        <v>46</v>
      </c>
      <c r="B85" s="28">
        <v>0</v>
      </c>
      <c r="C85" s="28">
        <v>1.0999999999999999E-2</v>
      </c>
      <c r="D85" s="28">
        <v>0</v>
      </c>
      <c r="E85" s="28">
        <v>1.6E-2</v>
      </c>
      <c r="F85" s="28">
        <v>1.4E-2</v>
      </c>
      <c r="G85" s="28">
        <v>0.01</v>
      </c>
      <c r="H85" s="28">
        <v>1.0290000000000001E-2</v>
      </c>
      <c r="I85" s="28">
        <v>1.0999999999999999E-2</v>
      </c>
      <c r="J85" s="29">
        <v>6.3360000000000001E-4</v>
      </c>
      <c r="K85" s="28">
        <v>1.0521599999999997E-3</v>
      </c>
      <c r="L85" s="55">
        <v>2.1576504444444401E-2</v>
      </c>
      <c r="M85" s="92">
        <v>4.0870207340363033E-4</v>
      </c>
      <c r="N85" s="28"/>
      <c r="O85" s="28"/>
      <c r="P85" s="21"/>
      <c r="Q85" s="21"/>
      <c r="R85" s="28"/>
      <c r="S85" s="28"/>
      <c r="T85" s="28"/>
      <c r="U85" s="28"/>
      <c r="V85" s="28"/>
      <c r="W85" s="28"/>
      <c r="X85" s="21"/>
      <c r="Y85" s="21"/>
      <c r="Z85" s="21"/>
      <c r="AA85" s="21"/>
      <c r="AB85" s="21"/>
      <c r="AC85" s="28"/>
      <c r="AD85" s="28"/>
    </row>
    <row r="86" spans="1:30" x14ac:dyDescent="0.25">
      <c r="A86" s="28" t="s">
        <v>47</v>
      </c>
      <c r="B86" s="28">
        <v>0</v>
      </c>
      <c r="C86" s="28">
        <v>0.04</v>
      </c>
      <c r="D86" s="28">
        <v>2E-3</v>
      </c>
      <c r="E86" s="28">
        <v>6.0999999999999999E-2</v>
      </c>
      <c r="F86" s="28">
        <v>5.8000000000000003E-2</v>
      </c>
      <c r="G86" s="28">
        <v>4.2000000000000003E-2</v>
      </c>
      <c r="H86" s="28">
        <v>4.4679999999999997E-2</v>
      </c>
      <c r="I86" s="28">
        <v>4.3999999999999997E-2</v>
      </c>
      <c r="J86" s="29">
        <v>8.7887999999999994E-3</v>
      </c>
      <c r="K86" s="28">
        <v>1.124352E-2</v>
      </c>
      <c r="L86" s="55">
        <v>5.9987705555555902E-2</v>
      </c>
      <c r="M86" s="54">
        <v>5.7870338671408015E-3</v>
      </c>
      <c r="N86" s="28"/>
      <c r="O86" s="28"/>
      <c r="P86" s="21"/>
      <c r="Q86" s="21"/>
      <c r="R86" s="21"/>
      <c r="S86" s="21"/>
      <c r="T86" s="21"/>
      <c r="U86" s="21"/>
      <c r="V86" s="21"/>
      <c r="W86" s="21"/>
      <c r="X86" s="21"/>
      <c r="Y86" s="21"/>
      <c r="Z86" s="21"/>
      <c r="AA86" s="21"/>
      <c r="AB86" s="21"/>
      <c r="AC86" s="21"/>
      <c r="AD86" s="21"/>
    </row>
    <row r="87" spans="1:30" x14ac:dyDescent="0.25">
      <c r="A87" s="28" t="s">
        <v>48</v>
      </c>
      <c r="B87" s="28">
        <v>0</v>
      </c>
      <c r="C87" s="28">
        <v>5.8999999999999997E-2</v>
      </c>
      <c r="D87" s="28">
        <v>0.01</v>
      </c>
      <c r="E87" s="28">
        <v>8.4000000000000005E-2</v>
      </c>
      <c r="F87" s="28">
        <v>8.4000000000000005E-2</v>
      </c>
      <c r="G87" s="28">
        <v>6.3E-2</v>
      </c>
      <c r="H87" s="28">
        <v>6.7070000000000005E-2</v>
      </c>
      <c r="I87" s="28">
        <v>6.5000000000000002E-2</v>
      </c>
      <c r="J87" s="29">
        <v>1.6953599999999999E-2</v>
      </c>
      <c r="K87" s="28">
        <v>2.52216E-2</v>
      </c>
      <c r="L87" s="55">
        <v>8.2013042222222707E-2</v>
      </c>
      <c r="M87" s="54">
        <v>1.6157985971608547E-2</v>
      </c>
      <c r="N87" s="28"/>
      <c r="O87" s="28"/>
      <c r="P87" s="21"/>
      <c r="Q87" s="28"/>
      <c r="R87" s="28"/>
      <c r="S87" s="28"/>
      <c r="T87" s="28"/>
      <c r="U87" s="28"/>
      <c r="V87" s="28"/>
      <c r="W87" s="28"/>
      <c r="X87" s="21"/>
      <c r="Y87" s="28"/>
      <c r="Z87" s="21"/>
      <c r="AA87" s="28"/>
      <c r="AB87" s="21"/>
      <c r="AC87" s="21"/>
      <c r="AD87" s="21"/>
    </row>
    <row r="88" spans="1:30" x14ac:dyDescent="0.25">
      <c r="A88" s="28" t="s">
        <v>49</v>
      </c>
      <c r="B88" s="28">
        <v>1.0999999999999999E-2</v>
      </c>
      <c r="C88" s="28">
        <v>0.14699999999999999</v>
      </c>
      <c r="D88" s="28">
        <v>5.0999999999999997E-2</v>
      </c>
      <c r="E88" s="28">
        <v>0.189</v>
      </c>
      <c r="F88" s="28">
        <v>0.188</v>
      </c>
      <c r="G88" s="28">
        <v>0.154</v>
      </c>
      <c r="H88" s="28">
        <v>0.1575</v>
      </c>
      <c r="I88" s="28">
        <v>0.14299999999999999</v>
      </c>
      <c r="J88" s="29">
        <v>7.1534399999999998E-2</v>
      </c>
      <c r="K88" s="28">
        <v>5.6397599999999999E-2</v>
      </c>
      <c r="L88" s="55">
        <v>0.178274763333334</v>
      </c>
      <c r="M88" s="54">
        <v>6.7594330900459784E-2</v>
      </c>
      <c r="N88" s="28"/>
      <c r="O88" s="28"/>
      <c r="P88" s="21"/>
      <c r="Q88" s="28"/>
      <c r="R88" s="28"/>
      <c r="S88" s="28"/>
      <c r="T88" s="28"/>
      <c r="U88" s="28"/>
      <c r="V88" s="28"/>
      <c r="W88" s="28"/>
      <c r="X88" s="21"/>
      <c r="Y88" s="28"/>
      <c r="Z88" s="21"/>
      <c r="AA88" s="28"/>
      <c r="AB88" s="21"/>
      <c r="AC88" s="21"/>
      <c r="AD88" s="21"/>
    </row>
    <row r="89" spans="1:30" x14ac:dyDescent="0.25">
      <c r="A89" s="28" t="s">
        <v>50</v>
      </c>
      <c r="B89" s="28">
        <v>0.54200000000000004</v>
      </c>
      <c r="C89" s="28">
        <v>0.61699999999999999</v>
      </c>
      <c r="D89" s="28">
        <v>0.42199999999999999</v>
      </c>
      <c r="E89" s="28">
        <v>0.70399999999999996</v>
      </c>
      <c r="F89" s="28">
        <v>0.68400000000000005</v>
      </c>
      <c r="G89" s="28">
        <v>0.56299999999999994</v>
      </c>
      <c r="H89" s="28">
        <v>0.61739999999999995</v>
      </c>
      <c r="I89" s="28">
        <v>0.875</v>
      </c>
      <c r="J89" s="29">
        <v>0.4729776</v>
      </c>
      <c r="K89" s="28">
        <v>0.4378368000000008</v>
      </c>
      <c r="L89" s="55">
        <v>0.64354517499999897</v>
      </c>
      <c r="M89" s="54">
        <v>0.65184669960611619</v>
      </c>
      <c r="N89" s="28"/>
      <c r="O89" s="28"/>
      <c r="P89" s="21"/>
      <c r="Q89" s="28"/>
      <c r="R89" s="28"/>
      <c r="S89" s="28"/>
      <c r="T89" s="28"/>
      <c r="U89" s="28"/>
      <c r="V89" s="21"/>
      <c r="W89" s="28"/>
      <c r="X89" s="21"/>
      <c r="Y89" s="21"/>
      <c r="Z89" s="21"/>
      <c r="AA89" s="21"/>
      <c r="AB89" s="21"/>
      <c r="AC89" s="21"/>
      <c r="AD89" s="21"/>
    </row>
    <row r="90" spans="1:30" x14ac:dyDescent="0.25">
      <c r="A90" s="28" t="s">
        <v>51</v>
      </c>
      <c r="B90" s="28">
        <v>3.9670000000000001</v>
      </c>
      <c r="C90" s="28">
        <v>4.1719999999999997</v>
      </c>
      <c r="D90" s="28"/>
      <c r="E90" s="28">
        <v>4.6740000000000004</v>
      </c>
      <c r="F90" s="28">
        <v>5.2039999999999997</v>
      </c>
      <c r="G90" s="28"/>
      <c r="H90" s="28">
        <v>3.9750000000000001</v>
      </c>
      <c r="I90" s="28">
        <v>4.6840000000000002</v>
      </c>
      <c r="J90" s="29"/>
      <c r="K90" s="28">
        <v>7.4541489599999959</v>
      </c>
      <c r="L90" s="55">
        <v>0</v>
      </c>
      <c r="M90" s="54"/>
      <c r="N90" s="1" t="s">
        <v>230</v>
      </c>
      <c r="O90" s="21"/>
      <c r="P90" s="21"/>
      <c r="Q90" s="21"/>
      <c r="R90" s="21"/>
      <c r="S90" s="21"/>
      <c r="T90" s="21"/>
      <c r="U90" s="21"/>
      <c r="V90" s="21"/>
      <c r="W90" s="21"/>
      <c r="X90" s="21"/>
      <c r="Y90" s="21"/>
      <c r="Z90" s="21"/>
      <c r="AA90" s="21"/>
      <c r="AB90" s="21"/>
      <c r="AC90" s="21"/>
      <c r="AD90" s="21"/>
    </row>
    <row r="91" spans="1:30" x14ac:dyDescent="0.25">
      <c r="A91" s="28" t="s">
        <v>52</v>
      </c>
      <c r="B91" s="28">
        <v>0.113</v>
      </c>
      <c r="C91" s="28">
        <v>0.224</v>
      </c>
      <c r="D91" s="28">
        <v>5.5E-2</v>
      </c>
      <c r="E91" s="28">
        <v>0.27200000000000002</v>
      </c>
      <c r="F91" s="28">
        <v>0.222</v>
      </c>
      <c r="G91" s="28">
        <v>0.19500000000000001</v>
      </c>
      <c r="H91" s="28">
        <v>0.20730000000000001</v>
      </c>
      <c r="I91" s="28">
        <v>0.32500000000000001</v>
      </c>
      <c r="J91" s="29">
        <v>0.1008912</v>
      </c>
      <c r="K91" s="28">
        <v>0.18422448000000002</v>
      </c>
      <c r="L91" s="55">
        <v>0.22869745888889201</v>
      </c>
      <c r="M91" s="54">
        <v>6.4573897518848719E-2</v>
      </c>
      <c r="N91" s="28"/>
      <c r="O91" s="21"/>
      <c r="P91" s="21"/>
      <c r="Q91" s="28"/>
      <c r="R91" s="21"/>
      <c r="S91" s="21"/>
      <c r="T91" s="21"/>
      <c r="U91" s="21"/>
      <c r="V91" s="21"/>
      <c r="W91" s="21"/>
      <c r="X91" s="21"/>
      <c r="Y91" s="21"/>
      <c r="Z91" s="21"/>
      <c r="AA91" s="21"/>
      <c r="AB91" s="21"/>
      <c r="AC91" s="21"/>
      <c r="AD91" s="21"/>
    </row>
    <row r="92" spans="1:30" x14ac:dyDescent="0.25">
      <c r="A92" s="28" t="s">
        <v>53</v>
      </c>
      <c r="B92" s="28">
        <v>1.052</v>
      </c>
      <c r="C92" s="28">
        <v>1.405</v>
      </c>
      <c r="D92" s="21"/>
      <c r="E92" s="28">
        <v>1.7110000000000001</v>
      </c>
      <c r="F92" s="28">
        <v>1.708</v>
      </c>
      <c r="G92" s="28"/>
      <c r="H92" s="28">
        <v>1.1910000000000001</v>
      </c>
      <c r="I92" s="28">
        <v>1.6240000000000001</v>
      </c>
      <c r="J92" s="29"/>
      <c r="K92" s="28">
        <v>2.7646910400000024</v>
      </c>
      <c r="L92" s="55">
        <v>0</v>
      </c>
      <c r="M92" s="54"/>
      <c r="N92" s="1" t="s">
        <v>230</v>
      </c>
      <c r="O92" s="21"/>
      <c r="P92" s="21"/>
      <c r="Q92" s="28"/>
      <c r="R92" s="21"/>
      <c r="S92" s="21"/>
      <c r="T92" s="21"/>
      <c r="U92" s="21"/>
      <c r="V92" s="21"/>
      <c r="W92" s="21"/>
      <c r="X92" s="21"/>
      <c r="Y92" s="21"/>
      <c r="Z92" s="21"/>
      <c r="AA92" s="21"/>
      <c r="AB92" s="21"/>
      <c r="AC92" s="21"/>
      <c r="AD92" s="21"/>
    </row>
    <row r="93" spans="1:30" x14ac:dyDescent="0.25">
      <c r="A93" s="48"/>
      <c r="B93" s="48"/>
      <c r="C93" s="48"/>
      <c r="D93" s="49"/>
      <c r="E93" s="48"/>
      <c r="F93" s="48"/>
      <c r="G93" s="48"/>
      <c r="H93" s="48"/>
      <c r="I93" s="48"/>
      <c r="J93" s="49"/>
      <c r="K93" s="28"/>
      <c r="L93" s="28"/>
      <c r="O93" s="21"/>
      <c r="P93" s="21"/>
      <c r="Q93" s="21"/>
      <c r="R93" s="30"/>
      <c r="S93" s="30"/>
      <c r="T93" s="30"/>
      <c r="U93" s="30"/>
      <c r="V93" s="30"/>
      <c r="W93" s="30"/>
      <c r="X93" s="30"/>
      <c r="Y93" s="30"/>
      <c r="Z93" s="31"/>
      <c r="AA93" s="21"/>
      <c r="AB93" s="21"/>
      <c r="AC93" s="21"/>
      <c r="AD93" s="21"/>
    </row>
    <row r="94" spans="1:30" x14ac:dyDescent="0.25">
      <c r="A94" s="28"/>
      <c r="B94" s="28"/>
      <c r="C94" s="28"/>
      <c r="D94" s="28"/>
      <c r="E94" s="28"/>
      <c r="F94" s="28"/>
      <c r="G94" s="28"/>
      <c r="H94" s="28"/>
      <c r="I94" s="28"/>
      <c r="K94" s="21"/>
      <c r="O94" s="21"/>
      <c r="P94" s="21"/>
      <c r="Q94" s="28"/>
      <c r="R94" s="30"/>
      <c r="S94" s="30"/>
      <c r="T94" s="30"/>
      <c r="U94" s="30"/>
      <c r="V94" s="30"/>
      <c r="W94" s="30"/>
      <c r="X94" s="30"/>
      <c r="Y94" s="30"/>
      <c r="Z94" s="31"/>
      <c r="AA94" s="30"/>
      <c r="AB94" s="30"/>
      <c r="AC94" s="21"/>
      <c r="AD94" s="28"/>
    </row>
    <row r="95" spans="1:30" x14ac:dyDescent="0.25">
      <c r="A95" s="1"/>
      <c r="B95" s="1"/>
      <c r="C95" s="1"/>
      <c r="E95" s="1"/>
      <c r="F95" s="1"/>
      <c r="G95" s="1"/>
      <c r="H95" s="1"/>
      <c r="I95" s="1"/>
      <c r="N95" s="1"/>
      <c r="O95" s="21"/>
      <c r="P95" s="21"/>
      <c r="Q95" s="28"/>
      <c r="R95" s="28"/>
      <c r="S95" s="21"/>
      <c r="T95" s="21"/>
      <c r="U95" s="21"/>
      <c r="V95" s="21"/>
      <c r="W95" s="21"/>
      <c r="X95" s="21"/>
      <c r="Y95" s="21"/>
      <c r="Z95" s="21"/>
      <c r="AA95" s="28"/>
      <c r="AB95" s="28"/>
      <c r="AC95" s="28"/>
      <c r="AD95" s="28"/>
    </row>
    <row r="96" spans="1:30" x14ac:dyDescent="0.25">
      <c r="A96" s="12" t="s">
        <v>124</v>
      </c>
      <c r="O96" s="21"/>
      <c r="P96" s="21"/>
      <c r="Q96" s="28"/>
      <c r="R96" s="28"/>
      <c r="S96" s="21"/>
      <c r="T96" s="21"/>
      <c r="U96" s="21"/>
      <c r="V96" s="21"/>
      <c r="W96" s="21"/>
      <c r="X96" s="21"/>
      <c r="Y96" s="21"/>
      <c r="Z96" s="21"/>
      <c r="AA96" s="28"/>
      <c r="AB96" s="28"/>
      <c r="AC96" s="28"/>
      <c r="AD96" s="28"/>
    </row>
    <row r="97" spans="1:30" x14ac:dyDescent="0.25">
      <c r="A97" t="s">
        <v>55</v>
      </c>
      <c r="O97" s="28"/>
      <c r="P97" s="21"/>
      <c r="Q97" s="28"/>
      <c r="R97" s="28"/>
      <c r="S97" s="28"/>
      <c r="T97" s="28"/>
      <c r="U97" s="28"/>
      <c r="V97" s="28"/>
      <c r="W97" s="28"/>
      <c r="X97" s="21"/>
      <c r="Y97" s="21"/>
      <c r="Z97" s="21"/>
      <c r="AA97" s="28"/>
      <c r="AB97" s="28"/>
      <c r="AC97" s="28"/>
      <c r="AD97" s="28"/>
    </row>
    <row r="98" spans="1:30" x14ac:dyDescent="0.25">
      <c r="A98" t="s">
        <v>56</v>
      </c>
      <c r="B98" s="6" t="s">
        <v>1</v>
      </c>
      <c r="C98" s="6" t="s">
        <v>2</v>
      </c>
      <c r="D98" s="6" t="s">
        <v>3</v>
      </c>
      <c r="E98" s="1" t="s">
        <v>4</v>
      </c>
      <c r="F98" s="6" t="s">
        <v>5</v>
      </c>
      <c r="G98" s="6" t="s">
        <v>6</v>
      </c>
      <c r="H98" s="6" t="s">
        <v>7</v>
      </c>
      <c r="I98" s="6" t="s">
        <v>8</v>
      </c>
      <c r="J98" s="37" t="s">
        <v>200</v>
      </c>
      <c r="K98" s="6" t="s">
        <v>195</v>
      </c>
      <c r="L98" s="30" t="s">
        <v>196</v>
      </c>
      <c r="M98" t="str">
        <f>$D$11</f>
        <v>EnergyPlus-m</v>
      </c>
      <c r="O98" s="28"/>
      <c r="P98" s="21"/>
      <c r="Q98" s="28"/>
      <c r="R98" s="28"/>
      <c r="S98" s="28"/>
      <c r="T98" s="28"/>
      <c r="U98" s="28"/>
      <c r="V98" s="28"/>
      <c r="W98" s="28"/>
      <c r="X98" s="21"/>
      <c r="Y98" s="21"/>
      <c r="Z98" s="21"/>
      <c r="AA98" s="28"/>
      <c r="AB98" s="28"/>
      <c r="AC98" s="28"/>
      <c r="AD98" s="28"/>
    </row>
    <row r="99" spans="1:30" x14ac:dyDescent="0.25">
      <c r="A99" t="s">
        <v>57</v>
      </c>
      <c r="B99" s="6" t="s">
        <v>9</v>
      </c>
      <c r="C99" s="6" t="s">
        <v>10</v>
      </c>
      <c r="D99" s="6" t="s">
        <v>11</v>
      </c>
      <c r="E99" s="6" t="s">
        <v>11</v>
      </c>
      <c r="F99" s="6" t="s">
        <v>12</v>
      </c>
      <c r="G99" s="6" t="s">
        <v>13</v>
      </c>
      <c r="H99" s="6" t="s">
        <v>14</v>
      </c>
      <c r="I99" s="6" t="s">
        <v>15</v>
      </c>
      <c r="J99" s="37"/>
      <c r="K99" s="7"/>
      <c r="L99" s="31"/>
      <c r="N99" s="1"/>
      <c r="O99" s="28"/>
      <c r="P99" s="21"/>
      <c r="Q99" s="28"/>
      <c r="R99" s="28"/>
      <c r="S99" s="28"/>
      <c r="T99" s="28"/>
      <c r="U99" s="28"/>
      <c r="V99" s="28"/>
      <c r="W99" s="28"/>
      <c r="X99" s="28"/>
      <c r="Y99" s="28"/>
      <c r="Z99" s="21"/>
      <c r="AA99" s="28"/>
      <c r="AB99" s="28"/>
      <c r="AC99" s="28"/>
      <c r="AD99" s="28"/>
    </row>
    <row r="100" spans="1:30" x14ac:dyDescent="0.25">
      <c r="A100" t="s">
        <v>54</v>
      </c>
      <c r="B100" s="7" t="s">
        <v>193</v>
      </c>
      <c r="C100" s="7" t="s">
        <v>193</v>
      </c>
      <c r="D100" s="7" t="s">
        <v>193</v>
      </c>
      <c r="E100" s="7" t="s">
        <v>193</v>
      </c>
      <c r="F100" s="7" t="s">
        <v>193</v>
      </c>
      <c r="G100" s="7" t="s">
        <v>193</v>
      </c>
      <c r="H100" s="7" t="s">
        <v>193</v>
      </c>
      <c r="I100" s="7" t="s">
        <v>193</v>
      </c>
      <c r="J100" s="7" t="s">
        <v>193</v>
      </c>
      <c r="K100" s="7" t="s">
        <v>193</v>
      </c>
      <c r="L100" s="31" t="s">
        <v>193</v>
      </c>
      <c r="M100" s="7" t="s">
        <v>193</v>
      </c>
      <c r="N100" s="1"/>
      <c r="O100" s="28"/>
      <c r="P100" s="21"/>
      <c r="Q100" s="28"/>
      <c r="R100" s="28"/>
      <c r="S100" s="28"/>
      <c r="T100" s="28"/>
      <c r="U100" s="28"/>
      <c r="V100" s="28"/>
      <c r="W100" s="28"/>
      <c r="X100" s="28"/>
      <c r="Y100" s="28"/>
      <c r="Z100" s="21"/>
      <c r="AA100" s="28"/>
      <c r="AB100" s="28"/>
      <c r="AC100" s="28"/>
      <c r="AD100" s="28"/>
    </row>
    <row r="101" spans="1:30" x14ac:dyDescent="0.25">
      <c r="A101" t="s">
        <v>18</v>
      </c>
      <c r="B101" s="1">
        <v>3.4369999999999998</v>
      </c>
      <c r="C101" s="1">
        <v>3.94</v>
      </c>
      <c r="D101" s="1">
        <v>4.0449999999999999</v>
      </c>
      <c r="E101" s="1">
        <v>4.258</v>
      </c>
      <c r="F101" s="1"/>
      <c r="G101" s="1">
        <v>4.0369999999999999</v>
      </c>
      <c r="H101" s="1">
        <v>3.9305555555555598</v>
      </c>
      <c r="I101" s="1">
        <v>4.3540000000000001</v>
      </c>
      <c r="J101" s="32">
        <v>4.0511999999999997</v>
      </c>
      <c r="K101" s="1">
        <v>4.3411200000000001</v>
      </c>
      <c r="L101" s="32">
        <v>4.0720477777777804</v>
      </c>
      <c r="M101" s="54">
        <v>3.7517925242407602</v>
      </c>
      <c r="N101" s="1"/>
      <c r="O101" s="28"/>
      <c r="P101" s="21"/>
      <c r="Q101" s="28"/>
      <c r="R101" s="28"/>
      <c r="S101" s="28"/>
      <c r="T101" s="28"/>
      <c r="U101" s="28"/>
      <c r="V101" s="28"/>
      <c r="W101" s="28"/>
      <c r="X101" s="28"/>
      <c r="Y101" s="28"/>
      <c r="Z101" s="21"/>
      <c r="AA101" s="28"/>
      <c r="AB101" s="28"/>
      <c r="AC101" s="28"/>
      <c r="AD101" s="28"/>
    </row>
    <row r="102" spans="1:30" x14ac:dyDescent="0.25">
      <c r="A102" s="21" t="s">
        <v>19</v>
      </c>
      <c r="B102" s="28">
        <v>3.4369999999999998</v>
      </c>
      <c r="C102" s="28">
        <v>3.9409999999999998</v>
      </c>
      <c r="D102" s="28">
        <v>4.0339999999999998</v>
      </c>
      <c r="E102" s="28">
        <v>4.258</v>
      </c>
      <c r="F102" s="28"/>
      <c r="G102" s="28">
        <v>4.0369999999999999</v>
      </c>
      <c r="H102" s="28">
        <v>3.9222222222222198</v>
      </c>
      <c r="I102" s="28">
        <v>4.3540000000000001</v>
      </c>
      <c r="J102" s="32">
        <v>4.032</v>
      </c>
      <c r="K102" s="28">
        <v>4.3272000000000004</v>
      </c>
      <c r="L102" s="32">
        <v>4.0790244444444399</v>
      </c>
      <c r="M102" s="54">
        <v>3.7413171046607099</v>
      </c>
      <c r="N102" s="1"/>
      <c r="O102" s="28"/>
      <c r="P102" s="21"/>
      <c r="Q102" s="28"/>
      <c r="R102" s="28"/>
      <c r="S102" s="28"/>
      <c r="T102" s="28"/>
      <c r="U102" s="28"/>
      <c r="V102" s="28"/>
      <c r="W102" s="28"/>
      <c r="X102" s="28"/>
      <c r="Y102" s="28"/>
      <c r="Z102" s="21"/>
      <c r="AA102" s="28"/>
      <c r="AB102" s="28"/>
      <c r="AC102" s="28"/>
      <c r="AD102" s="28"/>
    </row>
    <row r="103" spans="1:30" x14ac:dyDescent="0.25">
      <c r="A103" s="21" t="s">
        <v>20</v>
      </c>
      <c r="B103" s="28">
        <v>3.5910000000000002</v>
      </c>
      <c r="C103" s="28">
        <v>3.9409999999999998</v>
      </c>
      <c r="D103" s="28">
        <v>4.0460000000000003</v>
      </c>
      <c r="E103" s="28">
        <v>4.2770000000000001</v>
      </c>
      <c r="F103" s="28"/>
      <c r="G103" s="28">
        <v>4.2770000000000001</v>
      </c>
      <c r="H103" s="28">
        <v>3.9222222222222198</v>
      </c>
      <c r="I103" s="28">
        <v>4.3789999999999996</v>
      </c>
      <c r="J103" s="32">
        <v>4.0511999999999997</v>
      </c>
      <c r="K103" s="28">
        <v>4.3430400000000002</v>
      </c>
      <c r="L103" s="32">
        <v>4.0894894444444398</v>
      </c>
      <c r="M103" s="54">
        <v>3.7411433981309599</v>
      </c>
      <c r="N103" s="1"/>
      <c r="O103" s="28"/>
      <c r="P103" s="21"/>
      <c r="Q103" s="28"/>
      <c r="R103" s="28"/>
      <c r="S103" s="28"/>
      <c r="T103" s="28"/>
      <c r="U103" s="28"/>
      <c r="V103" s="28"/>
      <c r="W103" s="28"/>
      <c r="X103" s="28"/>
      <c r="Y103" s="28"/>
      <c r="Z103" s="21"/>
      <c r="AA103" s="28"/>
      <c r="AB103" s="28"/>
      <c r="AC103" s="28"/>
      <c r="AD103" s="28"/>
    </row>
    <row r="104" spans="1:30" x14ac:dyDescent="0.25">
      <c r="A104" s="21" t="s">
        <v>21</v>
      </c>
      <c r="B104" s="28">
        <v>3.5920000000000001</v>
      </c>
      <c r="C104" s="28">
        <v>3.9409999999999998</v>
      </c>
      <c r="D104" s="28">
        <v>4.0250000000000004</v>
      </c>
      <c r="E104" s="28">
        <v>4.28</v>
      </c>
      <c r="F104" s="28"/>
      <c r="G104" s="28">
        <v>4.2779999999999996</v>
      </c>
      <c r="H104" s="28">
        <v>3.9222222222222198</v>
      </c>
      <c r="I104" s="28"/>
      <c r="J104" s="32">
        <v>4.0224000000000002</v>
      </c>
      <c r="K104" s="28">
        <v>4.3166400000000005</v>
      </c>
      <c r="L104" s="32">
        <v>4.0918150000000004</v>
      </c>
      <c r="M104" s="54">
        <v>3.7209467675913799</v>
      </c>
      <c r="N104" s="1"/>
      <c r="O104" s="28"/>
      <c r="P104" s="21"/>
      <c r="Q104" s="28"/>
      <c r="R104" s="28"/>
      <c r="S104" s="28"/>
      <c r="T104" s="28"/>
      <c r="U104" s="28"/>
      <c r="V104" s="28"/>
      <c r="W104" s="28"/>
      <c r="X104" s="28"/>
      <c r="Y104" s="28"/>
      <c r="Z104" s="21"/>
      <c r="AA104" s="28"/>
      <c r="AB104" s="28"/>
      <c r="AC104" s="28"/>
      <c r="AD104" s="28"/>
    </row>
    <row r="105" spans="1:30" x14ac:dyDescent="0.25">
      <c r="A105" s="21" t="s">
        <v>22</v>
      </c>
      <c r="B105" s="28">
        <v>5.2320000000000002</v>
      </c>
      <c r="C105" s="28">
        <v>5.4859999999999998</v>
      </c>
      <c r="D105" s="28">
        <v>5.9429999999999996</v>
      </c>
      <c r="E105" s="28">
        <v>6.53</v>
      </c>
      <c r="F105" s="28"/>
      <c r="G105" s="28">
        <v>6.3470000000000004</v>
      </c>
      <c r="H105" s="28">
        <v>5.7222222222222197</v>
      </c>
      <c r="I105" s="28">
        <v>6.9539999999999997</v>
      </c>
      <c r="K105" s="28">
        <v>8.3759999999999994</v>
      </c>
      <c r="L105" s="32">
        <v>6.7569016666666704</v>
      </c>
      <c r="M105" s="54">
        <v>6.3682125817112896</v>
      </c>
      <c r="N105" s="1"/>
      <c r="O105" s="28"/>
      <c r="P105" s="21"/>
      <c r="Q105" s="28"/>
      <c r="R105" s="28"/>
      <c r="S105" s="28"/>
      <c r="T105" s="28"/>
      <c r="U105" s="28"/>
      <c r="V105" s="28"/>
      <c r="W105" s="28"/>
      <c r="X105" s="28"/>
      <c r="Y105" s="28"/>
      <c r="Z105" s="21"/>
      <c r="AA105" s="28"/>
      <c r="AB105" s="28"/>
      <c r="AC105" s="28"/>
      <c r="AD105" s="28"/>
    </row>
    <row r="106" spans="1:30" x14ac:dyDescent="0.25">
      <c r="A106" s="21" t="s">
        <v>24</v>
      </c>
      <c r="B106" s="28">
        <v>0</v>
      </c>
      <c r="C106" s="28">
        <v>0</v>
      </c>
      <c r="D106" s="28">
        <v>0</v>
      </c>
      <c r="E106" s="28">
        <v>0</v>
      </c>
      <c r="F106" s="28"/>
      <c r="G106" s="28">
        <v>0</v>
      </c>
      <c r="H106" s="28">
        <v>0</v>
      </c>
      <c r="I106" s="28">
        <v>0</v>
      </c>
      <c r="J106" s="32">
        <v>0</v>
      </c>
      <c r="K106" s="28">
        <v>0</v>
      </c>
      <c r="L106" s="32">
        <v>0</v>
      </c>
      <c r="M106" s="54">
        <v>0</v>
      </c>
      <c r="N106" s="1"/>
      <c r="O106" s="28"/>
      <c r="P106" s="21"/>
      <c r="Q106" s="28"/>
      <c r="R106" s="28"/>
      <c r="S106" s="28"/>
      <c r="T106" s="28"/>
      <c r="U106" s="28"/>
      <c r="V106" s="28"/>
      <c r="W106" s="28"/>
      <c r="X106" s="28"/>
      <c r="Y106" s="28"/>
      <c r="Z106" s="21"/>
      <c r="AA106" s="28"/>
      <c r="AB106" s="28"/>
      <c r="AC106" s="28"/>
      <c r="AD106" s="28"/>
    </row>
    <row r="107" spans="1:30" x14ac:dyDescent="0.25">
      <c r="A107" t="s">
        <v>25</v>
      </c>
      <c r="B107" s="1">
        <v>2.85</v>
      </c>
      <c r="C107" s="1">
        <v>3.4529999999999998</v>
      </c>
      <c r="D107" s="1">
        <v>3.5569999999999999</v>
      </c>
      <c r="E107" s="1">
        <v>3.76</v>
      </c>
      <c r="F107" s="1"/>
      <c r="G107" s="1">
        <v>3.6080000000000001</v>
      </c>
      <c r="H107" s="1">
        <v>3.5166666666666702</v>
      </c>
      <c r="I107" s="1">
        <v>3.7970000000000002</v>
      </c>
      <c r="J107" s="32">
        <v>3.7103999999999999</v>
      </c>
      <c r="K107" s="1">
        <v>3.9470399999999999</v>
      </c>
      <c r="L107" s="32">
        <v>3.6499594444444399</v>
      </c>
      <c r="M107" s="54">
        <v>3.1744308179999998</v>
      </c>
      <c r="N107" s="1"/>
      <c r="O107" s="28"/>
      <c r="P107" s="21"/>
      <c r="Q107" s="28"/>
      <c r="R107" s="28"/>
      <c r="S107" s="28"/>
      <c r="T107" s="28"/>
      <c r="U107" s="28"/>
      <c r="V107" s="28"/>
      <c r="W107" s="28"/>
      <c r="X107" s="28"/>
      <c r="Y107" s="28"/>
      <c r="Z107" s="21"/>
      <c r="AA107" s="28"/>
      <c r="AB107" s="28"/>
      <c r="AC107" s="28"/>
      <c r="AD107" s="28"/>
    </row>
    <row r="108" spans="1:30" x14ac:dyDescent="0.25">
      <c r="A108" t="s">
        <v>26</v>
      </c>
      <c r="B108" s="1">
        <v>2.8580000000000001</v>
      </c>
      <c r="C108" s="1">
        <v>3.456</v>
      </c>
      <c r="D108" s="1">
        <v>3.5640000000000001</v>
      </c>
      <c r="E108" s="1">
        <v>3.7639999999999998</v>
      </c>
      <c r="F108" s="1"/>
      <c r="G108" s="1">
        <v>3.6179999999999999</v>
      </c>
      <c r="H108" s="1">
        <v>3.5361111111111101</v>
      </c>
      <c r="I108" s="1">
        <v>3.8010000000000002</v>
      </c>
      <c r="J108" s="32">
        <v>3.7056</v>
      </c>
      <c r="K108" s="1">
        <v>4.2302400000000002</v>
      </c>
      <c r="L108" s="32">
        <v>3.70228444444444</v>
      </c>
      <c r="M108" s="54">
        <v>3.1741644475536899</v>
      </c>
      <c r="N108" s="1"/>
      <c r="O108" s="28"/>
      <c r="P108" s="21"/>
      <c r="Q108" s="28"/>
      <c r="R108" s="28"/>
      <c r="S108" s="28"/>
      <c r="T108" s="28"/>
      <c r="U108" s="28"/>
      <c r="V108" s="28"/>
      <c r="W108" s="28"/>
      <c r="X108" s="28"/>
      <c r="Y108" s="21"/>
      <c r="Z108" s="21"/>
      <c r="AA108" s="28"/>
      <c r="AB108" s="28"/>
      <c r="AC108" s="28"/>
      <c r="AD108" s="28"/>
    </row>
    <row r="109" spans="1:30" x14ac:dyDescent="0.25">
      <c r="A109" t="s">
        <v>27</v>
      </c>
      <c r="B109" s="1">
        <v>3.3079999999999998</v>
      </c>
      <c r="C109" s="1">
        <v>3.7029999999999998</v>
      </c>
      <c r="D109" s="1">
        <v>3.8050000000000002</v>
      </c>
      <c r="E109" s="1">
        <v>4.0129999999999999</v>
      </c>
      <c r="F109" s="1"/>
      <c r="G109" s="1">
        <v>4.0289999999999999</v>
      </c>
      <c r="H109" s="1">
        <v>3.7083333333333299</v>
      </c>
      <c r="I109" s="1">
        <v>4.0609999999999999</v>
      </c>
      <c r="J109" s="32">
        <v>3.84</v>
      </c>
      <c r="K109" s="1">
        <v>4.4131200000000002</v>
      </c>
      <c r="L109" s="32">
        <v>3.8267016666666702</v>
      </c>
      <c r="M109" s="54">
        <v>3.484197827</v>
      </c>
      <c r="N109" s="1"/>
      <c r="O109" s="28"/>
      <c r="P109" s="21"/>
      <c r="Q109" s="28"/>
      <c r="R109" s="21"/>
      <c r="S109" s="28"/>
      <c r="T109" s="28"/>
      <c r="U109" s="28"/>
      <c r="V109" s="28"/>
      <c r="W109" s="28"/>
      <c r="X109" s="21"/>
      <c r="Y109" s="21"/>
      <c r="Z109" s="21"/>
      <c r="AA109" s="21"/>
      <c r="AB109" s="21"/>
      <c r="AC109" s="21"/>
      <c r="AD109" s="21"/>
    </row>
    <row r="110" spans="1:30" x14ac:dyDescent="0.25">
      <c r="A110" t="s">
        <v>28</v>
      </c>
      <c r="B110" s="1">
        <v>3.355</v>
      </c>
      <c r="C110" s="1">
        <v>3.7320000000000002</v>
      </c>
      <c r="D110" s="1">
        <v>3.8319999999999999</v>
      </c>
      <c r="E110" s="1">
        <v>4.0419999999999998</v>
      </c>
      <c r="F110" s="1"/>
      <c r="G110" s="1">
        <v>4.0640000000000001</v>
      </c>
      <c r="H110" s="1">
        <v>3.74444444444444</v>
      </c>
      <c r="I110" s="1"/>
      <c r="J110" s="32">
        <v>3.8448000000000002</v>
      </c>
      <c r="K110" s="1">
        <v>4.4371200000000002</v>
      </c>
      <c r="L110" s="32">
        <v>3.8825150000000002</v>
      </c>
      <c r="M110" s="54">
        <v>3.5074244970000001</v>
      </c>
      <c r="N110" s="1"/>
      <c r="O110" s="28"/>
      <c r="P110" s="21"/>
      <c r="Q110" s="28"/>
      <c r="R110" s="30"/>
      <c r="S110" s="30"/>
      <c r="T110" s="30"/>
      <c r="U110" s="30"/>
      <c r="V110" s="30"/>
      <c r="W110" s="30"/>
      <c r="X110" s="30"/>
      <c r="Y110" s="30"/>
      <c r="Z110" s="31"/>
      <c r="AA110" s="21"/>
      <c r="AB110" s="21"/>
      <c r="AC110" s="21"/>
      <c r="AD110" s="21"/>
    </row>
    <row r="111" spans="1:30" x14ac:dyDescent="0.25">
      <c r="A111" t="s">
        <v>29</v>
      </c>
      <c r="B111" s="1">
        <v>3.98</v>
      </c>
      <c r="C111" s="1">
        <v>5.0279999999999996</v>
      </c>
      <c r="D111" s="1">
        <v>5.665</v>
      </c>
      <c r="E111" s="1">
        <v>6.1159999999999997</v>
      </c>
      <c r="F111" s="1"/>
      <c r="G111" s="1">
        <v>6.117</v>
      </c>
      <c r="H111" s="1">
        <v>5.12222222222222</v>
      </c>
      <c r="I111" s="1">
        <v>6.4279999999999999</v>
      </c>
      <c r="K111" s="1">
        <v>8.1427199999999988</v>
      </c>
      <c r="L111" s="32">
        <v>6.3987661111111098</v>
      </c>
      <c r="M111" s="54">
        <v>4.8681628269999999</v>
      </c>
      <c r="N111" s="1"/>
      <c r="O111" s="28"/>
      <c r="P111" s="21"/>
      <c r="Q111" s="28"/>
      <c r="R111" s="30"/>
      <c r="S111" s="30"/>
      <c r="T111" s="30"/>
      <c r="U111" s="30"/>
      <c r="V111" s="30"/>
      <c r="W111" s="30"/>
      <c r="X111" s="30"/>
      <c r="Y111" s="30"/>
      <c r="Z111" s="31"/>
      <c r="AA111" s="30"/>
      <c r="AB111" s="30"/>
      <c r="AC111" s="21"/>
      <c r="AD111" s="28"/>
    </row>
    <row r="112" spans="1:30" x14ac:dyDescent="0.25">
      <c r="A112" t="s">
        <v>30</v>
      </c>
      <c r="B112" s="1">
        <v>0</v>
      </c>
      <c r="C112" s="1">
        <v>0</v>
      </c>
      <c r="D112" s="1">
        <v>0</v>
      </c>
      <c r="E112" s="1">
        <v>0</v>
      </c>
      <c r="F112" s="1"/>
      <c r="G112" s="1">
        <v>0</v>
      </c>
      <c r="H112" s="1">
        <v>0</v>
      </c>
      <c r="I112" s="1">
        <v>0</v>
      </c>
      <c r="J112" s="32">
        <v>0</v>
      </c>
      <c r="K112" s="1">
        <v>0</v>
      </c>
      <c r="L112" s="32">
        <v>0</v>
      </c>
      <c r="M112" s="54">
        <v>0</v>
      </c>
      <c r="N112" s="1"/>
      <c r="O112" s="28"/>
      <c r="P112" s="21"/>
      <c r="Q112" s="28"/>
      <c r="R112" s="28"/>
      <c r="S112" s="28"/>
      <c r="T112" s="28"/>
      <c r="U112" s="28"/>
      <c r="V112" s="28"/>
      <c r="W112" s="28"/>
      <c r="X112" s="21"/>
      <c r="Y112" s="21"/>
      <c r="Z112" s="21"/>
      <c r="AA112" s="28"/>
      <c r="AB112" s="28"/>
      <c r="AC112" s="28"/>
      <c r="AD112" s="28"/>
    </row>
    <row r="113" spans="1:30" x14ac:dyDescent="0.25">
      <c r="A113" t="s">
        <v>31</v>
      </c>
      <c r="B113" s="1">
        <v>2.41</v>
      </c>
      <c r="C113" s="1">
        <v>2.7509999999999999</v>
      </c>
      <c r="D113" s="1">
        <v>2.7269999999999999</v>
      </c>
      <c r="E113" s="1">
        <v>2.863</v>
      </c>
      <c r="F113" s="1"/>
      <c r="G113" s="1">
        <v>2.8519999999999999</v>
      </c>
      <c r="H113" s="1">
        <v>2.5219999999999998</v>
      </c>
      <c r="I113" s="1">
        <v>2.7789999999999999</v>
      </c>
      <c r="J113" s="32">
        <v>2.2464</v>
      </c>
      <c r="K113" s="1">
        <v>2.7969599999999999</v>
      </c>
      <c r="L113" s="32">
        <v>2.6348544444444402</v>
      </c>
      <c r="M113" s="54"/>
      <c r="N113" s="1"/>
      <c r="O113" s="21"/>
      <c r="P113" s="21"/>
      <c r="Q113" s="28"/>
      <c r="R113" s="28"/>
      <c r="S113" s="21"/>
      <c r="T113" s="21"/>
      <c r="U113" s="21"/>
      <c r="V113" s="21"/>
      <c r="W113" s="21"/>
      <c r="X113" s="21"/>
      <c r="Y113" s="21"/>
      <c r="Z113" s="21"/>
      <c r="AA113" s="28"/>
      <c r="AB113" s="28"/>
      <c r="AC113" s="28"/>
      <c r="AD113" s="28"/>
    </row>
    <row r="114" spans="1:30" x14ac:dyDescent="0.25">
      <c r="A114" s="21" t="s">
        <v>32</v>
      </c>
      <c r="B114" s="28">
        <v>2.004</v>
      </c>
      <c r="C114" s="28"/>
      <c r="D114" s="28"/>
      <c r="E114" s="28"/>
      <c r="F114" s="28"/>
      <c r="G114" s="28"/>
      <c r="H114" s="28"/>
      <c r="I114" s="28"/>
      <c r="K114" s="28">
        <v>2.2905600000000002</v>
      </c>
      <c r="L114" s="32">
        <v>2.2860211111111099</v>
      </c>
      <c r="M114" s="54"/>
      <c r="N114" s="1"/>
      <c r="O114" s="28"/>
      <c r="P114" s="21"/>
      <c r="Q114" s="28"/>
      <c r="R114" s="28"/>
      <c r="S114" s="28"/>
      <c r="T114" s="28"/>
      <c r="U114" s="28"/>
      <c r="V114" s="28"/>
      <c r="W114" s="28"/>
      <c r="X114" s="21"/>
      <c r="Y114" s="21"/>
      <c r="Z114" s="21"/>
      <c r="AA114" s="28"/>
      <c r="AB114" s="28"/>
      <c r="AC114" s="28"/>
      <c r="AD114" s="28"/>
    </row>
    <row r="115" spans="1:30" x14ac:dyDescent="0.25">
      <c r="A115" s="21" t="s">
        <v>33</v>
      </c>
      <c r="B115" s="28">
        <v>2.6509999999999998</v>
      </c>
      <c r="C115" s="28"/>
      <c r="D115" s="28"/>
      <c r="E115" s="28"/>
      <c r="F115" s="28"/>
      <c r="G115" s="28"/>
      <c r="H115" s="28"/>
      <c r="I115" s="28"/>
      <c r="K115" s="28">
        <v>3.5880000000000001</v>
      </c>
      <c r="L115" s="32">
        <v>3.26159166666667</v>
      </c>
      <c r="M115" s="54"/>
      <c r="N115" s="1"/>
      <c r="O115" s="28"/>
      <c r="P115" s="21"/>
      <c r="Q115" s="28"/>
      <c r="R115" s="28"/>
      <c r="S115" s="28"/>
      <c r="T115" s="28"/>
      <c r="U115" s="28"/>
      <c r="V115" s="28"/>
      <c r="W115" s="28"/>
      <c r="X115" s="21"/>
      <c r="Y115" s="21"/>
      <c r="Z115" s="21"/>
      <c r="AA115" s="28"/>
      <c r="AB115" s="28"/>
      <c r="AC115" s="28"/>
      <c r="AD115" s="28"/>
    </row>
    <row r="116" spans="1:30" x14ac:dyDescent="0.25">
      <c r="A116" s="21" t="s">
        <v>34</v>
      </c>
      <c r="B116" s="28">
        <v>2.7010000000000001</v>
      </c>
      <c r="C116" s="28">
        <v>2.9729999999999999</v>
      </c>
      <c r="D116" s="28"/>
      <c r="E116" s="28"/>
      <c r="F116" s="28"/>
      <c r="G116" s="28"/>
      <c r="H116" s="28">
        <v>2.9805555555555601</v>
      </c>
      <c r="I116" s="28">
        <v>3.3250000000000002</v>
      </c>
      <c r="K116" s="28">
        <v>3.7003200000000001</v>
      </c>
      <c r="L116" s="32">
        <v>3.2627544444444401</v>
      </c>
      <c r="M116" s="54"/>
      <c r="N116" s="1"/>
      <c r="O116" s="28"/>
      <c r="P116" s="21"/>
      <c r="Q116" s="28"/>
      <c r="R116" s="28"/>
      <c r="S116" s="28"/>
      <c r="T116" s="28"/>
      <c r="U116" s="28"/>
      <c r="V116" s="28"/>
      <c r="W116" s="28"/>
      <c r="X116" s="28"/>
      <c r="Y116" s="28"/>
      <c r="Z116" s="21"/>
      <c r="AA116" s="28"/>
      <c r="AB116" s="28"/>
      <c r="AC116" s="28"/>
      <c r="AD116" s="28"/>
    </row>
    <row r="117" spans="1:30" x14ac:dyDescent="0.25">
      <c r="A117" s="21" t="s">
        <v>35</v>
      </c>
      <c r="B117" s="28">
        <v>2.7869999999999999</v>
      </c>
      <c r="C117" s="28"/>
      <c r="D117" s="28"/>
      <c r="E117" s="28"/>
      <c r="F117" s="28"/>
      <c r="G117" s="28"/>
      <c r="H117" s="28"/>
      <c r="I117" s="28"/>
      <c r="J117" s="32">
        <v>3.4704000000000002</v>
      </c>
      <c r="K117" s="28">
        <v>3.5880000000000001</v>
      </c>
      <c r="L117" s="32">
        <v>3.53833277777778</v>
      </c>
      <c r="M117" s="54"/>
      <c r="N117" s="1"/>
      <c r="O117" s="28"/>
      <c r="P117" s="21"/>
      <c r="Q117" s="28"/>
      <c r="R117" s="28"/>
      <c r="S117" s="28"/>
      <c r="T117" s="28"/>
      <c r="U117" s="28"/>
      <c r="V117" s="28"/>
      <c r="W117" s="28"/>
      <c r="X117" s="28"/>
      <c r="Y117" s="28"/>
      <c r="Z117" s="21"/>
      <c r="AA117" s="28"/>
      <c r="AB117" s="28"/>
      <c r="AC117" s="28"/>
      <c r="AD117" s="28"/>
    </row>
    <row r="118" spans="1:30" x14ac:dyDescent="0.25">
      <c r="A118" s="21" t="s">
        <v>36</v>
      </c>
      <c r="B118" s="28">
        <v>2.867</v>
      </c>
      <c r="C118" s="28">
        <v>3.28</v>
      </c>
      <c r="D118" s="28">
        <v>3.4649999999999999</v>
      </c>
      <c r="E118" s="28">
        <v>3.6949999999999998</v>
      </c>
      <c r="F118" s="28"/>
      <c r="G118" s="28">
        <v>3.3479999999999999</v>
      </c>
      <c r="H118" s="28">
        <v>3.3361111111111099</v>
      </c>
      <c r="I118" s="28">
        <v>3.52</v>
      </c>
      <c r="J118" s="32">
        <v>3.6192000000000002</v>
      </c>
      <c r="K118" s="28">
        <v>3.7003200000000001</v>
      </c>
      <c r="L118" s="32">
        <v>3.5406583333333299</v>
      </c>
      <c r="M118" s="54"/>
      <c r="N118" s="1"/>
      <c r="O118" s="28"/>
      <c r="P118" s="21"/>
      <c r="Q118" s="28"/>
      <c r="R118" s="28"/>
      <c r="S118" s="28"/>
      <c r="T118" s="28"/>
      <c r="U118" s="28"/>
      <c r="V118" s="28"/>
      <c r="W118" s="28"/>
      <c r="X118" s="28"/>
      <c r="Y118" s="28"/>
      <c r="Z118" s="21"/>
      <c r="AA118" s="28"/>
      <c r="AB118" s="28"/>
      <c r="AC118" s="28"/>
      <c r="AD118" s="28"/>
    </row>
    <row r="119" spans="1:30" x14ac:dyDescent="0.25">
      <c r="A119" s="21" t="s">
        <v>37</v>
      </c>
      <c r="B119" s="28">
        <v>4.3860000000000001</v>
      </c>
      <c r="C119" s="28">
        <v>4.984</v>
      </c>
      <c r="D119" s="28">
        <v>4.9939999999999998</v>
      </c>
      <c r="E119" s="28">
        <v>5.2789999999999999</v>
      </c>
      <c r="F119" s="28"/>
      <c r="G119" s="28">
        <v>5.1589999999999998</v>
      </c>
      <c r="H119" s="28">
        <v>4.8916666666666702</v>
      </c>
      <c r="I119" s="28">
        <v>5.1070000000000002</v>
      </c>
      <c r="J119" s="32">
        <v>4.7712000000000003</v>
      </c>
      <c r="K119" s="28">
        <v>5.2622399999999994</v>
      </c>
      <c r="L119" s="32">
        <v>5.0697111111111104</v>
      </c>
      <c r="M119" s="54"/>
      <c r="N119" s="1"/>
      <c r="O119" s="28"/>
      <c r="P119" s="21"/>
      <c r="Q119" s="28"/>
      <c r="R119" s="28"/>
      <c r="S119" s="28"/>
      <c r="T119" s="28"/>
      <c r="U119" s="28"/>
      <c r="V119" s="28"/>
      <c r="W119" s="28"/>
      <c r="X119" s="28"/>
      <c r="Y119" s="28"/>
      <c r="Z119" s="21"/>
      <c r="AA119" s="28"/>
      <c r="AB119" s="28"/>
      <c r="AC119" s="28"/>
      <c r="AD119" s="28"/>
    </row>
    <row r="120" spans="1:30" x14ac:dyDescent="0.25">
      <c r="A120" s="21" t="s">
        <v>38</v>
      </c>
      <c r="B120" s="28">
        <v>2.6850000000000001</v>
      </c>
      <c r="C120" s="28">
        <v>3.1</v>
      </c>
      <c r="D120" s="28">
        <v>3.282</v>
      </c>
      <c r="E120" s="28">
        <v>3.4950000000000001</v>
      </c>
      <c r="F120" s="28"/>
      <c r="G120" s="28">
        <v>3.1589999999999998</v>
      </c>
      <c r="H120" s="28">
        <v>3.1527777777777799</v>
      </c>
      <c r="I120" s="28">
        <v>3.3330000000000002</v>
      </c>
      <c r="J120" s="32">
        <v>3.4319999999999999</v>
      </c>
      <c r="K120" s="28">
        <v>3.6734400000000003</v>
      </c>
      <c r="L120" s="32">
        <v>3.35577666666667</v>
      </c>
      <c r="M120" s="54"/>
      <c r="N120" s="1"/>
      <c r="O120" s="28"/>
      <c r="P120" s="21"/>
      <c r="Q120" s="28"/>
      <c r="R120" s="28"/>
      <c r="S120" s="28"/>
      <c r="T120" s="28"/>
      <c r="U120" s="28"/>
      <c r="V120" s="28"/>
      <c r="W120" s="28"/>
      <c r="X120" s="28"/>
      <c r="Y120" s="28"/>
      <c r="Z120" s="21"/>
      <c r="AA120" s="28"/>
      <c r="AB120" s="28"/>
      <c r="AC120" s="28"/>
      <c r="AD120" s="28"/>
    </row>
    <row r="121" spans="1:30" x14ac:dyDescent="0.25">
      <c r="A121" s="21" t="s">
        <v>39</v>
      </c>
      <c r="B121" s="28">
        <v>2.8660000000000001</v>
      </c>
      <c r="C121" s="28">
        <v>3.2789999999999999</v>
      </c>
      <c r="D121" s="28">
        <v>3.4649999999999999</v>
      </c>
      <c r="E121" s="28">
        <v>3.6949999999999998</v>
      </c>
      <c r="F121" s="28"/>
      <c r="G121" s="28">
        <v>3.3410000000000002</v>
      </c>
      <c r="H121" s="28">
        <v>3.3361111111111099</v>
      </c>
      <c r="I121" s="28">
        <v>3.5249999999999999</v>
      </c>
      <c r="J121" s="32">
        <v>3.6192000000000002</v>
      </c>
      <c r="K121" s="28">
        <v>3.7003200000000001</v>
      </c>
      <c r="L121" s="32">
        <v>3.5394955555555598</v>
      </c>
      <c r="M121" s="54"/>
      <c r="N121" s="1"/>
      <c r="O121" s="28"/>
      <c r="P121" s="21"/>
      <c r="Q121" s="28"/>
      <c r="R121" s="28"/>
      <c r="S121" s="28"/>
      <c r="T121" s="28"/>
      <c r="U121" s="28"/>
      <c r="V121" s="28"/>
      <c r="W121" s="28"/>
      <c r="X121" s="28"/>
      <c r="Y121" s="28"/>
      <c r="Z121" s="21"/>
      <c r="AA121" s="28"/>
      <c r="AB121" s="28"/>
      <c r="AC121" s="28"/>
      <c r="AD121" s="28"/>
    </row>
    <row r="122" spans="1:30" x14ac:dyDescent="0.25">
      <c r="A122" s="21" t="s">
        <v>40</v>
      </c>
      <c r="B122" s="28">
        <v>2.863</v>
      </c>
      <c r="C122" s="28">
        <v>3.2770000000000001</v>
      </c>
      <c r="D122" s="28"/>
      <c r="E122" s="28">
        <v>3.661</v>
      </c>
      <c r="F122" s="28"/>
      <c r="G122" s="28"/>
      <c r="H122" s="28">
        <v>3.3361111111111099</v>
      </c>
      <c r="I122" s="28">
        <v>3.738</v>
      </c>
      <c r="K122" s="28">
        <v>3.5884800000000006</v>
      </c>
      <c r="L122" s="32">
        <v>0</v>
      </c>
      <c r="M122" s="54"/>
      <c r="N122" s="1"/>
      <c r="O122" s="28"/>
      <c r="P122" s="21"/>
      <c r="Q122" s="28"/>
      <c r="R122" s="28"/>
      <c r="S122" s="28"/>
      <c r="T122" s="28"/>
      <c r="U122" s="28"/>
      <c r="V122" s="28"/>
      <c r="W122" s="28"/>
      <c r="X122" s="28"/>
      <c r="Y122" s="28"/>
      <c r="Z122" s="21"/>
      <c r="AA122" s="28"/>
      <c r="AB122" s="28"/>
      <c r="AC122" s="28"/>
      <c r="AD122" s="28"/>
    </row>
    <row r="123" spans="1:30" x14ac:dyDescent="0.25">
      <c r="A123" s="21" t="s">
        <v>41</v>
      </c>
      <c r="B123" s="28">
        <v>2.8639999999999999</v>
      </c>
      <c r="C123" s="28">
        <v>3.278</v>
      </c>
      <c r="D123" s="28"/>
      <c r="E123" s="28">
        <v>3.6850000000000001</v>
      </c>
      <c r="F123" s="28"/>
      <c r="G123" s="28"/>
      <c r="H123" s="28">
        <v>3.3361111111111099</v>
      </c>
      <c r="I123" s="28">
        <v>3.7589999999999999</v>
      </c>
      <c r="K123" s="28">
        <v>3.5884800000000006</v>
      </c>
      <c r="L123" s="32">
        <v>0</v>
      </c>
      <c r="M123" s="54"/>
      <c r="N123" s="1"/>
      <c r="O123" s="28"/>
      <c r="P123" s="21"/>
      <c r="Q123" s="28"/>
      <c r="R123" s="28"/>
      <c r="S123" s="28"/>
      <c r="T123" s="28"/>
      <c r="U123" s="28"/>
      <c r="V123" s="28"/>
      <c r="W123" s="28"/>
      <c r="X123" s="28"/>
      <c r="Y123" s="28"/>
      <c r="Z123" s="21"/>
      <c r="AA123" s="28"/>
      <c r="AB123" s="28"/>
      <c r="AC123" s="28"/>
      <c r="AD123" s="28"/>
    </row>
    <row r="124" spans="1:30" x14ac:dyDescent="0.25">
      <c r="A124" s="21" t="s">
        <v>42</v>
      </c>
      <c r="B124" s="28">
        <v>2.863</v>
      </c>
      <c r="C124" s="28">
        <v>3.2770000000000001</v>
      </c>
      <c r="D124" s="28"/>
      <c r="E124" s="28">
        <v>3.661</v>
      </c>
      <c r="F124" s="28"/>
      <c r="G124" s="28"/>
      <c r="H124" s="28">
        <v>3.3277777777777802</v>
      </c>
      <c r="I124" s="28">
        <v>3.738</v>
      </c>
      <c r="K124" s="28">
        <v>3.5755199999999996</v>
      </c>
      <c r="L124" s="32">
        <v>0</v>
      </c>
      <c r="M124" s="54"/>
      <c r="N124" s="1"/>
      <c r="O124" s="28"/>
      <c r="P124" s="21"/>
      <c r="Q124" s="28"/>
      <c r="R124" s="28"/>
      <c r="S124" s="28"/>
      <c r="T124" s="28"/>
      <c r="U124" s="28"/>
      <c r="V124" s="28"/>
      <c r="W124" s="28"/>
      <c r="X124" s="28"/>
      <c r="Y124" s="28"/>
      <c r="Z124" s="21"/>
      <c r="AA124" s="28"/>
      <c r="AB124" s="28"/>
      <c r="AC124" s="28"/>
      <c r="AD124" s="28"/>
    </row>
    <row r="125" spans="1:30" x14ac:dyDescent="0.25">
      <c r="A125" s="21" t="s">
        <v>43</v>
      </c>
      <c r="B125" s="28">
        <v>3.0139999999999998</v>
      </c>
      <c r="C125" s="28">
        <v>3.2759999999999998</v>
      </c>
      <c r="D125" s="28"/>
      <c r="E125" s="28">
        <v>3.681</v>
      </c>
      <c r="F125" s="28"/>
      <c r="G125" s="28"/>
      <c r="H125" s="28">
        <v>3.3277777777777802</v>
      </c>
      <c r="I125" s="28">
        <v>3.77</v>
      </c>
      <c r="K125" s="28">
        <v>3.8524800000000003</v>
      </c>
      <c r="L125" s="32">
        <v>0</v>
      </c>
      <c r="M125" s="54"/>
      <c r="N125" s="1"/>
      <c r="O125" s="28"/>
      <c r="P125" s="21"/>
      <c r="Q125" s="28"/>
      <c r="R125" s="28"/>
      <c r="S125" s="28"/>
      <c r="T125" s="28"/>
      <c r="U125" s="28"/>
      <c r="V125" s="28"/>
      <c r="W125" s="28"/>
      <c r="X125" s="28"/>
      <c r="Y125" s="21"/>
      <c r="Z125" s="21"/>
      <c r="AA125" s="28"/>
      <c r="AB125" s="28"/>
      <c r="AC125" s="28"/>
      <c r="AD125" s="28"/>
    </row>
    <row r="126" spans="1:30" x14ac:dyDescent="0.25">
      <c r="A126" s="21" t="s">
        <v>44</v>
      </c>
      <c r="B126" s="28">
        <v>3.0150000000000001</v>
      </c>
      <c r="C126" s="28">
        <v>3.2770000000000001</v>
      </c>
      <c r="D126" s="28"/>
      <c r="E126" s="28">
        <v>3.669</v>
      </c>
      <c r="F126" s="28"/>
      <c r="G126" s="28"/>
      <c r="H126" s="28">
        <v>3.3277777777777802</v>
      </c>
      <c r="I126" s="28"/>
      <c r="K126" s="28">
        <v>3.5678400000000003</v>
      </c>
      <c r="L126" s="32">
        <v>0</v>
      </c>
      <c r="M126" s="54"/>
      <c r="N126" s="1"/>
      <c r="O126" s="28"/>
      <c r="P126" s="21"/>
      <c r="Q126" s="28"/>
      <c r="R126" s="21"/>
      <c r="S126" s="28"/>
      <c r="T126" s="28"/>
      <c r="U126" s="28"/>
      <c r="V126" s="28"/>
      <c r="W126" s="28"/>
      <c r="X126" s="21"/>
      <c r="Y126" s="21"/>
      <c r="Z126" s="21"/>
      <c r="AA126" s="21"/>
      <c r="AB126" s="21"/>
      <c r="AC126" s="21"/>
      <c r="AD126" s="21"/>
    </row>
    <row r="127" spans="1:30" x14ac:dyDescent="0.25">
      <c r="A127" s="21" t="s">
        <v>45</v>
      </c>
      <c r="B127" s="28">
        <v>2.8610000000000002</v>
      </c>
      <c r="C127" s="28">
        <v>3.2749999999999999</v>
      </c>
      <c r="D127" s="28"/>
      <c r="E127" s="28">
        <v>3.6509999999999998</v>
      </c>
      <c r="F127" s="28"/>
      <c r="G127" s="28"/>
      <c r="H127" s="28">
        <v>3.3361111111111099</v>
      </c>
      <c r="I127" s="28">
        <v>3.7349999999999999</v>
      </c>
      <c r="K127" s="28">
        <v>3.5880000000000001</v>
      </c>
      <c r="L127" s="32">
        <v>0</v>
      </c>
      <c r="M127" s="54"/>
      <c r="N127" s="1"/>
      <c r="O127" s="28"/>
      <c r="P127" s="21"/>
      <c r="Q127" s="28"/>
      <c r="R127" s="30"/>
      <c r="S127" s="30"/>
      <c r="T127" s="30"/>
      <c r="U127" s="30"/>
      <c r="V127" s="30"/>
      <c r="W127" s="30"/>
      <c r="X127" s="30"/>
      <c r="Y127" s="30"/>
      <c r="Z127" s="31"/>
      <c r="AA127" s="21"/>
      <c r="AB127" s="21"/>
      <c r="AC127" s="21"/>
      <c r="AD127" s="21"/>
    </row>
    <row r="128" spans="1:30" x14ac:dyDescent="0.25">
      <c r="A128" s="21" t="s">
        <v>46</v>
      </c>
      <c r="B128" s="28">
        <v>2.0619999999999998</v>
      </c>
      <c r="C128" s="28">
        <v>2.2090000000000001</v>
      </c>
      <c r="D128" s="28">
        <v>2.3279999999999998</v>
      </c>
      <c r="E128" s="28">
        <v>2.3849999999999998</v>
      </c>
      <c r="F128" s="28"/>
      <c r="G128" s="28">
        <v>2.2629999999999999</v>
      </c>
      <c r="H128" s="28">
        <v>2.2211111111111101</v>
      </c>
      <c r="I128" s="28">
        <v>2.27</v>
      </c>
      <c r="J128" s="32">
        <v>2.3856000000000002</v>
      </c>
      <c r="K128" s="28">
        <v>2.3673600000000001</v>
      </c>
      <c r="L128" s="32">
        <v>2.2999744444444401</v>
      </c>
      <c r="M128" s="92">
        <v>2.2333191886002108</v>
      </c>
      <c r="N128" s="1"/>
      <c r="O128" s="28"/>
      <c r="P128" s="21"/>
      <c r="Q128" s="28"/>
      <c r="R128" s="30"/>
      <c r="S128" s="30"/>
      <c r="T128" s="30"/>
      <c r="U128" s="30"/>
      <c r="V128" s="30"/>
      <c r="W128" s="30"/>
      <c r="X128" s="30"/>
      <c r="Y128" s="30"/>
      <c r="Z128" s="31"/>
      <c r="AA128" s="30"/>
      <c r="AB128" s="30"/>
      <c r="AC128" s="21"/>
      <c r="AD128" s="28"/>
    </row>
    <row r="129" spans="1:30" x14ac:dyDescent="0.25">
      <c r="A129" s="21" t="s">
        <v>47</v>
      </c>
      <c r="B129" s="28">
        <v>2.867</v>
      </c>
      <c r="C129" s="28">
        <v>3.28</v>
      </c>
      <c r="D129" s="28">
        <v>3.476</v>
      </c>
      <c r="E129" s="28">
        <v>3.6949999999999998</v>
      </c>
      <c r="F129" s="28"/>
      <c r="G129" s="28">
        <v>3.3420000000000001</v>
      </c>
      <c r="H129" s="28">
        <v>3.3361111111111099</v>
      </c>
      <c r="I129" s="28">
        <v>3.52</v>
      </c>
      <c r="J129" s="32">
        <v>3.6192000000000002</v>
      </c>
      <c r="K129" s="28">
        <v>3.7003200000000001</v>
      </c>
      <c r="L129" s="32">
        <v>3.5662394444444399</v>
      </c>
      <c r="M129" s="54">
        <v>3.2464402833690555</v>
      </c>
      <c r="N129" s="1"/>
      <c r="O129" s="28"/>
      <c r="P129" s="21"/>
      <c r="Q129" s="28"/>
      <c r="R129" s="28"/>
      <c r="S129" s="28"/>
      <c r="T129" s="28"/>
      <c r="U129" s="28"/>
      <c r="V129" s="28"/>
      <c r="W129" s="28"/>
      <c r="X129" s="21"/>
      <c r="Y129" s="21"/>
      <c r="Z129" s="21"/>
      <c r="AA129" s="28"/>
      <c r="AB129" s="28"/>
      <c r="AC129" s="28"/>
      <c r="AD129" s="28"/>
    </row>
    <row r="130" spans="1:30" x14ac:dyDescent="0.25">
      <c r="A130" s="21" t="s">
        <v>48</v>
      </c>
      <c r="B130" s="28">
        <v>3.625</v>
      </c>
      <c r="C130" s="28">
        <v>4.1239999999999997</v>
      </c>
      <c r="D130" s="28">
        <v>4.2329999999999997</v>
      </c>
      <c r="E130" s="28">
        <v>4.4870000000000001</v>
      </c>
      <c r="F130" s="28"/>
      <c r="G130" s="28">
        <v>4.2270000000000003</v>
      </c>
      <c r="H130" s="28">
        <v>4.1138888888888898</v>
      </c>
      <c r="I130" s="28">
        <v>4.3140000000000001</v>
      </c>
      <c r="J130" s="32">
        <v>4.1951999999999998</v>
      </c>
      <c r="K130" s="28">
        <v>4.4716800000000001</v>
      </c>
      <c r="L130" s="32">
        <v>4.3453005555555597</v>
      </c>
      <c r="M130" s="54">
        <v>4.1566779567965275</v>
      </c>
      <c r="N130" s="1"/>
      <c r="O130" s="21"/>
      <c r="P130" s="21"/>
      <c r="Q130" s="28"/>
      <c r="R130" s="28"/>
      <c r="S130" s="21"/>
      <c r="T130" s="21"/>
      <c r="U130" s="21"/>
      <c r="V130" s="21"/>
      <c r="W130" s="21"/>
      <c r="X130" s="21"/>
      <c r="Y130" s="21"/>
      <c r="Z130" s="21"/>
      <c r="AA130" s="28"/>
      <c r="AB130" s="28"/>
      <c r="AC130" s="28"/>
      <c r="AD130" s="28"/>
    </row>
    <row r="131" spans="1:30" x14ac:dyDescent="0.25">
      <c r="A131" s="21" t="s">
        <v>49</v>
      </c>
      <c r="B131" s="28">
        <v>3.4430000000000001</v>
      </c>
      <c r="C131" s="28">
        <v>3.944</v>
      </c>
      <c r="D131" s="28">
        <v>4.05</v>
      </c>
      <c r="E131" s="28">
        <v>4.2869999999999999</v>
      </c>
      <c r="F131" s="28"/>
      <c r="G131" s="28">
        <v>4.0439999999999996</v>
      </c>
      <c r="H131" s="28">
        <v>3.9305555555555598</v>
      </c>
      <c r="I131" s="28">
        <v>4.1260000000000003</v>
      </c>
      <c r="J131" s="32">
        <v>4.008</v>
      </c>
      <c r="K131" s="28">
        <v>4.4428799999999997</v>
      </c>
      <c r="L131" s="32">
        <v>4.1592561111111097</v>
      </c>
      <c r="M131" s="54">
        <v>3.9730293475305278</v>
      </c>
      <c r="N131" s="1"/>
      <c r="O131" s="28"/>
      <c r="P131" s="21"/>
      <c r="Q131" s="28"/>
      <c r="R131" s="28"/>
      <c r="S131" s="28"/>
      <c r="T131" s="28"/>
      <c r="U131" s="28"/>
      <c r="V131" s="28"/>
      <c r="W131" s="28"/>
      <c r="X131" s="21"/>
      <c r="Y131" s="21"/>
      <c r="Z131" s="21"/>
      <c r="AA131" s="28"/>
      <c r="AB131" s="28"/>
      <c r="AC131" s="28"/>
      <c r="AD131" s="28"/>
    </row>
    <row r="132" spans="1:30" x14ac:dyDescent="0.25">
      <c r="A132" s="21" t="s">
        <v>50</v>
      </c>
      <c r="B132" s="28">
        <v>3.4420000000000002</v>
      </c>
      <c r="C132" s="28">
        <v>3.944</v>
      </c>
      <c r="D132" s="28">
        <v>4.05</v>
      </c>
      <c r="E132" s="28">
        <v>4.2869999999999999</v>
      </c>
      <c r="F132" s="28"/>
      <c r="G132" s="28">
        <v>4.0439999999999996</v>
      </c>
      <c r="H132" s="28">
        <v>3.9305555555555598</v>
      </c>
      <c r="I132" s="28">
        <v>4.1369999999999996</v>
      </c>
      <c r="J132" s="32">
        <v>4.0031999999999996</v>
      </c>
      <c r="K132" s="28">
        <v>4.4428799999999997</v>
      </c>
      <c r="L132" s="32">
        <v>4.1580933333333299</v>
      </c>
      <c r="M132" s="54">
        <v>3.9729662809068893</v>
      </c>
      <c r="N132" s="1"/>
      <c r="O132" s="28"/>
      <c r="P132" s="21"/>
      <c r="Q132" s="28"/>
      <c r="R132" s="28"/>
      <c r="S132" s="28"/>
      <c r="T132" s="28"/>
      <c r="U132" s="28"/>
      <c r="V132" s="28"/>
      <c r="W132" s="28"/>
      <c r="X132" s="21"/>
      <c r="Y132" s="21"/>
      <c r="Z132" s="21"/>
      <c r="AA132" s="28"/>
      <c r="AB132" s="28"/>
      <c r="AC132" s="28"/>
      <c r="AD132" s="28"/>
    </row>
    <row r="133" spans="1:30" x14ac:dyDescent="0.25">
      <c r="A133" s="21" t="s">
        <v>51</v>
      </c>
      <c r="B133" s="28">
        <v>3.4390000000000001</v>
      </c>
      <c r="C133" s="28">
        <v>3.9420000000000002</v>
      </c>
      <c r="D133" s="28"/>
      <c r="E133" s="28">
        <v>4.2770000000000001</v>
      </c>
      <c r="F133" s="28"/>
      <c r="G133" s="28"/>
      <c r="H133" s="28">
        <v>3.9305555555555598</v>
      </c>
      <c r="I133" s="28">
        <v>4.3760000000000003</v>
      </c>
      <c r="K133" s="28">
        <v>4.3411200000000001</v>
      </c>
      <c r="L133" s="32">
        <v>0</v>
      </c>
      <c r="M133" s="54"/>
      <c r="N133" s="1" t="s">
        <v>230</v>
      </c>
      <c r="O133" s="28"/>
      <c r="P133" s="21"/>
      <c r="Q133" s="28"/>
      <c r="R133" s="28"/>
      <c r="S133" s="28"/>
      <c r="T133" s="28"/>
      <c r="U133" s="28"/>
      <c r="V133" s="28"/>
      <c r="W133" s="28"/>
      <c r="X133" s="28"/>
      <c r="Y133" s="28"/>
      <c r="Z133" s="21"/>
      <c r="AA133" s="28"/>
      <c r="AB133" s="28"/>
      <c r="AC133" s="28"/>
      <c r="AD133" s="28"/>
    </row>
    <row r="134" spans="1:30" x14ac:dyDescent="0.25">
      <c r="A134" s="21" t="s">
        <v>52</v>
      </c>
      <c r="B134" s="28">
        <v>3.2269999999999999</v>
      </c>
      <c r="C134" s="28">
        <v>3.7930000000000001</v>
      </c>
      <c r="D134" s="28">
        <v>3.9089999999999998</v>
      </c>
      <c r="E134" s="28">
        <v>4.1379999999999999</v>
      </c>
      <c r="F134" s="28"/>
      <c r="G134" s="28">
        <v>3.9020000000000001</v>
      </c>
      <c r="H134" s="28">
        <v>3.7861111111111101</v>
      </c>
      <c r="I134" s="28">
        <v>3.9390000000000001</v>
      </c>
      <c r="J134" s="32">
        <v>3.8687999999999998</v>
      </c>
      <c r="K134" s="28">
        <v>4.3876800000000005</v>
      </c>
      <c r="L134" s="32">
        <v>4.0034438888888904</v>
      </c>
      <c r="M134" s="54">
        <v>3.8183152232840833</v>
      </c>
      <c r="N134" s="28"/>
      <c r="O134" s="28"/>
      <c r="P134" s="21"/>
      <c r="Q134" s="28"/>
      <c r="R134" s="28"/>
      <c r="S134" s="28"/>
      <c r="T134" s="28"/>
      <c r="U134" s="28"/>
      <c r="V134" s="28"/>
      <c r="W134" s="28"/>
      <c r="X134" s="28"/>
      <c r="Y134" s="28"/>
      <c r="Z134" s="21"/>
      <c r="AA134" s="28"/>
      <c r="AB134" s="28"/>
      <c r="AC134" s="28"/>
      <c r="AD134" s="28"/>
    </row>
    <row r="135" spans="1:30" x14ac:dyDescent="0.25">
      <c r="A135" s="21" t="s">
        <v>53</v>
      </c>
      <c r="B135" s="28">
        <v>2.9790000000000001</v>
      </c>
      <c r="C135" s="28">
        <v>3.5659999999999998</v>
      </c>
      <c r="D135" s="28"/>
      <c r="E135" s="28">
        <v>3.915</v>
      </c>
      <c r="F135" s="28"/>
      <c r="G135" s="28"/>
      <c r="H135" s="28">
        <v>3.6055555555555601</v>
      </c>
      <c r="I135" s="28">
        <v>3.9630000000000001</v>
      </c>
      <c r="K135" s="28">
        <v>3.9470399999999999</v>
      </c>
      <c r="L135" s="32">
        <v>0</v>
      </c>
      <c r="M135" s="54"/>
      <c r="N135" s="1" t="s">
        <v>230</v>
      </c>
      <c r="O135" s="28"/>
      <c r="P135" s="21"/>
      <c r="Q135" s="28"/>
      <c r="R135" s="28"/>
      <c r="S135" s="28"/>
      <c r="T135" s="28"/>
      <c r="U135" s="28"/>
      <c r="V135" s="28"/>
      <c r="W135" s="28"/>
      <c r="X135" s="28"/>
      <c r="Y135" s="28"/>
      <c r="Z135" s="21"/>
      <c r="AA135" s="28"/>
      <c r="AB135" s="28"/>
      <c r="AC135" s="28"/>
      <c r="AD135" s="28"/>
    </row>
    <row r="136" spans="1:30" x14ac:dyDescent="0.25">
      <c r="A136" s="21"/>
      <c r="B136" s="28"/>
      <c r="C136" s="28"/>
      <c r="D136" s="28"/>
      <c r="E136" s="28"/>
      <c r="F136" s="28"/>
      <c r="G136" s="28"/>
      <c r="H136" s="28"/>
      <c r="I136" s="28"/>
      <c r="K136" s="28"/>
      <c r="L136" s="28"/>
      <c r="O136" s="28"/>
      <c r="P136" s="21"/>
      <c r="Q136" s="28"/>
      <c r="R136" s="28"/>
      <c r="S136" s="28"/>
      <c r="T136" s="28"/>
      <c r="U136" s="28"/>
      <c r="V136" s="28"/>
      <c r="W136" s="28"/>
      <c r="X136" s="28"/>
      <c r="Y136" s="28"/>
      <c r="Z136" s="21"/>
      <c r="AA136" s="28"/>
      <c r="AB136" s="28"/>
      <c r="AC136" s="28"/>
      <c r="AD136" s="28"/>
    </row>
    <row r="137" spans="1:30" x14ac:dyDescent="0.25">
      <c r="A137" s="21"/>
      <c r="B137" s="28"/>
      <c r="C137" s="28"/>
      <c r="D137" s="28"/>
      <c r="E137" s="28"/>
      <c r="F137" s="28"/>
      <c r="G137" s="28"/>
      <c r="H137" s="28"/>
      <c r="I137" s="28"/>
      <c r="K137" s="21"/>
      <c r="O137" s="28"/>
      <c r="P137" s="21"/>
      <c r="Q137" s="28"/>
      <c r="R137" s="28"/>
      <c r="S137" s="28"/>
      <c r="T137" s="28"/>
      <c r="U137" s="28"/>
      <c r="V137" s="28"/>
      <c r="W137" s="28"/>
      <c r="X137" s="28"/>
      <c r="Y137" s="28"/>
      <c r="Z137" s="21"/>
      <c r="AA137" s="28"/>
      <c r="AB137" s="28"/>
      <c r="AC137" s="28"/>
      <c r="AD137" s="28"/>
    </row>
    <row r="138" spans="1:30" x14ac:dyDescent="0.25">
      <c r="B138" s="1"/>
      <c r="C138" s="1"/>
      <c r="D138" s="1"/>
      <c r="E138" s="1"/>
      <c r="F138" s="1"/>
      <c r="G138" s="1"/>
      <c r="H138" s="1"/>
      <c r="I138" s="1"/>
      <c r="K138" s="1"/>
      <c r="L138" s="28"/>
      <c r="O138" s="28"/>
      <c r="P138" s="21"/>
      <c r="Q138" s="28"/>
      <c r="R138" s="28"/>
      <c r="S138" s="28"/>
      <c r="T138" s="28"/>
      <c r="U138" s="28"/>
      <c r="V138" s="28"/>
      <c r="W138" s="28"/>
      <c r="X138" s="28"/>
      <c r="Y138" s="28"/>
      <c r="Z138" s="21"/>
      <c r="AA138" s="28"/>
      <c r="AB138" s="28"/>
      <c r="AC138" s="28"/>
      <c r="AD138" s="28"/>
    </row>
    <row r="139" spans="1:30" x14ac:dyDescent="0.25">
      <c r="B139" s="1"/>
      <c r="C139" s="1"/>
      <c r="D139" s="1"/>
      <c r="E139" s="1"/>
      <c r="F139" s="1"/>
      <c r="G139" s="1"/>
      <c r="H139" s="1"/>
      <c r="I139" s="1"/>
      <c r="K139" s="1"/>
      <c r="L139" s="28"/>
      <c r="O139" s="28"/>
      <c r="P139" s="21"/>
      <c r="Q139" s="28"/>
      <c r="R139" s="28"/>
      <c r="S139" s="28"/>
      <c r="T139" s="28"/>
      <c r="U139" s="28"/>
      <c r="V139" s="28"/>
      <c r="W139" s="28"/>
      <c r="X139" s="28"/>
      <c r="Y139" s="28"/>
      <c r="Z139" s="21"/>
      <c r="AA139" s="28"/>
      <c r="AB139" s="28"/>
      <c r="AC139" s="28"/>
      <c r="AD139" s="28"/>
    </row>
    <row r="140" spans="1:30" x14ac:dyDescent="0.25">
      <c r="B140" s="1"/>
      <c r="C140" s="1"/>
      <c r="D140" s="1"/>
      <c r="E140" s="1"/>
      <c r="F140" s="1"/>
      <c r="G140" s="1"/>
      <c r="H140" s="1"/>
      <c r="I140" s="1"/>
      <c r="K140" s="1"/>
      <c r="L140" s="28"/>
      <c r="O140" s="28"/>
      <c r="P140" s="21"/>
      <c r="Q140" s="28"/>
      <c r="R140" s="28"/>
      <c r="S140" s="28"/>
      <c r="T140" s="28"/>
      <c r="U140" s="28"/>
      <c r="V140" s="28"/>
      <c r="W140" s="28"/>
      <c r="X140" s="28"/>
      <c r="Y140" s="28"/>
      <c r="Z140" s="21"/>
      <c r="AA140" s="28"/>
      <c r="AB140" s="28"/>
      <c r="AC140" s="28"/>
      <c r="AD140" s="28"/>
    </row>
    <row r="141" spans="1:30" x14ac:dyDescent="0.25">
      <c r="A141" s="12" t="s">
        <v>125</v>
      </c>
      <c r="B141" s="1"/>
      <c r="C141" s="1"/>
      <c r="D141" s="1"/>
      <c r="E141" s="1"/>
      <c r="F141" s="1"/>
      <c r="G141" s="1"/>
      <c r="H141" s="1"/>
      <c r="I141" s="1"/>
      <c r="K141" s="1"/>
      <c r="L141" s="28"/>
      <c r="O141" s="28"/>
      <c r="P141" s="21"/>
      <c r="Q141" s="28"/>
      <c r="R141" s="28"/>
      <c r="S141" s="28"/>
      <c r="T141" s="28"/>
      <c r="U141" s="28"/>
      <c r="V141" s="28"/>
      <c r="W141" s="28"/>
      <c r="X141" s="28"/>
      <c r="Y141" s="28"/>
      <c r="Z141" s="21"/>
      <c r="AA141" s="28"/>
      <c r="AB141" s="28"/>
      <c r="AC141" s="28"/>
      <c r="AD141" s="28"/>
    </row>
    <row r="142" spans="1:30" x14ac:dyDescent="0.25">
      <c r="A142" t="s">
        <v>58</v>
      </c>
      <c r="B142" s="1"/>
      <c r="C142" s="1"/>
      <c r="D142" s="1"/>
      <c r="E142" s="1"/>
      <c r="F142" s="1"/>
      <c r="G142" s="1"/>
      <c r="H142" s="1"/>
      <c r="I142" s="1"/>
      <c r="K142" s="1"/>
      <c r="L142" s="28"/>
      <c r="O142" s="28"/>
      <c r="P142" s="21"/>
      <c r="Q142" s="28"/>
      <c r="R142" s="28"/>
      <c r="S142" s="28"/>
      <c r="T142" s="28"/>
      <c r="U142" s="28"/>
      <c r="V142" s="28"/>
      <c r="W142" s="28"/>
      <c r="X142" s="28"/>
      <c r="Y142" s="21"/>
      <c r="Z142" s="21"/>
      <c r="AA142" s="28"/>
      <c r="AB142" s="28"/>
      <c r="AC142" s="28"/>
      <c r="AD142" s="28"/>
    </row>
    <row r="143" spans="1:30" x14ac:dyDescent="0.25">
      <c r="A143" t="s">
        <v>56</v>
      </c>
      <c r="B143" s="6" t="s">
        <v>1</v>
      </c>
      <c r="C143" s="6" t="s">
        <v>2</v>
      </c>
      <c r="D143" s="6" t="s">
        <v>3</v>
      </c>
      <c r="E143" s="1" t="s">
        <v>4</v>
      </c>
      <c r="F143" s="6" t="s">
        <v>5</v>
      </c>
      <c r="G143" s="6" t="s">
        <v>6</v>
      </c>
      <c r="H143" s="6" t="s">
        <v>7</v>
      </c>
      <c r="I143" s="6" t="s">
        <v>8</v>
      </c>
      <c r="J143" s="37" t="s">
        <v>200</v>
      </c>
      <c r="K143" s="6" t="s">
        <v>195</v>
      </c>
      <c r="L143" s="30" t="s">
        <v>196</v>
      </c>
      <c r="M143" t="str">
        <f>$D$11</f>
        <v>EnergyPlus-m</v>
      </c>
      <c r="O143" s="28"/>
      <c r="P143" s="21"/>
      <c r="Q143" s="28"/>
      <c r="R143" s="21"/>
      <c r="S143" s="28"/>
      <c r="T143" s="28"/>
      <c r="U143" s="28"/>
      <c r="V143" s="28"/>
      <c r="W143" s="28"/>
      <c r="X143" s="21"/>
      <c r="Y143" s="21"/>
      <c r="Z143" s="21"/>
      <c r="AA143" s="21"/>
      <c r="AB143" s="21"/>
      <c r="AC143" s="21"/>
      <c r="AD143" s="21"/>
    </row>
    <row r="144" spans="1:30" x14ac:dyDescent="0.25">
      <c r="A144" t="s">
        <v>57</v>
      </c>
      <c r="B144" s="6" t="s">
        <v>9</v>
      </c>
      <c r="C144" s="6" t="s">
        <v>10</v>
      </c>
      <c r="D144" s="6" t="s">
        <v>11</v>
      </c>
      <c r="E144" s="6" t="s">
        <v>11</v>
      </c>
      <c r="F144" s="6" t="s">
        <v>12</v>
      </c>
      <c r="G144" s="6" t="s">
        <v>13</v>
      </c>
      <c r="H144" s="6" t="s">
        <v>14</v>
      </c>
      <c r="I144" s="6" t="s">
        <v>15</v>
      </c>
      <c r="J144" s="37"/>
      <c r="K144" s="7"/>
      <c r="L144" s="31"/>
      <c r="O144" s="28"/>
      <c r="P144" s="21"/>
      <c r="Q144" s="28"/>
      <c r="R144" s="30"/>
      <c r="S144" s="30"/>
      <c r="T144" s="30"/>
      <c r="U144" s="30"/>
      <c r="V144" s="30"/>
      <c r="W144" s="30"/>
      <c r="X144" s="30"/>
      <c r="Y144" s="30"/>
      <c r="Z144" s="31"/>
      <c r="AA144" s="21"/>
      <c r="AB144" s="21"/>
      <c r="AC144" s="21"/>
      <c r="AD144" s="21"/>
    </row>
    <row r="145" spans="1:30" x14ac:dyDescent="0.25">
      <c r="A145" t="s">
        <v>54</v>
      </c>
      <c r="B145" s="7" t="s">
        <v>193</v>
      </c>
      <c r="C145" s="7" t="s">
        <v>193</v>
      </c>
      <c r="D145" s="7" t="s">
        <v>193</v>
      </c>
      <c r="E145" s="7" t="s">
        <v>193</v>
      </c>
      <c r="F145" s="7" t="s">
        <v>193</v>
      </c>
      <c r="G145" s="7" t="s">
        <v>193</v>
      </c>
      <c r="H145" s="7" t="s">
        <v>193</v>
      </c>
      <c r="I145" s="7" t="s">
        <v>193</v>
      </c>
      <c r="J145" s="7" t="s">
        <v>193</v>
      </c>
      <c r="K145" s="7" t="s">
        <v>193</v>
      </c>
      <c r="L145" s="31" t="s">
        <v>193</v>
      </c>
      <c r="M145" s="7" t="s">
        <v>193</v>
      </c>
      <c r="O145" s="28"/>
      <c r="P145" s="21"/>
      <c r="Q145" s="28"/>
      <c r="R145" s="30"/>
      <c r="S145" s="30"/>
      <c r="T145" s="30"/>
      <c r="U145" s="30"/>
      <c r="V145" s="30"/>
      <c r="W145" s="30"/>
      <c r="X145" s="30"/>
      <c r="Y145" s="30"/>
      <c r="Z145" s="31"/>
      <c r="AA145" s="30"/>
      <c r="AB145" s="30"/>
      <c r="AC145" s="21"/>
      <c r="AD145" s="28"/>
    </row>
    <row r="146" spans="1:30" x14ac:dyDescent="0.25">
      <c r="A146" s="66" t="s">
        <v>18</v>
      </c>
      <c r="B146" s="1">
        <v>6.194</v>
      </c>
      <c r="C146" s="1">
        <v>5.9649999999999999</v>
      </c>
      <c r="D146" s="1">
        <v>6.6559999999999997</v>
      </c>
      <c r="E146" s="1">
        <v>6.827</v>
      </c>
      <c r="F146" s="1"/>
      <c r="G146" s="1">
        <v>6.2859999999999996</v>
      </c>
      <c r="H146" s="1">
        <v>6.4861111111111098</v>
      </c>
      <c r="I146" s="1">
        <v>6.8120000000000003</v>
      </c>
      <c r="J146" s="32">
        <v>6.4607999999999999</v>
      </c>
      <c r="K146" s="1">
        <v>7.0992000000000006</v>
      </c>
      <c r="L146" s="32">
        <v>7.0894561111111098</v>
      </c>
      <c r="M146" s="54">
        <v>6.5685983560496499</v>
      </c>
      <c r="O146" s="28"/>
      <c r="P146" s="21"/>
      <c r="Q146" s="28"/>
      <c r="R146" s="28"/>
      <c r="S146" s="28"/>
      <c r="T146" s="28"/>
      <c r="U146" s="28"/>
      <c r="V146" s="28"/>
      <c r="W146" s="28"/>
      <c r="X146" s="21"/>
      <c r="Y146" s="21"/>
      <c r="Z146" s="21"/>
      <c r="AA146" s="28"/>
      <c r="AB146" s="28"/>
      <c r="AC146" s="28"/>
      <c r="AD146" s="28"/>
    </row>
    <row r="147" spans="1:30" x14ac:dyDescent="0.25">
      <c r="A147" s="66" t="s">
        <v>19</v>
      </c>
      <c r="B147" s="28">
        <v>5.6689999999999996</v>
      </c>
      <c r="C147" s="28">
        <v>5.8239999999999998</v>
      </c>
      <c r="D147" s="28">
        <v>6.0640000000000001</v>
      </c>
      <c r="E147" s="28">
        <v>6.3710000000000004</v>
      </c>
      <c r="F147" s="28"/>
      <c r="G147" s="28">
        <v>6.17</v>
      </c>
      <c r="H147" s="28">
        <v>5.6749999999999998</v>
      </c>
      <c r="I147" s="28">
        <v>6.1459999999999999</v>
      </c>
      <c r="J147" s="32">
        <v>6.2687999999999997</v>
      </c>
      <c r="K147" s="28">
        <v>6.6312000000000006</v>
      </c>
      <c r="L147" s="32">
        <v>5.7638894444444499</v>
      </c>
      <c r="M147" s="54">
        <v>6.1673828533936303</v>
      </c>
      <c r="O147" s="21"/>
      <c r="P147" s="21"/>
      <c r="Q147" s="28"/>
      <c r="R147" s="28"/>
      <c r="S147" s="21"/>
      <c r="T147" s="21"/>
      <c r="U147" s="21"/>
      <c r="V147" s="21"/>
      <c r="W147" s="21"/>
      <c r="X147" s="21"/>
      <c r="Y147" s="21"/>
      <c r="Z147" s="21"/>
      <c r="AA147" s="28"/>
      <c r="AB147" s="28"/>
      <c r="AC147" s="28"/>
      <c r="AD147" s="28"/>
    </row>
    <row r="148" spans="1:30" x14ac:dyDescent="0.25">
      <c r="A148" s="66" t="s">
        <v>20</v>
      </c>
      <c r="B148" s="28">
        <v>3.6339999999999999</v>
      </c>
      <c r="C148" s="28">
        <v>4.0750000000000002</v>
      </c>
      <c r="D148" s="28">
        <v>4.43</v>
      </c>
      <c r="E148" s="28">
        <v>4.593</v>
      </c>
      <c r="F148" s="28"/>
      <c r="G148" s="28">
        <v>4.2969999999999997</v>
      </c>
      <c r="H148" s="28">
        <v>4.2750000000000004</v>
      </c>
      <c r="I148" s="28">
        <v>5.0960000000000001</v>
      </c>
      <c r="J148" s="32">
        <v>4.2240000000000002</v>
      </c>
      <c r="K148" s="28">
        <v>4.4572799999999999</v>
      </c>
      <c r="L148" s="32">
        <v>5.0429672222222202</v>
      </c>
      <c r="M148" s="54">
        <v>3.9233574810545</v>
      </c>
      <c r="O148" s="28"/>
      <c r="P148" s="21"/>
      <c r="Q148" s="28"/>
      <c r="R148" s="28"/>
      <c r="S148" s="28"/>
      <c r="T148" s="28"/>
      <c r="U148" s="28"/>
      <c r="V148" s="28"/>
      <c r="W148" s="28"/>
      <c r="X148" s="21"/>
      <c r="Y148" s="21"/>
      <c r="Z148" s="21"/>
      <c r="AA148" s="28"/>
      <c r="AB148" s="28"/>
      <c r="AC148" s="28"/>
      <c r="AD148" s="28"/>
    </row>
    <row r="149" spans="1:30" x14ac:dyDescent="0.25">
      <c r="A149" s="66" t="s">
        <v>21</v>
      </c>
      <c r="B149" s="28">
        <v>3.0720000000000001</v>
      </c>
      <c r="C149" s="28">
        <v>3.7040000000000002</v>
      </c>
      <c r="D149" s="28">
        <v>3.5880000000000001</v>
      </c>
      <c r="E149" s="28">
        <v>4.1159999999999997</v>
      </c>
      <c r="F149" s="28"/>
      <c r="G149" s="28">
        <v>3.665</v>
      </c>
      <c r="H149" s="28">
        <v>3.6083333333333298</v>
      </c>
      <c r="I149" s="28"/>
      <c r="J149" s="32">
        <v>3.5855999999999999</v>
      </c>
      <c r="K149" s="28">
        <v>3.4166400000000001</v>
      </c>
      <c r="L149" s="32">
        <v>4.1208844444444397</v>
      </c>
      <c r="M149" s="54">
        <v>3.3784411301593398</v>
      </c>
      <c r="O149" s="28"/>
      <c r="P149" s="21"/>
      <c r="Q149" s="28"/>
      <c r="R149" s="28"/>
      <c r="S149" s="28"/>
      <c r="T149" s="28"/>
      <c r="U149" s="28"/>
      <c r="V149" s="28"/>
      <c r="W149" s="28"/>
      <c r="X149" s="21"/>
      <c r="Y149" s="21"/>
      <c r="Z149" s="21"/>
      <c r="AA149" s="28"/>
      <c r="AB149" s="28"/>
      <c r="AC149" s="28"/>
      <c r="AD149" s="28"/>
    </row>
    <row r="150" spans="1:30" x14ac:dyDescent="0.25">
      <c r="A150" s="66" t="s">
        <v>22</v>
      </c>
      <c r="B150" s="28">
        <v>6.1609999999999996</v>
      </c>
      <c r="C150" s="28">
        <v>5.8920000000000003</v>
      </c>
      <c r="D150" s="28">
        <v>6.5759999999999996</v>
      </c>
      <c r="E150" s="28">
        <v>6.7759999999999998</v>
      </c>
      <c r="F150" s="28"/>
      <c r="G150" s="28">
        <v>6.25</v>
      </c>
      <c r="H150" s="28">
        <v>6.44166666666667</v>
      </c>
      <c r="I150" s="28">
        <v>6.7709999999999999</v>
      </c>
      <c r="K150" s="28">
        <v>7.0838400000000004</v>
      </c>
      <c r="L150" s="32">
        <v>7.0603866666666697</v>
      </c>
      <c r="M150" s="54">
        <v>6.5043048485274202</v>
      </c>
      <c r="O150" s="28"/>
      <c r="P150" s="21"/>
      <c r="Q150" s="28"/>
      <c r="R150" s="28"/>
      <c r="S150" s="28"/>
      <c r="T150" s="28"/>
      <c r="U150" s="28"/>
      <c r="V150" s="28"/>
      <c r="W150" s="28"/>
      <c r="X150" s="28"/>
      <c r="Y150" s="28"/>
      <c r="Z150" s="21"/>
      <c r="AA150" s="28"/>
      <c r="AB150" s="28"/>
      <c r="AC150" s="28"/>
      <c r="AD150" s="28"/>
    </row>
    <row r="151" spans="1:30" x14ac:dyDescent="0.25">
      <c r="A151" s="66" t="s">
        <v>24</v>
      </c>
      <c r="B151" s="28">
        <v>6.0309999999999997</v>
      </c>
      <c r="C151" s="28">
        <v>5.8310000000000004</v>
      </c>
      <c r="D151" s="28">
        <v>6.516</v>
      </c>
      <c r="E151" s="28">
        <v>6.6710000000000003</v>
      </c>
      <c r="F151" s="28"/>
      <c r="G151" s="28">
        <v>6.1429999999999998</v>
      </c>
      <c r="H151" s="28">
        <v>6.37777777777778</v>
      </c>
      <c r="I151" s="28">
        <v>6.6790000000000003</v>
      </c>
      <c r="J151" s="32">
        <v>6.3647999999999998</v>
      </c>
      <c r="K151" s="28">
        <v>6.9163199999999998</v>
      </c>
      <c r="L151" s="32">
        <v>6.9499227777777799</v>
      </c>
      <c r="M151" s="54">
        <v>6.3742316819802403</v>
      </c>
      <c r="O151" s="28"/>
      <c r="P151" s="21"/>
      <c r="Q151" s="28"/>
      <c r="R151" s="28"/>
      <c r="S151" s="28"/>
      <c r="T151" s="28"/>
      <c r="U151" s="28"/>
      <c r="V151" s="28"/>
      <c r="W151" s="28"/>
      <c r="X151" s="28"/>
      <c r="Y151" s="28"/>
      <c r="Z151" s="21"/>
      <c r="AA151" s="28"/>
      <c r="AB151" s="28"/>
      <c r="AC151" s="28"/>
      <c r="AD151" s="28"/>
    </row>
    <row r="152" spans="1:30" x14ac:dyDescent="0.25">
      <c r="A152" s="66" t="s">
        <v>25</v>
      </c>
      <c r="B152" s="1">
        <v>2.8879999999999999</v>
      </c>
      <c r="C152" s="1">
        <v>3.1549999999999998</v>
      </c>
      <c r="D152" s="1">
        <v>3.4580000000000002</v>
      </c>
      <c r="E152" s="1">
        <v>3.871</v>
      </c>
      <c r="F152" s="1"/>
      <c r="G152" s="1">
        <v>3.3340000000000001</v>
      </c>
      <c r="H152" s="1">
        <v>3.56666666666667</v>
      </c>
      <c r="I152" s="1">
        <v>3.4569999999999999</v>
      </c>
      <c r="J152" s="32">
        <v>3.4127999999999998</v>
      </c>
      <c r="K152" s="1">
        <v>3.8707200000000004</v>
      </c>
      <c r="L152" s="32">
        <v>4.0906522222222197</v>
      </c>
      <c r="M152" s="54">
        <v>3.2551587799999999</v>
      </c>
      <c r="N152" s="1"/>
      <c r="O152" s="28"/>
      <c r="P152" s="21"/>
      <c r="Q152" s="28"/>
      <c r="R152" s="28"/>
      <c r="S152" s="28"/>
      <c r="T152" s="28"/>
      <c r="U152" s="28"/>
      <c r="V152" s="28"/>
      <c r="W152" s="28"/>
      <c r="X152" s="28"/>
      <c r="Y152" s="28"/>
      <c r="Z152" s="21"/>
      <c r="AA152" s="28"/>
      <c r="AB152" s="28"/>
      <c r="AC152" s="28"/>
      <c r="AD152" s="28"/>
    </row>
    <row r="153" spans="1:30" x14ac:dyDescent="0.25">
      <c r="A153" s="66" t="s">
        <v>26</v>
      </c>
      <c r="B153" s="1">
        <v>1.8959999999999999</v>
      </c>
      <c r="C153" s="1">
        <v>2.5</v>
      </c>
      <c r="D153" s="1">
        <v>2.3359999999999999</v>
      </c>
      <c r="E153" s="1">
        <v>3.2770000000000001</v>
      </c>
      <c r="F153" s="1"/>
      <c r="G153" s="1">
        <v>2.786</v>
      </c>
      <c r="H153" s="1">
        <v>2.7916666666666701</v>
      </c>
      <c r="I153" s="1">
        <v>3.1469999999999998</v>
      </c>
      <c r="J153" s="32">
        <v>2.6640000000000001</v>
      </c>
      <c r="K153" s="1">
        <v>2.4590399999999999</v>
      </c>
      <c r="L153" s="32">
        <v>2.1069533333333301</v>
      </c>
      <c r="M153" s="54">
        <v>2.577906848</v>
      </c>
      <c r="N153" s="1"/>
      <c r="O153" s="28"/>
      <c r="P153" s="21"/>
      <c r="Q153" s="28"/>
      <c r="R153" s="28"/>
      <c r="S153" s="28"/>
      <c r="T153" s="28"/>
      <c r="U153" s="28"/>
      <c r="V153" s="28"/>
      <c r="W153" s="28"/>
      <c r="X153" s="28"/>
      <c r="Y153" s="28"/>
      <c r="Z153" s="21"/>
      <c r="AA153" s="28"/>
      <c r="AB153" s="28"/>
      <c r="AC153" s="28"/>
      <c r="AD153" s="28"/>
    </row>
    <row r="154" spans="1:30" x14ac:dyDescent="0.25">
      <c r="A154" s="66" t="s">
        <v>27</v>
      </c>
      <c r="B154" s="1">
        <v>2.3849999999999998</v>
      </c>
      <c r="C154" s="1">
        <v>2.9329999999999998</v>
      </c>
      <c r="D154" s="1">
        <v>3.109</v>
      </c>
      <c r="E154" s="1">
        <v>3.4870000000000001</v>
      </c>
      <c r="F154" s="1"/>
      <c r="G154" s="1">
        <v>3.0710000000000002</v>
      </c>
      <c r="H154" s="1">
        <v>3.05</v>
      </c>
      <c r="I154" s="1">
        <v>3.5049999999999999</v>
      </c>
      <c r="J154" s="32">
        <v>3.2496</v>
      </c>
      <c r="K154" s="1">
        <v>3.1847999999999996</v>
      </c>
      <c r="L154" s="32">
        <v>3.7092611111111098</v>
      </c>
      <c r="M154" s="54">
        <v>2.7821884049999999</v>
      </c>
      <c r="N154" s="1"/>
      <c r="O154" s="28"/>
      <c r="P154" s="21"/>
      <c r="Q154" s="28"/>
      <c r="R154" s="28"/>
      <c r="S154" s="28"/>
      <c r="T154" s="28"/>
      <c r="U154" s="28"/>
      <c r="V154" s="28"/>
      <c r="W154" s="28"/>
      <c r="X154" s="28"/>
      <c r="Y154" s="28"/>
      <c r="Z154" s="21"/>
      <c r="AA154" s="28"/>
      <c r="AB154" s="28"/>
      <c r="AC154" s="28"/>
      <c r="AD154" s="28"/>
    </row>
    <row r="155" spans="1:30" x14ac:dyDescent="0.25">
      <c r="A155" s="66" t="s">
        <v>28</v>
      </c>
      <c r="B155" s="1">
        <v>1.873</v>
      </c>
      <c r="C155" s="1">
        <v>2.5459999999999998</v>
      </c>
      <c r="D155" s="1">
        <v>2.3879999999999999</v>
      </c>
      <c r="E155" s="1">
        <v>3.08</v>
      </c>
      <c r="F155" s="1"/>
      <c r="G155" s="1">
        <v>2.4860000000000002</v>
      </c>
      <c r="H155" s="1">
        <v>2.49833333333333</v>
      </c>
      <c r="I155" s="1"/>
      <c r="J155" s="32">
        <v>2.6255999999999999</v>
      </c>
      <c r="K155" s="1">
        <v>2.4528000000000003</v>
      </c>
      <c r="L155" s="32">
        <v>2.9174094444444401</v>
      </c>
      <c r="M155" s="54">
        <v>2.2789471539999999</v>
      </c>
      <c r="N155" s="1"/>
      <c r="O155" s="28"/>
      <c r="P155" s="21"/>
      <c r="Q155" s="28"/>
      <c r="R155" s="28"/>
      <c r="S155" s="28"/>
      <c r="T155" s="28"/>
      <c r="U155" s="28"/>
      <c r="V155" s="28"/>
      <c r="W155" s="28"/>
      <c r="X155" s="28"/>
      <c r="Y155" s="28"/>
      <c r="Z155" s="21"/>
      <c r="AA155" s="28"/>
      <c r="AB155" s="28"/>
      <c r="AC155" s="28"/>
      <c r="AD155" s="28"/>
    </row>
    <row r="156" spans="1:30" x14ac:dyDescent="0.25">
      <c r="A156" s="66" t="s">
        <v>29</v>
      </c>
      <c r="B156" s="1">
        <v>2.8879999999999999</v>
      </c>
      <c r="C156" s="1">
        <v>3.1549999999999998</v>
      </c>
      <c r="D156" s="1">
        <v>3.4580000000000002</v>
      </c>
      <c r="E156" s="1">
        <v>3.871</v>
      </c>
      <c r="F156" s="1"/>
      <c r="G156" s="1">
        <v>3.3340000000000001</v>
      </c>
      <c r="H156" s="1">
        <v>3.56666666666667</v>
      </c>
      <c r="I156" s="1">
        <v>3.4569999999999999</v>
      </c>
      <c r="K156" s="1">
        <v>3.4113599999999997</v>
      </c>
      <c r="L156" s="32">
        <v>4.0906522222222197</v>
      </c>
      <c r="M156" s="54">
        <v>3.2551489899999999</v>
      </c>
      <c r="N156" s="1"/>
      <c r="O156" s="28"/>
      <c r="P156" s="21"/>
      <c r="Q156" s="28"/>
      <c r="R156" s="28"/>
      <c r="S156" s="28"/>
      <c r="T156" s="28"/>
      <c r="U156" s="28"/>
      <c r="V156" s="28"/>
      <c r="W156" s="28"/>
      <c r="X156" s="28"/>
      <c r="Y156" s="28"/>
      <c r="Z156" s="21"/>
      <c r="AA156" s="28"/>
      <c r="AB156" s="28"/>
      <c r="AC156" s="28"/>
      <c r="AD156" s="28"/>
    </row>
    <row r="157" spans="1:30" x14ac:dyDescent="0.25">
      <c r="A157" s="66" t="s">
        <v>30</v>
      </c>
      <c r="B157" s="1">
        <v>2.0329999999999999</v>
      </c>
      <c r="C157" s="1">
        <v>2.621</v>
      </c>
      <c r="D157" s="1">
        <v>2.6640000000000001</v>
      </c>
      <c r="E157" s="1">
        <v>3.17</v>
      </c>
      <c r="F157" s="1"/>
      <c r="G157" s="1">
        <v>2.677</v>
      </c>
      <c r="H157" s="1">
        <v>2.68611111111111</v>
      </c>
      <c r="I157" s="1">
        <v>2.867</v>
      </c>
      <c r="J157" s="32">
        <v>2.7791999999999999</v>
      </c>
      <c r="K157" s="1">
        <v>3.0086399999999998</v>
      </c>
      <c r="L157" s="32">
        <v>3.2208944444444398</v>
      </c>
      <c r="M157" s="54">
        <v>2.3923919709999999</v>
      </c>
      <c r="N157" s="1"/>
      <c r="O157" s="28"/>
      <c r="P157" s="21"/>
      <c r="Q157" s="28"/>
      <c r="R157" s="28"/>
      <c r="S157" s="28"/>
      <c r="T157" s="28"/>
      <c r="U157" s="28"/>
      <c r="V157" s="28"/>
      <c r="W157" s="28"/>
      <c r="X157" s="28"/>
      <c r="Y157" s="28"/>
      <c r="Z157" s="21"/>
      <c r="AA157" s="28"/>
      <c r="AB157" s="28"/>
      <c r="AC157" s="28"/>
      <c r="AD157" s="28"/>
    </row>
    <row r="158" spans="1:30" x14ac:dyDescent="0.25">
      <c r="A158" s="66" t="s">
        <v>31</v>
      </c>
      <c r="B158" s="1">
        <v>0.95299999999999996</v>
      </c>
      <c r="C158" s="1">
        <v>1.1439999999999999</v>
      </c>
      <c r="D158" s="1">
        <v>1.0569999999999999</v>
      </c>
      <c r="E158" s="1">
        <v>1.37</v>
      </c>
      <c r="F158" s="1"/>
      <c r="G158" s="1">
        <v>1.179</v>
      </c>
      <c r="H158" s="1">
        <v>1.3779999999999999</v>
      </c>
      <c r="I158" s="1">
        <v>1.403</v>
      </c>
      <c r="J158" s="32">
        <v>0.85919999999999996</v>
      </c>
      <c r="K158" s="1">
        <v>1.04112</v>
      </c>
      <c r="L158" s="32">
        <v>0.99998888888888904</v>
      </c>
      <c r="M158" s="54"/>
      <c r="N158" s="1"/>
      <c r="O158" s="28"/>
      <c r="P158" s="21"/>
      <c r="Q158" s="28"/>
      <c r="R158" s="28"/>
      <c r="S158" s="28"/>
      <c r="T158" s="28"/>
      <c r="U158" s="28"/>
      <c r="V158" s="28"/>
      <c r="W158" s="28"/>
      <c r="X158" s="28"/>
      <c r="Y158" s="28"/>
      <c r="Z158" s="21"/>
      <c r="AA158" s="28"/>
      <c r="AB158" s="28"/>
      <c r="AC158" s="28"/>
      <c r="AD158" s="28"/>
    </row>
    <row r="159" spans="1:30" x14ac:dyDescent="0.25">
      <c r="A159" s="21" t="s">
        <v>32</v>
      </c>
      <c r="B159" s="28">
        <v>0.65100000000000002</v>
      </c>
      <c r="C159" s="28"/>
      <c r="D159" s="28"/>
      <c r="E159" s="28"/>
      <c r="F159" s="28"/>
      <c r="G159" s="28"/>
      <c r="H159" s="28"/>
      <c r="I159" s="28"/>
      <c r="K159" s="28">
        <v>0.83855999999999997</v>
      </c>
      <c r="L159" s="32">
        <v>0.80347944444444397</v>
      </c>
      <c r="M159" s="54"/>
      <c r="N159" s="1"/>
      <c r="O159" s="28"/>
      <c r="P159" s="21"/>
      <c r="Q159" s="28"/>
      <c r="R159" s="28"/>
      <c r="S159" s="28"/>
      <c r="T159" s="28"/>
      <c r="U159" s="28"/>
      <c r="V159" s="28"/>
      <c r="W159" s="28"/>
      <c r="X159" s="28"/>
      <c r="Y159" s="21"/>
      <c r="Z159" s="21"/>
      <c r="AA159" s="28"/>
      <c r="AB159" s="28"/>
      <c r="AC159" s="28"/>
      <c r="AD159" s="28"/>
    </row>
    <row r="160" spans="1:30" x14ac:dyDescent="0.25">
      <c r="A160" s="21" t="s">
        <v>33</v>
      </c>
      <c r="B160" s="28">
        <v>0.86299999999999999</v>
      </c>
      <c r="C160" s="28"/>
      <c r="D160" s="28"/>
      <c r="E160" s="28"/>
      <c r="F160" s="28"/>
      <c r="G160" s="28"/>
      <c r="H160" s="28"/>
      <c r="I160" s="28"/>
      <c r="K160" s="28">
        <v>1.2998399999999999</v>
      </c>
      <c r="L160" s="32">
        <v>1.1441733333333299</v>
      </c>
      <c r="M160" s="54"/>
      <c r="N160" s="1"/>
      <c r="O160" s="28"/>
      <c r="P160" s="21"/>
      <c r="Q160" s="21"/>
      <c r="R160" s="21"/>
      <c r="S160" s="28"/>
      <c r="T160" s="28"/>
      <c r="U160" s="28"/>
      <c r="V160" s="28"/>
      <c r="W160" s="28"/>
      <c r="X160" s="21"/>
      <c r="Y160" s="21"/>
      <c r="Z160" s="21"/>
      <c r="AA160" s="21"/>
      <c r="AB160" s="21"/>
      <c r="AC160" s="21"/>
      <c r="AD160" s="21"/>
    </row>
    <row r="161" spans="1:30" x14ac:dyDescent="0.25">
      <c r="A161" s="21" t="s">
        <v>34</v>
      </c>
      <c r="B161" s="28">
        <v>0.47599999999999998</v>
      </c>
      <c r="C161" s="28">
        <v>1.0169999999999999</v>
      </c>
      <c r="D161" s="28"/>
      <c r="E161" s="28"/>
      <c r="F161" s="28"/>
      <c r="G161" s="28"/>
      <c r="H161" s="28">
        <v>1.0677777777777799</v>
      </c>
      <c r="I161" s="28">
        <v>1.1419999999999999</v>
      </c>
      <c r="K161" s="28">
        <v>1.1390400000000001</v>
      </c>
      <c r="L161" s="32">
        <v>1.1441733333333299</v>
      </c>
      <c r="M161" s="54"/>
      <c r="N161" s="1"/>
      <c r="O161" s="28"/>
      <c r="P161" s="21"/>
      <c r="Q161" s="28"/>
      <c r="R161" s="21"/>
      <c r="S161" s="28"/>
      <c r="T161" s="28"/>
      <c r="U161" s="28"/>
      <c r="V161" s="28"/>
      <c r="W161" s="28"/>
      <c r="X161" s="21"/>
      <c r="Y161" s="21"/>
      <c r="Z161" s="21"/>
      <c r="AA161" s="21"/>
      <c r="AB161" s="21"/>
      <c r="AC161" s="21"/>
      <c r="AD161" s="21"/>
    </row>
    <row r="162" spans="1:30" x14ac:dyDescent="0.25">
      <c r="A162" s="21" t="s">
        <v>35</v>
      </c>
      <c r="B162" s="28">
        <v>1.0069999999999999</v>
      </c>
      <c r="C162" s="28"/>
      <c r="D162" s="28"/>
      <c r="E162" s="28"/>
      <c r="F162" s="28"/>
      <c r="G162" s="28"/>
      <c r="H162" s="28"/>
      <c r="I162" s="28"/>
      <c r="J162" s="32">
        <v>1.2287999999999999</v>
      </c>
      <c r="K162" s="28">
        <v>1.2998399999999999</v>
      </c>
      <c r="L162" s="32">
        <v>1.24766055555556</v>
      </c>
      <c r="M162" s="54"/>
      <c r="N162" s="1"/>
      <c r="O162" s="28"/>
      <c r="P162" s="21"/>
      <c r="Q162" s="28"/>
      <c r="R162" s="21"/>
      <c r="S162" s="28"/>
      <c r="T162" s="28"/>
      <c r="U162" s="28"/>
      <c r="V162" s="28"/>
      <c r="W162" s="28"/>
      <c r="X162" s="21"/>
      <c r="Y162" s="21"/>
      <c r="Z162" s="21"/>
      <c r="AA162" s="21"/>
      <c r="AB162" s="21"/>
      <c r="AC162" s="21"/>
      <c r="AD162" s="21"/>
    </row>
    <row r="163" spans="1:30" x14ac:dyDescent="0.25">
      <c r="A163" s="21" t="s">
        <v>36</v>
      </c>
      <c r="B163" s="28">
        <v>0.56000000000000005</v>
      </c>
      <c r="C163" s="28">
        <v>1.1659999999999999</v>
      </c>
      <c r="D163" s="28">
        <v>0.93700000000000006</v>
      </c>
      <c r="E163" s="28">
        <v>1.34</v>
      </c>
      <c r="F163" s="28"/>
      <c r="G163" s="28">
        <v>1.2150000000000001</v>
      </c>
      <c r="H163" s="28">
        <v>1.17888888888889</v>
      </c>
      <c r="I163" s="28">
        <v>1.2130000000000001</v>
      </c>
      <c r="J163" s="32">
        <v>1.0992</v>
      </c>
      <c r="K163" s="28">
        <v>1.1390400000000001</v>
      </c>
      <c r="L163" s="32">
        <v>1.2464977777777799</v>
      </c>
      <c r="M163" s="54"/>
      <c r="N163" s="1"/>
      <c r="O163" s="28"/>
      <c r="P163" s="21"/>
      <c r="Q163" s="28"/>
      <c r="R163" s="21"/>
      <c r="S163" s="28"/>
      <c r="T163" s="28"/>
      <c r="U163" s="28"/>
      <c r="V163" s="28"/>
      <c r="W163" s="28"/>
      <c r="X163" s="21"/>
      <c r="Y163" s="21"/>
      <c r="Z163" s="21"/>
      <c r="AA163" s="21"/>
      <c r="AB163" s="21"/>
      <c r="AC163" s="21"/>
      <c r="AD163" s="21"/>
    </row>
    <row r="164" spans="1:30" x14ac:dyDescent="0.25">
      <c r="A164" s="21" t="s">
        <v>37</v>
      </c>
      <c r="B164" s="28">
        <v>1.0589999999999999</v>
      </c>
      <c r="C164" s="28">
        <v>1.6459999999999999</v>
      </c>
      <c r="D164" s="28">
        <v>1.4550000000000001</v>
      </c>
      <c r="E164" s="28">
        <v>1.875</v>
      </c>
      <c r="F164" s="28"/>
      <c r="G164" s="28">
        <v>1.7</v>
      </c>
      <c r="H164" s="28">
        <v>1.7077777777777801</v>
      </c>
      <c r="I164" s="28">
        <v>1.7490000000000001</v>
      </c>
      <c r="J164" s="32">
        <v>1.4783999999999999</v>
      </c>
      <c r="K164" s="28">
        <v>1.6516799999999998</v>
      </c>
      <c r="L164" s="32">
        <v>1.7581199999999999</v>
      </c>
      <c r="M164" s="54"/>
      <c r="N164" s="1"/>
      <c r="O164" s="21"/>
      <c r="P164" s="21"/>
      <c r="Q164" s="28"/>
      <c r="R164" s="21"/>
      <c r="S164" s="21"/>
      <c r="T164" s="21"/>
      <c r="U164" s="21"/>
      <c r="V164" s="21"/>
      <c r="W164" s="21"/>
      <c r="X164" s="21"/>
      <c r="Y164" s="21"/>
      <c r="Z164" s="21"/>
      <c r="AA164" s="21"/>
      <c r="AB164" s="21"/>
      <c r="AC164" s="21"/>
      <c r="AD164" s="21"/>
    </row>
    <row r="165" spans="1:30" x14ac:dyDescent="0.25">
      <c r="A165" s="21" t="s">
        <v>38</v>
      </c>
      <c r="B165" s="28">
        <v>0.73899999999999999</v>
      </c>
      <c r="C165" s="28">
        <v>1.347</v>
      </c>
      <c r="D165" s="28">
        <v>1.119</v>
      </c>
      <c r="E165" s="28">
        <v>1.54</v>
      </c>
      <c r="F165" s="28"/>
      <c r="G165" s="28">
        <v>1.3979999999999999</v>
      </c>
      <c r="H165" s="28">
        <v>1.3613888888888901</v>
      </c>
      <c r="I165" s="28">
        <v>1.397</v>
      </c>
      <c r="J165" s="32">
        <v>1.2864</v>
      </c>
      <c r="K165" s="28">
        <v>1.2523199999999999</v>
      </c>
      <c r="L165" s="32">
        <v>1.4534722222222201</v>
      </c>
      <c r="M165" s="54"/>
      <c r="N165" s="28"/>
      <c r="O165" s="21"/>
      <c r="P165" s="21"/>
      <c r="Q165" s="21"/>
      <c r="R165" s="30"/>
      <c r="S165" s="30"/>
      <c r="T165" s="30"/>
      <c r="U165" s="30"/>
      <c r="V165" s="30"/>
      <c r="W165" s="30"/>
      <c r="X165" s="30"/>
      <c r="Y165" s="30"/>
      <c r="Z165" s="31"/>
      <c r="AA165" s="21"/>
      <c r="AB165" s="21"/>
      <c r="AC165" s="21"/>
      <c r="AD165" s="21"/>
    </row>
    <row r="166" spans="1:30" x14ac:dyDescent="0.25">
      <c r="A166" s="21" t="s">
        <v>39</v>
      </c>
      <c r="B166" s="28">
        <v>3.36</v>
      </c>
      <c r="C166" s="28">
        <v>3.036</v>
      </c>
      <c r="D166" s="28">
        <v>2.605</v>
      </c>
      <c r="E166" s="28">
        <v>2.59</v>
      </c>
      <c r="F166" s="28"/>
      <c r="G166" s="28">
        <v>2.258</v>
      </c>
      <c r="H166" s="28">
        <v>3.2277777777777801</v>
      </c>
      <c r="I166" s="28">
        <v>4.9119999999999999</v>
      </c>
      <c r="J166" s="32">
        <v>2.2608000000000001</v>
      </c>
      <c r="K166" s="28">
        <v>2.4633600000000002</v>
      </c>
      <c r="L166" s="32">
        <v>2.4267172222222202</v>
      </c>
      <c r="M166" s="54"/>
      <c r="N166" s="28"/>
      <c r="O166" s="21"/>
      <c r="P166" s="21"/>
      <c r="Q166" s="28"/>
      <c r="R166" s="30"/>
      <c r="S166" s="30"/>
      <c r="T166" s="30"/>
      <c r="U166" s="30"/>
      <c r="V166" s="30"/>
      <c r="W166" s="30"/>
      <c r="X166" s="30"/>
      <c r="Y166" s="30"/>
      <c r="Z166" s="31"/>
      <c r="AA166" s="30"/>
      <c r="AB166" s="30"/>
      <c r="AC166" s="21"/>
      <c r="AD166" s="28"/>
    </row>
    <row r="167" spans="1:30" x14ac:dyDescent="0.25">
      <c r="A167" s="21" t="s">
        <v>40</v>
      </c>
      <c r="B167" s="28">
        <v>6.3559999999999999</v>
      </c>
      <c r="C167" s="28">
        <v>6.641</v>
      </c>
      <c r="D167" s="28"/>
      <c r="E167" s="28">
        <v>7.234</v>
      </c>
      <c r="F167" s="28"/>
      <c r="G167" s="28"/>
      <c r="H167" s="28">
        <v>6.7638888888888902</v>
      </c>
      <c r="I167" s="28">
        <v>6.867</v>
      </c>
      <c r="K167" s="28">
        <v>7.4486400000000001</v>
      </c>
      <c r="L167" s="32">
        <v>0</v>
      </c>
      <c r="M167" s="54"/>
      <c r="N167" s="28"/>
      <c r="O167" s="28"/>
      <c r="P167" s="21"/>
      <c r="Q167" s="28"/>
      <c r="R167" s="28"/>
      <c r="S167" s="28"/>
      <c r="T167" s="28"/>
      <c r="U167" s="28"/>
      <c r="V167" s="28"/>
      <c r="W167" s="28"/>
      <c r="X167" s="28"/>
      <c r="Y167" s="28"/>
      <c r="Z167" s="21"/>
      <c r="AA167" s="28"/>
      <c r="AB167" s="28"/>
      <c r="AC167" s="28"/>
      <c r="AD167" s="28"/>
    </row>
    <row r="168" spans="1:30" x14ac:dyDescent="0.25">
      <c r="A168" s="21" t="s">
        <v>41</v>
      </c>
      <c r="B168" s="28">
        <v>4.444</v>
      </c>
      <c r="C168" s="28">
        <v>4.6310000000000002</v>
      </c>
      <c r="D168" s="28"/>
      <c r="E168" s="28">
        <v>5.22</v>
      </c>
      <c r="F168" s="28"/>
      <c r="G168" s="28"/>
      <c r="H168" s="28">
        <v>4.7861111111111097</v>
      </c>
      <c r="I168" s="28">
        <v>5.2359999999999998</v>
      </c>
      <c r="K168" s="28">
        <v>7.4486400000000001</v>
      </c>
      <c r="L168" s="32">
        <v>0</v>
      </c>
      <c r="M168" s="54"/>
      <c r="N168" s="28"/>
      <c r="O168" s="28"/>
      <c r="P168" s="21"/>
      <c r="Q168" s="28"/>
      <c r="R168" s="28"/>
      <c r="S168" s="28"/>
      <c r="T168" s="28"/>
      <c r="U168" s="28"/>
      <c r="V168" s="28"/>
      <c r="W168" s="28"/>
      <c r="X168" s="28"/>
      <c r="Y168" s="28"/>
      <c r="Z168" s="21"/>
      <c r="AA168" s="28"/>
      <c r="AB168" s="28"/>
      <c r="AC168" s="28"/>
      <c r="AD168" s="28"/>
    </row>
    <row r="169" spans="1:30" x14ac:dyDescent="0.25">
      <c r="A169" s="21" t="s">
        <v>42</v>
      </c>
      <c r="B169" s="28">
        <v>6.2690000000000001</v>
      </c>
      <c r="C169" s="28">
        <v>6.5549999999999997</v>
      </c>
      <c r="D169" s="28"/>
      <c r="E169" s="28">
        <v>6.976</v>
      </c>
      <c r="F169" s="28"/>
      <c r="G169" s="28"/>
      <c r="H169" s="28">
        <v>6.2027777777777802</v>
      </c>
      <c r="I169" s="28">
        <v>6.6210000000000004</v>
      </c>
      <c r="K169" s="28">
        <v>7.0910399999999987</v>
      </c>
      <c r="L169" s="32">
        <v>0</v>
      </c>
      <c r="M169" s="54"/>
      <c r="N169" s="28"/>
      <c r="O169" s="28"/>
      <c r="P169" s="21"/>
      <c r="Q169" s="28"/>
      <c r="R169" s="28"/>
      <c r="S169" s="28"/>
      <c r="T169" s="28"/>
      <c r="U169" s="28"/>
      <c r="V169" s="28"/>
      <c r="W169" s="28"/>
      <c r="X169" s="28"/>
      <c r="Y169" s="28"/>
      <c r="Z169" s="21"/>
      <c r="AA169" s="28"/>
      <c r="AB169" s="28"/>
      <c r="AC169" s="28"/>
      <c r="AD169" s="28"/>
    </row>
    <row r="170" spans="1:30" x14ac:dyDescent="0.25">
      <c r="A170" s="21" t="s">
        <v>43</v>
      </c>
      <c r="B170" s="28">
        <v>3.4039999999999999</v>
      </c>
      <c r="C170" s="28">
        <v>4.093</v>
      </c>
      <c r="D170" s="28"/>
      <c r="E170" s="28">
        <v>4.657</v>
      </c>
      <c r="F170" s="28"/>
      <c r="G170" s="28"/>
      <c r="H170" s="28">
        <v>4.2777777777777803</v>
      </c>
      <c r="I170" s="28">
        <v>4.9290000000000003</v>
      </c>
      <c r="K170" s="28">
        <v>4.5753599999999999</v>
      </c>
      <c r="L170" s="32">
        <v>0</v>
      </c>
      <c r="M170" s="54"/>
      <c r="N170" s="28"/>
      <c r="O170" s="28"/>
      <c r="P170" s="21"/>
      <c r="Q170" s="28"/>
      <c r="R170" s="28"/>
      <c r="S170" s="28"/>
      <c r="T170" s="28"/>
      <c r="U170" s="28"/>
      <c r="V170" s="28"/>
      <c r="W170" s="28"/>
      <c r="X170" s="28"/>
      <c r="Y170" s="28"/>
      <c r="Z170" s="21"/>
      <c r="AA170" s="28"/>
      <c r="AB170" s="28"/>
      <c r="AC170" s="28"/>
      <c r="AD170" s="28"/>
    </row>
    <row r="171" spans="1:30" x14ac:dyDescent="0.25">
      <c r="A171" s="21" t="s">
        <v>44</v>
      </c>
      <c r="B171" s="28">
        <v>2.8479999999999999</v>
      </c>
      <c r="C171" s="28">
        <v>3.7490000000000001</v>
      </c>
      <c r="D171" s="28"/>
      <c r="E171" s="28">
        <v>4.1639999999999997</v>
      </c>
      <c r="F171" s="28"/>
      <c r="G171" s="28"/>
      <c r="H171" s="28">
        <v>3.5888888888888899</v>
      </c>
      <c r="I171" s="28"/>
      <c r="K171" s="28">
        <v>3.444</v>
      </c>
      <c r="L171" s="32">
        <v>0</v>
      </c>
      <c r="M171" s="54"/>
      <c r="N171" s="28"/>
      <c r="O171" s="28"/>
      <c r="P171" s="21"/>
      <c r="Q171" s="28"/>
      <c r="R171" s="28"/>
      <c r="S171" s="28"/>
      <c r="T171" s="28"/>
      <c r="U171" s="28"/>
      <c r="V171" s="28"/>
      <c r="W171" s="28"/>
      <c r="X171" s="28"/>
      <c r="Y171" s="28"/>
      <c r="Z171" s="21"/>
      <c r="AA171" s="28"/>
      <c r="AB171" s="28"/>
      <c r="AC171" s="28"/>
      <c r="AD171" s="28"/>
    </row>
    <row r="172" spans="1:30" x14ac:dyDescent="0.25">
      <c r="A172" s="21" t="s">
        <v>45</v>
      </c>
      <c r="B172" s="28">
        <v>5.7009999999999996</v>
      </c>
      <c r="C172" s="28">
        <v>5.9459999999999997</v>
      </c>
      <c r="D172" s="28"/>
      <c r="E172" s="28">
        <v>6.5529999999999999</v>
      </c>
      <c r="F172" s="28"/>
      <c r="G172" s="28"/>
      <c r="H172" s="28">
        <v>6.1777777777777798</v>
      </c>
      <c r="I172" s="28">
        <v>6.141</v>
      </c>
      <c r="K172" s="28">
        <v>6.8064000000000009</v>
      </c>
      <c r="L172" s="32">
        <v>0</v>
      </c>
      <c r="M172" s="54"/>
      <c r="N172" s="28"/>
      <c r="O172" s="28"/>
      <c r="P172" s="21"/>
      <c r="Q172" s="28"/>
      <c r="R172" s="28"/>
      <c r="S172" s="28"/>
      <c r="T172" s="28"/>
      <c r="U172" s="28"/>
      <c r="V172" s="28"/>
      <c r="W172" s="28"/>
      <c r="X172" s="28"/>
      <c r="Y172" s="28"/>
      <c r="Z172" s="21"/>
      <c r="AA172" s="28"/>
      <c r="AB172" s="28"/>
      <c r="AC172" s="28"/>
      <c r="AD172" s="28"/>
    </row>
    <row r="173" spans="1:30" x14ac:dyDescent="0.25">
      <c r="A173" s="21" t="s">
        <v>46</v>
      </c>
      <c r="B173" s="28">
        <v>0</v>
      </c>
      <c r="C173" s="28">
        <v>0.36199999999999999</v>
      </c>
      <c r="D173" s="28">
        <v>0</v>
      </c>
      <c r="E173" s="28">
        <v>0.39400000000000002</v>
      </c>
      <c r="F173" s="28"/>
      <c r="G173" s="28">
        <v>0.35599999999999998</v>
      </c>
      <c r="H173" s="28">
        <v>0.36249999999999999</v>
      </c>
      <c r="I173" s="28">
        <v>0.34499999999999997</v>
      </c>
      <c r="J173" s="32">
        <v>0.2112</v>
      </c>
      <c r="K173" s="28">
        <v>0.20639999999999997</v>
      </c>
      <c r="L173" s="32">
        <v>0.37208888888888902</v>
      </c>
      <c r="M173" s="92">
        <v>7.3289699368379452E-2</v>
      </c>
      <c r="N173" s="28"/>
      <c r="O173" s="28"/>
      <c r="P173" s="21"/>
      <c r="Q173" s="28"/>
      <c r="R173" s="28"/>
      <c r="S173" s="28"/>
      <c r="T173" s="28"/>
      <c r="U173" s="28"/>
      <c r="V173" s="28"/>
      <c r="W173" s="28"/>
      <c r="X173" s="21"/>
      <c r="Y173" s="21"/>
      <c r="Z173" s="21"/>
      <c r="AA173" s="21"/>
      <c r="AB173" s="21"/>
      <c r="AC173" s="21"/>
      <c r="AD173" s="21"/>
    </row>
    <row r="174" spans="1:30" x14ac:dyDescent="0.25">
      <c r="A174" s="21" t="s">
        <v>47</v>
      </c>
      <c r="B174" s="28">
        <v>0</v>
      </c>
      <c r="C174" s="28">
        <v>0.58099999999999996</v>
      </c>
      <c r="D174" s="28">
        <v>0.26500000000000001</v>
      </c>
      <c r="E174" s="28">
        <v>0.66600000000000004</v>
      </c>
      <c r="F174" s="28"/>
      <c r="G174" s="28">
        <v>0.61199999999999999</v>
      </c>
      <c r="H174" s="28">
        <v>0.61333333333333295</v>
      </c>
      <c r="I174" s="28">
        <v>0.57199999999999995</v>
      </c>
      <c r="J174" s="32">
        <v>0.46560000000000001</v>
      </c>
      <c r="K174" s="28">
        <v>0.45648</v>
      </c>
      <c r="L174" s="32">
        <v>0.64999277777777797</v>
      </c>
      <c r="M174" s="54">
        <v>0.25475274385939778</v>
      </c>
      <c r="N174" s="28"/>
      <c r="O174" s="28"/>
      <c r="P174" s="21"/>
      <c r="Q174" s="28"/>
      <c r="R174" s="30"/>
      <c r="S174" s="30"/>
      <c r="T174" s="30"/>
      <c r="U174" s="30"/>
      <c r="V174" s="30"/>
      <c r="W174" s="30"/>
      <c r="X174" s="30"/>
      <c r="Y174" s="30"/>
      <c r="Z174" s="31"/>
      <c r="AA174" s="21"/>
      <c r="AB174" s="21"/>
      <c r="AC174" s="21"/>
      <c r="AD174" s="21"/>
    </row>
    <row r="175" spans="1:30" x14ac:dyDescent="0.25">
      <c r="A175" s="21" t="s">
        <v>48</v>
      </c>
      <c r="B175" s="28">
        <v>3.5000000000000003E-2</v>
      </c>
      <c r="C175" s="28">
        <v>0.69899999999999995</v>
      </c>
      <c r="D175" s="28">
        <v>0.41299999999999998</v>
      </c>
      <c r="E175" s="28">
        <v>0.81399999999999995</v>
      </c>
      <c r="F175" s="28"/>
      <c r="G175" s="28">
        <v>0.72399999999999998</v>
      </c>
      <c r="H175" s="28">
        <v>0.74305555555555602</v>
      </c>
      <c r="I175" s="28">
        <v>0.71</v>
      </c>
      <c r="J175" s="32">
        <v>0.57120000000000004</v>
      </c>
      <c r="K175" s="28">
        <v>0.60863999999999996</v>
      </c>
      <c r="L175" s="32">
        <v>0.79185166666666695</v>
      </c>
      <c r="M175" s="54">
        <v>0.39520074673301669</v>
      </c>
      <c r="N175" s="28"/>
      <c r="O175" s="21"/>
      <c r="P175" s="21"/>
      <c r="Q175" s="28"/>
      <c r="R175" s="30"/>
      <c r="S175" s="30"/>
      <c r="T175" s="30"/>
      <c r="U175" s="30"/>
      <c r="V175" s="30"/>
      <c r="W175" s="30"/>
      <c r="X175" s="30"/>
      <c r="Y175" s="30"/>
      <c r="Z175" s="31"/>
      <c r="AA175" s="30"/>
      <c r="AB175" s="30"/>
      <c r="AC175" s="21"/>
      <c r="AD175" s="28"/>
    </row>
    <row r="176" spans="1:30" x14ac:dyDescent="0.25">
      <c r="A176" s="21" t="s">
        <v>49</v>
      </c>
      <c r="B176" s="28">
        <v>0.25800000000000001</v>
      </c>
      <c r="C176" s="28">
        <v>0.92300000000000004</v>
      </c>
      <c r="D176" s="28">
        <v>0.63100000000000001</v>
      </c>
      <c r="E176" s="28">
        <v>1.0469999999999999</v>
      </c>
      <c r="F176" s="28"/>
      <c r="G176" s="28">
        <v>0.93799999999999994</v>
      </c>
      <c r="H176" s="28">
        <v>0.93777777777777804</v>
      </c>
      <c r="I176" s="28">
        <v>0.92100000000000004</v>
      </c>
      <c r="J176" s="32">
        <v>0.80640000000000001</v>
      </c>
      <c r="K176" s="28">
        <v>0.75024000000000002</v>
      </c>
      <c r="L176" s="32">
        <v>1.0104538888888901</v>
      </c>
      <c r="M176" s="54">
        <v>0.63160005001755837</v>
      </c>
      <c r="N176" s="28"/>
      <c r="O176" s="28"/>
      <c r="P176" s="21"/>
      <c r="Q176" s="28"/>
      <c r="R176" s="28"/>
      <c r="S176" s="28"/>
      <c r="T176" s="28"/>
      <c r="U176" s="28"/>
      <c r="V176" s="28"/>
      <c r="W176" s="28"/>
      <c r="X176" s="28"/>
      <c r="Y176" s="28"/>
      <c r="Z176" s="21"/>
      <c r="AA176" s="28"/>
      <c r="AB176" s="28"/>
      <c r="AC176" s="28"/>
      <c r="AD176" s="28"/>
    </row>
    <row r="177" spans="1:30" x14ac:dyDescent="0.25">
      <c r="A177" s="21" t="s">
        <v>50</v>
      </c>
      <c r="B177" s="28">
        <v>1.4930000000000001</v>
      </c>
      <c r="C177" s="28">
        <v>1.772</v>
      </c>
      <c r="D177" s="28">
        <v>1.427</v>
      </c>
      <c r="E177" s="28">
        <v>1.762</v>
      </c>
      <c r="F177" s="28"/>
      <c r="G177" s="28">
        <v>1.575</v>
      </c>
      <c r="H177" s="28">
        <v>1.79833333333333</v>
      </c>
      <c r="I177" s="28">
        <v>2.5779999999999998</v>
      </c>
      <c r="J177" s="32">
        <v>1.512</v>
      </c>
      <c r="K177" s="28">
        <v>1.5383999999999998</v>
      </c>
      <c r="L177" s="32">
        <v>1.6790511111111099</v>
      </c>
      <c r="M177" s="54">
        <v>1.7304156106756332</v>
      </c>
      <c r="N177" s="28"/>
      <c r="O177" s="28"/>
      <c r="P177" s="21"/>
      <c r="Q177" s="28"/>
      <c r="R177" s="28"/>
      <c r="S177" s="28"/>
      <c r="T177" s="28"/>
      <c r="U177" s="28"/>
      <c r="V177" s="28"/>
      <c r="W177" s="28"/>
      <c r="X177" s="28"/>
      <c r="Y177" s="28"/>
      <c r="Z177" s="21"/>
      <c r="AA177" s="28"/>
      <c r="AB177" s="28"/>
      <c r="AC177" s="28"/>
      <c r="AD177" s="28"/>
    </row>
    <row r="178" spans="1:30" x14ac:dyDescent="0.25">
      <c r="A178" s="21" t="s">
        <v>51</v>
      </c>
      <c r="B178" s="28">
        <v>4.5460000000000003</v>
      </c>
      <c r="C178" s="28">
        <v>4.4240000000000004</v>
      </c>
      <c r="D178" s="28"/>
      <c r="E178" s="28">
        <v>5.0529999999999999</v>
      </c>
      <c r="F178" s="28"/>
      <c r="G178" s="28"/>
      <c r="H178" s="28">
        <v>4.68611111111111</v>
      </c>
      <c r="I178" s="28">
        <v>5.2779999999999996</v>
      </c>
      <c r="K178" s="28">
        <v>7.0992000000000006</v>
      </c>
      <c r="L178" s="32">
        <v>0</v>
      </c>
      <c r="M178" s="54"/>
      <c r="N178" s="1" t="s">
        <v>230</v>
      </c>
      <c r="O178" s="28"/>
      <c r="P178" s="21"/>
      <c r="Q178" s="28"/>
      <c r="R178" s="28"/>
      <c r="S178" s="28"/>
      <c r="T178" s="28"/>
      <c r="U178" s="28"/>
      <c r="V178" s="28"/>
      <c r="W178" s="28"/>
      <c r="X178" s="28"/>
      <c r="Y178" s="28"/>
      <c r="Z178" s="21"/>
      <c r="AA178" s="28"/>
      <c r="AB178" s="28"/>
      <c r="AC178" s="28"/>
      <c r="AD178" s="28"/>
    </row>
    <row r="179" spans="1:30" x14ac:dyDescent="0.25">
      <c r="A179" s="21" t="s">
        <v>52</v>
      </c>
      <c r="B179" s="28">
        <v>0.58499999999999996</v>
      </c>
      <c r="C179" s="28">
        <v>0.96699999999999997</v>
      </c>
      <c r="D179" s="28">
        <v>0.74299999999999999</v>
      </c>
      <c r="E179" s="28">
        <v>1.3520000000000001</v>
      </c>
      <c r="F179" s="28"/>
      <c r="G179" s="28">
        <v>1.028</v>
      </c>
      <c r="H179" s="28">
        <v>0.98277777777777797</v>
      </c>
      <c r="I179" s="28">
        <v>1.3580000000000001</v>
      </c>
      <c r="J179" s="32">
        <v>0.91679999999999995</v>
      </c>
      <c r="K179" s="28">
        <v>1.2369600000000001</v>
      </c>
      <c r="L179" s="32">
        <v>1.1325455555555599</v>
      </c>
      <c r="M179" s="54">
        <v>0.52504705287633335</v>
      </c>
      <c r="N179" s="28"/>
      <c r="O179" s="28"/>
      <c r="P179" s="21"/>
      <c r="Q179" s="28"/>
      <c r="R179" s="28"/>
      <c r="S179" s="28"/>
      <c r="T179" s="28"/>
      <c r="U179" s="28"/>
      <c r="V179" s="28"/>
      <c r="W179" s="28"/>
      <c r="X179" s="28"/>
      <c r="Y179" s="28"/>
      <c r="Z179" s="21"/>
      <c r="AA179" s="28"/>
      <c r="AB179" s="28"/>
      <c r="AC179" s="28"/>
      <c r="AD179" s="28"/>
    </row>
    <row r="180" spans="1:30" x14ac:dyDescent="0.25">
      <c r="A180" s="21" t="s">
        <v>53</v>
      </c>
      <c r="B180" s="28">
        <v>1.8520000000000001</v>
      </c>
      <c r="C180" s="28">
        <v>2.3570000000000002</v>
      </c>
      <c r="D180" s="28"/>
      <c r="E180" s="28">
        <v>2.9910000000000001</v>
      </c>
      <c r="F180" s="28"/>
      <c r="G180" s="28"/>
      <c r="H180" s="28">
        <v>2.3436111111111102</v>
      </c>
      <c r="I180" s="28">
        <v>2.8620000000000001</v>
      </c>
      <c r="K180" s="28">
        <v>3.8707200000000004</v>
      </c>
      <c r="L180" s="32">
        <v>0</v>
      </c>
      <c r="M180" s="54"/>
      <c r="N180" s="1" t="s">
        <v>230</v>
      </c>
      <c r="O180" s="28"/>
      <c r="P180" s="21"/>
      <c r="Q180" s="28"/>
      <c r="R180" s="28"/>
      <c r="S180" s="28"/>
      <c r="T180" s="28"/>
      <c r="U180" s="28"/>
      <c r="V180" s="28"/>
      <c r="W180" s="28"/>
      <c r="X180" s="28"/>
      <c r="Y180" s="28"/>
      <c r="Z180" s="21"/>
      <c r="AA180" s="28"/>
      <c r="AB180" s="28"/>
      <c r="AC180" s="28"/>
      <c r="AD180" s="28"/>
    </row>
    <row r="181" spans="1:30" x14ac:dyDescent="0.25">
      <c r="B181" s="1"/>
      <c r="C181" s="1"/>
      <c r="D181" s="1"/>
      <c r="E181" s="1"/>
      <c r="F181" s="1"/>
      <c r="G181" s="1"/>
      <c r="H181" s="1"/>
      <c r="I181" s="1"/>
      <c r="N181" s="28"/>
      <c r="O181" s="28"/>
      <c r="P181" s="21"/>
      <c r="Q181" s="28"/>
      <c r="R181" s="28"/>
      <c r="S181" s="28"/>
      <c r="T181" s="28"/>
      <c r="U181" s="28"/>
      <c r="V181" s="28"/>
      <c r="W181" s="28"/>
      <c r="X181" s="28"/>
      <c r="Y181" s="28"/>
      <c r="Z181" s="21"/>
      <c r="AA181" s="28"/>
      <c r="AB181" s="28"/>
      <c r="AC181" s="28"/>
      <c r="AD181" s="28"/>
    </row>
    <row r="182" spans="1:30" x14ac:dyDescent="0.25">
      <c r="B182" s="1"/>
      <c r="C182" s="1"/>
      <c r="D182" s="1"/>
      <c r="E182" s="1"/>
      <c r="F182" s="1"/>
      <c r="G182" s="1"/>
      <c r="H182" s="1"/>
      <c r="I182" s="1"/>
      <c r="N182" s="28"/>
      <c r="O182" s="28"/>
      <c r="P182" s="21"/>
      <c r="Q182" s="28"/>
      <c r="R182" s="28"/>
      <c r="S182" s="28"/>
      <c r="T182" s="28"/>
      <c r="U182" s="28"/>
      <c r="V182" s="28"/>
      <c r="W182" s="28"/>
      <c r="X182" s="21"/>
      <c r="Y182" s="21"/>
      <c r="Z182" s="21"/>
      <c r="AA182" s="21"/>
      <c r="AB182" s="21"/>
      <c r="AC182" s="21"/>
      <c r="AD182" s="21"/>
    </row>
    <row r="183" spans="1:30" x14ac:dyDescent="0.25">
      <c r="B183" s="1"/>
      <c r="C183" s="1"/>
      <c r="D183" s="1"/>
      <c r="E183" s="1"/>
      <c r="F183" s="1"/>
      <c r="G183" s="1"/>
      <c r="H183" s="1"/>
      <c r="I183" s="1"/>
      <c r="N183" s="28"/>
      <c r="O183" s="28"/>
      <c r="P183" s="21"/>
      <c r="Q183" s="28"/>
      <c r="R183" s="30"/>
      <c r="S183" s="30"/>
      <c r="T183" s="30"/>
      <c r="U183" s="30"/>
      <c r="V183" s="30"/>
      <c r="W183" s="30"/>
      <c r="X183" s="30"/>
      <c r="Y183" s="30"/>
      <c r="Z183" s="31"/>
      <c r="AA183" s="21"/>
      <c r="AB183" s="21"/>
      <c r="AC183" s="21"/>
      <c r="AD183" s="21"/>
    </row>
    <row r="184" spans="1:30" x14ac:dyDescent="0.25">
      <c r="A184" s="12" t="s">
        <v>176</v>
      </c>
      <c r="B184" s="1"/>
      <c r="C184" s="1"/>
      <c r="D184" s="1"/>
      <c r="E184" s="1"/>
      <c r="F184" s="1"/>
      <c r="G184" s="1"/>
      <c r="H184" s="1"/>
      <c r="I184" s="1"/>
      <c r="N184" s="28"/>
      <c r="O184" s="21"/>
      <c r="P184" s="21"/>
      <c r="Q184" s="28"/>
      <c r="R184" s="30"/>
      <c r="S184" s="30"/>
      <c r="T184" s="30"/>
      <c r="U184" s="30"/>
      <c r="V184" s="30"/>
      <c r="W184" s="30"/>
      <c r="X184" s="30"/>
      <c r="Y184" s="30"/>
      <c r="Z184" s="31"/>
      <c r="AA184" s="30"/>
      <c r="AB184" s="30"/>
      <c r="AC184" s="21"/>
      <c r="AD184" s="28"/>
    </row>
    <row r="185" spans="1:30" x14ac:dyDescent="0.25">
      <c r="A185" s="11" t="s">
        <v>177</v>
      </c>
      <c r="B185" s="1"/>
      <c r="C185" s="1"/>
      <c r="D185" s="1"/>
      <c r="G185" s="11" t="s">
        <v>178</v>
      </c>
      <c r="H185" s="1"/>
      <c r="I185" s="1"/>
      <c r="J185" s="1"/>
      <c r="N185" s="28"/>
      <c r="O185" s="28"/>
      <c r="P185" s="21"/>
      <c r="Q185" s="28"/>
      <c r="R185" s="28"/>
      <c r="S185" s="28"/>
      <c r="T185" s="28"/>
      <c r="U185" s="28"/>
      <c r="V185" s="28"/>
      <c r="W185" s="28"/>
      <c r="X185" s="28"/>
      <c r="Y185" s="28"/>
      <c r="Z185" s="21"/>
      <c r="AA185" s="28"/>
      <c r="AB185" s="28"/>
      <c r="AC185" s="28"/>
      <c r="AD185" s="28"/>
    </row>
    <row r="186" spans="1:30" x14ac:dyDescent="0.25">
      <c r="B186" s="37" t="s">
        <v>200</v>
      </c>
      <c r="C186" s="15" t="s">
        <v>179</v>
      </c>
      <c r="D186" t="s">
        <v>197</v>
      </c>
      <c r="E186" t="str">
        <f>$D$11</f>
        <v>EnergyPlus-m</v>
      </c>
      <c r="F186" t="s">
        <v>229</v>
      </c>
      <c r="H186" s="37" t="s">
        <v>200</v>
      </c>
      <c r="I186" s="15" t="s">
        <v>179</v>
      </c>
      <c r="J186" t="s">
        <v>197</v>
      </c>
      <c r="K186" t="str">
        <f>$D$11</f>
        <v>EnergyPlus-m</v>
      </c>
      <c r="L186" t="s">
        <v>229</v>
      </c>
      <c r="N186" s="28"/>
      <c r="O186" s="28"/>
      <c r="P186" s="21"/>
      <c r="Q186" s="28"/>
      <c r="R186" s="28"/>
      <c r="S186" s="28"/>
      <c r="T186" s="28"/>
      <c r="U186" s="28"/>
      <c r="V186" s="28"/>
      <c r="W186" s="28"/>
      <c r="X186" s="28"/>
      <c r="Y186" s="28"/>
      <c r="Z186" s="21"/>
      <c r="AA186" s="28"/>
      <c r="AB186" s="28"/>
      <c r="AC186" s="28"/>
      <c r="AD186" s="28"/>
    </row>
    <row r="187" spans="1:30" x14ac:dyDescent="0.25">
      <c r="A187" s="1" t="s">
        <v>54</v>
      </c>
      <c r="B187" s="31" t="s">
        <v>17</v>
      </c>
      <c r="C187" s="31" t="s">
        <v>17</v>
      </c>
      <c r="D187" s="31" t="s">
        <v>17</v>
      </c>
      <c r="E187" s="31" t="s">
        <v>17</v>
      </c>
      <c r="G187" s="28" t="s">
        <v>54</v>
      </c>
      <c r="H187" s="31" t="s">
        <v>17</v>
      </c>
      <c r="I187" s="31" t="s">
        <v>17</v>
      </c>
      <c r="J187" s="31" t="s">
        <v>17</v>
      </c>
      <c r="K187" s="31" t="s">
        <v>17</v>
      </c>
      <c r="M187" s="21"/>
      <c r="N187" s="21"/>
      <c r="O187" s="28"/>
      <c r="P187" s="21"/>
      <c r="Q187" s="28"/>
      <c r="R187" s="28"/>
      <c r="S187" s="28"/>
      <c r="T187" s="28"/>
      <c r="U187" s="28"/>
      <c r="V187" s="28"/>
      <c r="W187" s="28"/>
      <c r="X187" s="28"/>
      <c r="Y187" s="28"/>
      <c r="Z187" s="21"/>
      <c r="AA187" s="28"/>
      <c r="AB187" s="28"/>
      <c r="AC187" s="28"/>
      <c r="AD187" s="28"/>
    </row>
    <row r="188" spans="1:30" x14ac:dyDescent="0.25">
      <c r="A188" t="s">
        <v>25</v>
      </c>
      <c r="B188" s="28">
        <v>1.7866607999999999</v>
      </c>
      <c r="C188" s="28">
        <v>1.5833755199999993</v>
      </c>
      <c r="D188" s="28">
        <v>1.81373566111108</v>
      </c>
      <c r="E188" s="54">
        <v>1.2285773113237299</v>
      </c>
      <c r="F188">
        <v>1.22878726766719</v>
      </c>
      <c r="G188" s="21" t="s">
        <v>25</v>
      </c>
      <c r="H188" s="28">
        <v>2.7841344000000001</v>
      </c>
      <c r="I188" s="28">
        <v>3.1489718399999993</v>
      </c>
      <c r="J188" s="28">
        <v>2.84799858777777</v>
      </c>
      <c r="K188" s="54">
        <v>2.511159814</v>
      </c>
      <c r="L188">
        <v>2.5111658899560299</v>
      </c>
      <c r="M188" s="21"/>
      <c r="N188" s="21"/>
      <c r="R188" s="28"/>
      <c r="S188" s="28"/>
      <c r="T188" s="28"/>
      <c r="U188" s="28"/>
      <c r="V188" s="28"/>
      <c r="W188" s="28"/>
      <c r="X188" s="28"/>
      <c r="Y188" s="28"/>
      <c r="Z188" s="21"/>
      <c r="AA188" s="28"/>
      <c r="AB188" s="28"/>
      <c r="AC188" s="28"/>
      <c r="AD188" s="28"/>
    </row>
    <row r="189" spans="1:30" x14ac:dyDescent="0.25">
      <c r="A189" s="28" t="s">
        <v>180</v>
      </c>
      <c r="B189" s="28">
        <v>3.00631679999998</v>
      </c>
      <c r="C189" s="28">
        <v>2.4214459199999987</v>
      </c>
      <c r="D189" s="28">
        <v>2.6889189599999699</v>
      </c>
      <c r="E189" s="54">
        <v>1.9853546310000001</v>
      </c>
      <c r="F189">
        <v>1.9856661092727701</v>
      </c>
      <c r="G189" s="28" t="s">
        <v>180</v>
      </c>
      <c r="H189" s="28">
        <v>4.3178015999999797</v>
      </c>
      <c r="I189" s="28">
        <v>4.2140155199999949</v>
      </c>
      <c r="J189" s="28">
        <v>3.9286854172222201</v>
      </c>
      <c r="K189" s="54">
        <v>3.5401974269999998</v>
      </c>
      <c r="L189">
        <v>3.54023414630608</v>
      </c>
      <c r="M189" s="21"/>
      <c r="N189" s="21"/>
      <c r="R189" s="28"/>
      <c r="S189" s="28"/>
      <c r="T189" s="28"/>
      <c r="U189" s="28"/>
      <c r="V189" s="28"/>
      <c r="W189" s="28"/>
      <c r="X189" s="28"/>
      <c r="Y189" s="28"/>
      <c r="Z189" s="21"/>
      <c r="AA189" s="28"/>
      <c r="AB189" s="28"/>
      <c r="AC189" s="28"/>
      <c r="AD189" s="28"/>
    </row>
    <row r="190" spans="1:30" x14ac:dyDescent="0.25">
      <c r="A190" s="28" t="s">
        <v>166</v>
      </c>
      <c r="B190" s="28">
        <v>4.1844863999999999</v>
      </c>
      <c r="C190" s="28">
        <v>3.9625003199999913</v>
      </c>
      <c r="D190" s="28">
        <v>3.9378969427777202</v>
      </c>
      <c r="E190" s="65">
        <v>3.0803062423335699</v>
      </c>
      <c r="F190">
        <v>3.0807255649904799</v>
      </c>
      <c r="G190" s="28" t="s">
        <v>166</v>
      </c>
      <c r="H190" s="28">
        <v>2.11497120000001</v>
      </c>
      <c r="I190" s="28">
        <v>2.2311782399999975</v>
      </c>
      <c r="J190" s="28">
        <v>2.0793699188888901</v>
      </c>
      <c r="K190" s="65">
        <v>1.6184026162993099</v>
      </c>
      <c r="L190">
        <v>1.6184320489331401</v>
      </c>
      <c r="M190" s="21"/>
      <c r="N190" s="21"/>
      <c r="R190" s="28"/>
      <c r="S190" s="28"/>
      <c r="T190" s="28"/>
      <c r="U190" s="28"/>
      <c r="V190" s="28"/>
      <c r="W190" s="28"/>
      <c r="X190" s="28"/>
      <c r="Y190" s="28"/>
      <c r="Z190" s="21"/>
      <c r="AA190" s="28"/>
      <c r="AB190" s="28"/>
      <c r="AC190" s="28"/>
      <c r="AD190" s="28"/>
    </row>
    <row r="191" spans="1:30" x14ac:dyDescent="0.25">
      <c r="A191" s="28" t="s">
        <v>181</v>
      </c>
      <c r="B191" s="28">
        <v>1.5934128000000001</v>
      </c>
      <c r="C191" s="28">
        <v>1.6904841600000036</v>
      </c>
      <c r="D191" s="28">
        <v>1.81669841888888</v>
      </c>
      <c r="E191" s="65">
        <v>1.0566275969894201</v>
      </c>
      <c r="F191">
        <v>1.07357770549188</v>
      </c>
      <c r="G191" s="28" t="s">
        <v>181</v>
      </c>
      <c r="H191" s="28">
        <v>1.7127984000000001</v>
      </c>
      <c r="I191" s="28">
        <v>1.8255619199999964</v>
      </c>
      <c r="J191" s="28">
        <v>1.66623148611111</v>
      </c>
      <c r="K191" s="65">
        <v>1.33702411367176</v>
      </c>
      <c r="L191">
        <v>1.27453163503051</v>
      </c>
      <c r="M191" s="21"/>
      <c r="R191" s="28"/>
      <c r="S191" s="28"/>
      <c r="T191" s="28"/>
      <c r="U191" s="28"/>
      <c r="V191" s="28"/>
      <c r="W191" s="28"/>
      <c r="X191" s="21"/>
      <c r="Y191" s="21"/>
      <c r="Z191" s="21"/>
      <c r="AA191" s="21"/>
      <c r="AB191" s="21"/>
      <c r="AC191" s="21"/>
      <c r="AD191" s="21"/>
    </row>
    <row r="192" spans="1:30" x14ac:dyDescent="0.25">
      <c r="A192" s="28" t="s">
        <v>182</v>
      </c>
      <c r="B192" s="28">
        <v>5.3523840000000096</v>
      </c>
      <c r="C192" s="28">
        <v>5.440561920000027</v>
      </c>
      <c r="D192" s="28">
        <v>5.7973495377776798</v>
      </c>
      <c r="E192" s="65">
        <v>5.4785487597334797</v>
      </c>
      <c r="F192">
        <v>3.8434690496977599</v>
      </c>
      <c r="G192" s="28" t="s">
        <v>182</v>
      </c>
      <c r="H192" s="28">
        <v>1.3250544</v>
      </c>
      <c r="I192" s="28">
        <v>1.4424513599999993</v>
      </c>
      <c r="J192" s="28">
        <v>1.0286769422222199</v>
      </c>
      <c r="K192" s="65">
        <v>0.49075826348315699</v>
      </c>
      <c r="L192">
        <v>1.31676958056108</v>
      </c>
      <c r="M192" s="21"/>
      <c r="O192" s="28"/>
      <c r="P192" s="21"/>
      <c r="Q192" s="28"/>
      <c r="R192" s="30"/>
      <c r="S192" s="30"/>
      <c r="T192" s="30"/>
      <c r="U192" s="30"/>
      <c r="V192" s="30"/>
      <c r="W192" s="30"/>
      <c r="X192" s="30"/>
      <c r="Y192" s="30"/>
      <c r="Z192" s="31"/>
      <c r="AA192" s="21"/>
      <c r="AB192" s="21"/>
      <c r="AC192" s="21"/>
      <c r="AD192" s="21"/>
    </row>
    <row r="193" spans="1:30" x14ac:dyDescent="0.25">
      <c r="B193" s="28"/>
      <c r="C193" s="28"/>
      <c r="D193" s="28"/>
      <c r="E193" s="21"/>
      <c r="G193" s="28"/>
      <c r="H193" s="28"/>
      <c r="I193" s="28"/>
      <c r="J193" s="28"/>
      <c r="K193" s="21"/>
      <c r="M193" s="21"/>
      <c r="S193" s="30"/>
      <c r="T193" s="30"/>
      <c r="U193" s="30"/>
      <c r="V193" s="30"/>
      <c r="W193" s="30"/>
      <c r="X193" s="30"/>
      <c r="Y193" s="30"/>
      <c r="Z193" s="31"/>
      <c r="AA193" s="30"/>
      <c r="AB193" s="30"/>
      <c r="AC193" s="21"/>
      <c r="AD193" s="28"/>
    </row>
    <row r="194" spans="1:30" x14ac:dyDescent="0.25">
      <c r="A194" s="11" t="s">
        <v>183</v>
      </c>
      <c r="B194" s="28"/>
      <c r="C194" s="28"/>
      <c r="D194" s="28"/>
      <c r="E194" s="21"/>
      <c r="G194" s="53" t="s">
        <v>184</v>
      </c>
      <c r="H194" s="28"/>
      <c r="I194" s="28"/>
      <c r="J194" s="28"/>
      <c r="K194" s="21"/>
      <c r="M194" s="21"/>
      <c r="S194" s="28"/>
      <c r="T194" s="28"/>
      <c r="U194" s="28"/>
      <c r="V194" s="28"/>
      <c r="W194" s="28"/>
      <c r="X194" s="28"/>
      <c r="Y194" s="28"/>
      <c r="Z194" s="21"/>
      <c r="AA194" s="28"/>
      <c r="AB194" s="28"/>
      <c r="AC194" s="28"/>
      <c r="AD194" s="28"/>
    </row>
    <row r="195" spans="1:30" x14ac:dyDescent="0.25">
      <c r="B195" s="37" t="s">
        <v>200</v>
      </c>
      <c r="C195" s="37" t="s">
        <v>179</v>
      </c>
      <c r="D195" t="s">
        <v>197</v>
      </c>
      <c r="E195" t="str">
        <f>$D$11</f>
        <v>EnergyPlus-m</v>
      </c>
      <c r="F195" t="s">
        <v>229</v>
      </c>
      <c r="G195" s="21"/>
      <c r="H195" s="37" t="s">
        <v>200</v>
      </c>
      <c r="I195" s="37" t="s">
        <v>179</v>
      </c>
      <c r="J195" t="s">
        <v>197</v>
      </c>
      <c r="K195" t="str">
        <f>$D$11</f>
        <v>EnergyPlus-m</v>
      </c>
      <c r="L195" t="s">
        <v>229</v>
      </c>
      <c r="M195" s="21"/>
      <c r="S195" s="28"/>
      <c r="T195" s="28"/>
      <c r="U195" s="28"/>
      <c r="V195" s="28"/>
      <c r="W195" s="28"/>
      <c r="X195" s="28"/>
      <c r="Y195" s="28"/>
      <c r="Z195" s="21"/>
      <c r="AA195" s="28"/>
      <c r="AB195" s="28"/>
      <c r="AC195" s="28"/>
      <c r="AD195" s="28"/>
    </row>
    <row r="196" spans="1:30" x14ac:dyDescent="0.25">
      <c r="A196" s="1" t="s">
        <v>54</v>
      </c>
      <c r="B196" s="31" t="s">
        <v>193</v>
      </c>
      <c r="C196" s="31" t="s">
        <v>193</v>
      </c>
      <c r="D196" s="31" t="s">
        <v>193</v>
      </c>
      <c r="E196" s="31" t="s">
        <v>193</v>
      </c>
      <c r="G196" s="28" t="s">
        <v>54</v>
      </c>
      <c r="H196" s="31" t="s">
        <v>193</v>
      </c>
      <c r="I196" s="31" t="s">
        <v>193</v>
      </c>
      <c r="J196" s="31" t="s">
        <v>193</v>
      </c>
      <c r="K196" s="31" t="s">
        <v>193</v>
      </c>
      <c r="M196" s="21"/>
      <c r="O196" s="28"/>
      <c r="P196" s="21"/>
      <c r="Q196" s="28"/>
      <c r="R196" s="28"/>
      <c r="S196" s="28"/>
      <c r="T196" s="28"/>
      <c r="U196" s="28"/>
      <c r="V196" s="28"/>
      <c r="W196" s="28"/>
      <c r="X196" s="28"/>
      <c r="Y196" s="28"/>
      <c r="Z196" s="21"/>
      <c r="AA196" s="28"/>
      <c r="AB196" s="28"/>
      <c r="AC196" s="28"/>
      <c r="AD196" s="28"/>
    </row>
    <row r="197" spans="1:30" x14ac:dyDescent="0.25">
      <c r="A197" t="s">
        <v>25</v>
      </c>
      <c r="B197" s="28">
        <v>3.7103999999999999</v>
      </c>
      <c r="C197" s="28">
        <v>3.8275199999999994</v>
      </c>
      <c r="D197" s="28">
        <v>3.8162366666666698</v>
      </c>
      <c r="E197" s="54">
        <v>3.1744308179999998</v>
      </c>
      <c r="F197">
        <v>3.1750236662898801</v>
      </c>
      <c r="G197" s="21" t="s">
        <v>25</v>
      </c>
      <c r="H197" s="28">
        <v>3.4127999999999998</v>
      </c>
      <c r="I197" s="28">
        <v>4.0137600000000004</v>
      </c>
      <c r="J197" s="28">
        <v>3.5546116666666698</v>
      </c>
      <c r="K197" s="54">
        <v>3.2551587799999999</v>
      </c>
      <c r="L197">
        <v>3.2553190272820598</v>
      </c>
      <c r="M197" s="21"/>
      <c r="O197" s="28"/>
      <c r="P197" s="21"/>
      <c r="Q197" s="28"/>
      <c r="R197" s="28"/>
      <c r="S197" s="28"/>
      <c r="T197" s="28"/>
      <c r="U197" s="28"/>
      <c r="V197" s="28"/>
      <c r="W197" s="28"/>
      <c r="X197" s="28"/>
      <c r="Y197" s="28"/>
      <c r="Z197" s="21"/>
      <c r="AA197" s="28"/>
      <c r="AB197" s="28"/>
      <c r="AC197" s="28"/>
      <c r="AD197" s="28"/>
    </row>
    <row r="198" spans="1:30" x14ac:dyDescent="0.25">
      <c r="A198" s="28" t="s">
        <v>180</v>
      </c>
      <c r="B198" s="28">
        <v>3.8687999999999998</v>
      </c>
      <c r="C198" s="28">
        <v>3.9432000000000005</v>
      </c>
      <c r="D198" s="28">
        <v>3.9348399999999999</v>
      </c>
      <c r="E198" s="54">
        <v>3.404677559</v>
      </c>
      <c r="F198">
        <v>3.4052694482098</v>
      </c>
      <c r="G198" s="28" t="s">
        <v>180</v>
      </c>
      <c r="H198" s="28">
        <v>4.3391999999999999</v>
      </c>
      <c r="I198" s="28">
        <v>4.4596800000000005</v>
      </c>
      <c r="J198" s="28">
        <v>3.9987927777777799</v>
      </c>
      <c r="K198" s="54">
        <v>4.0622227669999997</v>
      </c>
      <c r="L198">
        <v>4.0624219280813101</v>
      </c>
      <c r="M198" s="21"/>
      <c r="O198" s="28"/>
      <c r="P198" s="21"/>
      <c r="Q198" s="28"/>
      <c r="R198" s="28"/>
      <c r="S198" s="28"/>
      <c r="T198" s="28"/>
      <c r="U198" s="28"/>
      <c r="V198" s="28"/>
      <c r="W198" s="28"/>
      <c r="X198" s="28"/>
      <c r="Y198" s="28"/>
      <c r="Z198" s="21"/>
      <c r="AA198" s="28"/>
      <c r="AB198" s="28"/>
      <c r="AC198" s="28"/>
      <c r="AD198" s="28"/>
    </row>
    <row r="199" spans="1:30" x14ac:dyDescent="0.25">
      <c r="A199" s="28" t="s">
        <v>166</v>
      </c>
      <c r="B199" s="28">
        <v>4.6512000000000002</v>
      </c>
      <c r="C199" s="28">
        <v>5.1081599999999998</v>
      </c>
      <c r="D199" s="28">
        <v>4.8452950000000001</v>
      </c>
      <c r="E199" s="65">
        <v>4.2400531592777</v>
      </c>
      <c r="F199">
        <v>4.2407258683715101</v>
      </c>
      <c r="G199" s="28" t="s">
        <v>166</v>
      </c>
      <c r="H199" s="28">
        <v>3.3552</v>
      </c>
      <c r="I199" s="28">
        <v>3.44496</v>
      </c>
      <c r="J199" s="28">
        <v>3.2569405555555599</v>
      </c>
      <c r="K199" s="65">
        <v>2.6921255092316798</v>
      </c>
      <c r="L199">
        <v>2.6923145126184802</v>
      </c>
      <c r="M199" s="21"/>
      <c r="O199" s="28"/>
      <c r="P199" s="21"/>
      <c r="Q199" s="28"/>
      <c r="R199" s="28"/>
      <c r="S199" s="28"/>
      <c r="T199" s="28"/>
      <c r="U199" s="28"/>
      <c r="V199" s="28"/>
      <c r="W199" s="28"/>
      <c r="X199" s="28"/>
      <c r="Y199" s="28"/>
      <c r="Z199" s="21"/>
      <c r="AA199" s="28"/>
      <c r="AB199" s="28"/>
      <c r="AC199" s="28"/>
      <c r="AD199" s="28"/>
    </row>
    <row r="200" spans="1:30" x14ac:dyDescent="0.25">
      <c r="A200" s="28" t="s">
        <v>181</v>
      </c>
      <c r="B200" s="28">
        <v>10.123200000000001</v>
      </c>
      <c r="C200" s="28">
        <v>11.380319999999999</v>
      </c>
      <c r="D200" s="28">
        <v>9.1231544444444506</v>
      </c>
      <c r="E200" s="65">
        <v>7.1305846223353404</v>
      </c>
      <c r="F200">
        <v>5.5914149576402803</v>
      </c>
      <c r="G200" s="28" t="s">
        <v>181</v>
      </c>
      <c r="H200" s="28">
        <v>3.456</v>
      </c>
      <c r="I200" s="28">
        <v>3.6196799999999998</v>
      </c>
      <c r="J200" s="28">
        <v>3.4150783333333301</v>
      </c>
      <c r="K200" s="65">
        <v>2.8467998074752998</v>
      </c>
      <c r="L200">
        <v>2.8606299988788999</v>
      </c>
      <c r="O200" s="51"/>
      <c r="P200" s="21"/>
      <c r="Q200" s="28"/>
      <c r="R200" s="28"/>
      <c r="S200" s="28"/>
      <c r="T200" s="28"/>
      <c r="U200" s="28"/>
      <c r="V200" s="28"/>
      <c r="W200" s="28"/>
      <c r="X200" s="21"/>
      <c r="Y200" s="21"/>
      <c r="Z200" s="21"/>
      <c r="AA200" s="21"/>
      <c r="AB200" s="21"/>
      <c r="AC200" s="21"/>
      <c r="AD200" s="21"/>
    </row>
    <row r="201" spans="1:30" x14ac:dyDescent="0.25">
      <c r="A201" s="28" t="s">
        <v>182</v>
      </c>
      <c r="B201" s="28">
        <v>4.7712000000000003</v>
      </c>
      <c r="C201" s="28">
        <v>5.1158400000000004</v>
      </c>
      <c r="D201" s="28">
        <v>5.0452927777777798</v>
      </c>
      <c r="E201" s="65">
        <v>4.5872352716804601</v>
      </c>
      <c r="F201">
        <v>4.4571353748168496</v>
      </c>
      <c r="G201" s="28" t="s">
        <v>182</v>
      </c>
      <c r="H201" s="28">
        <v>2.9424000000000001</v>
      </c>
      <c r="I201" s="28">
        <v>3.17232</v>
      </c>
      <c r="J201" s="28">
        <v>2.6929933333333298</v>
      </c>
      <c r="K201" s="65">
        <v>1.5425726633601999</v>
      </c>
      <c r="L201">
        <v>2.5588862132219798</v>
      </c>
      <c r="O201" s="28"/>
      <c r="P201" s="21"/>
      <c r="Q201" s="28"/>
      <c r="R201" s="21"/>
      <c r="S201" s="28"/>
      <c r="T201" s="28"/>
      <c r="U201" s="28"/>
      <c r="V201" s="28"/>
      <c r="W201" s="28"/>
      <c r="X201" s="21"/>
      <c r="Y201" s="21"/>
      <c r="Z201" s="21"/>
      <c r="AA201" s="21"/>
      <c r="AB201" s="21"/>
      <c r="AC201" s="21"/>
      <c r="AD201" s="21"/>
    </row>
    <row r="202" spans="1:30" x14ac:dyDescent="0.25">
      <c r="B202" s="28"/>
      <c r="C202" s="28"/>
      <c r="D202" s="28"/>
      <c r="E202" s="28"/>
      <c r="F202" s="28"/>
      <c r="G202" s="28"/>
      <c r="H202" s="28"/>
      <c r="I202" s="28"/>
      <c r="K202" s="21"/>
      <c r="O202" s="21"/>
      <c r="P202" s="21"/>
      <c r="Q202" s="28"/>
      <c r="R202" s="21"/>
      <c r="S202" s="21"/>
      <c r="T202" s="21"/>
      <c r="U202" s="21"/>
      <c r="V202" s="21"/>
      <c r="W202" s="21"/>
      <c r="X202" s="21"/>
      <c r="Y202" s="21"/>
      <c r="Z202" s="21"/>
      <c r="AA202" s="21"/>
      <c r="AB202" s="21"/>
      <c r="AC202" s="21"/>
      <c r="AD202" s="21"/>
    </row>
    <row r="203" spans="1:30" x14ac:dyDescent="0.25">
      <c r="B203" s="28"/>
      <c r="C203" s="28"/>
      <c r="D203" s="28"/>
      <c r="E203" s="28"/>
      <c r="F203" s="28"/>
      <c r="G203" s="28"/>
      <c r="H203" s="28"/>
      <c r="I203" s="28"/>
      <c r="K203" s="21"/>
      <c r="O203" s="21"/>
      <c r="P203" s="21"/>
      <c r="Q203" s="21"/>
      <c r="R203" s="30"/>
      <c r="S203" s="30"/>
      <c r="T203" s="30"/>
      <c r="U203" s="30"/>
      <c r="V203" s="30"/>
      <c r="W203" s="30"/>
      <c r="X203" s="30"/>
      <c r="Y203" s="30"/>
      <c r="Z203" s="31"/>
      <c r="AA203" s="21"/>
      <c r="AB203" s="21"/>
      <c r="AC203" s="21"/>
      <c r="AD203" s="21"/>
    </row>
    <row r="204" spans="1:30" x14ac:dyDescent="0.25">
      <c r="A204" s="12" t="s">
        <v>185</v>
      </c>
      <c r="B204" s="28"/>
      <c r="C204" s="79" t="s">
        <v>186</v>
      </c>
      <c r="D204" s="80" t="s">
        <v>200</v>
      </c>
      <c r="E204" s="80" t="s">
        <v>179</v>
      </c>
      <c r="F204" s="81" t="s">
        <v>197</v>
      </c>
      <c r="G204" s="81" t="str">
        <f>$D$11</f>
        <v>EnergyPlus-m</v>
      </c>
      <c r="O204" s="21"/>
      <c r="P204" s="21"/>
      <c r="Q204" s="28"/>
      <c r="R204" s="30"/>
      <c r="S204" s="30"/>
      <c r="T204" s="30"/>
      <c r="U204" s="30"/>
      <c r="V204" s="30"/>
      <c r="W204" s="30"/>
      <c r="X204" s="30"/>
      <c r="Y204" s="30"/>
      <c r="Z204" s="31"/>
      <c r="AA204" s="30"/>
      <c r="AB204" s="30"/>
      <c r="AC204" s="21"/>
      <c r="AD204" s="28"/>
    </row>
    <row r="205" spans="1:30" x14ac:dyDescent="0.25">
      <c r="A205" s="12" t="s">
        <v>187</v>
      </c>
      <c r="B205" s="28"/>
      <c r="C205" s="82"/>
      <c r="D205" s="83"/>
      <c r="E205" s="84"/>
      <c r="F205" s="83"/>
      <c r="G205" s="82"/>
      <c r="O205" s="28"/>
      <c r="P205" s="21"/>
      <c r="Q205" s="28"/>
      <c r="R205" s="28"/>
      <c r="S205" s="28"/>
      <c r="T205" s="28"/>
      <c r="U205" s="28"/>
      <c r="V205" s="28"/>
      <c r="W205" s="28"/>
      <c r="X205" s="28"/>
      <c r="Y205" s="28"/>
      <c r="Z205" s="21"/>
      <c r="AA205" s="28"/>
      <c r="AB205" s="28"/>
      <c r="AC205" s="28"/>
      <c r="AD205" s="28"/>
    </row>
    <row r="206" spans="1:30" x14ac:dyDescent="0.25">
      <c r="A206" s="20" t="s">
        <v>54</v>
      </c>
      <c r="B206" s="67"/>
      <c r="C206" s="67" t="s">
        <v>59</v>
      </c>
      <c r="D206" s="68" t="s">
        <v>59</v>
      </c>
      <c r="E206" s="69" t="s">
        <v>59</v>
      </c>
      <c r="F206" s="69" t="s">
        <v>59</v>
      </c>
      <c r="G206" s="69" t="s">
        <v>59</v>
      </c>
      <c r="O206" s="28"/>
      <c r="P206" s="21"/>
      <c r="Q206" s="28"/>
      <c r="R206" s="28"/>
      <c r="S206" s="28"/>
      <c r="T206" s="28"/>
      <c r="U206" s="28"/>
      <c r="V206" s="28"/>
      <c r="W206" s="28"/>
      <c r="X206" s="28"/>
      <c r="Y206" s="28"/>
      <c r="Z206" s="21"/>
      <c r="AA206" s="28"/>
      <c r="AB206" s="28"/>
      <c r="AC206" s="28"/>
      <c r="AD206" s="28"/>
    </row>
    <row r="207" spans="1:30" x14ac:dyDescent="0.25">
      <c r="A207" s="20" t="s">
        <v>223</v>
      </c>
      <c r="B207" s="67"/>
      <c r="C207" s="91">
        <v>1.5412999999999999</v>
      </c>
      <c r="D207" s="71">
        <v>1.3104</v>
      </c>
      <c r="E207" s="72">
        <v>1.3271999999999999</v>
      </c>
      <c r="F207" s="71">
        <f>1147*4186/3600/1000</f>
        <v>1.333706111111111</v>
      </c>
      <c r="G207" s="91">
        <v>1.5415346370177918</v>
      </c>
      <c r="M207" s="21"/>
      <c r="O207" s="28"/>
      <c r="P207" s="21"/>
      <c r="Q207" s="28"/>
      <c r="R207" s="28"/>
      <c r="S207" s="28"/>
      <c r="T207" s="28"/>
      <c r="U207" s="28"/>
      <c r="V207" s="28"/>
      <c r="W207" s="28"/>
      <c r="X207" s="28"/>
      <c r="Y207" s="28"/>
      <c r="Z207" s="21"/>
      <c r="AA207" s="28"/>
      <c r="AB207" s="28"/>
      <c r="AC207" s="28"/>
      <c r="AD207" s="28"/>
    </row>
    <row r="208" spans="1:30" x14ac:dyDescent="0.25">
      <c r="A208" s="20" t="s">
        <v>224</v>
      </c>
      <c r="B208" s="67"/>
      <c r="C208" s="73"/>
      <c r="D208" s="71">
        <v>3.12</v>
      </c>
      <c r="E208" s="72">
        <v>3.3004799999999999</v>
      </c>
      <c r="F208" s="71">
        <f>3592*4186/3600/1000</f>
        <v>4.1766977777777772</v>
      </c>
      <c r="G208" s="91">
        <v>3.1179532179126115</v>
      </c>
      <c r="M208" s="21"/>
      <c r="O208" s="28"/>
      <c r="P208" s="21"/>
      <c r="Q208" s="28"/>
      <c r="R208" s="28"/>
      <c r="S208" s="28"/>
      <c r="T208" s="28"/>
      <c r="U208" s="28"/>
      <c r="V208" s="28"/>
      <c r="W208" s="28"/>
      <c r="X208" s="28"/>
      <c r="Y208" s="28"/>
      <c r="Z208" s="21"/>
      <c r="AA208" s="28"/>
      <c r="AB208" s="28"/>
      <c r="AC208" s="28"/>
      <c r="AD208" s="28"/>
    </row>
    <row r="209" spans="1:30" x14ac:dyDescent="0.25">
      <c r="A209" s="12"/>
      <c r="B209" s="28"/>
      <c r="C209" s="28"/>
      <c r="D209" s="21"/>
      <c r="E209" s="37"/>
      <c r="F209" s="21"/>
      <c r="G209" s="28"/>
      <c r="M209" s="21"/>
      <c r="O209" s="28"/>
      <c r="P209" s="21"/>
      <c r="Q209" s="28"/>
      <c r="R209" s="28"/>
      <c r="S209" s="28"/>
      <c r="T209" s="28"/>
      <c r="U209" s="28"/>
      <c r="V209" s="28"/>
      <c r="W209" s="28"/>
      <c r="X209" s="28"/>
      <c r="Y209" s="28"/>
      <c r="Z209" s="21"/>
      <c r="AA209" s="28"/>
      <c r="AB209" s="28"/>
      <c r="AC209" s="28"/>
      <c r="AD209" s="28"/>
    </row>
    <row r="210" spans="1:30" x14ac:dyDescent="0.25">
      <c r="A210" s="12" t="s">
        <v>188</v>
      </c>
      <c r="B210" s="28"/>
      <c r="C210" s="85" t="s">
        <v>186</v>
      </c>
      <c r="D210" s="86" t="s">
        <v>200</v>
      </c>
      <c r="E210" s="86" t="s">
        <v>179</v>
      </c>
      <c r="F210" s="87" t="s">
        <v>197</v>
      </c>
      <c r="G210" s="87" t="str">
        <f>$D$11</f>
        <v>EnergyPlus-m</v>
      </c>
      <c r="M210" s="21"/>
      <c r="O210" s="28"/>
      <c r="P210" s="21"/>
      <c r="Q210" s="28"/>
      <c r="R210" s="28"/>
      <c r="S210" s="28"/>
      <c r="T210" s="28"/>
      <c r="U210" s="28"/>
      <c r="V210" s="28"/>
      <c r="W210" s="28"/>
      <c r="X210" s="28"/>
      <c r="Y210" s="21"/>
      <c r="Z210" s="21"/>
      <c r="AA210" s="28"/>
      <c r="AB210" s="28"/>
      <c r="AC210" s="28"/>
      <c r="AD210" s="28"/>
    </row>
    <row r="211" spans="1:30" x14ac:dyDescent="0.25">
      <c r="A211" s="20" t="s">
        <v>54</v>
      </c>
      <c r="B211" s="67" t="s">
        <v>189</v>
      </c>
      <c r="C211" s="88" t="s">
        <v>62</v>
      </c>
      <c r="D211" s="89" t="s">
        <v>62</v>
      </c>
      <c r="E211" s="90" t="s">
        <v>62</v>
      </c>
      <c r="F211" s="90" t="s">
        <v>62</v>
      </c>
      <c r="G211" s="90" t="s">
        <v>62</v>
      </c>
      <c r="M211" s="21"/>
      <c r="O211" s="28"/>
      <c r="P211" s="21"/>
      <c r="Q211" s="28"/>
      <c r="R211" s="28"/>
      <c r="S211" s="28"/>
      <c r="T211" s="28"/>
      <c r="U211" s="28"/>
      <c r="V211" s="28"/>
      <c r="W211" s="28"/>
      <c r="X211" s="28"/>
      <c r="Y211" s="28"/>
      <c r="Z211" s="21"/>
      <c r="AA211" s="28"/>
      <c r="AB211" s="28"/>
      <c r="AC211" s="28"/>
      <c r="AD211" s="28"/>
    </row>
    <row r="212" spans="1:30" x14ac:dyDescent="0.25">
      <c r="A212" s="20" t="s">
        <v>221</v>
      </c>
      <c r="B212" s="70" t="s">
        <v>190</v>
      </c>
      <c r="C212" s="77">
        <v>31.06</v>
      </c>
      <c r="D212" s="75">
        <v>30.89</v>
      </c>
      <c r="E212" s="76">
        <v>32.619999999999997</v>
      </c>
      <c r="F212" s="74">
        <v>33</v>
      </c>
      <c r="G212" s="77">
        <v>31.058713194005001</v>
      </c>
      <c r="O212" s="28"/>
      <c r="P212" s="21"/>
      <c r="Q212" s="28"/>
      <c r="R212" s="28"/>
      <c r="S212" s="28"/>
      <c r="T212" s="28"/>
      <c r="U212" s="28"/>
      <c r="V212" s="28"/>
      <c r="W212" s="28"/>
      <c r="X212" s="21"/>
      <c r="Y212" s="21"/>
      <c r="Z212" s="21"/>
      <c r="AA212" s="21"/>
      <c r="AB212" s="21"/>
      <c r="AC212" s="21"/>
      <c r="AD212" s="21"/>
    </row>
    <row r="213" spans="1:30" x14ac:dyDescent="0.25">
      <c r="A213" s="20"/>
      <c r="B213" s="70" t="s">
        <v>191</v>
      </c>
      <c r="C213" s="77">
        <v>24.8</v>
      </c>
      <c r="D213" s="75">
        <v>24.7</v>
      </c>
      <c r="E213" s="76">
        <v>25.62</v>
      </c>
      <c r="F213" s="74">
        <v>25.8</v>
      </c>
      <c r="G213" s="77">
        <v>24.798425184280301</v>
      </c>
      <c r="O213" s="28"/>
      <c r="P213" s="21"/>
      <c r="Q213" s="28"/>
      <c r="R213" s="30"/>
      <c r="S213" s="30"/>
      <c r="T213" s="30"/>
      <c r="U213" s="30"/>
      <c r="V213" s="30"/>
      <c r="W213" s="30"/>
      <c r="X213" s="30"/>
      <c r="Y213" s="30"/>
      <c r="Z213" s="31"/>
      <c r="AA213" s="21"/>
      <c r="AB213" s="21"/>
      <c r="AC213" s="21"/>
      <c r="AD213" s="21"/>
    </row>
    <row r="214" spans="1:30" x14ac:dyDescent="0.25">
      <c r="A214" s="20"/>
      <c r="B214" s="70" t="s">
        <v>192</v>
      </c>
      <c r="C214" s="77">
        <v>15</v>
      </c>
      <c r="D214" s="75">
        <v>15</v>
      </c>
      <c r="E214" s="76">
        <v>15</v>
      </c>
      <c r="F214" s="74">
        <v>15</v>
      </c>
      <c r="G214" s="77">
        <v>15</v>
      </c>
      <c r="O214" s="21"/>
      <c r="P214" s="21"/>
      <c r="Q214" s="28"/>
      <c r="R214" s="30"/>
      <c r="S214" s="30"/>
      <c r="T214" s="30"/>
      <c r="U214" s="30"/>
      <c r="V214" s="30"/>
      <c r="W214" s="30"/>
      <c r="X214" s="30"/>
      <c r="Y214" s="30"/>
      <c r="Z214" s="31"/>
      <c r="AA214" s="30"/>
      <c r="AB214" s="30"/>
      <c r="AC214" s="21"/>
      <c r="AD214" s="28"/>
    </row>
    <row r="215" spans="1:30" x14ac:dyDescent="0.25">
      <c r="A215" s="20" t="s">
        <v>222</v>
      </c>
      <c r="B215" s="70" t="s">
        <v>190</v>
      </c>
      <c r="C215" s="77"/>
      <c r="D215" s="74">
        <v>23.44</v>
      </c>
      <c r="E215" s="76">
        <v>25.2</v>
      </c>
      <c r="F215" s="78">
        <v>21.82</v>
      </c>
      <c r="G215" s="77">
        <v>25.732291949170499</v>
      </c>
      <c r="O215" s="28"/>
      <c r="P215" s="21"/>
      <c r="Q215" s="28"/>
      <c r="R215" s="28"/>
      <c r="S215" s="28"/>
      <c r="T215" s="28"/>
      <c r="U215" s="28"/>
      <c r="V215" s="28"/>
      <c r="W215" s="28"/>
      <c r="X215" s="28"/>
      <c r="Y215" s="28"/>
      <c r="Z215" s="21"/>
      <c r="AA215" s="28"/>
      <c r="AB215" s="28"/>
      <c r="AC215" s="28"/>
      <c r="AD215" s="28"/>
    </row>
    <row r="216" spans="1:30" x14ac:dyDescent="0.25">
      <c r="A216" s="20"/>
      <c r="B216" s="70" t="s">
        <v>191</v>
      </c>
      <c r="C216" s="77"/>
      <c r="D216" s="74">
        <v>20.100000000000001</v>
      </c>
      <c r="E216" s="76">
        <v>21.15</v>
      </c>
      <c r="F216" s="78">
        <v>18.89</v>
      </c>
      <c r="G216" s="77">
        <v>21.465836068562702</v>
      </c>
      <c r="O216" s="28"/>
      <c r="P216" s="21"/>
      <c r="Q216" s="28"/>
      <c r="R216" s="28"/>
      <c r="S216" s="28"/>
      <c r="T216" s="28"/>
      <c r="U216" s="28"/>
      <c r="V216" s="28"/>
      <c r="W216" s="28"/>
      <c r="X216" s="28"/>
      <c r="Y216" s="28"/>
      <c r="Z216" s="21"/>
      <c r="AA216" s="28"/>
      <c r="AB216" s="28"/>
      <c r="AC216" s="28"/>
      <c r="AD216" s="28"/>
    </row>
    <row r="217" spans="1:30" x14ac:dyDescent="0.25">
      <c r="A217" s="20"/>
      <c r="B217" s="70" t="s">
        <v>192</v>
      </c>
      <c r="C217" s="77"/>
      <c r="D217" s="74">
        <v>15</v>
      </c>
      <c r="E217" s="76">
        <v>15</v>
      </c>
      <c r="F217" s="74">
        <v>15</v>
      </c>
      <c r="G217" s="77">
        <v>14.999999999999901</v>
      </c>
      <c r="O217" s="28"/>
      <c r="P217" s="21"/>
      <c r="Q217" s="28"/>
      <c r="R217" s="28"/>
      <c r="S217" s="28"/>
      <c r="T217" s="28"/>
      <c r="U217" s="28"/>
      <c r="V217" s="28"/>
      <c r="W217" s="28"/>
      <c r="X217" s="28"/>
      <c r="Y217" s="28"/>
      <c r="Z217" s="21"/>
      <c r="AA217" s="28"/>
      <c r="AB217" s="28"/>
      <c r="AC217" s="28"/>
      <c r="AD217" s="28"/>
    </row>
    <row r="218" spans="1:30" x14ac:dyDescent="0.25">
      <c r="B218" s="1"/>
      <c r="C218" s="1"/>
      <c r="D218" s="1"/>
      <c r="E218" s="1"/>
      <c r="F218" s="1"/>
      <c r="G218" s="1"/>
      <c r="H218" s="1"/>
      <c r="I218" s="1"/>
      <c r="O218" s="28"/>
      <c r="P218" s="21"/>
      <c r="Q218" s="28"/>
      <c r="R218" s="28"/>
      <c r="S218" s="28"/>
      <c r="T218" s="28"/>
      <c r="U218" s="28"/>
      <c r="V218" s="28"/>
      <c r="W218" s="28"/>
      <c r="X218" s="28"/>
      <c r="Y218" s="28"/>
      <c r="Z218" s="21"/>
      <c r="AA218" s="28"/>
      <c r="AB218" s="28"/>
      <c r="AC218" s="28"/>
      <c r="AD218" s="28"/>
    </row>
    <row r="219" spans="1:30" x14ac:dyDescent="0.25">
      <c r="B219" s="1"/>
      <c r="C219" s="1"/>
      <c r="D219" s="1"/>
      <c r="E219" s="1"/>
      <c r="F219" s="1"/>
      <c r="G219" s="1"/>
      <c r="H219" s="1"/>
      <c r="I219" s="1"/>
      <c r="O219" s="28"/>
      <c r="P219" s="21"/>
      <c r="Q219" s="28"/>
      <c r="R219" s="28"/>
      <c r="S219" s="28"/>
      <c r="T219" s="28"/>
      <c r="U219" s="28"/>
      <c r="V219" s="28"/>
      <c r="W219" s="28"/>
      <c r="X219" s="28"/>
      <c r="Y219" s="28"/>
      <c r="Z219" s="21"/>
      <c r="AA219" s="28"/>
      <c r="AB219" s="28"/>
      <c r="AC219" s="28"/>
      <c r="AD219" s="28"/>
    </row>
    <row r="220" spans="1:30" x14ac:dyDescent="0.25">
      <c r="A220" s="12" t="s">
        <v>126</v>
      </c>
      <c r="B220" s="1"/>
      <c r="C220" s="1"/>
      <c r="D220" s="1"/>
      <c r="E220" s="1"/>
      <c r="F220" s="1"/>
      <c r="G220" s="1"/>
      <c r="H220" s="1"/>
      <c r="I220" s="1"/>
      <c r="O220" s="28"/>
      <c r="P220" s="21"/>
      <c r="Q220" s="28"/>
      <c r="R220" s="28"/>
      <c r="S220" s="28"/>
      <c r="T220" s="28"/>
      <c r="U220" s="28"/>
      <c r="V220" s="28"/>
      <c r="W220" s="28"/>
      <c r="X220" s="28"/>
      <c r="Y220" s="21"/>
      <c r="Z220" s="21"/>
      <c r="AA220" s="28"/>
      <c r="AB220" s="28"/>
      <c r="AC220" s="28"/>
      <c r="AD220" s="28"/>
    </row>
    <row r="221" spans="1:30" x14ac:dyDescent="0.25">
      <c r="A221" t="s">
        <v>60</v>
      </c>
      <c r="B221" s="1"/>
      <c r="C221" s="1"/>
      <c r="D221" s="1"/>
      <c r="E221" s="1"/>
      <c r="F221" s="1"/>
      <c r="G221" s="1"/>
      <c r="H221" s="1"/>
      <c r="I221" s="1"/>
      <c r="O221" s="28"/>
      <c r="P221" s="21"/>
      <c r="Q221" s="28"/>
      <c r="R221" s="28"/>
      <c r="S221" s="28"/>
      <c r="T221" s="28"/>
      <c r="U221" s="28"/>
      <c r="V221" s="28"/>
      <c r="W221" s="28"/>
      <c r="X221" s="28"/>
      <c r="Y221" s="28"/>
      <c r="Z221" s="21"/>
      <c r="AA221" s="28"/>
      <c r="AB221" s="28"/>
      <c r="AC221" s="28"/>
      <c r="AD221" s="28"/>
    </row>
    <row r="222" spans="1:30" x14ac:dyDescent="0.25">
      <c r="A222" t="s">
        <v>61</v>
      </c>
      <c r="B222" s="1"/>
      <c r="C222" s="1"/>
      <c r="D222" s="1"/>
      <c r="E222" s="1"/>
      <c r="F222" s="1"/>
      <c r="G222" s="1"/>
      <c r="H222" s="1"/>
      <c r="I222" s="1"/>
      <c r="O222" s="28"/>
      <c r="P222" s="21"/>
      <c r="Q222" s="28"/>
      <c r="R222" s="28"/>
      <c r="S222" s="28"/>
      <c r="T222" s="28"/>
      <c r="U222" s="28"/>
      <c r="V222" s="28"/>
      <c r="W222" s="28"/>
      <c r="X222" s="28"/>
      <c r="Y222" s="28"/>
      <c r="Z222" s="21"/>
      <c r="AA222" s="28"/>
      <c r="AB222" s="28"/>
      <c r="AC222" s="28"/>
      <c r="AD222" s="28"/>
    </row>
    <row r="223" spans="1:30" x14ac:dyDescent="0.25">
      <c r="A223" t="s">
        <v>56</v>
      </c>
      <c r="B223" s="6" t="s">
        <v>1</v>
      </c>
      <c r="C223" s="6" t="s">
        <v>2</v>
      </c>
      <c r="D223" s="6" t="s">
        <v>3</v>
      </c>
      <c r="E223" s="1" t="s">
        <v>4</v>
      </c>
      <c r="F223" s="6" t="s">
        <v>5</v>
      </c>
      <c r="G223" s="6" t="s">
        <v>6</v>
      </c>
      <c r="H223" s="6" t="s">
        <v>7</v>
      </c>
      <c r="I223" s="6" t="s">
        <v>8</v>
      </c>
      <c r="J223" s="37" t="s">
        <v>200</v>
      </c>
      <c r="K223" s="37" t="s">
        <v>179</v>
      </c>
      <c r="L223" s="21" t="s">
        <v>197</v>
      </c>
      <c r="M223" t="str">
        <f>$D$11</f>
        <v>EnergyPlus-m</v>
      </c>
      <c r="O223" s="28"/>
      <c r="P223" s="21"/>
      <c r="Q223" s="28"/>
      <c r="R223" s="28"/>
      <c r="S223" s="28"/>
      <c r="T223" s="28"/>
      <c r="U223" s="28"/>
      <c r="V223" s="28"/>
      <c r="W223" s="28"/>
      <c r="X223" s="21"/>
      <c r="Y223" s="21"/>
      <c r="Z223" s="21"/>
      <c r="AA223" s="21"/>
      <c r="AB223" s="21"/>
      <c r="AC223" s="21"/>
      <c r="AD223" s="21"/>
    </row>
    <row r="224" spans="1:30" x14ac:dyDescent="0.25">
      <c r="A224" t="s">
        <v>57</v>
      </c>
      <c r="B224" s="6" t="s">
        <v>9</v>
      </c>
      <c r="C224" s="6" t="s">
        <v>10</v>
      </c>
      <c r="D224" s="6" t="s">
        <v>11</v>
      </c>
      <c r="E224" s="6" t="s">
        <v>11</v>
      </c>
      <c r="F224" s="6" t="s">
        <v>12</v>
      </c>
      <c r="G224" s="6" t="s">
        <v>13</v>
      </c>
      <c r="H224" s="6" t="s">
        <v>14</v>
      </c>
      <c r="I224" s="6" t="s">
        <v>15</v>
      </c>
      <c r="J224" s="37"/>
      <c r="O224" s="28"/>
      <c r="P224" s="21"/>
      <c r="Q224" s="28"/>
      <c r="R224" s="30"/>
      <c r="S224" s="30"/>
      <c r="T224" s="30"/>
      <c r="U224" s="30"/>
      <c r="V224" s="30"/>
      <c r="W224" s="30"/>
      <c r="X224" s="30"/>
      <c r="Y224" s="30"/>
      <c r="Z224" s="31"/>
      <c r="AA224" s="21"/>
      <c r="AB224" s="21"/>
      <c r="AC224" s="21"/>
      <c r="AD224" s="21"/>
    </row>
    <row r="225" spans="1:30" x14ac:dyDescent="0.25">
      <c r="A225" t="s">
        <v>54</v>
      </c>
      <c r="B225" s="1" t="s">
        <v>62</v>
      </c>
      <c r="C225" s="1" t="s">
        <v>62</v>
      </c>
      <c r="D225" s="1" t="s">
        <v>62</v>
      </c>
      <c r="E225" s="1" t="s">
        <v>62</v>
      </c>
      <c r="F225" s="1" t="s">
        <v>62</v>
      </c>
      <c r="G225" s="1" t="s">
        <v>62</v>
      </c>
      <c r="H225" s="1" t="s">
        <v>62</v>
      </c>
      <c r="I225" s="1" t="s">
        <v>62</v>
      </c>
      <c r="J225" s="52" t="s">
        <v>62</v>
      </c>
      <c r="K225" s="52" t="s">
        <v>62</v>
      </c>
      <c r="L225" s="52" t="s">
        <v>62</v>
      </c>
      <c r="M225" s="52" t="s">
        <v>62</v>
      </c>
      <c r="O225" s="21"/>
      <c r="P225" s="21"/>
      <c r="Q225" s="28"/>
      <c r="R225" s="30"/>
      <c r="S225" s="30"/>
      <c r="T225" s="30"/>
      <c r="U225" s="30"/>
      <c r="V225" s="30"/>
      <c r="W225" s="30"/>
      <c r="X225" s="30"/>
      <c r="Y225" s="30"/>
      <c r="Z225" s="31"/>
      <c r="AA225" s="30"/>
      <c r="AB225" s="30"/>
      <c r="AC225" s="21"/>
      <c r="AD225" s="28"/>
    </row>
    <row r="226" spans="1:30" x14ac:dyDescent="0.25">
      <c r="A226" t="s">
        <v>63</v>
      </c>
      <c r="B226" s="1">
        <v>64.929000000000002</v>
      </c>
      <c r="C226" s="1">
        <v>65.11</v>
      </c>
      <c r="D226" s="1">
        <v>69.5</v>
      </c>
      <c r="E226" s="1">
        <v>68.599999999999994</v>
      </c>
      <c r="F226" s="1"/>
      <c r="G226" s="1">
        <v>64.900000000000006</v>
      </c>
      <c r="H226" s="1">
        <v>65.25</v>
      </c>
      <c r="I226" s="1">
        <v>65.25</v>
      </c>
      <c r="J226" s="32">
        <v>64.88</v>
      </c>
      <c r="K226" s="2">
        <v>64.739999999999995</v>
      </c>
      <c r="L226" s="32">
        <v>69.5</v>
      </c>
      <c r="M226" s="54">
        <v>65.275031481027099</v>
      </c>
      <c r="O226" s="28"/>
      <c r="P226" s="21"/>
      <c r="Q226" s="28"/>
      <c r="R226" s="28"/>
      <c r="S226" s="28"/>
      <c r="T226" s="28"/>
      <c r="U226" s="28"/>
      <c r="V226" s="28"/>
      <c r="W226" s="28"/>
      <c r="X226" s="28"/>
      <c r="Y226" s="28"/>
      <c r="Z226" s="21"/>
      <c r="AA226" s="28"/>
      <c r="AB226" s="28"/>
      <c r="AC226" s="28"/>
      <c r="AD226" s="28"/>
    </row>
    <row r="227" spans="1:30" x14ac:dyDescent="0.25">
      <c r="A227" t="s">
        <v>64</v>
      </c>
      <c r="B227" s="1">
        <v>41.811999999999998</v>
      </c>
      <c r="C227" s="1">
        <v>43.44</v>
      </c>
      <c r="D227" s="1">
        <v>42.7</v>
      </c>
      <c r="E227" s="1">
        <v>44.8</v>
      </c>
      <c r="F227" s="1"/>
      <c r="G227" s="1">
        <v>43</v>
      </c>
      <c r="H227" s="1">
        <v>42.46</v>
      </c>
      <c r="I227" s="1">
        <v>43.17</v>
      </c>
      <c r="J227" s="32">
        <v>42.65</v>
      </c>
      <c r="K227" s="2">
        <v>42.66</v>
      </c>
      <c r="L227" s="32">
        <v>44.5</v>
      </c>
      <c r="M227" s="54">
        <v>43.172497269117997</v>
      </c>
      <c r="O227" s="28"/>
      <c r="P227" s="21"/>
      <c r="Q227" s="28"/>
      <c r="R227" s="28"/>
      <c r="S227" s="28"/>
      <c r="T227" s="28"/>
      <c r="U227" s="28"/>
      <c r="V227" s="28"/>
      <c r="W227" s="28"/>
      <c r="X227" s="28"/>
      <c r="Y227" s="28"/>
      <c r="Z227" s="21"/>
      <c r="AA227" s="28"/>
      <c r="AB227" s="28"/>
      <c r="AC227" s="28"/>
      <c r="AD227" s="28"/>
    </row>
    <row r="228" spans="1:30" x14ac:dyDescent="0.25">
      <c r="A228" s="21" t="s">
        <v>65</v>
      </c>
      <c r="B228" s="28">
        <v>63.235999999999997</v>
      </c>
      <c r="C228" s="28">
        <v>63.45</v>
      </c>
      <c r="D228" s="28">
        <v>68.2</v>
      </c>
      <c r="E228" s="28">
        <v>67</v>
      </c>
      <c r="F228" s="28"/>
      <c r="G228" s="28">
        <v>63.3</v>
      </c>
      <c r="H228" s="28">
        <v>63.74</v>
      </c>
      <c r="I228" s="28">
        <v>63.82</v>
      </c>
      <c r="J228" s="32">
        <v>63.42</v>
      </c>
      <c r="K228" s="33">
        <v>62.58</v>
      </c>
      <c r="L228" s="32">
        <v>66.599999999999994</v>
      </c>
      <c r="M228" s="54">
        <v>63.483495779999998</v>
      </c>
      <c r="O228" s="21"/>
      <c r="P228" s="21"/>
      <c r="Q228" s="28"/>
      <c r="R228" s="28"/>
      <c r="S228" s="28"/>
      <c r="T228" s="28"/>
      <c r="U228" s="28"/>
      <c r="V228" s="28"/>
      <c r="W228" s="28"/>
      <c r="X228" s="28"/>
      <c r="Y228" s="28"/>
      <c r="Z228" s="21"/>
      <c r="AA228" s="28"/>
      <c r="AB228" s="28"/>
      <c r="AC228" s="28"/>
      <c r="AD228" s="28"/>
    </row>
    <row r="229" spans="1:30" x14ac:dyDescent="0.25">
      <c r="A229" t="s">
        <v>66</v>
      </c>
      <c r="B229" s="1">
        <v>35.54</v>
      </c>
      <c r="C229" s="1">
        <v>36.229999999999997</v>
      </c>
      <c r="D229" s="1">
        <v>35.9</v>
      </c>
      <c r="E229" s="1">
        <v>38.5</v>
      </c>
      <c r="F229" s="1"/>
      <c r="G229" s="1">
        <v>36.1</v>
      </c>
      <c r="H229" s="1">
        <v>35.67</v>
      </c>
      <c r="I229" s="1">
        <v>37.58</v>
      </c>
      <c r="J229" s="32">
        <v>35.57</v>
      </c>
      <c r="K229" s="2">
        <v>35.36</v>
      </c>
      <c r="L229" s="32">
        <v>36.6</v>
      </c>
      <c r="M229" s="54">
        <v>36.645638079999998</v>
      </c>
      <c r="O229" s="28"/>
      <c r="P229" s="21"/>
      <c r="Q229" s="28"/>
      <c r="R229" s="28"/>
      <c r="S229" s="28"/>
      <c r="T229" s="28"/>
      <c r="U229" s="28"/>
      <c r="V229" s="28"/>
      <c r="W229" s="28"/>
      <c r="X229" s="28"/>
      <c r="Y229" s="28"/>
      <c r="Z229" s="21"/>
      <c r="AA229" s="28"/>
      <c r="AB229" s="28"/>
      <c r="AC229" s="28"/>
      <c r="AD229" s="28"/>
    </row>
    <row r="230" spans="1:30" x14ac:dyDescent="0.25">
      <c r="A230" t="s">
        <v>31</v>
      </c>
      <c r="B230" s="1">
        <v>48.942999999999998</v>
      </c>
      <c r="C230" s="1">
        <v>48.88</v>
      </c>
      <c r="D230" s="1">
        <v>49</v>
      </c>
      <c r="E230" s="1">
        <v>51</v>
      </c>
      <c r="F230" s="1"/>
      <c r="G230" s="1">
        <v>50.2</v>
      </c>
      <c r="H230" s="1">
        <v>55.34</v>
      </c>
      <c r="I230" s="1">
        <v>48.92</v>
      </c>
      <c r="J230" s="32">
        <v>55.86</v>
      </c>
      <c r="K230" s="2">
        <v>53.98</v>
      </c>
      <c r="L230" s="32">
        <v>55.4</v>
      </c>
      <c r="M230" s="54"/>
      <c r="O230" s="28"/>
      <c r="P230" s="21"/>
      <c r="Q230" s="28"/>
      <c r="R230" s="28"/>
      <c r="S230" s="28"/>
      <c r="T230" s="28"/>
      <c r="U230" s="28"/>
      <c r="V230" s="28"/>
      <c r="W230" s="28"/>
      <c r="X230" s="28"/>
      <c r="Y230" s="28"/>
      <c r="Z230" s="21"/>
      <c r="AA230" s="28"/>
      <c r="AB230" s="28"/>
      <c r="AC230" s="28"/>
      <c r="AD230" s="28"/>
    </row>
    <row r="231" spans="1:30" x14ac:dyDescent="0.25">
      <c r="A231" t="s">
        <v>67</v>
      </c>
      <c r="B231" s="1"/>
      <c r="C231" s="1"/>
      <c r="D231" s="1"/>
      <c r="E231" s="1"/>
      <c r="F231" s="1"/>
      <c r="G231" s="1"/>
      <c r="H231" s="1"/>
      <c r="I231" s="1"/>
      <c r="M231" s="2"/>
      <c r="N231" s="1"/>
      <c r="O231" s="28"/>
      <c r="P231" s="21"/>
      <c r="Q231" s="28"/>
      <c r="R231" s="28"/>
      <c r="S231" s="28"/>
      <c r="T231" s="28"/>
      <c r="U231" s="28"/>
      <c r="V231" s="28"/>
      <c r="W231" s="28"/>
      <c r="X231" s="28"/>
      <c r="Y231" s="21"/>
      <c r="Z231" s="21"/>
      <c r="AA231" s="28"/>
      <c r="AB231" s="28"/>
      <c r="AC231" s="28"/>
      <c r="AD231" s="28"/>
    </row>
    <row r="232" spans="1:30" x14ac:dyDescent="0.25">
      <c r="A232" t="s">
        <v>56</v>
      </c>
      <c r="B232" s="6" t="s">
        <v>1</v>
      </c>
      <c r="C232" s="6" t="s">
        <v>2</v>
      </c>
      <c r="D232" s="6" t="s">
        <v>3</v>
      </c>
      <c r="E232" s="1" t="s">
        <v>4</v>
      </c>
      <c r="F232" s="6" t="s">
        <v>5</v>
      </c>
      <c r="G232" s="6" t="s">
        <v>6</v>
      </c>
      <c r="H232" s="6" t="s">
        <v>7</v>
      </c>
      <c r="I232" s="6" t="s">
        <v>8</v>
      </c>
      <c r="J232" s="37" t="s">
        <v>200</v>
      </c>
      <c r="K232" s="37" t="s">
        <v>179</v>
      </c>
      <c r="L232" s="21" t="s">
        <v>197</v>
      </c>
      <c r="M232" t="str">
        <f>$D$11</f>
        <v>EnergyPlus-m</v>
      </c>
      <c r="N232" s="1"/>
      <c r="O232" s="28"/>
      <c r="P232" s="21"/>
      <c r="Q232" s="28"/>
      <c r="R232" s="28"/>
      <c r="S232" s="28"/>
      <c r="T232" s="28"/>
      <c r="U232" s="28"/>
      <c r="V232" s="28"/>
      <c r="W232" s="28"/>
      <c r="X232" s="28"/>
      <c r="Y232" s="28"/>
      <c r="Z232" s="21"/>
      <c r="AA232" s="28"/>
      <c r="AB232" s="28"/>
      <c r="AC232" s="28"/>
      <c r="AD232" s="28"/>
    </row>
    <row r="233" spans="1:30" x14ac:dyDescent="0.25">
      <c r="A233" t="s">
        <v>57</v>
      </c>
      <c r="B233" s="6" t="s">
        <v>9</v>
      </c>
      <c r="C233" s="6" t="s">
        <v>10</v>
      </c>
      <c r="D233" s="6" t="s">
        <v>11</v>
      </c>
      <c r="F233" s="6" t="s">
        <v>12</v>
      </c>
      <c r="G233" s="6" t="s">
        <v>13</v>
      </c>
      <c r="H233" s="6" t="s">
        <v>14</v>
      </c>
      <c r="I233" s="6" t="s">
        <v>15</v>
      </c>
      <c r="J233" s="37"/>
      <c r="M233" s="2"/>
      <c r="N233" s="1"/>
      <c r="O233" s="28"/>
      <c r="P233" s="21"/>
      <c r="Q233" s="28"/>
      <c r="R233" s="28"/>
      <c r="S233" s="28"/>
      <c r="T233" s="28"/>
      <c r="U233" s="28"/>
      <c r="V233" s="28"/>
      <c r="W233" s="28"/>
      <c r="X233" s="21"/>
      <c r="Y233" s="21"/>
      <c r="Z233" s="21"/>
      <c r="AA233" s="21"/>
      <c r="AB233" s="21"/>
      <c r="AC233" s="21"/>
      <c r="AD233" s="21"/>
    </row>
    <row r="234" spans="1:30" x14ac:dyDescent="0.25">
      <c r="A234" t="s">
        <v>54</v>
      </c>
      <c r="B234" s="1" t="s">
        <v>62</v>
      </c>
      <c r="C234" s="1" t="s">
        <v>62</v>
      </c>
      <c r="D234" s="1" t="s">
        <v>62</v>
      </c>
      <c r="E234" s="1" t="s">
        <v>62</v>
      </c>
      <c r="F234" s="1" t="s">
        <v>62</v>
      </c>
      <c r="G234" s="1" t="s">
        <v>62</v>
      </c>
      <c r="H234" s="1" t="s">
        <v>62</v>
      </c>
      <c r="I234" s="1" t="s">
        <v>62</v>
      </c>
      <c r="J234" s="52" t="s">
        <v>62</v>
      </c>
      <c r="K234" s="52" t="s">
        <v>62</v>
      </c>
      <c r="L234" s="52" t="s">
        <v>62</v>
      </c>
      <c r="M234" s="52" t="s">
        <v>62</v>
      </c>
      <c r="N234" s="1"/>
      <c r="O234" s="28"/>
      <c r="P234" s="21"/>
      <c r="Q234" s="28"/>
      <c r="R234" s="30"/>
      <c r="S234" s="30"/>
      <c r="T234" s="30"/>
      <c r="U234" s="30"/>
      <c r="V234" s="30"/>
      <c r="W234" s="30"/>
      <c r="X234" s="30"/>
      <c r="Y234" s="30"/>
      <c r="Z234" s="31"/>
      <c r="AA234" s="21"/>
      <c r="AB234" s="21"/>
      <c r="AC234" s="21"/>
      <c r="AD234" s="21"/>
    </row>
    <row r="235" spans="1:30" x14ac:dyDescent="0.25">
      <c r="A235" t="s">
        <v>63</v>
      </c>
      <c r="B235" s="1">
        <v>-15.565</v>
      </c>
      <c r="C235" s="1">
        <v>-17.05</v>
      </c>
      <c r="D235" s="1">
        <v>-18.8</v>
      </c>
      <c r="E235" s="1">
        <v>-18</v>
      </c>
      <c r="F235" s="1"/>
      <c r="G235" s="1">
        <v>-17.8</v>
      </c>
      <c r="H235" s="1">
        <v>-17.809999999999999</v>
      </c>
      <c r="I235" s="1">
        <v>-18.47</v>
      </c>
      <c r="J235" s="32">
        <v>-19.989999999999998</v>
      </c>
      <c r="K235" s="2">
        <v>-19.559999999999999</v>
      </c>
      <c r="L235" s="32">
        <v>-17.7</v>
      </c>
      <c r="M235" s="56">
        <v>-17.528337063299201</v>
      </c>
      <c r="N235" s="1"/>
      <c r="O235" s="21"/>
      <c r="P235" s="21"/>
      <c r="Q235" s="28"/>
      <c r="R235" s="30"/>
      <c r="S235" s="30"/>
      <c r="T235" s="30"/>
      <c r="U235" s="30"/>
      <c r="V235" s="30"/>
      <c r="W235" s="30"/>
      <c r="X235" s="30"/>
      <c r="Y235" s="30"/>
      <c r="Z235" s="31"/>
      <c r="AA235" s="30"/>
      <c r="AB235" s="30"/>
      <c r="AC235" s="21"/>
      <c r="AD235" s="28"/>
    </row>
    <row r="236" spans="1:30" x14ac:dyDescent="0.25">
      <c r="A236" t="s">
        <v>64</v>
      </c>
      <c r="B236" s="1">
        <v>-1.647</v>
      </c>
      <c r="C236" s="1">
        <v>-3.15</v>
      </c>
      <c r="D236" s="1">
        <v>-4.3</v>
      </c>
      <c r="E236" s="1">
        <v>-4.5</v>
      </c>
      <c r="F236" s="1"/>
      <c r="G236" s="1">
        <v>-4</v>
      </c>
      <c r="H236" s="1">
        <v>-6.38</v>
      </c>
      <c r="I236" s="1">
        <v>-5.64</v>
      </c>
      <c r="J236" s="32">
        <v>-4.3499999999999996</v>
      </c>
      <c r="K236" s="2">
        <v>-4.21</v>
      </c>
      <c r="L236" s="32">
        <v>-2.8</v>
      </c>
      <c r="M236" s="54">
        <v>-2.6597019049999999</v>
      </c>
      <c r="O236" s="28"/>
      <c r="P236" s="21"/>
      <c r="Q236" s="28"/>
      <c r="R236" s="28"/>
      <c r="S236" s="28"/>
      <c r="T236" s="28"/>
      <c r="U236" s="28"/>
      <c r="V236" s="28"/>
      <c r="W236" s="28"/>
      <c r="X236" s="28"/>
      <c r="Y236" s="28"/>
      <c r="Z236" s="21"/>
      <c r="AA236" s="28"/>
      <c r="AB236" s="28"/>
      <c r="AC236" s="28"/>
      <c r="AD236" s="28"/>
    </row>
    <row r="237" spans="1:30" x14ac:dyDescent="0.25">
      <c r="A237" s="21" t="s">
        <v>65</v>
      </c>
      <c r="B237" s="28">
        <v>-22.564</v>
      </c>
      <c r="C237" s="28">
        <v>-22.96</v>
      </c>
      <c r="D237" s="28">
        <v>-21.6</v>
      </c>
      <c r="E237" s="28">
        <v>-23</v>
      </c>
      <c r="F237" s="28"/>
      <c r="G237" s="28">
        <v>-22.9</v>
      </c>
      <c r="H237" s="28">
        <v>-22.83</v>
      </c>
      <c r="I237" s="28">
        <v>-22.91</v>
      </c>
      <c r="J237" s="32">
        <v>-23.25</v>
      </c>
      <c r="K237" s="33">
        <v>-23.4</v>
      </c>
      <c r="L237" s="32">
        <v>-22.9</v>
      </c>
      <c r="M237" s="54">
        <v>-23.043924019999999</v>
      </c>
      <c r="N237" s="1"/>
      <c r="O237" s="28"/>
      <c r="P237" s="21"/>
      <c r="Q237" s="28"/>
      <c r="R237" s="28"/>
      <c r="S237" s="28"/>
      <c r="T237" s="28"/>
      <c r="U237" s="28"/>
      <c r="V237" s="28"/>
      <c r="W237" s="28"/>
      <c r="X237" s="28"/>
      <c r="Y237" s="28"/>
      <c r="Z237" s="21"/>
      <c r="AA237" s="28"/>
      <c r="AB237" s="28"/>
      <c r="AC237" s="28"/>
      <c r="AD237" s="28"/>
    </row>
    <row r="238" spans="1:30" x14ac:dyDescent="0.25">
      <c r="A238" t="s">
        <v>66</v>
      </c>
      <c r="B238" s="1">
        <v>-19.484000000000002</v>
      </c>
      <c r="C238" s="1">
        <v>-20.04</v>
      </c>
      <c r="D238" s="1">
        <v>-18.600000000000001</v>
      </c>
      <c r="E238" s="1">
        <v>-19.7</v>
      </c>
      <c r="F238" s="1"/>
      <c r="G238" s="1">
        <v>-20.2</v>
      </c>
      <c r="H238" s="1">
        <v>-19.34</v>
      </c>
      <c r="I238" s="1">
        <v>-19.96</v>
      </c>
      <c r="J238" s="32">
        <v>-19.03</v>
      </c>
      <c r="K238" s="2">
        <v>-20.07</v>
      </c>
      <c r="L238" s="32">
        <v>-19.8</v>
      </c>
      <c r="M238" s="54">
        <v>-20.339597619999999</v>
      </c>
      <c r="N238" s="1"/>
      <c r="O238" s="28"/>
      <c r="P238" s="21"/>
      <c r="Q238" s="28"/>
      <c r="R238" s="28"/>
      <c r="S238" s="28"/>
      <c r="T238" s="28"/>
      <c r="U238" s="28"/>
      <c r="V238" s="28"/>
      <c r="W238" s="28"/>
      <c r="X238" s="28"/>
      <c r="Y238" s="28"/>
      <c r="Z238" s="21"/>
      <c r="AA238" s="28"/>
      <c r="AB238" s="28"/>
      <c r="AC238" s="28"/>
      <c r="AD238" s="28"/>
    </row>
    <row r="239" spans="1:30" x14ac:dyDescent="0.25">
      <c r="A239" t="s">
        <v>31</v>
      </c>
      <c r="B239" s="1">
        <v>2.7290000000000001</v>
      </c>
      <c r="C239" s="1">
        <v>1.63</v>
      </c>
      <c r="D239" s="1">
        <v>3.9</v>
      </c>
      <c r="E239" s="1">
        <v>3.1</v>
      </c>
      <c r="F239" s="1"/>
      <c r="G239" s="1">
        <v>1.4</v>
      </c>
      <c r="H239" s="1">
        <v>-2.82</v>
      </c>
      <c r="I239" s="1">
        <v>-0.39</v>
      </c>
      <c r="J239" s="32">
        <v>-2.41</v>
      </c>
      <c r="K239" s="2">
        <v>1.74</v>
      </c>
      <c r="L239" s="32">
        <v>4.3</v>
      </c>
      <c r="M239" s="54"/>
      <c r="N239" s="1"/>
      <c r="O239" s="28"/>
      <c r="P239" s="21"/>
      <c r="Q239" s="28"/>
      <c r="R239" s="28"/>
      <c r="S239" s="28"/>
      <c r="T239" s="28"/>
      <c r="U239" s="28"/>
      <c r="V239" s="28"/>
      <c r="W239" s="28"/>
      <c r="X239" s="28"/>
      <c r="Y239" s="28"/>
      <c r="Z239" s="21"/>
      <c r="AA239" s="28"/>
      <c r="AB239" s="28"/>
      <c r="AC239" s="28"/>
      <c r="AD239" s="28"/>
    </row>
    <row r="240" spans="1:30" x14ac:dyDescent="0.25">
      <c r="A240" t="s">
        <v>68</v>
      </c>
      <c r="B240" s="1"/>
      <c r="C240" s="1"/>
      <c r="D240" s="1"/>
      <c r="E240" s="1"/>
      <c r="F240" s="1"/>
      <c r="G240" s="1"/>
      <c r="H240" s="1"/>
      <c r="I240" s="1"/>
      <c r="M240" s="2"/>
      <c r="N240" s="1"/>
      <c r="O240" s="28"/>
      <c r="P240" s="21"/>
      <c r="Q240" s="28"/>
      <c r="R240" s="28"/>
      <c r="S240" s="28"/>
      <c r="T240" s="28"/>
      <c r="U240" s="28"/>
      <c r="V240" s="28"/>
      <c r="W240" s="28"/>
      <c r="X240" s="28"/>
      <c r="Y240" s="28"/>
      <c r="Z240" s="21"/>
      <c r="AA240" s="28"/>
      <c r="AB240" s="28"/>
      <c r="AC240" s="28"/>
      <c r="AD240" s="28"/>
    </row>
    <row r="241" spans="1:30" x14ac:dyDescent="0.25">
      <c r="A241" t="s">
        <v>56</v>
      </c>
      <c r="B241" s="6" t="s">
        <v>1</v>
      </c>
      <c r="C241" s="6" t="s">
        <v>2</v>
      </c>
      <c r="D241" s="6" t="s">
        <v>3</v>
      </c>
      <c r="E241" s="1" t="s">
        <v>4</v>
      </c>
      <c r="F241" s="6" t="s">
        <v>5</v>
      </c>
      <c r="G241" s="6" t="s">
        <v>6</v>
      </c>
      <c r="H241" s="6" t="s">
        <v>7</v>
      </c>
      <c r="I241" s="6" t="s">
        <v>8</v>
      </c>
      <c r="J241" s="37" t="s">
        <v>200</v>
      </c>
      <c r="K241" s="37" t="s">
        <v>179</v>
      </c>
      <c r="L241" s="21" t="s">
        <v>197</v>
      </c>
      <c r="M241" t="str">
        <f>$D$11</f>
        <v>EnergyPlus-m</v>
      </c>
      <c r="N241" s="1"/>
      <c r="O241" s="28"/>
      <c r="P241" s="21"/>
      <c r="Q241" s="28"/>
      <c r="R241" s="28"/>
      <c r="S241" s="28"/>
      <c r="T241" s="28"/>
      <c r="U241" s="28"/>
      <c r="V241" s="28"/>
      <c r="W241" s="28"/>
      <c r="X241" s="28"/>
      <c r="Y241" s="21"/>
      <c r="Z241" s="21"/>
      <c r="AA241" s="28"/>
      <c r="AB241" s="28"/>
      <c r="AC241" s="28"/>
      <c r="AD241" s="28"/>
    </row>
    <row r="242" spans="1:30" x14ac:dyDescent="0.25">
      <c r="A242" t="s">
        <v>57</v>
      </c>
      <c r="B242" s="6" t="s">
        <v>9</v>
      </c>
      <c r="C242" s="6" t="s">
        <v>10</v>
      </c>
      <c r="D242" s="6" t="s">
        <v>11</v>
      </c>
      <c r="E242" s="6" t="s">
        <v>11</v>
      </c>
      <c r="F242" s="6" t="s">
        <v>12</v>
      </c>
      <c r="G242" s="6" t="s">
        <v>13</v>
      </c>
      <c r="H242" s="6" t="s">
        <v>14</v>
      </c>
      <c r="I242" s="6" t="s">
        <v>15</v>
      </c>
      <c r="J242" s="37"/>
      <c r="M242" s="2"/>
      <c r="N242" s="1"/>
      <c r="O242" s="28"/>
      <c r="P242" s="21"/>
      <c r="Q242" s="28"/>
      <c r="R242" s="28"/>
      <c r="S242" s="28"/>
      <c r="T242" s="28"/>
      <c r="U242" s="28"/>
      <c r="V242" s="28"/>
      <c r="W242" s="28"/>
      <c r="X242" s="28"/>
      <c r="Y242" s="28"/>
      <c r="Z242" s="21"/>
      <c r="AA242" s="28"/>
      <c r="AB242" s="28"/>
      <c r="AC242" s="28"/>
      <c r="AD242" s="28"/>
    </row>
    <row r="243" spans="1:30" x14ac:dyDescent="0.25">
      <c r="A243" t="s">
        <v>54</v>
      </c>
      <c r="B243" s="1" t="s">
        <v>62</v>
      </c>
      <c r="C243" s="1" t="s">
        <v>62</v>
      </c>
      <c r="D243" s="1" t="s">
        <v>62</v>
      </c>
      <c r="E243" s="1" t="s">
        <v>62</v>
      </c>
      <c r="F243" s="1" t="s">
        <v>62</v>
      </c>
      <c r="G243" s="1" t="s">
        <v>62</v>
      </c>
      <c r="H243" s="1" t="s">
        <v>62</v>
      </c>
      <c r="I243" s="1" t="s">
        <v>62</v>
      </c>
      <c r="J243" s="52" t="s">
        <v>62</v>
      </c>
      <c r="K243" s="52" t="s">
        <v>62</v>
      </c>
      <c r="L243" s="52" t="s">
        <v>62</v>
      </c>
      <c r="M243" s="52" t="s">
        <v>62</v>
      </c>
      <c r="N243" s="1"/>
      <c r="O243" s="28"/>
      <c r="P243" s="21"/>
      <c r="Q243" s="28"/>
      <c r="R243" s="28"/>
      <c r="S243" s="28"/>
      <c r="T243" s="28"/>
      <c r="U243" s="28"/>
      <c r="V243" s="28"/>
      <c r="W243" s="28"/>
      <c r="X243" s="28"/>
      <c r="Y243" s="28"/>
      <c r="Z243" s="21"/>
      <c r="AA243" s="28"/>
      <c r="AB243" s="28"/>
      <c r="AC243" s="28"/>
      <c r="AD243" s="28"/>
    </row>
    <row r="244" spans="1:30" x14ac:dyDescent="0.25">
      <c r="A244" t="s">
        <v>63</v>
      </c>
      <c r="B244" s="1">
        <v>25.126000000000001</v>
      </c>
      <c r="C244" s="1">
        <v>25.43</v>
      </c>
      <c r="D244" s="1">
        <v>24.6</v>
      </c>
      <c r="E244" s="1">
        <v>25.48</v>
      </c>
      <c r="F244" s="1">
        <v>25.93</v>
      </c>
      <c r="G244" s="1">
        <v>25.2</v>
      </c>
      <c r="H244" s="1">
        <v>24.49</v>
      </c>
      <c r="I244" s="1">
        <v>24.22</v>
      </c>
      <c r="J244" s="32">
        <v>25.3518230593608</v>
      </c>
      <c r="K244" s="2">
        <v>25.212715753424622</v>
      </c>
      <c r="L244" s="32">
        <v>26.708390410959002</v>
      </c>
      <c r="M244" s="56">
        <v>25.801527585890199</v>
      </c>
      <c r="N244" s="1"/>
      <c r="O244" s="28"/>
      <c r="P244" s="21"/>
      <c r="Q244" s="28"/>
      <c r="R244" s="28"/>
      <c r="S244" s="28"/>
      <c r="T244" s="28"/>
      <c r="U244" s="28"/>
      <c r="V244" s="28"/>
      <c r="W244" s="28"/>
      <c r="X244" s="21"/>
      <c r="Y244" s="21"/>
      <c r="Z244" s="21"/>
      <c r="AA244" s="21"/>
      <c r="AB244" s="21"/>
      <c r="AC244" s="21"/>
      <c r="AD244" s="21"/>
    </row>
    <row r="245" spans="1:30" x14ac:dyDescent="0.25">
      <c r="A245" t="s">
        <v>64</v>
      </c>
      <c r="B245" s="1">
        <v>25.452999999999999</v>
      </c>
      <c r="C245" s="1">
        <v>25.93</v>
      </c>
      <c r="D245" s="1">
        <v>24.7</v>
      </c>
      <c r="E245" s="1">
        <v>25.49</v>
      </c>
      <c r="F245" s="1">
        <v>25.72</v>
      </c>
      <c r="G245" s="1">
        <v>25.2</v>
      </c>
      <c r="H245" s="1">
        <v>24.47</v>
      </c>
      <c r="I245" s="1">
        <v>24.45</v>
      </c>
      <c r="J245" s="32">
        <v>25.407646118721299</v>
      </c>
      <c r="K245" s="2">
        <v>25.246398401826465</v>
      </c>
      <c r="L245" s="32">
        <v>26.768493150684801</v>
      </c>
      <c r="M245" s="54">
        <v>25.996260979999999</v>
      </c>
      <c r="N245" s="1"/>
      <c r="O245" s="1"/>
    </row>
    <row r="246" spans="1:30" x14ac:dyDescent="0.25">
      <c r="A246" s="21" t="s">
        <v>65</v>
      </c>
      <c r="B246" s="28">
        <v>18.234000000000002</v>
      </c>
      <c r="C246" s="28">
        <v>18.690000000000001</v>
      </c>
      <c r="D246" s="28">
        <v>19.100000000000001</v>
      </c>
      <c r="E246" s="28">
        <v>18.96</v>
      </c>
      <c r="F246" s="28">
        <v>19.62</v>
      </c>
      <c r="G246" s="28">
        <v>18.399999999999999</v>
      </c>
      <c r="H246" s="28">
        <v>17.989999999999998</v>
      </c>
      <c r="I246" s="28">
        <v>18.36</v>
      </c>
      <c r="J246" s="32">
        <v>19.317446347032</v>
      </c>
      <c r="K246" s="33">
        <v>18.09208219178085</v>
      </c>
      <c r="L246" s="32">
        <v>18.648344748858499</v>
      </c>
      <c r="M246" s="54">
        <v>18.630514479999999</v>
      </c>
    </row>
    <row r="247" spans="1:30" x14ac:dyDescent="0.25">
      <c r="A247" t="s">
        <v>66</v>
      </c>
      <c r="B247" s="1">
        <v>14.14</v>
      </c>
      <c r="C247" s="1">
        <v>14.26</v>
      </c>
      <c r="D247" s="1">
        <v>14.3</v>
      </c>
      <c r="E247" s="1">
        <v>14.97</v>
      </c>
      <c r="F247" s="1">
        <v>14.29</v>
      </c>
      <c r="G247" s="1">
        <v>14</v>
      </c>
      <c r="H247" s="1">
        <v>14.53</v>
      </c>
      <c r="I247" s="1">
        <v>14.64</v>
      </c>
      <c r="J247" s="32">
        <v>14.937368721461199</v>
      </c>
      <c r="K247" s="2">
        <v>13.829415525114152</v>
      </c>
      <c r="L247" s="32">
        <v>14.333093607305999</v>
      </c>
      <c r="M247" s="54">
        <v>14.48909995</v>
      </c>
    </row>
    <row r="248" spans="1:30" x14ac:dyDescent="0.25">
      <c r="A248" t="s">
        <v>31</v>
      </c>
      <c r="B248" s="1">
        <v>27.49</v>
      </c>
      <c r="C248" s="1">
        <v>27.72</v>
      </c>
      <c r="D248" s="1">
        <v>28</v>
      </c>
      <c r="E248" s="1">
        <v>28.69</v>
      </c>
      <c r="F248" s="1">
        <v>28.54</v>
      </c>
      <c r="G248" s="1">
        <v>28</v>
      </c>
      <c r="H248" s="1">
        <v>28.96</v>
      </c>
      <c r="I248" s="1">
        <v>26.43</v>
      </c>
      <c r="J248" s="32">
        <v>31.1696084474885</v>
      </c>
      <c r="K248" s="2">
        <v>30.318920091324227</v>
      </c>
      <c r="L248" s="32">
        <v>31.820445205479501</v>
      </c>
      <c r="M248" s="54"/>
    </row>
    <row r="249" spans="1:30" x14ac:dyDescent="0.25">
      <c r="B249" s="1"/>
      <c r="C249" s="1"/>
      <c r="D249" s="1"/>
      <c r="E249" s="1"/>
      <c r="F249" s="1"/>
      <c r="G249" s="1"/>
      <c r="H249" s="1"/>
      <c r="I249" s="1"/>
      <c r="M249" s="2"/>
    </row>
    <row r="250" spans="1:30" x14ac:dyDescent="0.25">
      <c r="B250" s="1"/>
      <c r="C250" s="1"/>
      <c r="D250" s="1"/>
      <c r="E250" s="1"/>
      <c r="F250" s="1"/>
      <c r="G250" s="1"/>
      <c r="H250" s="1"/>
      <c r="I250" s="1"/>
      <c r="M250" s="2"/>
    </row>
    <row r="251" spans="1:30" x14ac:dyDescent="0.25">
      <c r="E251" s="3"/>
      <c r="F251" s="3"/>
      <c r="H251" s="3"/>
      <c r="M251" s="33"/>
    </row>
    <row r="252" spans="1:30" x14ac:dyDescent="0.25">
      <c r="E252" s="3"/>
      <c r="F252" s="3"/>
      <c r="H252" s="3"/>
      <c r="M252" s="2"/>
    </row>
    <row r="253" spans="1:30" x14ac:dyDescent="0.25">
      <c r="E253" s="3"/>
      <c r="F253" s="3"/>
      <c r="H253" s="3"/>
      <c r="M253" s="2"/>
      <c r="AA253" s="1"/>
      <c r="AB253" s="1"/>
    </row>
    <row r="254" spans="1:30" x14ac:dyDescent="0.25">
      <c r="E254" s="3"/>
      <c r="F254" s="3"/>
      <c r="H254" s="3"/>
      <c r="AA254" s="1"/>
      <c r="AB254" s="1"/>
    </row>
    <row r="255" spans="1:30" x14ac:dyDescent="0.25">
      <c r="E255" s="3"/>
      <c r="F255" s="3"/>
      <c r="H255" s="3"/>
    </row>
    <row r="256" spans="1:30" x14ac:dyDescent="0.25">
      <c r="E256" s="3"/>
      <c r="F256" s="3"/>
      <c r="H256" s="3"/>
    </row>
    <row r="257" spans="1:28" x14ac:dyDescent="0.25">
      <c r="A257" s="12" t="s">
        <v>119</v>
      </c>
      <c r="P257" s="13" t="s">
        <v>122</v>
      </c>
      <c r="Q257" s="1"/>
      <c r="R257" s="1"/>
      <c r="S257" s="1"/>
      <c r="T257" s="1"/>
      <c r="U257" s="1"/>
      <c r="V257" s="1"/>
    </row>
    <row r="258" spans="1:28" x14ac:dyDescent="0.25">
      <c r="A258" t="s">
        <v>69</v>
      </c>
      <c r="P258" t="s">
        <v>77</v>
      </c>
    </row>
    <row r="259" spans="1:28" x14ac:dyDescent="0.25">
      <c r="A259" t="s">
        <v>70</v>
      </c>
      <c r="P259" t="s">
        <v>79</v>
      </c>
    </row>
    <row r="260" spans="1:28" x14ac:dyDescent="0.25">
      <c r="A260" t="s">
        <v>71</v>
      </c>
    </row>
    <row r="261" spans="1:28" x14ac:dyDescent="0.25">
      <c r="P261" t="s">
        <v>56</v>
      </c>
      <c r="Q261" s="7" t="s">
        <v>1</v>
      </c>
      <c r="R261" s="7" t="s">
        <v>2</v>
      </c>
      <c r="S261" s="7" t="s">
        <v>72</v>
      </c>
      <c r="T261" s="7" t="s">
        <v>82</v>
      </c>
      <c r="U261" s="8" t="s">
        <v>5</v>
      </c>
      <c r="V261" s="7" t="s">
        <v>6</v>
      </c>
      <c r="W261" s="7" t="s">
        <v>7</v>
      </c>
      <c r="X261" s="7" t="s">
        <v>8</v>
      </c>
      <c r="Y261" s="37" t="s">
        <v>200</v>
      </c>
      <c r="Z261" s="37" t="s">
        <v>179</v>
      </c>
      <c r="AA261" s="21" t="s">
        <v>197</v>
      </c>
      <c r="AB261" t="str">
        <f>$D$11</f>
        <v>EnergyPlus-m</v>
      </c>
    </row>
    <row r="262" spans="1:28" x14ac:dyDescent="0.25">
      <c r="A262" t="s">
        <v>56</v>
      </c>
      <c r="B262" s="7" t="s">
        <v>1</v>
      </c>
      <c r="C262" t="s">
        <v>2</v>
      </c>
      <c r="D262" t="s">
        <v>72</v>
      </c>
      <c r="E262" t="s">
        <v>4</v>
      </c>
      <c r="F262" s="3" t="s">
        <v>5</v>
      </c>
      <c r="G262" t="s">
        <v>6</v>
      </c>
      <c r="H262" s="3" t="s">
        <v>7</v>
      </c>
      <c r="I262" t="s">
        <v>8</v>
      </c>
      <c r="J262" s="37" t="s">
        <v>200</v>
      </c>
      <c r="K262" s="37" t="s">
        <v>179</v>
      </c>
      <c r="L262" s="21" t="s">
        <v>197</v>
      </c>
      <c r="M262" t="str">
        <f>$D$11</f>
        <v>EnergyPlus-m</v>
      </c>
      <c r="P262" t="s">
        <v>57</v>
      </c>
      <c r="Q262" s="7" t="s">
        <v>9</v>
      </c>
      <c r="R262" s="7" t="s">
        <v>10</v>
      </c>
      <c r="S262" s="7" t="s">
        <v>11</v>
      </c>
      <c r="T262" s="7" t="s">
        <v>11</v>
      </c>
      <c r="U262" s="8" t="s">
        <v>84</v>
      </c>
      <c r="V262" s="7" t="s">
        <v>13</v>
      </c>
      <c r="W262" s="7" t="s">
        <v>14</v>
      </c>
      <c r="X262" s="7" t="s">
        <v>15</v>
      </c>
      <c r="Y262" s="15"/>
    </row>
    <row r="263" spans="1:28" x14ac:dyDescent="0.25">
      <c r="A263" t="s">
        <v>57</v>
      </c>
      <c r="B263" s="7" t="s">
        <v>9</v>
      </c>
      <c r="C263" t="s">
        <v>73</v>
      </c>
      <c r="D263" t="s">
        <v>11</v>
      </c>
      <c r="E263" t="s">
        <v>11</v>
      </c>
      <c r="F263" s="3" t="s">
        <v>12</v>
      </c>
      <c r="G263" t="s">
        <v>13</v>
      </c>
      <c r="H263" s="3" t="s">
        <v>14</v>
      </c>
      <c r="I263" t="s">
        <v>15</v>
      </c>
      <c r="J263" s="37"/>
      <c r="P263" t="s">
        <v>54</v>
      </c>
    </row>
    <row r="264" spans="1:28" x14ac:dyDescent="0.25">
      <c r="A264" t="s">
        <v>74</v>
      </c>
      <c r="B264" s="8" t="s">
        <v>75</v>
      </c>
      <c r="C264" s="7" t="s">
        <v>75</v>
      </c>
      <c r="D264" s="7" t="s">
        <v>75</v>
      </c>
      <c r="E264" s="7" t="s">
        <v>75</v>
      </c>
      <c r="F264" s="8" t="s">
        <v>75</v>
      </c>
      <c r="G264" s="7" t="s">
        <v>75</v>
      </c>
      <c r="H264" s="8" t="s">
        <v>75</v>
      </c>
      <c r="I264" s="7" t="s">
        <v>75</v>
      </c>
      <c r="J264" s="37" t="s">
        <v>75</v>
      </c>
      <c r="K264" s="37" t="s">
        <v>75</v>
      </c>
      <c r="L264" s="37" t="s">
        <v>75</v>
      </c>
      <c r="M264" s="37" t="s">
        <v>75</v>
      </c>
    </row>
    <row r="265" spans="1:28" x14ac:dyDescent="0.25">
      <c r="A265" s="9" t="s">
        <v>76</v>
      </c>
      <c r="B265" s="10" t="s">
        <v>76</v>
      </c>
      <c r="C265" s="9" t="s">
        <v>76</v>
      </c>
      <c r="D265" s="9" t="s">
        <v>76</v>
      </c>
      <c r="E265" s="9" t="s">
        <v>76</v>
      </c>
      <c r="F265" s="10" t="s">
        <v>76</v>
      </c>
      <c r="G265" s="9" t="s">
        <v>76</v>
      </c>
      <c r="H265" s="10" t="s">
        <v>76</v>
      </c>
      <c r="I265" s="9" t="s">
        <v>76</v>
      </c>
      <c r="J265" s="41" t="s">
        <v>76</v>
      </c>
      <c r="K265" s="41" t="s">
        <v>76</v>
      </c>
      <c r="L265" s="41" t="s">
        <v>76</v>
      </c>
      <c r="M265" s="41" t="s">
        <v>76</v>
      </c>
      <c r="P265" s="21" t="s">
        <v>113</v>
      </c>
      <c r="Q265" s="34">
        <f>B285/B268</f>
        <v>0.67403314917127077</v>
      </c>
      <c r="R265" s="34"/>
      <c r="S265" s="34">
        <f t="shared" ref="S265:AB266" si="0">D285/D268</f>
        <v>0.68118628359592215</v>
      </c>
      <c r="T265" s="34">
        <f t="shared" si="0"/>
        <v>0.68693918245264207</v>
      </c>
      <c r="U265" s="34">
        <f t="shared" si="0"/>
        <v>0.65727962638645654</v>
      </c>
      <c r="V265" s="34">
        <f t="shared" si="0"/>
        <v>0.64071856287425155</v>
      </c>
      <c r="W265" s="34">
        <f t="shared" si="0"/>
        <v>0.65382411067193669</v>
      </c>
      <c r="X265" s="34">
        <f t="shared" si="0"/>
        <v>0.6477064220183486</v>
      </c>
      <c r="Y265" s="34" t="e">
        <f t="shared" si="0"/>
        <v>#DIV/0!</v>
      </c>
      <c r="Z265" s="34">
        <f t="shared" si="0"/>
        <v>0</v>
      </c>
      <c r="AA265" s="34">
        <f t="shared" si="0"/>
        <v>0.66693872155561995</v>
      </c>
      <c r="AB265" s="18">
        <f t="shared" si="0"/>
        <v>0.64806081300220031</v>
      </c>
    </row>
    <row r="266" spans="1:28" x14ac:dyDescent="0.25">
      <c r="A266" t="s">
        <v>78</v>
      </c>
      <c r="B266" s="3">
        <v>427</v>
      </c>
      <c r="D266">
        <v>434</v>
      </c>
      <c r="E266">
        <v>456</v>
      </c>
      <c r="F266" s="3">
        <v>407.3</v>
      </c>
      <c r="G266">
        <v>457</v>
      </c>
      <c r="H266" s="3">
        <v>367.4</v>
      </c>
      <c r="I266">
        <v>453</v>
      </c>
      <c r="K266" s="32">
        <v>430.23500000000001</v>
      </c>
      <c r="L266" s="32">
        <v>432.14516345000101</v>
      </c>
      <c r="M266" s="16">
        <v>432.13421939075698</v>
      </c>
      <c r="P266" t="s">
        <v>114</v>
      </c>
      <c r="Q266" s="14">
        <f>B286/B269</f>
        <v>0.64972527472527475</v>
      </c>
      <c r="R266" s="14"/>
      <c r="S266" s="14">
        <f t="shared" si="0"/>
        <v>0.67113665389527455</v>
      </c>
      <c r="T266" s="14">
        <f t="shared" si="0"/>
        <v>0.6517615176151762</v>
      </c>
      <c r="U266" s="14">
        <f t="shared" si="0"/>
        <v>0.65020099475369619</v>
      </c>
      <c r="V266" s="14">
        <f t="shared" si="0"/>
        <v>0.62822252374491183</v>
      </c>
      <c r="W266" s="14">
        <f t="shared" si="0"/>
        <v>0.64662943495400782</v>
      </c>
      <c r="X266" s="14">
        <f t="shared" si="0"/>
        <v>0.62261580381471393</v>
      </c>
      <c r="Y266" s="34" t="e">
        <f t="shared" si="0"/>
        <v>#DIV/0!</v>
      </c>
      <c r="Z266" s="34">
        <f t="shared" si="0"/>
        <v>0</v>
      </c>
      <c r="AA266" s="34">
        <f t="shared" si="0"/>
        <v>0.64997517420668038</v>
      </c>
      <c r="AB266" s="18">
        <f t="shared" si="0"/>
        <v>0.63455006797722635</v>
      </c>
    </row>
    <row r="267" spans="1:28" x14ac:dyDescent="0.25">
      <c r="A267" t="s">
        <v>80</v>
      </c>
      <c r="B267" s="3">
        <v>959</v>
      </c>
      <c r="D267">
        <v>1155</v>
      </c>
      <c r="E267">
        <v>1083</v>
      </c>
      <c r="F267" s="3">
        <v>1217.3</v>
      </c>
      <c r="G267">
        <v>1082</v>
      </c>
      <c r="H267" s="3">
        <v>1101</v>
      </c>
      <c r="I267">
        <v>962</v>
      </c>
      <c r="K267" s="32">
        <v>1173.5440000000001</v>
      </c>
      <c r="L267" s="32">
        <v>1007.7401516</v>
      </c>
      <c r="M267" s="16">
        <v>1179.2604523596699</v>
      </c>
    </row>
    <row r="268" spans="1:28" x14ac:dyDescent="0.25">
      <c r="A268" t="s">
        <v>81</v>
      </c>
      <c r="B268" s="3">
        <v>1086</v>
      </c>
      <c r="D268">
        <v>1079</v>
      </c>
      <c r="E268">
        <v>1003</v>
      </c>
      <c r="F268" s="3">
        <v>856.5</v>
      </c>
      <c r="G268">
        <v>1002</v>
      </c>
      <c r="H268" s="3">
        <v>1012</v>
      </c>
      <c r="I268">
        <v>1090</v>
      </c>
      <c r="K268" s="32">
        <v>1042.9390000000001</v>
      </c>
      <c r="L268" s="32">
        <v>1200.5252885888899</v>
      </c>
      <c r="M268" s="16">
        <v>1040.5181340796801</v>
      </c>
      <c r="AA268" s="1"/>
      <c r="AB268" s="1"/>
    </row>
    <row r="269" spans="1:28" x14ac:dyDescent="0.25">
      <c r="A269" t="s">
        <v>83</v>
      </c>
      <c r="B269" s="3">
        <v>1456</v>
      </c>
      <c r="D269">
        <v>1566</v>
      </c>
      <c r="E269">
        <v>1476</v>
      </c>
      <c r="F269" s="3">
        <v>1467.7</v>
      </c>
      <c r="G269">
        <v>1474</v>
      </c>
      <c r="H269" s="3">
        <v>1522</v>
      </c>
      <c r="I269">
        <v>1468</v>
      </c>
      <c r="K269" s="32">
        <v>1546.3510000000001</v>
      </c>
      <c r="L269" s="32">
        <v>1537.6278685444399</v>
      </c>
      <c r="M269" s="16">
        <v>1544.9788966738599</v>
      </c>
      <c r="AA269" s="1"/>
      <c r="AB269" s="1"/>
    </row>
    <row r="270" spans="1:28" x14ac:dyDescent="0.25">
      <c r="A270" t="s">
        <v>85</v>
      </c>
      <c r="B270" s="3">
        <v>1797</v>
      </c>
      <c r="D270">
        <v>1831</v>
      </c>
      <c r="E270">
        <v>1832</v>
      </c>
      <c r="F270" s="3">
        <v>1831.8</v>
      </c>
      <c r="G270">
        <v>1832</v>
      </c>
      <c r="H270" s="3">
        <v>1832</v>
      </c>
      <c r="I270">
        <v>1832</v>
      </c>
      <c r="K270" s="32">
        <v>1849.6559999999999</v>
      </c>
      <c r="L270" s="32">
        <v>1831.83558790556</v>
      </c>
      <c r="M270" s="16">
        <v>1840.06074216252</v>
      </c>
    </row>
    <row r="271" spans="1:28" x14ac:dyDescent="0.25">
      <c r="A271" s="9" t="s">
        <v>76</v>
      </c>
      <c r="B271" s="10" t="s">
        <v>76</v>
      </c>
      <c r="C271" s="9" t="s">
        <v>76</v>
      </c>
      <c r="D271" s="9" t="s">
        <v>76</v>
      </c>
      <c r="E271" s="9" t="s">
        <v>76</v>
      </c>
      <c r="F271" s="10" t="s">
        <v>76</v>
      </c>
      <c r="G271" s="9" t="s">
        <v>76</v>
      </c>
      <c r="H271" s="10" t="s">
        <v>76</v>
      </c>
      <c r="I271" s="9" t="s">
        <v>76</v>
      </c>
      <c r="J271" s="41" t="s">
        <v>76</v>
      </c>
      <c r="K271" s="41" t="s">
        <v>76</v>
      </c>
      <c r="L271" s="41" t="s">
        <v>76</v>
      </c>
      <c r="M271" s="41" t="s">
        <v>76</v>
      </c>
    </row>
    <row r="272" spans="1:28" x14ac:dyDescent="0.25">
      <c r="P272" s="42" t="s">
        <v>123</v>
      </c>
      <c r="Q272" s="21"/>
      <c r="R272" s="21"/>
      <c r="S272" s="21"/>
      <c r="T272" s="21"/>
      <c r="U272" s="21"/>
      <c r="V272" s="21"/>
      <c r="W272" s="21"/>
      <c r="X272" s="21"/>
      <c r="Y272" s="21"/>
    </row>
    <row r="273" spans="1:28" x14ac:dyDescent="0.25">
      <c r="P273" s="21" t="s">
        <v>87</v>
      </c>
      <c r="Q273" s="21"/>
      <c r="R273" s="21"/>
      <c r="S273" s="21"/>
      <c r="T273" s="21"/>
      <c r="U273" s="21"/>
      <c r="V273" s="21"/>
      <c r="W273" s="21"/>
      <c r="X273" s="21"/>
      <c r="Y273" s="21"/>
    </row>
    <row r="274" spans="1:28" x14ac:dyDescent="0.25">
      <c r="P274" s="21" t="s">
        <v>88</v>
      </c>
      <c r="Q274" s="21"/>
      <c r="R274" s="21"/>
      <c r="S274" s="21"/>
      <c r="T274" s="21"/>
      <c r="U274" s="21"/>
      <c r="V274" s="21"/>
      <c r="W274" s="21"/>
      <c r="X274" s="21"/>
      <c r="Y274" s="21"/>
    </row>
    <row r="275" spans="1:28" x14ac:dyDescent="0.25">
      <c r="P275" s="21"/>
      <c r="Q275" s="21"/>
      <c r="R275" s="21"/>
      <c r="S275" s="21"/>
      <c r="T275" s="21"/>
      <c r="U275" s="21"/>
      <c r="V275" s="21"/>
      <c r="W275" s="21"/>
      <c r="X275" s="21"/>
      <c r="Y275" s="21"/>
    </row>
    <row r="276" spans="1:28" x14ac:dyDescent="0.25">
      <c r="P276" s="21" t="s">
        <v>56</v>
      </c>
      <c r="Q276" s="31" t="s">
        <v>1</v>
      </c>
      <c r="R276" s="31" t="s">
        <v>2</v>
      </c>
      <c r="S276" s="31" t="s">
        <v>72</v>
      </c>
      <c r="T276" s="31" t="s">
        <v>82</v>
      </c>
      <c r="U276" s="38" t="s">
        <v>5</v>
      </c>
      <c r="V276" s="31" t="s">
        <v>6</v>
      </c>
      <c r="W276" s="31" t="s">
        <v>7</v>
      </c>
      <c r="X276" s="31" t="s">
        <v>8</v>
      </c>
      <c r="Y276" s="37" t="s">
        <v>200</v>
      </c>
      <c r="Z276" s="37" t="s">
        <v>179</v>
      </c>
      <c r="AA276" s="21" t="s">
        <v>197</v>
      </c>
      <c r="AB276" t="str">
        <f>$D$11</f>
        <v>EnergyPlus-m</v>
      </c>
    </row>
    <row r="277" spans="1:28" x14ac:dyDescent="0.25">
      <c r="A277" s="35" t="s">
        <v>120</v>
      </c>
      <c r="B277" s="21"/>
      <c r="C277" s="21"/>
      <c r="D277" s="21"/>
      <c r="E277" s="21"/>
      <c r="F277" s="21"/>
      <c r="G277" s="21"/>
      <c r="H277" s="21"/>
      <c r="I277" s="21"/>
      <c r="K277" s="21"/>
      <c r="P277" s="21" t="s">
        <v>57</v>
      </c>
      <c r="Q277" s="31" t="s">
        <v>9</v>
      </c>
      <c r="R277" s="31" t="s">
        <v>10</v>
      </c>
      <c r="S277" s="31" t="s">
        <v>11</v>
      </c>
      <c r="T277" s="31" t="s">
        <v>11</v>
      </c>
      <c r="U277" s="38" t="s">
        <v>84</v>
      </c>
      <c r="V277" s="31" t="s">
        <v>13</v>
      </c>
      <c r="W277" s="31" t="s">
        <v>14</v>
      </c>
      <c r="X277" s="31" t="s">
        <v>15</v>
      </c>
      <c r="Y277" s="31"/>
    </row>
    <row r="278" spans="1:28" x14ac:dyDescent="0.25">
      <c r="A278" s="21" t="s">
        <v>69</v>
      </c>
      <c r="B278" s="21"/>
      <c r="C278" s="21"/>
      <c r="D278" s="21"/>
      <c r="E278" s="21"/>
      <c r="F278" s="21"/>
      <c r="G278" s="21"/>
      <c r="H278" s="21"/>
      <c r="I278" s="21"/>
      <c r="K278" s="21"/>
      <c r="P278" s="21" t="s">
        <v>54</v>
      </c>
      <c r="Q278" s="21"/>
      <c r="R278" s="21"/>
      <c r="S278" s="21"/>
      <c r="T278" s="21"/>
      <c r="U278" s="21"/>
      <c r="V278" s="21"/>
      <c r="W278" s="21"/>
      <c r="X278" s="21"/>
      <c r="Y278" s="21"/>
    </row>
    <row r="279" spans="1:28" x14ac:dyDescent="0.25">
      <c r="A279" s="21" t="s">
        <v>86</v>
      </c>
      <c r="B279" s="21"/>
      <c r="C279" s="21"/>
      <c r="D279" s="21"/>
      <c r="E279" s="21"/>
      <c r="F279" s="21"/>
      <c r="G279" s="21"/>
      <c r="H279" s="21"/>
      <c r="I279" s="21"/>
      <c r="K279" s="21"/>
      <c r="O279" s="1"/>
      <c r="P279" s="21"/>
      <c r="Q279" s="21"/>
      <c r="R279" s="21"/>
      <c r="S279" s="21"/>
      <c r="T279" s="21"/>
      <c r="U279" s="21"/>
      <c r="V279" s="21"/>
      <c r="W279" s="21"/>
      <c r="X279" s="21"/>
      <c r="Y279" s="21"/>
    </row>
    <row r="280" spans="1:28" x14ac:dyDescent="0.25">
      <c r="A280" s="21"/>
      <c r="B280" s="21"/>
      <c r="C280" s="21"/>
      <c r="D280" s="21"/>
      <c r="E280" s="21"/>
      <c r="F280" s="21"/>
      <c r="G280" s="21"/>
      <c r="H280" s="21"/>
      <c r="I280" s="21"/>
      <c r="K280" s="21"/>
      <c r="O280" s="1"/>
      <c r="P280" s="21" t="s">
        <v>115</v>
      </c>
      <c r="Q280" s="34">
        <f>1-B305/B285</f>
        <v>0.18169398907103829</v>
      </c>
      <c r="R280" s="34"/>
      <c r="S280" s="34">
        <f t="shared" ref="S280:W281" si="1">1-D305/D285</f>
        <v>0.34557823129251697</v>
      </c>
      <c r="T280" s="34">
        <f t="shared" si="1"/>
        <v>0.19593613933236576</v>
      </c>
      <c r="U280" s="34">
        <f t="shared" si="1"/>
        <v>0.21610771635640191</v>
      </c>
      <c r="V280" s="34">
        <f t="shared" si="1"/>
        <v>0.32866043613707163</v>
      </c>
      <c r="W280" s="34">
        <f t="shared" si="1"/>
        <v>0.33879426300119386</v>
      </c>
      <c r="X280" s="34"/>
      <c r="Y280" s="34" t="e">
        <f t="shared" ref="Y280:AB281" si="2">1-J305/J285</f>
        <v>#DIV/0!</v>
      </c>
      <c r="Z280" s="34" t="e">
        <f t="shared" si="2"/>
        <v>#DIV/0!</v>
      </c>
      <c r="AA280" s="34">
        <f t="shared" si="2"/>
        <v>0.33750316044518403</v>
      </c>
      <c r="AB280" s="18">
        <f t="shared" si="2"/>
        <v>0.27706019369803681</v>
      </c>
    </row>
    <row r="281" spans="1:28" x14ac:dyDescent="0.25">
      <c r="A281" s="21" t="s">
        <v>56</v>
      </c>
      <c r="B281" s="31" t="s">
        <v>1</v>
      </c>
      <c r="C281" s="21" t="s">
        <v>2</v>
      </c>
      <c r="D281" s="21" t="s">
        <v>72</v>
      </c>
      <c r="E281" s="21" t="s">
        <v>4</v>
      </c>
      <c r="F281" s="36" t="s">
        <v>5</v>
      </c>
      <c r="G281" s="21" t="s">
        <v>6</v>
      </c>
      <c r="H281" s="36" t="s">
        <v>7</v>
      </c>
      <c r="I281" s="21" t="s">
        <v>8</v>
      </c>
      <c r="J281" s="37" t="s">
        <v>200</v>
      </c>
      <c r="K281" s="37" t="s">
        <v>179</v>
      </c>
      <c r="L281" s="21" t="s">
        <v>197</v>
      </c>
      <c r="M281" t="str">
        <f>$D$11</f>
        <v>EnergyPlus-m</v>
      </c>
      <c r="O281" s="1"/>
      <c r="P281" s="21" t="s">
        <v>116</v>
      </c>
      <c r="Q281" s="34">
        <f>1-B306/B286</f>
        <v>0.17019027484143767</v>
      </c>
      <c r="R281" s="34"/>
      <c r="S281" s="34">
        <f t="shared" si="1"/>
        <v>0.20932445290199808</v>
      </c>
      <c r="T281" s="34">
        <f t="shared" si="1"/>
        <v>0.16528066528066532</v>
      </c>
      <c r="U281" s="34">
        <f t="shared" si="1"/>
        <v>0.18803311327674732</v>
      </c>
      <c r="V281" s="34">
        <f t="shared" si="1"/>
        <v>0.18250539956803458</v>
      </c>
      <c r="W281" s="34">
        <f t="shared" si="1"/>
        <v>0.20542182752979665</v>
      </c>
      <c r="X281" s="34">
        <f>1-I306/I286</f>
        <v>0.11487964989059085</v>
      </c>
      <c r="Y281" s="34" t="e">
        <f t="shared" si="2"/>
        <v>#DIV/0!</v>
      </c>
      <c r="Z281" s="34" t="e">
        <f t="shared" si="2"/>
        <v>#DIV/0!</v>
      </c>
      <c r="AA281" s="34">
        <f t="shared" si="2"/>
        <v>0.34126451247203538</v>
      </c>
      <c r="AB281" s="18">
        <f t="shared" si="2"/>
        <v>0.1964172254784492</v>
      </c>
    </row>
    <row r="282" spans="1:28" x14ac:dyDescent="0.25">
      <c r="A282" s="21" t="s">
        <v>57</v>
      </c>
      <c r="B282" s="31" t="s">
        <v>9</v>
      </c>
      <c r="C282" s="21" t="s">
        <v>73</v>
      </c>
      <c r="D282" s="21" t="s">
        <v>11</v>
      </c>
      <c r="E282" s="21" t="s">
        <v>11</v>
      </c>
      <c r="F282" s="36" t="s">
        <v>12</v>
      </c>
      <c r="G282" s="21" t="s">
        <v>13</v>
      </c>
      <c r="H282" s="36" t="s">
        <v>14</v>
      </c>
      <c r="I282" s="21" t="s">
        <v>15</v>
      </c>
      <c r="J282" s="37"/>
      <c r="K282" s="37"/>
      <c r="L282" s="37"/>
      <c r="M282" s="37"/>
      <c r="O282" s="1"/>
    </row>
    <row r="283" spans="1:28" x14ac:dyDescent="0.25">
      <c r="A283" s="21" t="s">
        <v>54</v>
      </c>
      <c r="B283" s="38" t="s">
        <v>75</v>
      </c>
      <c r="C283" s="31" t="s">
        <v>75</v>
      </c>
      <c r="D283" s="31" t="s">
        <v>75</v>
      </c>
      <c r="E283" s="31" t="s">
        <v>75</v>
      </c>
      <c r="F283" s="38" t="s">
        <v>75</v>
      </c>
      <c r="G283" s="31" t="s">
        <v>75</v>
      </c>
      <c r="H283" s="38" t="s">
        <v>75</v>
      </c>
      <c r="I283" s="31" t="s">
        <v>75</v>
      </c>
      <c r="J283" s="37" t="s">
        <v>75</v>
      </c>
      <c r="K283" s="37" t="s">
        <v>75</v>
      </c>
      <c r="L283" s="37" t="s">
        <v>75</v>
      </c>
      <c r="M283" s="37" t="s">
        <v>75</v>
      </c>
      <c r="O283" s="1"/>
      <c r="P283" s="4"/>
      <c r="Q283" s="1"/>
      <c r="S283" s="1"/>
    </row>
    <row r="284" spans="1:28" x14ac:dyDescent="0.25">
      <c r="A284" s="39" t="s">
        <v>76</v>
      </c>
      <c r="B284" s="40" t="s">
        <v>76</v>
      </c>
      <c r="C284" s="39" t="s">
        <v>76</v>
      </c>
      <c r="D284" s="39" t="s">
        <v>76</v>
      </c>
      <c r="E284" s="39" t="s">
        <v>76</v>
      </c>
      <c r="F284" s="40" t="s">
        <v>76</v>
      </c>
      <c r="G284" s="39" t="s">
        <v>76</v>
      </c>
      <c r="H284" s="40" t="s">
        <v>76</v>
      </c>
      <c r="I284" s="39" t="s">
        <v>76</v>
      </c>
      <c r="J284" s="41" t="s">
        <v>76</v>
      </c>
      <c r="K284" s="41" t="s">
        <v>76</v>
      </c>
      <c r="L284" s="41" t="s">
        <v>76</v>
      </c>
      <c r="M284" s="41" t="s">
        <v>76</v>
      </c>
      <c r="O284" s="1"/>
      <c r="Q284" s="1"/>
      <c r="S284" s="1"/>
    </row>
    <row r="285" spans="1:28" x14ac:dyDescent="0.25">
      <c r="A285" s="21" t="s">
        <v>113</v>
      </c>
      <c r="B285" s="36">
        <v>732</v>
      </c>
      <c r="C285" s="21"/>
      <c r="D285" s="21">
        <v>735</v>
      </c>
      <c r="E285" s="21">
        <v>689</v>
      </c>
      <c r="F285" s="36">
        <v>562.96</v>
      </c>
      <c r="G285" s="21">
        <v>642</v>
      </c>
      <c r="H285" s="36">
        <v>661.67</v>
      </c>
      <c r="I285" s="21">
        <v>706</v>
      </c>
      <c r="K285" s="32"/>
      <c r="L285" s="32">
        <v>800.676801166666</v>
      </c>
      <c r="M285" s="16">
        <v>674.31902791520997</v>
      </c>
      <c r="O285" s="1"/>
      <c r="P285" s="4"/>
      <c r="Q285" s="1"/>
      <c r="S285" s="1"/>
    </row>
    <row r="286" spans="1:28" x14ac:dyDescent="0.25">
      <c r="A286" s="21" t="s">
        <v>114</v>
      </c>
      <c r="B286" s="36">
        <v>946</v>
      </c>
      <c r="C286" s="21"/>
      <c r="D286" s="21">
        <v>1051</v>
      </c>
      <c r="E286" s="21">
        <v>962</v>
      </c>
      <c r="F286" s="36">
        <v>954.3</v>
      </c>
      <c r="G286" s="21">
        <v>926</v>
      </c>
      <c r="H286" s="36">
        <v>984.17</v>
      </c>
      <c r="I286" s="21">
        <v>914</v>
      </c>
      <c r="K286" s="32"/>
      <c r="L286" s="32">
        <v>999.41994172221905</v>
      </c>
      <c r="M286" s="16">
        <v>980.36646390777798</v>
      </c>
      <c r="O286" s="1"/>
      <c r="P286" s="4"/>
      <c r="Q286" s="1"/>
      <c r="S286" s="1"/>
    </row>
    <row r="287" spans="1:28" x14ac:dyDescent="0.25">
      <c r="A287" s="39" t="s">
        <v>76</v>
      </c>
      <c r="B287" s="40" t="s">
        <v>76</v>
      </c>
      <c r="C287" s="39" t="s">
        <v>76</v>
      </c>
      <c r="D287" s="39" t="s">
        <v>76</v>
      </c>
      <c r="E287" s="39" t="s">
        <v>76</v>
      </c>
      <c r="F287" s="40" t="s">
        <v>76</v>
      </c>
      <c r="G287" s="39" t="s">
        <v>76</v>
      </c>
      <c r="H287" s="40" t="s">
        <v>76</v>
      </c>
      <c r="I287" s="39" t="s">
        <v>76</v>
      </c>
      <c r="J287" s="41" t="s">
        <v>76</v>
      </c>
      <c r="K287" s="41" t="s">
        <v>76</v>
      </c>
      <c r="L287" s="41" t="s">
        <v>76</v>
      </c>
      <c r="M287" s="41" t="s">
        <v>76</v>
      </c>
      <c r="O287" s="1"/>
      <c r="P287" s="4"/>
      <c r="Q287" s="1"/>
      <c r="S287" s="1"/>
    </row>
    <row r="288" spans="1:28" x14ac:dyDescent="0.25">
      <c r="A288" s="21"/>
      <c r="B288" s="21"/>
      <c r="C288" s="21"/>
      <c r="D288" s="21"/>
      <c r="E288" s="21"/>
      <c r="F288" s="21"/>
      <c r="G288" s="21"/>
      <c r="H288" s="21"/>
      <c r="I288" s="21"/>
      <c r="K288" s="21"/>
      <c r="O288" s="1"/>
      <c r="P288" s="4"/>
      <c r="Q288" s="1"/>
      <c r="S288" s="1"/>
    </row>
    <row r="289" spans="1:19" x14ac:dyDescent="0.25">
      <c r="A289" s="21"/>
      <c r="B289" s="21"/>
      <c r="C289" s="21"/>
      <c r="D289" s="21"/>
      <c r="E289" s="21"/>
      <c r="F289" s="21"/>
      <c r="G289" s="21"/>
      <c r="H289" s="21"/>
      <c r="I289" s="21"/>
      <c r="K289" s="21"/>
      <c r="O289" s="1"/>
      <c r="P289" s="4"/>
      <c r="Q289" s="1"/>
      <c r="S289" s="1"/>
    </row>
    <row r="290" spans="1:19" x14ac:dyDescent="0.25">
      <c r="A290" s="21"/>
      <c r="B290" s="21"/>
      <c r="C290" s="21"/>
      <c r="D290" s="21"/>
      <c r="E290" s="36"/>
      <c r="F290" s="36"/>
      <c r="G290" s="21"/>
      <c r="H290" s="36"/>
      <c r="I290" s="21"/>
      <c r="K290" s="21"/>
      <c r="O290" s="1"/>
      <c r="Q290" s="1"/>
      <c r="S290" s="1"/>
    </row>
    <row r="291" spans="1:19" x14ac:dyDescent="0.25">
      <c r="A291" s="21"/>
      <c r="B291" s="21"/>
      <c r="C291" s="21"/>
      <c r="D291" s="21"/>
      <c r="E291" s="36"/>
      <c r="F291" s="36"/>
      <c r="G291" s="21"/>
      <c r="H291" s="36"/>
      <c r="I291" s="21"/>
      <c r="K291" s="21"/>
      <c r="O291" s="1"/>
      <c r="P291" s="4"/>
      <c r="Q291" s="1"/>
      <c r="S291" s="1"/>
    </row>
    <row r="292" spans="1:19" x14ac:dyDescent="0.25">
      <c r="A292" s="21"/>
      <c r="B292" s="21"/>
      <c r="C292" s="21"/>
      <c r="D292" s="21"/>
      <c r="E292" s="36"/>
      <c r="F292" s="36"/>
      <c r="G292" s="21"/>
      <c r="H292" s="36"/>
      <c r="I292" s="21"/>
      <c r="K292" s="21"/>
      <c r="O292" s="1"/>
      <c r="P292" s="4"/>
      <c r="Q292" s="1"/>
      <c r="S292" s="1"/>
    </row>
    <row r="293" spans="1:19" x14ac:dyDescent="0.25">
      <c r="A293" s="21"/>
      <c r="B293" s="21"/>
      <c r="C293" s="21"/>
      <c r="D293" s="21"/>
      <c r="E293" s="36"/>
      <c r="F293" s="36"/>
      <c r="G293" s="21"/>
      <c r="H293" s="36"/>
      <c r="I293" s="21"/>
      <c r="K293" s="21"/>
      <c r="O293" s="1"/>
      <c r="P293" s="4"/>
      <c r="Q293" s="1"/>
      <c r="S293" s="1"/>
    </row>
    <row r="294" spans="1:19" x14ac:dyDescent="0.25">
      <c r="A294" s="21"/>
      <c r="B294" s="21"/>
      <c r="C294" s="21"/>
      <c r="D294" s="21"/>
      <c r="E294" s="36"/>
      <c r="F294" s="36"/>
      <c r="G294" s="21"/>
      <c r="H294" s="36"/>
      <c r="I294" s="21"/>
      <c r="K294" s="21"/>
      <c r="O294" s="1"/>
      <c r="P294" s="4"/>
      <c r="Q294" s="1"/>
      <c r="S294" s="1"/>
    </row>
    <row r="295" spans="1:19" x14ac:dyDescent="0.25">
      <c r="A295" s="21"/>
      <c r="B295" s="21"/>
      <c r="C295" s="21"/>
      <c r="D295" s="21"/>
      <c r="E295" s="36"/>
      <c r="F295" s="36"/>
      <c r="G295" s="21"/>
      <c r="H295" s="36"/>
      <c r="I295" s="21"/>
      <c r="K295" s="21"/>
      <c r="O295" s="1"/>
      <c r="P295" s="4"/>
      <c r="Q295" s="1"/>
      <c r="S295" s="1"/>
    </row>
    <row r="296" spans="1:19" x14ac:dyDescent="0.25">
      <c r="A296" s="21"/>
      <c r="B296" s="21"/>
      <c r="C296" s="21"/>
      <c r="D296" s="21"/>
      <c r="E296" s="36"/>
      <c r="F296" s="36"/>
      <c r="G296" s="21"/>
      <c r="H296" s="36"/>
      <c r="I296" s="21"/>
      <c r="K296" s="21"/>
      <c r="O296" s="1"/>
      <c r="P296" s="4"/>
      <c r="Q296" s="1"/>
      <c r="S296" s="1"/>
    </row>
    <row r="297" spans="1:19" x14ac:dyDescent="0.25">
      <c r="A297" s="35" t="s">
        <v>121</v>
      </c>
      <c r="B297" s="21"/>
      <c r="C297" s="21"/>
      <c r="D297" s="21"/>
      <c r="E297" s="36"/>
      <c r="F297" s="36"/>
      <c r="G297" s="21"/>
      <c r="H297" s="36"/>
      <c r="I297" s="21"/>
      <c r="K297" s="21"/>
      <c r="O297" s="1"/>
      <c r="P297" s="4"/>
      <c r="Q297" s="1"/>
      <c r="S297" s="1"/>
    </row>
    <row r="298" spans="1:19" x14ac:dyDescent="0.25">
      <c r="A298" s="21" t="s">
        <v>69</v>
      </c>
      <c r="B298" s="21"/>
      <c r="C298" s="21"/>
      <c r="D298" s="21"/>
      <c r="E298" s="36"/>
      <c r="F298" s="36"/>
      <c r="G298" s="21"/>
      <c r="H298" s="36"/>
      <c r="I298" s="21"/>
      <c r="K298" s="21"/>
      <c r="O298" s="1"/>
      <c r="P298" s="4"/>
      <c r="Q298" s="1"/>
      <c r="S298" s="1"/>
    </row>
    <row r="299" spans="1:19" x14ac:dyDescent="0.25">
      <c r="A299" s="21" t="s">
        <v>90</v>
      </c>
      <c r="B299" s="21"/>
      <c r="C299" s="21"/>
      <c r="D299" s="21"/>
      <c r="E299" s="36"/>
      <c r="F299" s="36"/>
      <c r="G299" s="21"/>
      <c r="H299" s="36"/>
      <c r="I299" s="21"/>
      <c r="K299" s="21"/>
      <c r="O299" s="1"/>
      <c r="P299" s="4"/>
      <c r="Q299" s="1"/>
      <c r="S299" s="1"/>
    </row>
    <row r="300" spans="1:19" x14ac:dyDescent="0.25">
      <c r="A300" s="21"/>
      <c r="B300" s="21"/>
      <c r="C300" s="21"/>
      <c r="D300" s="21"/>
      <c r="E300" s="36"/>
      <c r="F300" s="36"/>
      <c r="G300" s="21"/>
      <c r="H300" s="36"/>
      <c r="I300" s="21"/>
      <c r="K300" s="21"/>
      <c r="O300" s="1"/>
      <c r="P300" s="4"/>
      <c r="Q300" s="1"/>
      <c r="S300" s="1"/>
    </row>
    <row r="301" spans="1:19" x14ac:dyDescent="0.25">
      <c r="A301" s="21" t="s">
        <v>56</v>
      </c>
      <c r="B301" s="31" t="s">
        <v>1</v>
      </c>
      <c r="C301" s="21" t="s">
        <v>2</v>
      </c>
      <c r="D301" s="21" t="s">
        <v>72</v>
      </c>
      <c r="E301" s="21" t="s">
        <v>4</v>
      </c>
      <c r="F301" s="36" t="s">
        <v>5</v>
      </c>
      <c r="G301" s="21" t="s">
        <v>6</v>
      </c>
      <c r="H301" s="36" t="s">
        <v>7</v>
      </c>
      <c r="I301" s="21" t="s">
        <v>8</v>
      </c>
      <c r="J301" s="37" t="s">
        <v>200</v>
      </c>
      <c r="K301" s="37" t="s">
        <v>179</v>
      </c>
      <c r="L301" s="21" t="s">
        <v>197</v>
      </c>
      <c r="M301" t="str">
        <f>$D$11</f>
        <v>EnergyPlus-m</v>
      </c>
      <c r="O301" s="1"/>
      <c r="P301" s="4"/>
      <c r="Q301" s="1"/>
      <c r="S301" s="1"/>
    </row>
    <row r="302" spans="1:19" x14ac:dyDescent="0.25">
      <c r="A302" s="21" t="s">
        <v>57</v>
      </c>
      <c r="B302" s="31" t="s">
        <v>9</v>
      </c>
      <c r="C302" s="21" t="s">
        <v>73</v>
      </c>
      <c r="D302" s="21" t="s">
        <v>11</v>
      </c>
      <c r="E302" s="21" t="s">
        <v>11</v>
      </c>
      <c r="F302" s="36" t="s">
        <v>12</v>
      </c>
      <c r="G302" s="21" t="s">
        <v>13</v>
      </c>
      <c r="H302" s="36" t="s">
        <v>14</v>
      </c>
      <c r="I302" s="21" t="s">
        <v>15</v>
      </c>
      <c r="J302" s="37"/>
      <c r="K302" s="37"/>
      <c r="L302" s="37"/>
      <c r="M302" s="37"/>
      <c r="O302" s="1"/>
      <c r="P302" s="4"/>
      <c r="Q302" s="1"/>
      <c r="S302" s="1"/>
    </row>
    <row r="303" spans="1:19" x14ac:dyDescent="0.25">
      <c r="A303" s="21" t="s">
        <v>54</v>
      </c>
      <c r="B303" s="38" t="s">
        <v>75</v>
      </c>
      <c r="C303" s="31" t="s">
        <v>75</v>
      </c>
      <c r="D303" s="31" t="s">
        <v>75</v>
      </c>
      <c r="E303" s="31" t="s">
        <v>75</v>
      </c>
      <c r="F303" s="38" t="s">
        <v>75</v>
      </c>
      <c r="G303" s="31" t="s">
        <v>75</v>
      </c>
      <c r="H303" s="38" t="s">
        <v>75</v>
      </c>
      <c r="I303" s="31" t="s">
        <v>75</v>
      </c>
      <c r="J303" s="37" t="s">
        <v>75</v>
      </c>
      <c r="K303" s="37" t="s">
        <v>75</v>
      </c>
      <c r="L303" s="37" t="s">
        <v>75</v>
      </c>
      <c r="M303" s="37" t="s">
        <v>75</v>
      </c>
      <c r="O303" s="1"/>
      <c r="P303" s="4"/>
      <c r="Q303" s="1"/>
      <c r="S303" s="1"/>
    </row>
    <row r="304" spans="1:19" x14ac:dyDescent="0.25">
      <c r="A304" s="39" t="s">
        <v>76</v>
      </c>
      <c r="B304" s="40" t="s">
        <v>76</v>
      </c>
      <c r="C304" s="39" t="s">
        <v>76</v>
      </c>
      <c r="D304" s="39" t="s">
        <v>76</v>
      </c>
      <c r="E304" s="39" t="s">
        <v>76</v>
      </c>
      <c r="F304" s="40" t="s">
        <v>76</v>
      </c>
      <c r="G304" s="39" t="s">
        <v>76</v>
      </c>
      <c r="H304" s="40" t="s">
        <v>76</v>
      </c>
      <c r="I304" s="39" t="s">
        <v>76</v>
      </c>
      <c r="J304" s="41" t="s">
        <v>76</v>
      </c>
      <c r="K304" s="41" t="s">
        <v>76</v>
      </c>
      <c r="L304" s="41" t="s">
        <v>76</v>
      </c>
      <c r="M304" s="41" t="s">
        <v>76</v>
      </c>
      <c r="O304" s="1"/>
      <c r="P304" s="4"/>
      <c r="Q304" s="1"/>
      <c r="S304" s="1"/>
    </row>
    <row r="305" spans="1:19" x14ac:dyDescent="0.25">
      <c r="A305" s="21" t="s">
        <v>117</v>
      </c>
      <c r="B305" s="36">
        <v>599</v>
      </c>
      <c r="C305" s="21"/>
      <c r="D305" s="21">
        <v>481</v>
      </c>
      <c r="E305" s="21">
        <v>554</v>
      </c>
      <c r="F305" s="36">
        <v>441.3</v>
      </c>
      <c r="G305" s="21">
        <v>431</v>
      </c>
      <c r="H305" s="36">
        <v>437.5</v>
      </c>
      <c r="I305" s="21"/>
      <c r="K305" s="32"/>
      <c r="L305" s="32">
        <v>530.445850277776</v>
      </c>
      <c r="M305" s="16">
        <v>487.49206742675</v>
      </c>
      <c r="O305" s="1"/>
      <c r="P305" s="4"/>
      <c r="Q305" s="1"/>
      <c r="S305" s="1"/>
    </row>
    <row r="306" spans="1:19" x14ac:dyDescent="0.25">
      <c r="A306" s="21" t="s">
        <v>118</v>
      </c>
      <c r="B306" s="36">
        <v>785</v>
      </c>
      <c r="C306" s="21"/>
      <c r="D306" s="21">
        <v>831</v>
      </c>
      <c r="E306" s="21">
        <v>803</v>
      </c>
      <c r="F306" s="36">
        <v>774.86</v>
      </c>
      <c r="G306" s="21">
        <v>757</v>
      </c>
      <c r="H306" s="36">
        <v>782</v>
      </c>
      <c r="I306" s="21">
        <v>809</v>
      </c>
      <c r="K306" s="32"/>
      <c r="L306" s="32">
        <v>658.35338255555598</v>
      </c>
      <c r="M306" s="16">
        <v>787.80560311489398</v>
      </c>
      <c r="O306" s="1"/>
      <c r="P306" s="4"/>
      <c r="Q306" s="1"/>
      <c r="S306" s="1"/>
    </row>
    <row r="307" spans="1:19" x14ac:dyDescent="0.25">
      <c r="A307" s="39" t="s">
        <v>76</v>
      </c>
      <c r="B307" s="40" t="s">
        <v>76</v>
      </c>
      <c r="C307" s="39" t="s">
        <v>76</v>
      </c>
      <c r="D307" s="39" t="s">
        <v>76</v>
      </c>
      <c r="E307" s="39" t="s">
        <v>76</v>
      </c>
      <c r="F307" s="40" t="s">
        <v>76</v>
      </c>
      <c r="G307" s="39" t="s">
        <v>76</v>
      </c>
      <c r="H307" s="40" t="s">
        <v>76</v>
      </c>
      <c r="I307" s="39" t="s">
        <v>76</v>
      </c>
      <c r="J307" s="41" t="s">
        <v>76</v>
      </c>
      <c r="K307" s="41" t="s">
        <v>76</v>
      </c>
      <c r="L307" s="41" t="s">
        <v>76</v>
      </c>
      <c r="M307" s="41" t="s">
        <v>76</v>
      </c>
      <c r="O307" s="1"/>
      <c r="P307" s="4"/>
      <c r="Q307" s="1"/>
      <c r="S307" s="1"/>
    </row>
    <row r="308" spans="1:19" x14ac:dyDescent="0.25">
      <c r="E308" s="3"/>
      <c r="F308" s="3"/>
      <c r="H308" s="3"/>
      <c r="O308" s="1"/>
      <c r="P308" s="4"/>
      <c r="Q308" s="1"/>
      <c r="S308" s="1"/>
    </row>
    <row r="309" spans="1:19" x14ac:dyDescent="0.25">
      <c r="E309" s="3"/>
      <c r="F309" s="3"/>
      <c r="H309" s="3"/>
      <c r="O309" s="1"/>
      <c r="P309" s="4"/>
      <c r="Q309" s="1"/>
      <c r="S309" s="1"/>
    </row>
    <row r="310" spans="1:19" x14ac:dyDescent="0.25">
      <c r="E310" s="3"/>
      <c r="F310" s="3"/>
      <c r="H310" s="3"/>
      <c r="I310" t="s">
        <v>89</v>
      </c>
      <c r="O310" s="1"/>
      <c r="P310" s="4"/>
      <c r="Q310" s="1"/>
      <c r="S310" s="1"/>
    </row>
    <row r="311" spans="1:19" x14ac:dyDescent="0.25">
      <c r="E311" s="3"/>
      <c r="F311" s="3"/>
      <c r="H311" s="3"/>
      <c r="I311" t="s">
        <v>89</v>
      </c>
      <c r="O311" s="1"/>
      <c r="P311" s="4"/>
      <c r="Q311" s="1"/>
      <c r="S311" s="1"/>
    </row>
    <row r="312" spans="1:19" x14ac:dyDescent="0.25">
      <c r="A312" s="19" t="s">
        <v>134</v>
      </c>
      <c r="E312" s="3"/>
      <c r="F312" s="3"/>
      <c r="H312" s="3"/>
      <c r="O312" s="1"/>
      <c r="P312" s="4"/>
      <c r="Q312" s="1"/>
      <c r="S312" s="1"/>
    </row>
    <row r="313" spans="1:19" x14ac:dyDescent="0.25">
      <c r="A313" t="s">
        <v>91</v>
      </c>
      <c r="E313" s="3"/>
      <c r="F313" s="3"/>
      <c r="H313" s="3"/>
      <c r="O313" s="1"/>
      <c r="P313" s="4"/>
      <c r="Q313" s="1"/>
      <c r="S313" s="1"/>
    </row>
    <row r="314" spans="1:19" x14ac:dyDescent="0.25">
      <c r="A314" t="s">
        <v>71</v>
      </c>
      <c r="E314" s="3"/>
      <c r="F314" s="3"/>
      <c r="H314" s="3"/>
      <c r="O314" s="1"/>
      <c r="P314" s="4"/>
    </row>
    <row r="315" spans="1:19" x14ac:dyDescent="0.25">
      <c r="A315" t="s">
        <v>92</v>
      </c>
      <c r="E315" s="3"/>
      <c r="F315" s="3"/>
      <c r="H315" s="3"/>
    </row>
    <row r="316" spans="1:19" x14ac:dyDescent="0.25">
      <c r="E316" s="3"/>
      <c r="F316" s="3"/>
      <c r="H316" s="3"/>
    </row>
    <row r="317" spans="1:19" x14ac:dyDescent="0.25">
      <c r="A317" t="s">
        <v>56</v>
      </c>
      <c r="B317" s="7" t="s">
        <v>1</v>
      </c>
      <c r="C317" t="s">
        <v>2</v>
      </c>
      <c r="D317" t="s">
        <v>72</v>
      </c>
      <c r="E317" t="s">
        <v>4</v>
      </c>
      <c r="F317" s="3" t="s">
        <v>5</v>
      </c>
      <c r="G317" t="s">
        <v>6</v>
      </c>
      <c r="H317" s="3" t="s">
        <v>7</v>
      </c>
      <c r="I317" t="s">
        <v>8</v>
      </c>
      <c r="J317" s="37" t="s">
        <v>200</v>
      </c>
      <c r="K317" s="37" t="s">
        <v>179</v>
      </c>
      <c r="L317" s="21" t="s">
        <v>197</v>
      </c>
      <c r="M317" t="str">
        <f>$D$11</f>
        <v>EnergyPlus-m</v>
      </c>
    </row>
    <row r="318" spans="1:19" x14ac:dyDescent="0.25">
      <c r="A318" t="s">
        <v>57</v>
      </c>
      <c r="B318" s="7" t="s">
        <v>9</v>
      </c>
      <c r="C318" t="s">
        <v>73</v>
      </c>
      <c r="D318" t="s">
        <v>11</v>
      </c>
      <c r="E318" t="s">
        <v>11</v>
      </c>
      <c r="F318" s="3" t="s">
        <v>12</v>
      </c>
      <c r="G318" t="s">
        <v>13</v>
      </c>
      <c r="H318" s="3" t="s">
        <v>14</v>
      </c>
      <c r="I318" t="s">
        <v>15</v>
      </c>
      <c r="J318" s="37"/>
      <c r="K318" s="37"/>
      <c r="L318" s="37"/>
      <c r="M318" s="37"/>
      <c r="O318" s="1"/>
    </row>
    <row r="319" spans="1:19" x14ac:dyDescent="0.25">
      <c r="A319" t="s">
        <v>93</v>
      </c>
      <c r="B319" s="8" t="s">
        <v>94</v>
      </c>
      <c r="C319" s="7" t="s">
        <v>94</v>
      </c>
      <c r="D319" s="7" t="s">
        <v>94</v>
      </c>
      <c r="E319" s="7" t="s">
        <v>94</v>
      </c>
      <c r="F319" s="8" t="s">
        <v>94</v>
      </c>
      <c r="G319" s="7" t="s">
        <v>94</v>
      </c>
      <c r="H319" s="8" t="s">
        <v>94</v>
      </c>
      <c r="I319" s="7" t="s">
        <v>199</v>
      </c>
      <c r="J319" s="8" t="s">
        <v>94</v>
      </c>
      <c r="K319" s="7" t="s">
        <v>94</v>
      </c>
      <c r="L319" s="8" t="s">
        <v>94</v>
      </c>
      <c r="M319" s="7" t="s">
        <v>199</v>
      </c>
      <c r="O319" s="1"/>
      <c r="P319" s="4"/>
    </row>
    <row r="320" spans="1:19" x14ac:dyDescent="0.25">
      <c r="A320" s="9" t="s">
        <v>76</v>
      </c>
      <c r="B320" s="10" t="s">
        <v>76</v>
      </c>
      <c r="C320" s="9" t="s">
        <v>76</v>
      </c>
      <c r="D320" s="9" t="s">
        <v>76</v>
      </c>
      <c r="E320" s="9" t="s">
        <v>76</v>
      </c>
      <c r="F320" s="10" t="s">
        <v>76</v>
      </c>
      <c r="G320" s="9" t="s">
        <v>76</v>
      </c>
      <c r="H320" s="10" t="s">
        <v>76</v>
      </c>
      <c r="I320" s="9" t="s">
        <v>76</v>
      </c>
      <c r="J320" s="41" t="s">
        <v>76</v>
      </c>
      <c r="K320" s="41" t="s">
        <v>76</v>
      </c>
      <c r="L320" s="41" t="s">
        <v>76</v>
      </c>
      <c r="M320" s="41" t="s">
        <v>76</v>
      </c>
      <c r="O320" s="1"/>
      <c r="P320" s="4"/>
    </row>
    <row r="321" spans="1:19" x14ac:dyDescent="0.25">
      <c r="A321">
        <v>1</v>
      </c>
      <c r="B321" s="3">
        <v>0</v>
      </c>
      <c r="D321">
        <v>0</v>
      </c>
      <c r="E321">
        <v>0</v>
      </c>
      <c r="F321" s="3">
        <v>0</v>
      </c>
      <c r="G321">
        <v>0</v>
      </c>
      <c r="H321" s="3">
        <v>0</v>
      </c>
      <c r="I321">
        <v>0</v>
      </c>
      <c r="K321" s="32">
        <v>0</v>
      </c>
      <c r="L321" s="32">
        <v>0</v>
      </c>
      <c r="M321" s="54">
        <v>0</v>
      </c>
      <c r="O321" s="1"/>
      <c r="P321" s="4"/>
    </row>
    <row r="322" spans="1:19" x14ac:dyDescent="0.25">
      <c r="A322">
        <v>2</v>
      </c>
      <c r="B322" s="3">
        <v>0</v>
      </c>
      <c r="D322">
        <v>0</v>
      </c>
      <c r="E322">
        <v>0</v>
      </c>
      <c r="F322" s="3">
        <v>0</v>
      </c>
      <c r="G322">
        <v>0</v>
      </c>
      <c r="H322" s="3">
        <v>0</v>
      </c>
      <c r="I322">
        <v>0</v>
      </c>
      <c r="K322" s="32">
        <v>0</v>
      </c>
      <c r="L322" s="32">
        <v>0</v>
      </c>
      <c r="M322" s="54">
        <v>0</v>
      </c>
      <c r="O322" s="1"/>
      <c r="P322" s="4"/>
    </row>
    <row r="323" spans="1:19" x14ac:dyDescent="0.25">
      <c r="A323">
        <v>3</v>
      </c>
      <c r="B323" s="3">
        <v>0</v>
      </c>
      <c r="D323">
        <v>0</v>
      </c>
      <c r="E323">
        <v>0</v>
      </c>
      <c r="F323" s="3">
        <v>0</v>
      </c>
      <c r="G323">
        <v>0</v>
      </c>
      <c r="H323" s="3">
        <v>0</v>
      </c>
      <c r="I323">
        <v>0</v>
      </c>
      <c r="K323" s="32">
        <v>0</v>
      </c>
      <c r="L323" s="32">
        <v>0</v>
      </c>
      <c r="M323" s="54">
        <v>0</v>
      </c>
      <c r="O323" s="1"/>
      <c r="P323" s="4"/>
    </row>
    <row r="324" spans="1:19" x14ac:dyDescent="0.25">
      <c r="A324">
        <v>4</v>
      </c>
      <c r="B324" s="3">
        <v>0</v>
      </c>
      <c r="D324">
        <v>0</v>
      </c>
      <c r="E324">
        <v>0</v>
      </c>
      <c r="F324" s="3">
        <v>0</v>
      </c>
      <c r="G324">
        <v>0</v>
      </c>
      <c r="H324" s="3">
        <v>0</v>
      </c>
      <c r="I324">
        <v>0</v>
      </c>
      <c r="K324" s="32">
        <v>0</v>
      </c>
      <c r="L324" s="32">
        <v>0</v>
      </c>
      <c r="M324" s="54">
        <v>0</v>
      </c>
      <c r="O324" s="1"/>
      <c r="P324" s="4"/>
    </row>
    <row r="325" spans="1:19" x14ac:dyDescent="0.25">
      <c r="A325">
        <v>5</v>
      </c>
      <c r="B325" s="3">
        <v>0</v>
      </c>
      <c r="D325">
        <v>0</v>
      </c>
      <c r="E325">
        <v>0</v>
      </c>
      <c r="F325" s="3">
        <v>0</v>
      </c>
      <c r="G325">
        <v>0</v>
      </c>
      <c r="H325" s="3">
        <v>0</v>
      </c>
      <c r="I325">
        <v>0</v>
      </c>
      <c r="K325" s="32">
        <v>0</v>
      </c>
      <c r="L325" s="32">
        <v>0</v>
      </c>
      <c r="M325" s="54">
        <v>0</v>
      </c>
      <c r="O325" s="1"/>
      <c r="P325" s="4"/>
    </row>
    <row r="326" spans="1:19" x14ac:dyDescent="0.25">
      <c r="A326">
        <v>6</v>
      </c>
      <c r="B326" s="3">
        <v>0</v>
      </c>
      <c r="D326">
        <v>0</v>
      </c>
      <c r="E326">
        <v>0</v>
      </c>
      <c r="F326" s="3">
        <v>0</v>
      </c>
      <c r="G326">
        <v>0</v>
      </c>
      <c r="H326" s="3">
        <v>0</v>
      </c>
      <c r="I326">
        <v>0</v>
      </c>
      <c r="K326" s="32">
        <v>0</v>
      </c>
      <c r="L326" s="32">
        <v>0</v>
      </c>
      <c r="M326" s="54">
        <v>0</v>
      </c>
      <c r="O326" s="1"/>
      <c r="P326" s="4"/>
    </row>
    <row r="327" spans="1:19" x14ac:dyDescent="0.25">
      <c r="A327">
        <v>7</v>
      </c>
      <c r="B327" s="3">
        <v>1.6</v>
      </c>
      <c r="D327">
        <v>1.5</v>
      </c>
      <c r="E327">
        <v>3.0447222222222199</v>
      </c>
      <c r="F327" s="3">
        <v>3.02</v>
      </c>
      <c r="G327">
        <v>3</v>
      </c>
      <c r="H327" s="3">
        <v>3.05</v>
      </c>
      <c r="I327">
        <v>3</v>
      </c>
      <c r="K327" s="32">
        <v>3</v>
      </c>
      <c r="L327" s="32">
        <v>2.0813722222222202</v>
      </c>
      <c r="M327" s="54">
        <v>4.1392059999999997</v>
      </c>
      <c r="O327" s="1"/>
      <c r="P327" s="4"/>
    </row>
    <row r="328" spans="1:19" x14ac:dyDescent="0.25">
      <c r="A328">
        <v>8</v>
      </c>
      <c r="B328" s="3">
        <v>13.8</v>
      </c>
      <c r="D328">
        <v>12.59</v>
      </c>
      <c r="E328">
        <v>20.6463888888889</v>
      </c>
      <c r="F328" s="3">
        <v>20.59</v>
      </c>
      <c r="G328">
        <v>21</v>
      </c>
      <c r="H328" s="3">
        <v>20.69</v>
      </c>
      <c r="I328">
        <v>20.68</v>
      </c>
      <c r="K328" s="32">
        <v>21</v>
      </c>
      <c r="L328" s="32">
        <v>19.662572222222199</v>
      </c>
      <c r="M328" s="54">
        <v>19.906616</v>
      </c>
      <c r="O328" s="1"/>
      <c r="P328" s="4"/>
    </row>
    <row r="329" spans="1:19" x14ac:dyDescent="0.25">
      <c r="A329">
        <v>9</v>
      </c>
      <c r="B329" s="3">
        <v>31.6</v>
      </c>
      <c r="D329">
        <v>30.01</v>
      </c>
      <c r="E329">
        <v>38.883611111111101</v>
      </c>
      <c r="F329" s="3">
        <v>38.83</v>
      </c>
      <c r="G329">
        <v>39</v>
      </c>
      <c r="H329" s="3">
        <v>38.94</v>
      </c>
      <c r="I329">
        <v>38.94</v>
      </c>
      <c r="K329" s="32">
        <v>39</v>
      </c>
      <c r="L329" s="32">
        <v>38.301900000000003</v>
      </c>
      <c r="M329" s="54">
        <v>35.478918999999998</v>
      </c>
      <c r="O329" s="1"/>
      <c r="P329" s="4"/>
    </row>
    <row r="330" spans="1:19" x14ac:dyDescent="0.25">
      <c r="A330">
        <v>10</v>
      </c>
      <c r="B330" s="3">
        <v>48.3</v>
      </c>
      <c r="D330">
        <v>46.23</v>
      </c>
      <c r="E330">
        <v>54.566388888888902</v>
      </c>
      <c r="F330" s="3">
        <v>54.53</v>
      </c>
      <c r="G330">
        <v>55</v>
      </c>
      <c r="H330" s="3">
        <v>54.67</v>
      </c>
      <c r="I330">
        <v>54.56</v>
      </c>
      <c r="K330" s="32">
        <v>55</v>
      </c>
      <c r="L330" s="32">
        <v>54.522649999999999</v>
      </c>
      <c r="M330" s="54">
        <v>48.983744000000002</v>
      </c>
      <c r="O330" s="1"/>
      <c r="P330" s="4"/>
    </row>
    <row r="331" spans="1:19" x14ac:dyDescent="0.25">
      <c r="A331">
        <v>11</v>
      </c>
      <c r="B331" s="3">
        <v>61.6</v>
      </c>
      <c r="D331">
        <v>59.31</v>
      </c>
      <c r="E331">
        <v>65.973333333333301</v>
      </c>
      <c r="F331" s="3">
        <v>54.77</v>
      </c>
      <c r="G331">
        <v>66</v>
      </c>
      <c r="H331" s="3">
        <v>66.08</v>
      </c>
      <c r="I331">
        <v>65.989999999999995</v>
      </c>
      <c r="K331" s="32">
        <v>66</v>
      </c>
      <c r="L331" s="32">
        <v>66.476005555555602</v>
      </c>
      <c r="M331" s="54">
        <v>58.449624</v>
      </c>
      <c r="O331" s="1"/>
      <c r="P331" s="4"/>
    </row>
    <row r="332" spans="1:19" x14ac:dyDescent="0.25">
      <c r="A332">
        <v>12</v>
      </c>
      <c r="B332" s="3">
        <v>69.3</v>
      </c>
      <c r="D332">
        <v>65.05</v>
      </c>
      <c r="E332">
        <v>71.783888888888896</v>
      </c>
      <c r="F332" s="3">
        <v>59.65</v>
      </c>
      <c r="G332">
        <v>72</v>
      </c>
      <c r="H332" s="3">
        <v>71.92</v>
      </c>
      <c r="I332">
        <v>71.739999999999995</v>
      </c>
      <c r="K332" s="32">
        <v>73</v>
      </c>
      <c r="L332" s="32">
        <v>72.487566666666694</v>
      </c>
      <c r="M332" s="54">
        <v>63.727584</v>
      </c>
      <c r="O332" s="1"/>
      <c r="P332" s="4"/>
      <c r="Q332" s="1"/>
      <c r="S332" s="1"/>
    </row>
    <row r="333" spans="1:19" x14ac:dyDescent="0.25">
      <c r="A333">
        <v>13</v>
      </c>
      <c r="B333" s="3">
        <v>71.7</v>
      </c>
      <c r="D333">
        <v>66.98</v>
      </c>
      <c r="E333">
        <v>72.283888888888896</v>
      </c>
      <c r="F333" s="3">
        <v>60.1</v>
      </c>
      <c r="G333">
        <v>72</v>
      </c>
      <c r="H333" s="3">
        <v>72.42</v>
      </c>
      <c r="I333">
        <v>72.3</v>
      </c>
      <c r="K333" s="32">
        <v>73</v>
      </c>
      <c r="L333" s="32">
        <v>73.243372222222206</v>
      </c>
      <c r="M333" s="54">
        <v>63.469189999999998</v>
      </c>
      <c r="O333" s="1"/>
      <c r="P333" s="4"/>
      <c r="Q333" s="1"/>
      <c r="S333" s="1"/>
    </row>
    <row r="334" spans="1:19" x14ac:dyDescent="0.25">
      <c r="A334">
        <v>14</v>
      </c>
      <c r="B334" s="3">
        <v>68.099999999999994</v>
      </c>
      <c r="D334">
        <v>63.11</v>
      </c>
      <c r="E334">
        <v>66.407499999999999</v>
      </c>
      <c r="F334" s="3">
        <v>55.24</v>
      </c>
      <c r="G334">
        <v>66</v>
      </c>
      <c r="H334" s="3">
        <v>66.53</v>
      </c>
      <c r="I334">
        <v>66.38</v>
      </c>
      <c r="K334" s="32">
        <v>67</v>
      </c>
      <c r="L334" s="32">
        <v>67.243438888888903</v>
      </c>
      <c r="M334" s="54">
        <v>57.163890000000002</v>
      </c>
      <c r="O334" s="1"/>
      <c r="P334" s="4"/>
      <c r="Q334" s="1"/>
      <c r="S334" s="1"/>
    </row>
    <row r="335" spans="1:19" x14ac:dyDescent="0.25">
      <c r="A335">
        <v>15</v>
      </c>
      <c r="B335" s="3">
        <v>58.9</v>
      </c>
      <c r="D335">
        <v>51.79</v>
      </c>
      <c r="E335">
        <v>54.899722222222202</v>
      </c>
      <c r="F335" s="3">
        <v>45.68</v>
      </c>
      <c r="G335">
        <v>55</v>
      </c>
      <c r="H335" s="3">
        <v>55</v>
      </c>
      <c r="I335">
        <v>54.8</v>
      </c>
      <c r="K335" s="32">
        <v>55</v>
      </c>
      <c r="L335" s="32">
        <v>55.359850000000002</v>
      </c>
      <c r="M335" s="54">
        <v>46.140358999999997</v>
      </c>
      <c r="O335" s="1"/>
      <c r="P335" s="4"/>
      <c r="Q335" s="1"/>
      <c r="S335" s="1"/>
    </row>
    <row r="336" spans="1:19" x14ac:dyDescent="0.25">
      <c r="A336">
        <v>16</v>
      </c>
      <c r="B336" s="3">
        <v>44.4</v>
      </c>
      <c r="D336">
        <v>37.130000000000003</v>
      </c>
      <c r="E336">
        <v>38.883611111111101</v>
      </c>
      <c r="F336" s="3">
        <v>32.369999999999997</v>
      </c>
      <c r="G336">
        <v>39</v>
      </c>
      <c r="H336" s="3">
        <v>38.94</v>
      </c>
      <c r="I336">
        <v>38.840000000000003</v>
      </c>
      <c r="K336" s="32">
        <v>39</v>
      </c>
      <c r="L336" s="32">
        <v>38.487944444444402</v>
      </c>
      <c r="M336" s="54">
        <v>31.726053</v>
      </c>
      <c r="O336" s="1"/>
      <c r="P336" s="4"/>
      <c r="Q336" s="1"/>
      <c r="S336" s="1"/>
    </row>
    <row r="337" spans="1:19" x14ac:dyDescent="0.25">
      <c r="A337">
        <v>17</v>
      </c>
      <c r="B337" s="3">
        <v>26.9</v>
      </c>
      <c r="D337">
        <v>19.14</v>
      </c>
      <c r="E337">
        <v>20.4797222222222</v>
      </c>
      <c r="F337" s="3">
        <v>17.059999999999999</v>
      </c>
      <c r="G337">
        <v>20</v>
      </c>
      <c r="H337" s="3">
        <v>20.52</v>
      </c>
      <c r="I337">
        <v>20.46</v>
      </c>
      <c r="K337" s="32">
        <v>20</v>
      </c>
      <c r="L337" s="32">
        <v>20.1858222222222</v>
      </c>
      <c r="M337" s="54">
        <v>15.642315999999999</v>
      </c>
      <c r="O337" s="1"/>
      <c r="P337" s="4"/>
      <c r="Q337" s="1"/>
      <c r="S337" s="1"/>
    </row>
    <row r="338" spans="1:19" x14ac:dyDescent="0.25">
      <c r="A338">
        <v>18</v>
      </c>
      <c r="B338" s="3">
        <v>8.6999999999999993</v>
      </c>
      <c r="D338">
        <v>4.62</v>
      </c>
      <c r="E338">
        <v>3.0447222222222199</v>
      </c>
      <c r="F338" s="3">
        <v>2.54</v>
      </c>
      <c r="G338">
        <v>3</v>
      </c>
      <c r="H338" s="3">
        <v>3.05</v>
      </c>
      <c r="I338">
        <v>0</v>
      </c>
      <c r="K338" s="32">
        <v>3</v>
      </c>
      <c r="L338" s="32">
        <v>0</v>
      </c>
      <c r="M338" s="54">
        <v>2.6701980000000001</v>
      </c>
      <c r="O338" s="1"/>
      <c r="P338" s="4"/>
      <c r="Q338" s="1"/>
      <c r="S338" s="1"/>
    </row>
    <row r="339" spans="1:19" x14ac:dyDescent="0.25">
      <c r="A339">
        <v>19</v>
      </c>
      <c r="B339" s="3">
        <v>0</v>
      </c>
      <c r="D339">
        <v>0</v>
      </c>
      <c r="E339">
        <v>0</v>
      </c>
      <c r="F339" s="3">
        <v>0</v>
      </c>
      <c r="G339">
        <v>0</v>
      </c>
      <c r="H339" s="3">
        <v>0</v>
      </c>
      <c r="I339">
        <v>0</v>
      </c>
      <c r="K339" s="32">
        <v>0</v>
      </c>
      <c r="L339" s="32">
        <v>0</v>
      </c>
      <c r="M339" s="54">
        <v>0</v>
      </c>
      <c r="O339" s="1"/>
      <c r="P339" s="4"/>
      <c r="Q339" s="1"/>
      <c r="S339" s="1"/>
    </row>
    <row r="340" spans="1:19" x14ac:dyDescent="0.25">
      <c r="A340">
        <v>20</v>
      </c>
      <c r="B340" s="3">
        <v>0</v>
      </c>
      <c r="D340">
        <v>0</v>
      </c>
      <c r="E340">
        <v>0</v>
      </c>
      <c r="F340" s="3">
        <v>0</v>
      </c>
      <c r="G340">
        <v>0</v>
      </c>
      <c r="H340" s="3">
        <v>0</v>
      </c>
      <c r="I340">
        <v>0</v>
      </c>
      <c r="K340" s="32">
        <v>0</v>
      </c>
      <c r="L340" s="32">
        <v>0</v>
      </c>
      <c r="M340" s="54">
        <v>0</v>
      </c>
      <c r="O340" s="1"/>
      <c r="P340" s="4"/>
      <c r="Q340" s="1"/>
      <c r="S340" s="1"/>
    </row>
    <row r="341" spans="1:19" x14ac:dyDescent="0.25">
      <c r="A341">
        <v>21</v>
      </c>
      <c r="B341" s="3">
        <v>0</v>
      </c>
      <c r="D341">
        <v>0</v>
      </c>
      <c r="E341">
        <v>0</v>
      </c>
      <c r="F341" s="3">
        <v>0</v>
      </c>
      <c r="G341">
        <v>0</v>
      </c>
      <c r="H341" s="3">
        <v>0</v>
      </c>
      <c r="I341">
        <v>0</v>
      </c>
      <c r="K341" s="32">
        <v>0</v>
      </c>
      <c r="L341" s="32">
        <v>0</v>
      </c>
      <c r="M341" s="54">
        <v>0</v>
      </c>
      <c r="O341" s="1"/>
      <c r="P341" s="4"/>
      <c r="Q341" s="1"/>
      <c r="S341" s="1"/>
    </row>
    <row r="342" spans="1:19" x14ac:dyDescent="0.25">
      <c r="A342">
        <v>22</v>
      </c>
      <c r="B342" s="3">
        <v>0</v>
      </c>
      <c r="D342">
        <v>0</v>
      </c>
      <c r="E342">
        <v>0</v>
      </c>
      <c r="F342" s="3">
        <v>0</v>
      </c>
      <c r="G342">
        <v>0</v>
      </c>
      <c r="H342" s="3">
        <v>0</v>
      </c>
      <c r="I342">
        <v>0</v>
      </c>
      <c r="K342" s="32">
        <v>0</v>
      </c>
      <c r="L342" s="32">
        <v>0</v>
      </c>
      <c r="M342" s="54">
        <v>0</v>
      </c>
      <c r="O342" s="1"/>
      <c r="P342" s="4"/>
      <c r="Q342" s="1"/>
      <c r="S342" s="1"/>
    </row>
    <row r="343" spans="1:19" x14ac:dyDescent="0.25">
      <c r="A343">
        <v>23</v>
      </c>
      <c r="B343" s="3">
        <v>0</v>
      </c>
      <c r="D343">
        <v>0</v>
      </c>
      <c r="E343">
        <v>0</v>
      </c>
      <c r="F343" s="3">
        <v>0</v>
      </c>
      <c r="G343">
        <v>0</v>
      </c>
      <c r="H343" s="3">
        <v>0</v>
      </c>
      <c r="I343">
        <v>0</v>
      </c>
      <c r="K343" s="32">
        <v>0</v>
      </c>
      <c r="L343" s="32">
        <v>0</v>
      </c>
      <c r="M343" s="54">
        <v>0</v>
      </c>
      <c r="O343" s="1"/>
      <c r="P343" s="4"/>
      <c r="Q343" s="1"/>
      <c r="S343" s="1"/>
    </row>
    <row r="344" spans="1:19" x14ac:dyDescent="0.25">
      <c r="A344">
        <v>24</v>
      </c>
      <c r="B344" s="3">
        <v>0</v>
      </c>
      <c r="D344">
        <v>0</v>
      </c>
      <c r="E344">
        <v>0</v>
      </c>
      <c r="F344" s="3">
        <v>0</v>
      </c>
      <c r="G344">
        <v>0</v>
      </c>
      <c r="H344" s="3">
        <v>0</v>
      </c>
      <c r="I344">
        <v>0</v>
      </c>
      <c r="K344" s="32">
        <v>0</v>
      </c>
      <c r="L344" s="32">
        <v>0</v>
      </c>
      <c r="M344" s="54">
        <v>0</v>
      </c>
      <c r="O344" s="1"/>
      <c r="P344" s="4"/>
      <c r="Q344" s="1"/>
      <c r="S344" s="1"/>
    </row>
    <row r="345" spans="1:19" x14ac:dyDescent="0.25">
      <c r="A345" s="9" t="s">
        <v>76</v>
      </c>
      <c r="B345" s="10" t="s">
        <v>76</v>
      </c>
      <c r="C345" s="9" t="s">
        <v>76</v>
      </c>
      <c r="D345" s="9" t="s">
        <v>76</v>
      </c>
      <c r="E345" s="9" t="s">
        <v>76</v>
      </c>
      <c r="F345" s="10" t="s">
        <v>76</v>
      </c>
      <c r="G345" s="9" t="s">
        <v>76</v>
      </c>
      <c r="H345" s="10" t="s">
        <v>76</v>
      </c>
      <c r="I345" s="9" t="s">
        <v>76</v>
      </c>
      <c r="J345" s="41" t="s">
        <v>76</v>
      </c>
      <c r="K345" s="41" t="s">
        <v>76</v>
      </c>
      <c r="L345" s="41" t="s">
        <v>76</v>
      </c>
      <c r="M345" s="41" t="s">
        <v>76</v>
      </c>
      <c r="O345" s="1"/>
      <c r="P345" s="4"/>
      <c r="Q345" s="1"/>
      <c r="S345" s="1"/>
    </row>
    <row r="346" spans="1:19" x14ac:dyDescent="0.25">
      <c r="E346" s="3"/>
      <c r="F346" s="3"/>
      <c r="H346" s="3"/>
      <c r="O346" s="1"/>
      <c r="P346" s="4"/>
      <c r="Q346" s="1"/>
      <c r="S346" s="1"/>
    </row>
    <row r="347" spans="1:19" x14ac:dyDescent="0.25">
      <c r="E347" s="3"/>
      <c r="F347" s="3"/>
      <c r="H347" s="3"/>
      <c r="O347" s="1"/>
      <c r="Q347" s="1"/>
      <c r="S347" s="1"/>
    </row>
    <row r="348" spans="1:19" x14ac:dyDescent="0.25">
      <c r="E348" s="3"/>
      <c r="F348" s="3"/>
      <c r="H348" s="3"/>
      <c r="O348" s="1"/>
      <c r="Q348" s="1"/>
      <c r="S348" s="1"/>
    </row>
    <row r="349" spans="1:19" x14ac:dyDescent="0.25">
      <c r="E349" s="3"/>
      <c r="F349" s="3"/>
      <c r="H349" s="3"/>
      <c r="O349" s="1"/>
      <c r="P349" s="4"/>
      <c r="Q349" s="1"/>
      <c r="S349" s="1"/>
    </row>
    <row r="350" spans="1:19" x14ac:dyDescent="0.25">
      <c r="E350" s="3"/>
      <c r="F350" s="3"/>
      <c r="H350" s="3"/>
      <c r="O350" s="1"/>
      <c r="P350" s="4"/>
      <c r="Q350" s="1"/>
      <c r="S350" s="1"/>
    </row>
    <row r="351" spans="1:19" x14ac:dyDescent="0.25">
      <c r="E351" s="3"/>
      <c r="F351" s="3"/>
      <c r="H351" s="3"/>
      <c r="O351" s="1"/>
      <c r="P351" s="4"/>
      <c r="Q351" s="1"/>
      <c r="S351" s="1"/>
    </row>
    <row r="352" spans="1:19" x14ac:dyDescent="0.25">
      <c r="A352" s="19" t="s">
        <v>135</v>
      </c>
      <c r="E352" s="3"/>
      <c r="F352" s="3"/>
      <c r="H352" s="3"/>
      <c r="O352" s="1"/>
      <c r="P352" s="4"/>
      <c r="Q352" s="1"/>
      <c r="S352" s="1"/>
    </row>
    <row r="353" spans="1:19" x14ac:dyDescent="0.25">
      <c r="A353" t="s">
        <v>91</v>
      </c>
      <c r="E353" s="3"/>
      <c r="F353" s="3"/>
      <c r="H353" s="3"/>
      <c r="O353" s="1"/>
      <c r="P353" s="4"/>
      <c r="Q353" s="1"/>
      <c r="S353" s="1"/>
    </row>
    <row r="354" spans="1:19" x14ac:dyDescent="0.25">
      <c r="A354" t="s">
        <v>71</v>
      </c>
      <c r="E354" s="3"/>
      <c r="F354" s="3"/>
      <c r="H354" s="3"/>
      <c r="O354" s="1"/>
      <c r="P354" s="4"/>
      <c r="Q354" s="1"/>
      <c r="S354" s="1"/>
    </row>
    <row r="355" spans="1:19" x14ac:dyDescent="0.25">
      <c r="A355" t="s">
        <v>95</v>
      </c>
      <c r="E355" s="3"/>
      <c r="F355" s="3"/>
      <c r="H355" s="3"/>
      <c r="Q355" s="1"/>
      <c r="S355" s="1"/>
    </row>
    <row r="356" spans="1:19" x14ac:dyDescent="0.25">
      <c r="E356" s="3"/>
      <c r="F356" s="3"/>
      <c r="H356" s="3"/>
      <c r="Q356" s="1"/>
      <c r="S356" s="1"/>
    </row>
    <row r="357" spans="1:19" x14ac:dyDescent="0.25">
      <c r="A357" t="s">
        <v>56</v>
      </c>
      <c r="B357" s="7" t="s">
        <v>1</v>
      </c>
      <c r="C357" t="s">
        <v>2</v>
      </c>
      <c r="D357" t="s">
        <v>72</v>
      </c>
      <c r="E357" t="s">
        <v>4</v>
      </c>
      <c r="F357" s="3" t="s">
        <v>5</v>
      </c>
      <c r="G357" t="s">
        <v>6</v>
      </c>
      <c r="H357" s="3" t="s">
        <v>7</v>
      </c>
      <c r="I357" t="s">
        <v>8</v>
      </c>
      <c r="J357" s="37" t="s">
        <v>200</v>
      </c>
      <c r="K357" s="37" t="s">
        <v>179</v>
      </c>
      <c r="L357" s="21" t="s">
        <v>197</v>
      </c>
      <c r="M357" t="str">
        <f>$D$11</f>
        <v>EnergyPlus-m</v>
      </c>
      <c r="Q357" s="1"/>
      <c r="S357" s="1"/>
    </row>
    <row r="358" spans="1:19" x14ac:dyDescent="0.25">
      <c r="A358" t="s">
        <v>57</v>
      </c>
      <c r="B358" s="7" t="s">
        <v>9</v>
      </c>
      <c r="C358" t="s">
        <v>73</v>
      </c>
      <c r="D358" t="s">
        <v>11</v>
      </c>
      <c r="E358" t="s">
        <v>11</v>
      </c>
      <c r="F358" s="3" t="s">
        <v>12</v>
      </c>
      <c r="G358" t="s">
        <v>13</v>
      </c>
      <c r="H358" s="3" t="s">
        <v>14</v>
      </c>
      <c r="I358" t="s">
        <v>15</v>
      </c>
      <c r="J358" s="37"/>
      <c r="K358" s="37"/>
      <c r="L358" s="37"/>
      <c r="M358" s="37"/>
      <c r="Q358" s="1"/>
      <c r="S358" s="1"/>
    </row>
    <row r="359" spans="1:19" x14ac:dyDescent="0.25">
      <c r="A359" t="s">
        <v>93</v>
      </c>
      <c r="B359" s="8" t="s">
        <v>94</v>
      </c>
      <c r="C359" s="7" t="s">
        <v>94</v>
      </c>
      <c r="D359" s="7" t="s">
        <v>94</v>
      </c>
      <c r="E359" s="7" t="s">
        <v>94</v>
      </c>
      <c r="F359" s="8" t="s">
        <v>94</v>
      </c>
      <c r="G359" s="7" t="s">
        <v>94</v>
      </c>
      <c r="H359" s="8" t="s">
        <v>94</v>
      </c>
      <c r="I359" s="7" t="s">
        <v>94</v>
      </c>
      <c r="J359" s="8" t="s">
        <v>94</v>
      </c>
      <c r="K359" s="7" t="s">
        <v>94</v>
      </c>
      <c r="L359" s="8" t="s">
        <v>94</v>
      </c>
      <c r="M359" s="7" t="s">
        <v>199</v>
      </c>
      <c r="Q359" s="1"/>
      <c r="S359" s="1"/>
    </row>
    <row r="360" spans="1:19" x14ac:dyDescent="0.25">
      <c r="A360" s="9" t="s">
        <v>76</v>
      </c>
      <c r="B360" s="10" t="s">
        <v>76</v>
      </c>
      <c r="C360" s="9" t="s">
        <v>76</v>
      </c>
      <c r="D360" s="9" t="s">
        <v>76</v>
      </c>
      <c r="E360" s="9" t="s">
        <v>76</v>
      </c>
      <c r="F360" s="10" t="s">
        <v>76</v>
      </c>
      <c r="G360" s="9" t="s">
        <v>76</v>
      </c>
      <c r="H360" s="10" t="s">
        <v>76</v>
      </c>
      <c r="I360" s="9" t="s">
        <v>76</v>
      </c>
      <c r="J360" s="41" t="s">
        <v>76</v>
      </c>
      <c r="K360" s="41" t="s">
        <v>76</v>
      </c>
      <c r="L360" s="41" t="s">
        <v>76</v>
      </c>
      <c r="M360" s="41" t="s">
        <v>76</v>
      </c>
      <c r="O360" s="2"/>
      <c r="P360" s="4"/>
      <c r="Q360" s="1"/>
      <c r="S360" s="1"/>
    </row>
    <row r="361" spans="1:19" x14ac:dyDescent="0.25">
      <c r="A361">
        <v>1</v>
      </c>
      <c r="B361" s="3">
        <v>0</v>
      </c>
      <c r="D361">
        <v>0</v>
      </c>
      <c r="E361">
        <v>0</v>
      </c>
      <c r="F361" s="3">
        <v>0</v>
      </c>
      <c r="G361">
        <v>0</v>
      </c>
      <c r="H361" s="3">
        <v>0</v>
      </c>
      <c r="I361">
        <v>0</v>
      </c>
      <c r="K361" s="32">
        <v>0</v>
      </c>
      <c r="L361" s="32">
        <v>0</v>
      </c>
      <c r="M361" s="54">
        <v>0</v>
      </c>
      <c r="O361" s="2"/>
      <c r="P361" s="4"/>
      <c r="Q361" s="1"/>
      <c r="S361" s="1"/>
    </row>
    <row r="362" spans="1:19" x14ac:dyDescent="0.25">
      <c r="A362">
        <v>2</v>
      </c>
      <c r="B362" s="3">
        <v>0</v>
      </c>
      <c r="D362">
        <v>0</v>
      </c>
      <c r="E362">
        <v>0</v>
      </c>
      <c r="F362" s="3">
        <v>0</v>
      </c>
      <c r="G362">
        <v>0</v>
      </c>
      <c r="H362" s="3">
        <v>0</v>
      </c>
      <c r="I362">
        <v>0</v>
      </c>
      <c r="K362" s="32">
        <v>0</v>
      </c>
      <c r="L362" s="32">
        <v>0</v>
      </c>
      <c r="M362" s="54">
        <v>0</v>
      </c>
      <c r="O362" s="2"/>
      <c r="P362" s="4"/>
      <c r="Q362" s="1"/>
      <c r="S362" s="1"/>
    </row>
    <row r="363" spans="1:19" x14ac:dyDescent="0.25">
      <c r="A363">
        <v>3</v>
      </c>
      <c r="B363" s="3">
        <v>0</v>
      </c>
      <c r="D363">
        <v>0</v>
      </c>
      <c r="E363">
        <v>0</v>
      </c>
      <c r="F363" s="3">
        <v>0</v>
      </c>
      <c r="G363">
        <v>0</v>
      </c>
      <c r="H363" s="3">
        <v>0</v>
      </c>
      <c r="I363">
        <v>0</v>
      </c>
      <c r="K363" s="32">
        <v>0</v>
      </c>
      <c r="L363" s="32">
        <v>0</v>
      </c>
      <c r="M363" s="54">
        <v>0</v>
      </c>
      <c r="O363" s="2"/>
      <c r="P363" s="4"/>
      <c r="Q363" s="1"/>
      <c r="S363" s="1"/>
    </row>
    <row r="364" spans="1:19" x14ac:dyDescent="0.25">
      <c r="A364">
        <v>4</v>
      </c>
      <c r="B364" s="3">
        <v>0</v>
      </c>
      <c r="D364">
        <v>0</v>
      </c>
      <c r="E364">
        <v>0</v>
      </c>
      <c r="F364" s="3">
        <v>0</v>
      </c>
      <c r="G364">
        <v>0</v>
      </c>
      <c r="H364" s="3">
        <v>0</v>
      </c>
      <c r="I364">
        <v>0</v>
      </c>
      <c r="K364" s="32">
        <v>0</v>
      </c>
      <c r="L364" s="32">
        <v>0</v>
      </c>
      <c r="M364" s="54">
        <v>0</v>
      </c>
      <c r="O364" s="2"/>
      <c r="P364" s="4"/>
      <c r="Q364" s="1"/>
      <c r="S364" s="1"/>
    </row>
    <row r="365" spans="1:19" x14ac:dyDescent="0.25">
      <c r="A365">
        <v>5</v>
      </c>
      <c r="B365" s="3">
        <v>0</v>
      </c>
      <c r="D365">
        <v>0</v>
      </c>
      <c r="E365">
        <v>0</v>
      </c>
      <c r="F365" s="3">
        <v>0</v>
      </c>
      <c r="G365">
        <v>0</v>
      </c>
      <c r="H365" s="3">
        <v>0</v>
      </c>
      <c r="I365">
        <v>0</v>
      </c>
      <c r="K365" s="32">
        <v>0</v>
      </c>
      <c r="L365" s="32">
        <v>0</v>
      </c>
      <c r="M365" s="54">
        <v>0</v>
      </c>
      <c r="Q365" s="1"/>
      <c r="S365" s="1"/>
    </row>
    <row r="366" spans="1:19" x14ac:dyDescent="0.25">
      <c r="A366">
        <v>6</v>
      </c>
      <c r="B366" s="3">
        <v>0</v>
      </c>
      <c r="D366">
        <v>0</v>
      </c>
      <c r="E366">
        <v>0</v>
      </c>
      <c r="F366" s="3">
        <v>0</v>
      </c>
      <c r="G366">
        <v>0</v>
      </c>
      <c r="H366" s="3">
        <v>0</v>
      </c>
      <c r="I366">
        <v>0</v>
      </c>
      <c r="K366" s="32">
        <v>0</v>
      </c>
      <c r="L366" s="32">
        <v>0</v>
      </c>
      <c r="M366" s="54">
        <v>0</v>
      </c>
      <c r="Q366" s="1"/>
      <c r="S366" s="1"/>
    </row>
    <row r="367" spans="1:19" x14ac:dyDescent="0.25">
      <c r="A367">
        <v>7</v>
      </c>
      <c r="B367" s="3">
        <v>1.6</v>
      </c>
      <c r="D367">
        <v>1.8</v>
      </c>
      <c r="E367">
        <v>2.9966666666666701</v>
      </c>
      <c r="F367" s="3">
        <v>3</v>
      </c>
      <c r="G367">
        <v>3</v>
      </c>
      <c r="H367" s="3">
        <v>2.99</v>
      </c>
      <c r="I367">
        <v>3</v>
      </c>
      <c r="K367" s="32">
        <v>3</v>
      </c>
      <c r="L367" s="32">
        <v>2.97671111111111</v>
      </c>
      <c r="M367" s="54">
        <v>4.1007160000000002</v>
      </c>
    </row>
    <row r="368" spans="1:19" x14ac:dyDescent="0.25">
      <c r="A368">
        <v>8</v>
      </c>
      <c r="B368" s="3">
        <v>13.5</v>
      </c>
      <c r="D368">
        <v>13.92</v>
      </c>
      <c r="E368">
        <v>20.183055555555601</v>
      </c>
      <c r="F368" s="3">
        <v>20.239999999999998</v>
      </c>
      <c r="G368">
        <v>20</v>
      </c>
      <c r="H368" s="3">
        <v>20.170000000000002</v>
      </c>
      <c r="I368">
        <v>20.149999999999999</v>
      </c>
      <c r="K368" s="32">
        <v>20</v>
      </c>
      <c r="L368" s="32">
        <v>20.883488888888898</v>
      </c>
      <c r="M368" s="54">
        <v>19.537116000000001</v>
      </c>
      <c r="O368" s="2"/>
    </row>
    <row r="369" spans="1:16" x14ac:dyDescent="0.25">
      <c r="A369">
        <v>9</v>
      </c>
      <c r="B369" s="3">
        <v>31</v>
      </c>
      <c r="D369">
        <v>31.75</v>
      </c>
      <c r="E369">
        <v>37.954999999999998</v>
      </c>
      <c r="F369" s="3">
        <v>38.01</v>
      </c>
      <c r="G369">
        <v>38</v>
      </c>
      <c r="H369" s="3">
        <v>37.92</v>
      </c>
      <c r="I369">
        <v>37.9</v>
      </c>
      <c r="K369" s="32">
        <v>38</v>
      </c>
      <c r="L369" s="32">
        <v>38.2902722222222</v>
      </c>
      <c r="M369" s="54">
        <v>34.579912</v>
      </c>
      <c r="O369" s="2"/>
      <c r="P369" s="4"/>
    </row>
    <row r="370" spans="1:16" x14ac:dyDescent="0.25">
      <c r="A370">
        <v>10</v>
      </c>
      <c r="B370" s="3">
        <v>47.1</v>
      </c>
      <c r="D370">
        <v>45.24</v>
      </c>
      <c r="E370">
        <v>53.244444444444397</v>
      </c>
      <c r="F370" s="3">
        <v>53.27</v>
      </c>
      <c r="G370">
        <v>53</v>
      </c>
      <c r="H370" s="3">
        <v>53.17</v>
      </c>
      <c r="I370">
        <v>53.15</v>
      </c>
      <c r="K370" s="32">
        <v>53</v>
      </c>
      <c r="L370" s="32">
        <v>53.2087111111111</v>
      </c>
      <c r="M370" s="54">
        <v>47.821201000000002</v>
      </c>
      <c r="O370" s="2"/>
      <c r="P370" s="4"/>
    </row>
    <row r="371" spans="1:16" x14ac:dyDescent="0.25">
      <c r="A371">
        <v>11</v>
      </c>
      <c r="B371" s="3">
        <v>59.7</v>
      </c>
      <c r="D371">
        <v>56.63</v>
      </c>
      <c r="E371">
        <v>64.467222222222205</v>
      </c>
      <c r="F371" s="3">
        <v>53.37</v>
      </c>
      <c r="G371">
        <v>64</v>
      </c>
      <c r="H371" s="3">
        <v>64.39</v>
      </c>
      <c r="I371">
        <v>64.400000000000006</v>
      </c>
      <c r="K371" s="32">
        <v>64</v>
      </c>
      <c r="L371" s="32">
        <v>63.859755555555601</v>
      </c>
      <c r="M371" s="54">
        <v>56.972935999999997</v>
      </c>
      <c r="O371" s="2"/>
      <c r="P371" s="4"/>
    </row>
    <row r="372" spans="1:16" x14ac:dyDescent="0.25">
      <c r="A372">
        <v>12</v>
      </c>
      <c r="B372" s="3">
        <v>67.400000000000006</v>
      </c>
      <c r="D372">
        <v>61.58</v>
      </c>
      <c r="E372">
        <v>69.981944444444494</v>
      </c>
      <c r="F372" s="3">
        <v>57.91</v>
      </c>
      <c r="G372">
        <v>70</v>
      </c>
      <c r="H372" s="3">
        <v>69.89</v>
      </c>
      <c r="I372">
        <v>69.95</v>
      </c>
      <c r="K372" s="32">
        <v>69</v>
      </c>
      <c r="L372" s="32">
        <v>69.1038833333333</v>
      </c>
      <c r="M372" s="54">
        <v>61.327750000000002</v>
      </c>
      <c r="O372" s="2"/>
      <c r="P372" s="4"/>
    </row>
    <row r="373" spans="1:16" x14ac:dyDescent="0.25">
      <c r="A373">
        <v>13</v>
      </c>
      <c r="B373" s="3">
        <v>70.099999999999994</v>
      </c>
      <c r="D373">
        <v>63.7</v>
      </c>
      <c r="E373">
        <v>70.806111111111093</v>
      </c>
      <c r="F373" s="3">
        <v>58.3</v>
      </c>
      <c r="G373">
        <v>71</v>
      </c>
      <c r="H373" s="3">
        <v>70.75</v>
      </c>
      <c r="I373">
        <v>71.16</v>
      </c>
      <c r="K373" s="32">
        <v>70</v>
      </c>
      <c r="L373" s="32">
        <v>70.766655555555602</v>
      </c>
      <c r="M373" s="54">
        <v>61.427469000000002</v>
      </c>
      <c r="O373" s="2"/>
      <c r="P373" s="4"/>
    </row>
    <row r="374" spans="1:16" x14ac:dyDescent="0.25">
      <c r="A374">
        <v>14</v>
      </c>
      <c r="B374" s="3">
        <v>67.3</v>
      </c>
      <c r="D374">
        <v>61.46</v>
      </c>
      <c r="E374">
        <v>65.663333333333298</v>
      </c>
      <c r="F374" s="3">
        <v>54.15</v>
      </c>
      <c r="G374">
        <v>66</v>
      </c>
      <c r="H374" s="3">
        <v>65.69</v>
      </c>
      <c r="I374">
        <v>66.02</v>
      </c>
      <c r="K374" s="32">
        <v>65</v>
      </c>
      <c r="L374" s="32">
        <v>66.3829833333333</v>
      </c>
      <c r="M374" s="54">
        <v>56.276220000000002</v>
      </c>
    </row>
    <row r="375" spans="1:16" x14ac:dyDescent="0.25">
      <c r="A375">
        <v>15</v>
      </c>
      <c r="B375" s="3">
        <v>58.9</v>
      </c>
      <c r="D375">
        <v>51.67</v>
      </c>
      <c r="E375">
        <v>54.921388888888899</v>
      </c>
      <c r="F375" s="3">
        <v>45.38</v>
      </c>
      <c r="G375">
        <v>55</v>
      </c>
      <c r="H375" s="3">
        <v>55.03</v>
      </c>
      <c r="I375">
        <v>55.16</v>
      </c>
      <c r="K375" s="32">
        <v>55</v>
      </c>
      <c r="L375" s="32">
        <v>55.708683333333298</v>
      </c>
      <c r="M375" s="54">
        <v>46.126683999999997</v>
      </c>
    </row>
    <row r="376" spans="1:16" x14ac:dyDescent="0.25">
      <c r="A376">
        <v>16</v>
      </c>
      <c r="B376" s="3">
        <v>44.9</v>
      </c>
      <c r="D376">
        <v>37.200000000000003</v>
      </c>
      <c r="E376">
        <v>39.486944444444397</v>
      </c>
      <c r="F376" s="3">
        <v>32.700000000000003</v>
      </c>
      <c r="G376">
        <v>40</v>
      </c>
      <c r="H376" s="3">
        <v>39.61</v>
      </c>
      <c r="I376">
        <v>39.729999999999997</v>
      </c>
      <c r="K376" s="32">
        <v>39</v>
      </c>
      <c r="L376" s="32">
        <v>39.011194444444399</v>
      </c>
      <c r="M376" s="54">
        <v>32.250109999999999</v>
      </c>
    </row>
    <row r="377" spans="1:16" x14ac:dyDescent="0.25">
      <c r="A377">
        <v>17</v>
      </c>
      <c r="B377" s="3">
        <v>27.6</v>
      </c>
      <c r="D377">
        <v>16.72</v>
      </c>
      <c r="E377">
        <v>21.290555555555599</v>
      </c>
      <c r="F377" s="3">
        <v>17.7</v>
      </c>
      <c r="G377">
        <v>21</v>
      </c>
      <c r="H377" s="3">
        <v>21.42</v>
      </c>
      <c r="I377">
        <v>21.6</v>
      </c>
      <c r="K377" s="32">
        <v>21</v>
      </c>
      <c r="L377" s="32">
        <v>19.662572222222199</v>
      </c>
      <c r="M377" s="54">
        <v>16.123598999999999</v>
      </c>
      <c r="O377" s="2"/>
    </row>
    <row r="378" spans="1:16" x14ac:dyDescent="0.25">
      <c r="A378">
        <v>18</v>
      </c>
      <c r="B378" s="3">
        <v>9</v>
      </c>
      <c r="D378">
        <v>2.52</v>
      </c>
      <c r="E378">
        <v>3.27</v>
      </c>
      <c r="F378" s="3">
        <v>2.73</v>
      </c>
      <c r="G378">
        <v>3</v>
      </c>
      <c r="H378" s="3">
        <v>3.28</v>
      </c>
      <c r="I378">
        <v>0</v>
      </c>
      <c r="K378" s="32">
        <v>3</v>
      </c>
      <c r="L378" s="32">
        <v>0</v>
      </c>
      <c r="M378" s="54">
        <v>2.7155239999999998</v>
      </c>
      <c r="O378" s="2"/>
    </row>
    <row r="379" spans="1:16" x14ac:dyDescent="0.25">
      <c r="A379">
        <v>19</v>
      </c>
      <c r="B379" s="3">
        <v>0</v>
      </c>
      <c r="D379">
        <v>0</v>
      </c>
      <c r="E379">
        <v>0</v>
      </c>
      <c r="F379" s="3">
        <v>0</v>
      </c>
      <c r="G379">
        <v>0</v>
      </c>
      <c r="H379" s="3">
        <v>0</v>
      </c>
      <c r="I379">
        <v>0</v>
      </c>
      <c r="K379" s="32">
        <v>0</v>
      </c>
      <c r="L379" s="32">
        <v>0</v>
      </c>
      <c r="M379" s="54">
        <v>0</v>
      </c>
      <c r="O379" s="2"/>
    </row>
    <row r="380" spans="1:16" x14ac:dyDescent="0.25">
      <c r="A380">
        <v>20</v>
      </c>
      <c r="B380" s="3">
        <v>0</v>
      </c>
      <c r="D380">
        <v>0</v>
      </c>
      <c r="E380">
        <v>0</v>
      </c>
      <c r="F380" s="3">
        <v>0</v>
      </c>
      <c r="G380">
        <v>0</v>
      </c>
      <c r="H380" s="3">
        <v>0</v>
      </c>
      <c r="I380">
        <v>0</v>
      </c>
      <c r="K380" s="32">
        <v>0</v>
      </c>
      <c r="L380" s="32">
        <v>0</v>
      </c>
      <c r="M380" s="54">
        <v>0</v>
      </c>
      <c r="O380" s="2"/>
    </row>
    <row r="381" spans="1:16" x14ac:dyDescent="0.25">
      <c r="A381">
        <v>21</v>
      </c>
      <c r="B381" s="3">
        <v>0</v>
      </c>
      <c r="D381">
        <v>0</v>
      </c>
      <c r="E381">
        <v>0</v>
      </c>
      <c r="F381" s="3">
        <v>0</v>
      </c>
      <c r="G381">
        <v>0</v>
      </c>
      <c r="H381" s="3">
        <v>0</v>
      </c>
      <c r="I381">
        <v>0</v>
      </c>
      <c r="K381" s="32">
        <v>0</v>
      </c>
      <c r="L381" s="32">
        <v>0</v>
      </c>
      <c r="M381" s="54">
        <v>0</v>
      </c>
      <c r="O381" s="2"/>
    </row>
    <row r="382" spans="1:16" x14ac:dyDescent="0.25">
      <c r="A382">
        <v>22</v>
      </c>
      <c r="B382" s="3">
        <v>0</v>
      </c>
      <c r="D382">
        <v>0</v>
      </c>
      <c r="E382">
        <v>0</v>
      </c>
      <c r="F382" s="3">
        <v>0</v>
      </c>
      <c r="G382">
        <v>0</v>
      </c>
      <c r="H382" s="3">
        <v>0</v>
      </c>
      <c r="I382">
        <v>0</v>
      </c>
      <c r="K382" s="32">
        <v>0</v>
      </c>
      <c r="L382" s="32">
        <v>0</v>
      </c>
      <c r="M382" s="54">
        <v>0</v>
      </c>
      <c r="O382" s="2"/>
    </row>
    <row r="383" spans="1:16" x14ac:dyDescent="0.25">
      <c r="A383">
        <v>23</v>
      </c>
      <c r="B383" s="3">
        <v>0</v>
      </c>
      <c r="D383">
        <v>0</v>
      </c>
      <c r="E383">
        <v>0</v>
      </c>
      <c r="F383" s="3">
        <v>0</v>
      </c>
      <c r="G383">
        <v>0</v>
      </c>
      <c r="H383" s="3">
        <v>0</v>
      </c>
      <c r="I383">
        <v>0</v>
      </c>
      <c r="K383" s="32">
        <v>0</v>
      </c>
      <c r="L383" s="32">
        <v>0</v>
      </c>
      <c r="M383" s="54">
        <v>0</v>
      </c>
    </row>
    <row r="384" spans="1:16" x14ac:dyDescent="0.25">
      <c r="A384">
        <v>24</v>
      </c>
      <c r="B384" s="3">
        <v>0</v>
      </c>
      <c r="D384">
        <v>0</v>
      </c>
      <c r="E384">
        <v>0</v>
      </c>
      <c r="F384" s="3">
        <v>0</v>
      </c>
      <c r="G384">
        <v>0</v>
      </c>
      <c r="H384" s="3">
        <v>0</v>
      </c>
      <c r="I384">
        <v>0</v>
      </c>
      <c r="K384" s="32">
        <v>0</v>
      </c>
      <c r="L384" s="32">
        <v>0</v>
      </c>
      <c r="M384" s="54">
        <v>0</v>
      </c>
    </row>
    <row r="385" spans="1:17" x14ac:dyDescent="0.25">
      <c r="A385" s="9" t="s">
        <v>76</v>
      </c>
      <c r="B385" s="10" t="s">
        <v>76</v>
      </c>
      <c r="C385" s="9" t="s">
        <v>76</v>
      </c>
      <c r="D385" s="9" t="s">
        <v>76</v>
      </c>
      <c r="E385" s="9" t="s">
        <v>76</v>
      </c>
      <c r="F385" s="10" t="s">
        <v>76</v>
      </c>
      <c r="G385" s="9" t="s">
        <v>76</v>
      </c>
      <c r="H385" s="10" t="s">
        <v>76</v>
      </c>
      <c r="I385" s="9" t="s">
        <v>76</v>
      </c>
      <c r="J385" s="41" t="s">
        <v>76</v>
      </c>
      <c r="K385" s="41" t="s">
        <v>76</v>
      </c>
      <c r="L385" s="41" t="s">
        <v>76</v>
      </c>
      <c r="M385" s="41" t="s">
        <v>76</v>
      </c>
    </row>
    <row r="386" spans="1:17" x14ac:dyDescent="0.25">
      <c r="E386" s="3"/>
      <c r="F386" s="3"/>
      <c r="H386" s="3"/>
    </row>
    <row r="387" spans="1:17" x14ac:dyDescent="0.25">
      <c r="E387" s="3"/>
      <c r="F387" s="3"/>
      <c r="H387" s="3"/>
      <c r="Q387" s="2"/>
    </row>
    <row r="388" spans="1:17" x14ac:dyDescent="0.25">
      <c r="E388" s="3"/>
      <c r="F388" s="3"/>
      <c r="H388" s="3"/>
      <c r="Q388" s="2"/>
    </row>
    <row r="389" spans="1:17" x14ac:dyDescent="0.25">
      <c r="E389" s="3"/>
      <c r="F389" s="3"/>
      <c r="H389" s="3"/>
      <c r="Q389" s="2"/>
    </row>
    <row r="390" spans="1:17" x14ac:dyDescent="0.25">
      <c r="E390" s="3"/>
      <c r="F390" s="3"/>
      <c r="H390" s="3"/>
      <c r="Q390" s="2"/>
    </row>
    <row r="391" spans="1:17" x14ac:dyDescent="0.25">
      <c r="E391" s="3"/>
      <c r="F391" s="3"/>
      <c r="H391" s="3"/>
      <c r="Q391" s="2"/>
    </row>
    <row r="392" spans="1:17" x14ac:dyDescent="0.25">
      <c r="A392" s="19" t="s">
        <v>133</v>
      </c>
      <c r="E392" s="3"/>
      <c r="F392" s="3"/>
      <c r="H392" s="3"/>
    </row>
    <row r="393" spans="1:17" x14ac:dyDescent="0.25">
      <c r="A393" t="s">
        <v>96</v>
      </c>
      <c r="E393" s="3"/>
      <c r="F393" s="3"/>
      <c r="H393" s="3"/>
    </row>
    <row r="394" spans="1:17" x14ac:dyDescent="0.25">
      <c r="A394" t="s">
        <v>71</v>
      </c>
      <c r="E394" s="3"/>
      <c r="F394" s="3"/>
      <c r="H394" s="3"/>
    </row>
    <row r="395" spans="1:17" x14ac:dyDescent="0.25">
      <c r="A395" t="s">
        <v>92</v>
      </c>
      <c r="E395" s="3"/>
      <c r="F395" s="3"/>
      <c r="H395" s="3"/>
    </row>
    <row r="396" spans="1:17" x14ac:dyDescent="0.25">
      <c r="E396" s="3"/>
      <c r="F396" s="3"/>
      <c r="H396" s="3"/>
      <c r="Q396" s="2"/>
    </row>
    <row r="397" spans="1:17" x14ac:dyDescent="0.25">
      <c r="A397" t="s">
        <v>56</v>
      </c>
      <c r="B397" s="7" t="s">
        <v>1</v>
      </c>
      <c r="C397" t="s">
        <v>2</v>
      </c>
      <c r="D397" t="s">
        <v>72</v>
      </c>
      <c r="E397" t="s">
        <v>4</v>
      </c>
      <c r="F397" s="3" t="s">
        <v>5</v>
      </c>
      <c r="G397" t="s">
        <v>6</v>
      </c>
      <c r="H397" s="3" t="s">
        <v>7</v>
      </c>
      <c r="I397" t="s">
        <v>8</v>
      </c>
      <c r="J397" s="37" t="s">
        <v>200</v>
      </c>
      <c r="K397" s="37" t="s">
        <v>179</v>
      </c>
      <c r="L397" s="21" t="s">
        <v>197</v>
      </c>
      <c r="M397" t="str">
        <f>$D$11</f>
        <v>EnergyPlus-m</v>
      </c>
      <c r="Q397" s="2"/>
    </row>
    <row r="398" spans="1:17" x14ac:dyDescent="0.25">
      <c r="A398" t="s">
        <v>57</v>
      </c>
      <c r="B398" s="7" t="s">
        <v>9</v>
      </c>
      <c r="C398" t="s">
        <v>73</v>
      </c>
      <c r="D398" t="s">
        <v>11</v>
      </c>
      <c r="E398" t="s">
        <v>11</v>
      </c>
      <c r="F398" s="3" t="s">
        <v>12</v>
      </c>
      <c r="G398" t="s">
        <v>13</v>
      </c>
      <c r="H398" s="3" t="s">
        <v>14</v>
      </c>
      <c r="I398" t="s">
        <v>15</v>
      </c>
      <c r="J398" s="37"/>
      <c r="K398" s="37"/>
      <c r="L398" s="37"/>
      <c r="M398" s="37"/>
      <c r="Q398" s="2"/>
    </row>
    <row r="399" spans="1:17" x14ac:dyDescent="0.25">
      <c r="A399" t="s">
        <v>93</v>
      </c>
      <c r="B399" s="8" t="s">
        <v>94</v>
      </c>
      <c r="C399" s="7" t="s">
        <v>94</v>
      </c>
      <c r="D399" s="7" t="s">
        <v>94</v>
      </c>
      <c r="E399" s="7" t="s">
        <v>94</v>
      </c>
      <c r="F399" s="8" t="s">
        <v>94</v>
      </c>
      <c r="G399" s="7" t="s">
        <v>94</v>
      </c>
      <c r="H399" s="8" t="s">
        <v>94</v>
      </c>
      <c r="I399" s="7" t="s">
        <v>94</v>
      </c>
      <c r="J399" s="8" t="s">
        <v>94</v>
      </c>
      <c r="K399" s="7" t="s">
        <v>94</v>
      </c>
      <c r="L399" s="8" t="s">
        <v>94</v>
      </c>
      <c r="M399" s="7" t="s">
        <v>199</v>
      </c>
      <c r="Q399" s="2"/>
    </row>
    <row r="400" spans="1:17" x14ac:dyDescent="0.25">
      <c r="A400" s="9" t="s">
        <v>76</v>
      </c>
      <c r="B400" s="10" t="s">
        <v>76</v>
      </c>
      <c r="C400" s="9" t="s">
        <v>76</v>
      </c>
      <c r="D400" s="9" t="s">
        <v>76</v>
      </c>
      <c r="E400" s="9" t="s">
        <v>76</v>
      </c>
      <c r="F400" s="10" t="s">
        <v>76</v>
      </c>
      <c r="G400" s="9" t="s">
        <v>76</v>
      </c>
      <c r="H400" s="10" t="s">
        <v>76</v>
      </c>
      <c r="I400" s="9" t="s">
        <v>76</v>
      </c>
      <c r="J400" s="41" t="s">
        <v>76</v>
      </c>
      <c r="K400" s="41" t="s">
        <v>76</v>
      </c>
      <c r="L400" s="41" t="s">
        <v>76</v>
      </c>
      <c r="M400" s="41" t="s">
        <v>76</v>
      </c>
      <c r="Q400" s="2"/>
    </row>
    <row r="401" spans="1:17" x14ac:dyDescent="0.25">
      <c r="A401">
        <v>1</v>
      </c>
      <c r="B401" s="3">
        <v>0</v>
      </c>
      <c r="D401">
        <v>0</v>
      </c>
      <c r="E401">
        <v>0</v>
      </c>
      <c r="F401" s="3">
        <v>0</v>
      </c>
      <c r="G401">
        <v>0</v>
      </c>
      <c r="H401" s="3">
        <v>0</v>
      </c>
      <c r="I401">
        <v>0</v>
      </c>
      <c r="K401" s="32">
        <v>0</v>
      </c>
      <c r="L401" s="32">
        <v>0</v>
      </c>
      <c r="M401" s="54">
        <v>0</v>
      </c>
    </row>
    <row r="402" spans="1:17" x14ac:dyDescent="0.25">
      <c r="A402">
        <v>2</v>
      </c>
      <c r="B402" s="3">
        <v>0</v>
      </c>
      <c r="D402">
        <v>0</v>
      </c>
      <c r="E402">
        <v>0</v>
      </c>
      <c r="F402" s="3">
        <v>0</v>
      </c>
      <c r="G402">
        <v>0</v>
      </c>
      <c r="H402" s="3">
        <v>0</v>
      </c>
      <c r="I402">
        <v>0</v>
      </c>
      <c r="K402" s="32">
        <v>0</v>
      </c>
      <c r="L402" s="32">
        <v>0</v>
      </c>
      <c r="M402" s="54">
        <v>0</v>
      </c>
    </row>
    <row r="403" spans="1:17" x14ac:dyDescent="0.25">
      <c r="A403">
        <v>3</v>
      </c>
      <c r="B403" s="3">
        <v>0</v>
      </c>
      <c r="D403">
        <v>0</v>
      </c>
      <c r="E403">
        <v>0</v>
      </c>
      <c r="F403" s="3">
        <v>0</v>
      </c>
      <c r="G403">
        <v>0</v>
      </c>
      <c r="H403" s="3">
        <v>0</v>
      </c>
      <c r="I403">
        <v>0</v>
      </c>
      <c r="K403" s="32">
        <v>0</v>
      </c>
      <c r="L403" s="32">
        <v>0</v>
      </c>
      <c r="M403" s="54">
        <v>0</v>
      </c>
    </row>
    <row r="404" spans="1:17" x14ac:dyDescent="0.25">
      <c r="A404">
        <v>4</v>
      </c>
      <c r="B404" s="3">
        <v>0</v>
      </c>
      <c r="D404">
        <v>0</v>
      </c>
      <c r="E404">
        <v>0</v>
      </c>
      <c r="F404" s="3">
        <v>0</v>
      </c>
      <c r="G404">
        <v>0</v>
      </c>
      <c r="H404" s="3">
        <v>0</v>
      </c>
      <c r="I404">
        <v>0</v>
      </c>
      <c r="K404" s="32">
        <v>0</v>
      </c>
      <c r="L404" s="32">
        <v>0</v>
      </c>
      <c r="M404" s="54">
        <v>0</v>
      </c>
    </row>
    <row r="405" spans="1:17" x14ac:dyDescent="0.25">
      <c r="A405">
        <v>5</v>
      </c>
      <c r="B405" s="3">
        <v>0.5</v>
      </c>
      <c r="D405">
        <v>0</v>
      </c>
      <c r="E405">
        <v>0.16666666666666699</v>
      </c>
      <c r="F405" s="3">
        <v>0.14000000000000001</v>
      </c>
      <c r="G405">
        <v>0</v>
      </c>
      <c r="H405" s="3">
        <v>0.17</v>
      </c>
      <c r="I405">
        <v>0.2</v>
      </c>
      <c r="K405" s="32">
        <v>0</v>
      </c>
      <c r="L405" s="32">
        <v>0</v>
      </c>
      <c r="M405" s="54">
        <v>2.8637130000000002</v>
      </c>
      <c r="Q405" s="2"/>
    </row>
    <row r="406" spans="1:17" x14ac:dyDescent="0.25">
      <c r="A406">
        <v>6</v>
      </c>
      <c r="B406" s="3">
        <v>17.899999999999999</v>
      </c>
      <c r="D406">
        <v>20.11</v>
      </c>
      <c r="E406">
        <v>27.827500000000001</v>
      </c>
      <c r="F406" s="3">
        <v>29.94</v>
      </c>
      <c r="G406">
        <v>28</v>
      </c>
      <c r="H406" s="3">
        <v>27.01</v>
      </c>
      <c r="I406">
        <v>25.7</v>
      </c>
      <c r="K406" s="32">
        <v>27</v>
      </c>
      <c r="L406" s="32">
        <v>26.057849999999998</v>
      </c>
      <c r="M406" s="54">
        <v>35.657192999999999</v>
      </c>
      <c r="Q406" s="2"/>
    </row>
    <row r="407" spans="1:17" x14ac:dyDescent="0.25">
      <c r="A407">
        <v>7</v>
      </c>
      <c r="B407" s="3">
        <v>58.6</v>
      </c>
      <c r="D407">
        <v>70.22</v>
      </c>
      <c r="E407">
        <v>77.302499999999995</v>
      </c>
      <c r="F407" s="3">
        <v>89.2</v>
      </c>
      <c r="G407">
        <v>80</v>
      </c>
      <c r="H407" s="3">
        <v>63</v>
      </c>
      <c r="I407">
        <v>62.1</v>
      </c>
      <c r="K407" s="32">
        <v>85</v>
      </c>
      <c r="L407" s="32">
        <v>73.231744444444402</v>
      </c>
      <c r="M407" s="54">
        <v>90.292561000000006</v>
      </c>
      <c r="Q407" s="2"/>
    </row>
    <row r="408" spans="1:17" x14ac:dyDescent="0.25">
      <c r="A408">
        <v>8</v>
      </c>
      <c r="B408" s="3">
        <v>100.4</v>
      </c>
      <c r="D408">
        <v>108.13</v>
      </c>
      <c r="E408">
        <v>99.989166666666705</v>
      </c>
      <c r="F408" s="3">
        <v>112.85</v>
      </c>
      <c r="G408">
        <v>104</v>
      </c>
      <c r="H408" s="3">
        <v>71.22</v>
      </c>
      <c r="I408">
        <v>107.47</v>
      </c>
      <c r="K408" s="32">
        <v>125</v>
      </c>
      <c r="L408" s="32">
        <v>123.719555555556</v>
      </c>
      <c r="M408" s="54">
        <v>136.13844900000001</v>
      </c>
      <c r="Q408" s="2"/>
    </row>
    <row r="409" spans="1:17" x14ac:dyDescent="0.25">
      <c r="A409">
        <v>9</v>
      </c>
      <c r="B409" s="3">
        <v>205.9</v>
      </c>
      <c r="D409">
        <v>219.58</v>
      </c>
      <c r="E409">
        <v>211.00638888888901</v>
      </c>
      <c r="F409" s="3">
        <v>164.86</v>
      </c>
      <c r="G409">
        <v>217</v>
      </c>
      <c r="H409" s="3">
        <v>187.72</v>
      </c>
      <c r="I409">
        <v>232.33</v>
      </c>
      <c r="K409" s="32">
        <v>240</v>
      </c>
      <c r="L409" s="32">
        <v>257.56690555555599</v>
      </c>
      <c r="M409" s="54">
        <v>256.05804799999999</v>
      </c>
      <c r="Q409" s="2"/>
    </row>
    <row r="410" spans="1:17" x14ac:dyDescent="0.25">
      <c r="A410">
        <v>10</v>
      </c>
      <c r="B410" s="3">
        <v>326</v>
      </c>
      <c r="D410">
        <v>343.67</v>
      </c>
      <c r="E410">
        <v>331.00583333333299</v>
      </c>
      <c r="F410" s="3">
        <v>291.83999999999997</v>
      </c>
      <c r="G410">
        <v>336</v>
      </c>
      <c r="H410" s="3">
        <v>314.17</v>
      </c>
      <c r="I410">
        <v>349.16</v>
      </c>
      <c r="K410" s="32">
        <v>366</v>
      </c>
      <c r="L410" s="32">
        <v>369.97263333333302</v>
      </c>
      <c r="M410" s="54">
        <v>377.09238299999998</v>
      </c>
    </row>
    <row r="411" spans="1:17" x14ac:dyDescent="0.25">
      <c r="A411">
        <v>11</v>
      </c>
      <c r="B411" s="3">
        <v>415.1</v>
      </c>
      <c r="D411">
        <v>435.54</v>
      </c>
      <c r="E411">
        <v>418.17166666666702</v>
      </c>
      <c r="F411" s="3">
        <v>389.26</v>
      </c>
      <c r="G411">
        <v>423</v>
      </c>
      <c r="H411" s="3">
        <v>404.44</v>
      </c>
      <c r="I411">
        <v>430.22</v>
      </c>
      <c r="K411" s="32">
        <v>448</v>
      </c>
      <c r="L411" s="32">
        <v>441.14626111111102</v>
      </c>
      <c r="M411" s="54">
        <v>449.95552700000002</v>
      </c>
    </row>
    <row r="412" spans="1:17" x14ac:dyDescent="0.25">
      <c r="A412">
        <v>12</v>
      </c>
      <c r="B412" s="3">
        <v>454.8</v>
      </c>
      <c r="D412">
        <v>475.37</v>
      </c>
      <c r="E412">
        <v>454.99416666666701</v>
      </c>
      <c r="F412" s="3">
        <v>437.2</v>
      </c>
      <c r="G412">
        <v>459</v>
      </c>
      <c r="H412" s="3">
        <v>443.61</v>
      </c>
      <c r="I412">
        <v>459.85</v>
      </c>
      <c r="K412" s="32">
        <v>467</v>
      </c>
      <c r="L412" s="32">
        <v>461.15766666666701</v>
      </c>
      <c r="M412" s="54">
        <v>468.970032</v>
      </c>
    </row>
    <row r="413" spans="1:17" x14ac:dyDescent="0.25">
      <c r="A413">
        <v>13</v>
      </c>
      <c r="B413" s="3">
        <v>455.6</v>
      </c>
      <c r="D413">
        <v>488.49</v>
      </c>
      <c r="E413">
        <v>464.56888888888898</v>
      </c>
      <c r="F413" s="3">
        <v>455.75</v>
      </c>
      <c r="G413">
        <v>469</v>
      </c>
      <c r="H413" s="3">
        <v>452.5</v>
      </c>
      <c r="I413">
        <v>462.28</v>
      </c>
      <c r="K413" s="32">
        <v>467</v>
      </c>
      <c r="L413" s="32">
        <v>454.84378333333302</v>
      </c>
      <c r="M413" s="54">
        <v>458.46522399999998</v>
      </c>
    </row>
    <row r="414" spans="1:17" x14ac:dyDescent="0.25">
      <c r="A414">
        <v>14</v>
      </c>
      <c r="B414" s="3">
        <v>408.6</v>
      </c>
      <c r="D414">
        <v>443.66</v>
      </c>
      <c r="E414">
        <v>413.63638888888897</v>
      </c>
      <c r="F414" s="3">
        <v>413.67</v>
      </c>
      <c r="G414">
        <v>418</v>
      </c>
      <c r="H414" s="3">
        <v>400.56</v>
      </c>
      <c r="I414">
        <v>404.57</v>
      </c>
      <c r="K414" s="32">
        <v>407</v>
      </c>
      <c r="L414" s="32">
        <v>391.35611666666699</v>
      </c>
      <c r="M414" s="54">
        <v>395.77516300000002</v>
      </c>
    </row>
    <row r="415" spans="1:17" x14ac:dyDescent="0.25">
      <c r="A415">
        <v>15</v>
      </c>
      <c r="B415" s="3">
        <v>321.2</v>
      </c>
      <c r="D415">
        <v>367.07</v>
      </c>
      <c r="E415">
        <v>334.28388888888901</v>
      </c>
      <c r="F415" s="3">
        <v>341.53</v>
      </c>
      <c r="G415">
        <v>340</v>
      </c>
      <c r="H415" s="3">
        <v>316.94</v>
      </c>
      <c r="I415">
        <v>319.26</v>
      </c>
      <c r="K415" s="32">
        <v>317</v>
      </c>
      <c r="L415" s="32">
        <v>299.10132777777801</v>
      </c>
      <c r="M415" s="54">
        <v>298.27754099999999</v>
      </c>
    </row>
    <row r="416" spans="1:17" x14ac:dyDescent="0.25">
      <c r="A416">
        <v>16</v>
      </c>
      <c r="B416" s="3">
        <v>200.6</v>
      </c>
      <c r="D416">
        <v>246.71</v>
      </c>
      <c r="E416">
        <v>211.94388888888901</v>
      </c>
      <c r="F416" s="3">
        <v>223.71</v>
      </c>
      <c r="G416">
        <v>218</v>
      </c>
      <c r="H416" s="3">
        <v>188.89</v>
      </c>
      <c r="I416">
        <v>193.61</v>
      </c>
      <c r="K416" s="32">
        <v>187</v>
      </c>
      <c r="L416" s="32">
        <v>165.45165</v>
      </c>
      <c r="M416" s="54">
        <v>170.25918999999999</v>
      </c>
    </row>
    <row r="417" spans="1:13" x14ac:dyDescent="0.25">
      <c r="A417">
        <v>17</v>
      </c>
      <c r="B417" s="3">
        <v>102.3</v>
      </c>
      <c r="D417">
        <v>119.19</v>
      </c>
      <c r="E417">
        <v>111.740833333333</v>
      </c>
      <c r="F417" s="3">
        <v>105.72</v>
      </c>
      <c r="G417">
        <v>115</v>
      </c>
      <c r="H417" s="3">
        <v>86.03</v>
      </c>
      <c r="I417">
        <v>132.30000000000001</v>
      </c>
      <c r="K417" s="32">
        <v>81</v>
      </c>
      <c r="L417" s="32">
        <v>97.312872222222197</v>
      </c>
      <c r="M417" s="54">
        <v>80.370412999999999</v>
      </c>
    </row>
    <row r="418" spans="1:13" x14ac:dyDescent="0.25">
      <c r="A418">
        <v>18</v>
      </c>
      <c r="B418" s="3">
        <v>78.8</v>
      </c>
      <c r="D418">
        <v>68.86</v>
      </c>
      <c r="E418">
        <v>73.079166666666694</v>
      </c>
      <c r="F418" s="3">
        <v>68.47</v>
      </c>
      <c r="G418">
        <v>74</v>
      </c>
      <c r="H418" s="3">
        <v>69.78</v>
      </c>
      <c r="I418">
        <v>76.599999999999994</v>
      </c>
      <c r="K418" s="32">
        <v>62</v>
      </c>
      <c r="L418" s="32">
        <v>61.766755555555598</v>
      </c>
      <c r="M418" s="54">
        <v>52.386971000000003</v>
      </c>
    </row>
    <row r="419" spans="1:13" x14ac:dyDescent="0.25">
      <c r="A419">
        <v>19</v>
      </c>
      <c r="B419" s="3">
        <v>37.1</v>
      </c>
      <c r="D419">
        <v>19.75</v>
      </c>
      <c r="E419">
        <v>17.702500000000001</v>
      </c>
      <c r="F419" s="3">
        <v>14.35</v>
      </c>
      <c r="G419">
        <v>18</v>
      </c>
      <c r="H419" s="3">
        <v>17.61</v>
      </c>
      <c r="I419">
        <v>18.05</v>
      </c>
      <c r="K419" s="32">
        <v>17</v>
      </c>
      <c r="L419" s="32">
        <v>15.674244444444399</v>
      </c>
      <c r="M419" s="54">
        <v>15.185447999999999</v>
      </c>
    </row>
    <row r="420" spans="1:13" x14ac:dyDescent="0.25">
      <c r="A420">
        <v>20</v>
      </c>
      <c r="B420" s="3">
        <v>1.1000000000000001</v>
      </c>
      <c r="D420">
        <v>0</v>
      </c>
      <c r="E420">
        <v>0</v>
      </c>
      <c r="F420" s="3">
        <v>0</v>
      </c>
      <c r="G420">
        <v>0</v>
      </c>
      <c r="H420" s="3">
        <v>0</v>
      </c>
      <c r="I420">
        <v>0</v>
      </c>
      <c r="K420" s="32">
        <v>0</v>
      </c>
      <c r="L420" s="32">
        <v>0</v>
      </c>
      <c r="M420" s="54">
        <v>0</v>
      </c>
    </row>
    <row r="421" spans="1:13" x14ac:dyDescent="0.25">
      <c r="A421">
        <v>21</v>
      </c>
      <c r="B421" s="3">
        <v>0</v>
      </c>
      <c r="D421">
        <v>0</v>
      </c>
      <c r="E421">
        <v>0</v>
      </c>
      <c r="F421" s="3">
        <v>0</v>
      </c>
      <c r="G421">
        <v>0</v>
      </c>
      <c r="H421" s="3">
        <v>0</v>
      </c>
      <c r="I421">
        <v>0</v>
      </c>
      <c r="K421" s="32">
        <v>0</v>
      </c>
      <c r="L421" s="32">
        <v>0</v>
      </c>
      <c r="M421" s="54">
        <v>0</v>
      </c>
    </row>
    <row r="422" spans="1:13" x14ac:dyDescent="0.25">
      <c r="A422">
        <v>22</v>
      </c>
      <c r="B422" s="3">
        <v>0</v>
      </c>
      <c r="D422">
        <v>0</v>
      </c>
      <c r="E422">
        <v>0</v>
      </c>
      <c r="F422" s="3">
        <v>0</v>
      </c>
      <c r="G422">
        <v>0</v>
      </c>
      <c r="H422" s="3">
        <v>0</v>
      </c>
      <c r="I422">
        <v>0</v>
      </c>
      <c r="K422" s="32">
        <v>0</v>
      </c>
      <c r="L422" s="32">
        <v>0</v>
      </c>
      <c r="M422" s="54">
        <v>0</v>
      </c>
    </row>
    <row r="423" spans="1:13" x14ac:dyDescent="0.25">
      <c r="A423">
        <v>23</v>
      </c>
      <c r="B423" s="3">
        <v>0</v>
      </c>
      <c r="D423">
        <v>0</v>
      </c>
      <c r="E423">
        <v>0</v>
      </c>
      <c r="F423" s="3">
        <v>0</v>
      </c>
      <c r="G423">
        <v>0</v>
      </c>
      <c r="H423" s="3">
        <v>0</v>
      </c>
      <c r="I423">
        <v>0</v>
      </c>
      <c r="K423" s="32">
        <v>0</v>
      </c>
      <c r="L423" s="32">
        <v>0</v>
      </c>
      <c r="M423" s="54">
        <v>0</v>
      </c>
    </row>
    <row r="424" spans="1:13" x14ac:dyDescent="0.25">
      <c r="A424">
        <v>24</v>
      </c>
      <c r="B424" s="3">
        <v>0</v>
      </c>
      <c r="D424">
        <v>0</v>
      </c>
      <c r="E424">
        <v>0</v>
      </c>
      <c r="F424" s="3">
        <v>0</v>
      </c>
      <c r="G424">
        <v>0</v>
      </c>
      <c r="H424" s="3">
        <v>0</v>
      </c>
      <c r="I424">
        <v>0</v>
      </c>
      <c r="K424" s="32">
        <v>0</v>
      </c>
      <c r="L424" s="32">
        <v>0</v>
      </c>
      <c r="M424" s="54">
        <v>0</v>
      </c>
    </row>
    <row r="425" spans="1:13" x14ac:dyDescent="0.25">
      <c r="A425" s="9" t="s">
        <v>76</v>
      </c>
      <c r="B425" s="10" t="s">
        <v>76</v>
      </c>
      <c r="C425" s="9" t="s">
        <v>76</v>
      </c>
      <c r="D425" s="9" t="s">
        <v>76</v>
      </c>
      <c r="E425" s="9" t="s">
        <v>76</v>
      </c>
      <c r="F425" s="10" t="s">
        <v>76</v>
      </c>
      <c r="G425" s="9" t="s">
        <v>76</v>
      </c>
      <c r="H425" s="10" t="s">
        <v>76</v>
      </c>
      <c r="I425" s="9" t="s">
        <v>76</v>
      </c>
      <c r="J425" s="41" t="s">
        <v>76</v>
      </c>
      <c r="K425" s="41" t="s">
        <v>76</v>
      </c>
      <c r="L425" s="41" t="s">
        <v>76</v>
      </c>
      <c r="M425" s="41" t="s">
        <v>76</v>
      </c>
    </row>
    <row r="426" spans="1:13" x14ac:dyDescent="0.25">
      <c r="E426" s="3"/>
      <c r="F426" s="3"/>
      <c r="H426" s="5"/>
    </row>
    <row r="427" spans="1:13" x14ac:dyDescent="0.25">
      <c r="E427" s="3"/>
      <c r="F427" s="3"/>
      <c r="H427" s="5"/>
    </row>
    <row r="428" spans="1:13" x14ac:dyDescent="0.25">
      <c r="E428" s="3"/>
      <c r="F428" s="3"/>
      <c r="H428" s="5"/>
    </row>
    <row r="429" spans="1:13" x14ac:dyDescent="0.25">
      <c r="E429" s="3"/>
      <c r="F429" s="3"/>
      <c r="H429" s="5"/>
    </row>
    <row r="430" spans="1:13" x14ac:dyDescent="0.25">
      <c r="B430" s="2"/>
      <c r="E430" s="3"/>
      <c r="F430" s="3"/>
      <c r="H430" s="5"/>
    </row>
    <row r="431" spans="1:13" x14ac:dyDescent="0.25">
      <c r="B431" s="2"/>
      <c r="E431" s="3"/>
      <c r="F431" s="3"/>
      <c r="H431" s="5"/>
    </row>
    <row r="432" spans="1:13" x14ac:dyDescent="0.25">
      <c r="A432" s="19" t="s">
        <v>132</v>
      </c>
      <c r="B432" s="2"/>
      <c r="E432" s="3"/>
      <c r="F432" s="3"/>
      <c r="H432" s="5"/>
    </row>
    <row r="433" spans="1:13" x14ac:dyDescent="0.25">
      <c r="A433" t="s">
        <v>96</v>
      </c>
      <c r="B433" s="2"/>
      <c r="E433" s="3"/>
      <c r="F433" s="3"/>
      <c r="H433" s="5"/>
    </row>
    <row r="434" spans="1:13" x14ac:dyDescent="0.25">
      <c r="A434" t="s">
        <v>71</v>
      </c>
      <c r="B434" s="2"/>
      <c r="E434" s="3"/>
      <c r="F434" s="3"/>
      <c r="H434" s="5"/>
    </row>
    <row r="435" spans="1:13" x14ac:dyDescent="0.25">
      <c r="A435" t="s">
        <v>95</v>
      </c>
      <c r="B435" s="2"/>
      <c r="E435" s="3"/>
      <c r="F435" s="3"/>
      <c r="H435" s="3"/>
    </row>
    <row r="437" spans="1:13" x14ac:dyDescent="0.25">
      <c r="A437" t="s">
        <v>56</v>
      </c>
      <c r="B437" s="7" t="s">
        <v>1</v>
      </c>
      <c r="C437" t="s">
        <v>2</v>
      </c>
      <c r="D437" t="s">
        <v>72</v>
      </c>
      <c r="E437" t="s">
        <v>4</v>
      </c>
      <c r="F437" s="3" t="s">
        <v>5</v>
      </c>
      <c r="G437" t="s">
        <v>6</v>
      </c>
      <c r="H437" s="3" t="s">
        <v>7</v>
      </c>
      <c r="I437" t="s">
        <v>8</v>
      </c>
      <c r="J437" s="37" t="s">
        <v>200</v>
      </c>
      <c r="K437" s="37" t="s">
        <v>179</v>
      </c>
      <c r="L437" s="21" t="s">
        <v>197</v>
      </c>
      <c r="M437" t="str">
        <f>$D$11</f>
        <v>EnergyPlus-m</v>
      </c>
    </row>
    <row r="438" spans="1:13" x14ac:dyDescent="0.25">
      <c r="A438" t="s">
        <v>57</v>
      </c>
      <c r="B438" s="7" t="s">
        <v>9</v>
      </c>
      <c r="C438" t="s">
        <v>73</v>
      </c>
      <c r="D438" t="s">
        <v>11</v>
      </c>
      <c r="E438" t="s">
        <v>11</v>
      </c>
      <c r="F438" s="3" t="s">
        <v>12</v>
      </c>
      <c r="G438" t="s">
        <v>13</v>
      </c>
      <c r="H438" s="3" t="s">
        <v>14</v>
      </c>
      <c r="I438" t="s">
        <v>15</v>
      </c>
      <c r="J438" s="37"/>
      <c r="K438" s="37"/>
      <c r="L438" s="37"/>
      <c r="M438" s="37"/>
    </row>
    <row r="439" spans="1:13" x14ac:dyDescent="0.25">
      <c r="A439" t="s">
        <v>93</v>
      </c>
      <c r="B439" s="8" t="s">
        <v>94</v>
      </c>
      <c r="C439" s="7" t="s">
        <v>94</v>
      </c>
      <c r="D439" s="7" t="s">
        <v>94</v>
      </c>
      <c r="E439" s="7" t="s">
        <v>94</v>
      </c>
      <c r="F439" s="8" t="s">
        <v>94</v>
      </c>
      <c r="G439" s="7" t="s">
        <v>94</v>
      </c>
      <c r="H439" s="8" t="s">
        <v>94</v>
      </c>
      <c r="I439" s="7" t="s">
        <v>94</v>
      </c>
      <c r="J439" s="8" t="s">
        <v>94</v>
      </c>
      <c r="K439" s="7" t="s">
        <v>94</v>
      </c>
      <c r="L439" s="8" t="s">
        <v>94</v>
      </c>
      <c r="M439" s="7" t="s">
        <v>199</v>
      </c>
    </row>
    <row r="440" spans="1:13" x14ac:dyDescent="0.25">
      <c r="A440" s="9" t="s">
        <v>76</v>
      </c>
      <c r="B440" s="10" t="s">
        <v>76</v>
      </c>
      <c r="C440" s="9" t="s">
        <v>76</v>
      </c>
      <c r="D440" s="9" t="s">
        <v>76</v>
      </c>
      <c r="E440" s="9" t="s">
        <v>76</v>
      </c>
      <c r="F440" s="10" t="s">
        <v>76</v>
      </c>
      <c r="G440" s="9" t="s">
        <v>76</v>
      </c>
      <c r="H440" s="10" t="s">
        <v>76</v>
      </c>
      <c r="I440" s="9" t="s">
        <v>76</v>
      </c>
      <c r="J440" s="41" t="s">
        <v>76</v>
      </c>
      <c r="K440" s="41" t="s">
        <v>76</v>
      </c>
      <c r="L440" s="41" t="s">
        <v>76</v>
      </c>
      <c r="M440" s="41" t="s">
        <v>76</v>
      </c>
    </row>
    <row r="441" spans="1:13" x14ac:dyDescent="0.25">
      <c r="A441">
        <v>1</v>
      </c>
      <c r="B441" s="3">
        <v>0</v>
      </c>
      <c r="D441">
        <v>0</v>
      </c>
      <c r="E441">
        <v>0</v>
      </c>
      <c r="F441" s="3">
        <v>0</v>
      </c>
      <c r="G441">
        <v>0</v>
      </c>
      <c r="H441" s="3">
        <v>0</v>
      </c>
      <c r="I441">
        <v>0</v>
      </c>
      <c r="K441" s="32">
        <v>0</v>
      </c>
      <c r="L441" s="32">
        <v>0</v>
      </c>
      <c r="M441" s="54">
        <v>0</v>
      </c>
    </row>
    <row r="442" spans="1:13" x14ac:dyDescent="0.25">
      <c r="A442">
        <v>2</v>
      </c>
      <c r="B442" s="3">
        <v>0</v>
      </c>
      <c r="D442">
        <v>0</v>
      </c>
      <c r="E442">
        <v>0</v>
      </c>
      <c r="F442" s="3">
        <v>0</v>
      </c>
      <c r="G442">
        <v>0</v>
      </c>
      <c r="H442" s="3">
        <v>0</v>
      </c>
      <c r="I442">
        <v>0</v>
      </c>
      <c r="K442" s="32">
        <v>0</v>
      </c>
      <c r="L442" s="32">
        <v>0</v>
      </c>
      <c r="M442" s="54">
        <v>0</v>
      </c>
    </row>
    <row r="443" spans="1:13" x14ac:dyDescent="0.25">
      <c r="A443">
        <v>3</v>
      </c>
      <c r="B443" s="3">
        <v>0</v>
      </c>
      <c r="D443">
        <v>0</v>
      </c>
      <c r="E443">
        <v>0</v>
      </c>
      <c r="F443" s="3">
        <v>0</v>
      </c>
      <c r="G443">
        <v>0</v>
      </c>
      <c r="H443" s="3">
        <v>0</v>
      </c>
      <c r="I443">
        <v>0</v>
      </c>
      <c r="K443" s="32">
        <v>0</v>
      </c>
      <c r="L443" s="32">
        <v>0</v>
      </c>
      <c r="M443" s="54">
        <v>0</v>
      </c>
    </row>
    <row r="444" spans="1:13" x14ac:dyDescent="0.25">
      <c r="A444">
        <v>4</v>
      </c>
      <c r="B444" s="3">
        <v>0</v>
      </c>
      <c r="D444">
        <v>0</v>
      </c>
      <c r="E444">
        <v>0</v>
      </c>
      <c r="F444" s="3">
        <v>0</v>
      </c>
      <c r="G444">
        <v>0</v>
      </c>
      <c r="H444" s="3">
        <v>0</v>
      </c>
      <c r="I444">
        <v>0</v>
      </c>
      <c r="K444" s="32">
        <v>0</v>
      </c>
      <c r="L444" s="32">
        <v>0</v>
      </c>
      <c r="M444" s="54">
        <v>0</v>
      </c>
    </row>
    <row r="445" spans="1:13" x14ac:dyDescent="0.25">
      <c r="A445">
        <v>5</v>
      </c>
      <c r="B445" s="3">
        <v>0.4</v>
      </c>
      <c r="D445">
        <v>0</v>
      </c>
      <c r="E445">
        <v>0.16666666666666699</v>
      </c>
      <c r="F445" s="3">
        <v>0.14000000000000001</v>
      </c>
      <c r="G445">
        <v>0</v>
      </c>
      <c r="H445" s="3">
        <v>0.17</v>
      </c>
      <c r="I445">
        <v>0.2</v>
      </c>
      <c r="K445" s="32">
        <v>0</v>
      </c>
      <c r="L445" s="32">
        <v>0</v>
      </c>
      <c r="M445" s="54">
        <v>2.8637130000000002</v>
      </c>
    </row>
    <row r="446" spans="1:13" x14ac:dyDescent="0.25">
      <c r="A446">
        <v>6</v>
      </c>
      <c r="B446" s="3">
        <v>17.899999999999999</v>
      </c>
      <c r="D446">
        <v>19.96</v>
      </c>
      <c r="E446">
        <v>27.827500000000001</v>
      </c>
      <c r="F446" s="3">
        <v>29.94</v>
      </c>
      <c r="G446">
        <v>28</v>
      </c>
      <c r="H446" s="3">
        <v>27.01</v>
      </c>
      <c r="I446">
        <v>25.7</v>
      </c>
      <c r="K446" s="32">
        <v>27</v>
      </c>
      <c r="L446" s="32">
        <v>26.057849999999998</v>
      </c>
      <c r="M446" s="54">
        <v>35.657192999999999</v>
      </c>
    </row>
    <row r="447" spans="1:13" x14ac:dyDescent="0.25">
      <c r="A447">
        <v>7</v>
      </c>
      <c r="B447" s="3">
        <v>58.5</v>
      </c>
      <c r="D447">
        <v>65.86</v>
      </c>
      <c r="E447">
        <v>77.302499999999995</v>
      </c>
      <c r="F447" s="3">
        <v>89.2</v>
      </c>
      <c r="G447">
        <v>80</v>
      </c>
      <c r="H447" s="3">
        <v>63</v>
      </c>
      <c r="I447">
        <v>62.1</v>
      </c>
      <c r="K447" s="32">
        <v>85</v>
      </c>
      <c r="L447" s="32">
        <v>73.231744444444402</v>
      </c>
      <c r="M447" s="54">
        <v>90.292561000000006</v>
      </c>
    </row>
    <row r="448" spans="1:13" x14ac:dyDescent="0.25">
      <c r="A448">
        <v>8</v>
      </c>
      <c r="B448" s="3">
        <v>91.8</v>
      </c>
      <c r="D448">
        <v>97.11</v>
      </c>
      <c r="E448">
        <v>99.989166666666705</v>
      </c>
      <c r="F448" s="3">
        <v>112.85</v>
      </c>
      <c r="G448">
        <v>104</v>
      </c>
      <c r="H448" s="3">
        <v>71.22</v>
      </c>
      <c r="I448">
        <v>72</v>
      </c>
      <c r="K448" s="32">
        <v>125</v>
      </c>
      <c r="L448" s="32">
        <v>97.940772222222193</v>
      </c>
      <c r="M448" s="54">
        <v>128.82292799999999</v>
      </c>
    </row>
    <row r="449" spans="1:13" x14ac:dyDescent="0.25">
      <c r="A449">
        <v>9</v>
      </c>
      <c r="B449" s="3">
        <v>113.7</v>
      </c>
      <c r="D449">
        <v>116.89</v>
      </c>
      <c r="E449">
        <v>120.050555555556</v>
      </c>
      <c r="F449" s="3">
        <v>121.41</v>
      </c>
      <c r="G449">
        <v>125</v>
      </c>
      <c r="H449" s="3">
        <v>85.58</v>
      </c>
      <c r="I449">
        <v>92.6</v>
      </c>
      <c r="K449" s="32">
        <v>145</v>
      </c>
      <c r="L449" s="32">
        <v>116.42893888888899</v>
      </c>
      <c r="M449" s="54">
        <v>146.38440700000001</v>
      </c>
    </row>
    <row r="450" spans="1:13" x14ac:dyDescent="0.25">
      <c r="A450">
        <v>10</v>
      </c>
      <c r="B450" s="3">
        <v>131.19999999999999</v>
      </c>
      <c r="D450">
        <v>128.97</v>
      </c>
      <c r="E450">
        <v>134.963055555556</v>
      </c>
      <c r="F450" s="3">
        <v>123.51</v>
      </c>
      <c r="G450">
        <v>140</v>
      </c>
      <c r="H450" s="3">
        <v>98.03</v>
      </c>
      <c r="I450">
        <v>112.8</v>
      </c>
      <c r="K450" s="32">
        <v>153</v>
      </c>
      <c r="L450" s="32">
        <v>129.021822222222</v>
      </c>
      <c r="M450" s="54">
        <v>152.717938</v>
      </c>
    </row>
    <row r="451" spans="1:13" x14ac:dyDescent="0.25">
      <c r="A451">
        <v>11</v>
      </c>
      <c r="B451" s="3">
        <v>145.69999999999999</v>
      </c>
      <c r="D451">
        <v>138.05000000000001</v>
      </c>
      <c r="E451">
        <v>149.58472222222201</v>
      </c>
      <c r="F451" s="3">
        <v>125.06</v>
      </c>
      <c r="G451">
        <v>154</v>
      </c>
      <c r="H451" s="3">
        <v>109.14</v>
      </c>
      <c r="I451">
        <v>136.75</v>
      </c>
      <c r="K451" s="32">
        <v>150</v>
      </c>
      <c r="L451" s="32">
        <v>134.49850555555599</v>
      </c>
      <c r="M451" s="54">
        <v>149.82549599999999</v>
      </c>
    </row>
    <row r="452" spans="1:13" x14ac:dyDescent="0.25">
      <c r="A452">
        <v>12</v>
      </c>
      <c r="B452" s="3">
        <v>153.80000000000001</v>
      </c>
      <c r="D452">
        <v>141.34</v>
      </c>
      <c r="E452">
        <v>153.13361111111101</v>
      </c>
      <c r="F452" s="3">
        <v>121.07</v>
      </c>
      <c r="G452">
        <v>157</v>
      </c>
      <c r="H452" s="3">
        <v>113.06</v>
      </c>
      <c r="I452">
        <v>150.9</v>
      </c>
      <c r="K452" s="32">
        <v>140</v>
      </c>
      <c r="L452" s="32">
        <v>133.440377777778</v>
      </c>
      <c r="M452" s="54">
        <v>142.658019</v>
      </c>
    </row>
    <row r="453" spans="1:13" x14ac:dyDescent="0.25">
      <c r="A453">
        <v>13</v>
      </c>
      <c r="B453" s="3">
        <v>267.7</v>
      </c>
      <c r="D453">
        <v>243.51</v>
      </c>
      <c r="E453">
        <v>266.44888888888897</v>
      </c>
      <c r="F453" s="3">
        <v>117.94</v>
      </c>
      <c r="G453">
        <v>270</v>
      </c>
      <c r="H453" s="3">
        <v>235.17</v>
      </c>
      <c r="I453">
        <v>382.5</v>
      </c>
      <c r="K453" s="32">
        <v>230</v>
      </c>
      <c r="L453" s="32">
        <v>347.10079444444398</v>
      </c>
      <c r="M453" s="54">
        <v>257.39997299999999</v>
      </c>
    </row>
    <row r="454" spans="1:13" x14ac:dyDescent="0.25">
      <c r="A454">
        <v>14</v>
      </c>
      <c r="B454" s="3">
        <v>464.8</v>
      </c>
      <c r="D454">
        <v>462.83</v>
      </c>
      <c r="E454">
        <v>461.27722222222201</v>
      </c>
      <c r="F454" s="3">
        <v>333.68</v>
      </c>
      <c r="G454">
        <v>463</v>
      </c>
      <c r="H454" s="3">
        <v>453.89</v>
      </c>
      <c r="I454">
        <v>576.80999999999995</v>
      </c>
      <c r="K454" s="32">
        <v>433</v>
      </c>
      <c r="L454" s="32">
        <v>554.34267777777802</v>
      </c>
      <c r="M454" s="54">
        <v>457.00809199999998</v>
      </c>
    </row>
    <row r="455" spans="1:13" x14ac:dyDescent="0.25">
      <c r="A455">
        <v>15</v>
      </c>
      <c r="B455" s="3">
        <v>635.1</v>
      </c>
      <c r="D455">
        <v>664.62</v>
      </c>
      <c r="E455">
        <v>635.51027777777801</v>
      </c>
      <c r="F455" s="3">
        <v>525.35</v>
      </c>
      <c r="G455">
        <v>635</v>
      </c>
      <c r="H455" s="3">
        <v>652.5</v>
      </c>
      <c r="I455">
        <v>744.52</v>
      </c>
      <c r="K455" s="32">
        <v>606</v>
      </c>
      <c r="L455" s="32">
        <v>735.52671111111101</v>
      </c>
      <c r="M455" s="54">
        <v>616.36244999999997</v>
      </c>
    </row>
    <row r="456" spans="1:13" x14ac:dyDescent="0.25">
      <c r="A456">
        <v>16</v>
      </c>
      <c r="B456" s="3">
        <v>738.3</v>
      </c>
      <c r="D456">
        <v>786.35</v>
      </c>
      <c r="E456">
        <v>719.32555555555598</v>
      </c>
      <c r="F456" s="3">
        <v>634.59</v>
      </c>
      <c r="G456">
        <v>715</v>
      </c>
      <c r="H456" s="3">
        <v>762.78</v>
      </c>
      <c r="I456">
        <v>807.29</v>
      </c>
      <c r="K456" s="32">
        <v>691</v>
      </c>
      <c r="L456" s="32">
        <v>830.59542222222206</v>
      </c>
      <c r="M456" s="54">
        <v>668.52498200000002</v>
      </c>
    </row>
    <row r="457" spans="1:13" x14ac:dyDescent="0.25">
      <c r="A457">
        <v>17</v>
      </c>
      <c r="B457" s="3">
        <v>623.9</v>
      </c>
      <c r="D457">
        <v>649.04999999999995</v>
      </c>
      <c r="E457">
        <v>502.78888888888901</v>
      </c>
      <c r="F457" s="3">
        <v>478.44</v>
      </c>
      <c r="G457">
        <v>497</v>
      </c>
      <c r="H457" s="3">
        <v>568.33000000000004</v>
      </c>
      <c r="I457">
        <v>541.67999999999995</v>
      </c>
      <c r="K457" s="32">
        <v>560</v>
      </c>
      <c r="L457" s="32">
        <v>617.76057777777805</v>
      </c>
      <c r="M457" s="54">
        <v>511.04463199999998</v>
      </c>
    </row>
    <row r="458" spans="1:13" x14ac:dyDescent="0.25">
      <c r="A458">
        <v>18</v>
      </c>
      <c r="B458" s="3">
        <v>296.89999999999998</v>
      </c>
      <c r="D458">
        <v>243.11</v>
      </c>
      <c r="E458">
        <v>141.24250000000001</v>
      </c>
      <c r="F458" s="3">
        <v>140.30000000000001</v>
      </c>
      <c r="G458">
        <v>139</v>
      </c>
      <c r="H458" s="3">
        <v>158</v>
      </c>
      <c r="I458">
        <v>145.25</v>
      </c>
      <c r="K458" s="32">
        <v>165</v>
      </c>
      <c r="L458" s="32">
        <v>215.50923333333299</v>
      </c>
      <c r="M458" s="54">
        <v>163.21927400000001</v>
      </c>
    </row>
    <row r="459" spans="1:13" x14ac:dyDescent="0.25">
      <c r="A459">
        <v>19</v>
      </c>
      <c r="B459" s="3">
        <v>68.8</v>
      </c>
      <c r="D459">
        <v>43.19</v>
      </c>
      <c r="E459">
        <v>25.247222222222199</v>
      </c>
      <c r="F459" s="3">
        <v>21.96</v>
      </c>
      <c r="G459">
        <v>24</v>
      </c>
      <c r="H459" s="3">
        <v>26.6</v>
      </c>
      <c r="I459">
        <v>24.9</v>
      </c>
      <c r="K459" s="32">
        <v>27</v>
      </c>
      <c r="L459" s="32">
        <v>57.638894444444396</v>
      </c>
      <c r="M459" s="54">
        <v>26.890184999999999</v>
      </c>
    </row>
    <row r="460" spans="1:13" x14ac:dyDescent="0.25">
      <c r="A460">
        <v>20</v>
      </c>
      <c r="B460" s="3">
        <v>1.6</v>
      </c>
      <c r="D460">
        <v>0</v>
      </c>
      <c r="E460">
        <v>0</v>
      </c>
      <c r="F460" s="3">
        <v>0</v>
      </c>
      <c r="G460">
        <v>0</v>
      </c>
      <c r="H460" s="3">
        <v>0</v>
      </c>
      <c r="I460">
        <v>0</v>
      </c>
      <c r="K460" s="32">
        <v>0</v>
      </c>
      <c r="L460" s="32">
        <v>0</v>
      </c>
      <c r="M460" s="54">
        <v>0</v>
      </c>
    </row>
    <row r="461" spans="1:13" x14ac:dyDescent="0.25">
      <c r="A461">
        <v>21</v>
      </c>
      <c r="B461" s="3">
        <v>0</v>
      </c>
      <c r="D461">
        <v>0</v>
      </c>
      <c r="E461">
        <v>0</v>
      </c>
      <c r="F461" s="3">
        <v>0</v>
      </c>
      <c r="G461">
        <v>0</v>
      </c>
      <c r="H461" s="3">
        <v>0</v>
      </c>
      <c r="I461">
        <v>0</v>
      </c>
      <c r="K461" s="32">
        <v>0</v>
      </c>
      <c r="L461" s="32">
        <v>0</v>
      </c>
      <c r="M461" s="54">
        <v>0</v>
      </c>
    </row>
    <row r="462" spans="1:13" x14ac:dyDescent="0.25">
      <c r="A462">
        <v>22</v>
      </c>
      <c r="B462" s="3">
        <v>0</v>
      </c>
      <c r="D462">
        <v>0</v>
      </c>
      <c r="E462">
        <v>0</v>
      </c>
      <c r="F462" s="3">
        <v>0</v>
      </c>
      <c r="G462">
        <v>0</v>
      </c>
      <c r="H462" s="3">
        <v>0</v>
      </c>
      <c r="I462">
        <v>0</v>
      </c>
      <c r="K462" s="32">
        <v>0</v>
      </c>
      <c r="L462" s="32">
        <v>0</v>
      </c>
      <c r="M462" s="54">
        <v>0</v>
      </c>
    </row>
    <row r="463" spans="1:13" x14ac:dyDescent="0.25">
      <c r="A463">
        <v>23</v>
      </c>
      <c r="B463" s="3">
        <v>0</v>
      </c>
      <c r="D463">
        <v>0</v>
      </c>
      <c r="E463">
        <v>0</v>
      </c>
      <c r="F463" s="3">
        <v>0</v>
      </c>
      <c r="G463">
        <v>0</v>
      </c>
      <c r="H463" s="3">
        <v>0</v>
      </c>
      <c r="I463">
        <v>0</v>
      </c>
      <c r="K463" s="32">
        <v>0</v>
      </c>
      <c r="L463" s="32">
        <v>0</v>
      </c>
      <c r="M463" s="54">
        <v>0</v>
      </c>
    </row>
    <row r="464" spans="1:13" x14ac:dyDescent="0.25">
      <c r="A464">
        <v>24</v>
      </c>
      <c r="B464" s="3">
        <v>0</v>
      </c>
      <c r="D464">
        <v>0</v>
      </c>
      <c r="E464">
        <v>0</v>
      </c>
      <c r="F464" s="3">
        <v>0</v>
      </c>
      <c r="G464">
        <v>0</v>
      </c>
      <c r="H464" s="3">
        <v>0</v>
      </c>
      <c r="I464">
        <v>0</v>
      </c>
      <c r="K464" s="32">
        <v>0</v>
      </c>
      <c r="L464" s="32">
        <v>0</v>
      </c>
      <c r="M464" s="54">
        <v>0</v>
      </c>
    </row>
    <row r="465" spans="1:13" x14ac:dyDescent="0.25">
      <c r="A465" s="9" t="s">
        <v>76</v>
      </c>
      <c r="B465" s="10" t="s">
        <v>76</v>
      </c>
      <c r="C465" s="9" t="s">
        <v>76</v>
      </c>
      <c r="D465" s="9" t="s">
        <v>76</v>
      </c>
      <c r="E465" s="9" t="s">
        <v>76</v>
      </c>
      <c r="F465" s="10" t="s">
        <v>76</v>
      </c>
      <c r="G465" s="9" t="s">
        <v>76</v>
      </c>
      <c r="H465" s="10" t="s">
        <v>76</v>
      </c>
      <c r="I465" s="9" t="s">
        <v>76</v>
      </c>
      <c r="J465" s="41" t="s">
        <v>76</v>
      </c>
      <c r="K465" s="41" t="s">
        <v>76</v>
      </c>
      <c r="L465" s="41" t="s">
        <v>76</v>
      </c>
      <c r="M465" s="41" t="s">
        <v>76</v>
      </c>
    </row>
    <row r="466" spans="1:13" x14ac:dyDescent="0.25">
      <c r="B466" s="2"/>
      <c r="E466" s="3"/>
      <c r="F466" s="3"/>
      <c r="H466" s="5"/>
    </row>
    <row r="467" spans="1:13" x14ac:dyDescent="0.25">
      <c r="B467" s="2"/>
      <c r="E467" s="3"/>
      <c r="F467" s="3"/>
      <c r="H467" s="5"/>
    </row>
    <row r="468" spans="1:13" x14ac:dyDescent="0.25">
      <c r="B468" s="2"/>
      <c r="E468" s="3"/>
      <c r="F468" s="3"/>
      <c r="H468" s="5"/>
    </row>
    <row r="469" spans="1:13" x14ac:dyDescent="0.25">
      <c r="B469" s="2"/>
      <c r="E469" s="3"/>
      <c r="F469" s="3"/>
      <c r="H469" s="5"/>
    </row>
    <row r="470" spans="1:13" x14ac:dyDescent="0.25">
      <c r="B470" s="2"/>
      <c r="E470" s="3"/>
      <c r="F470" s="3"/>
      <c r="H470" s="5"/>
    </row>
    <row r="471" spans="1:13" x14ac:dyDescent="0.25">
      <c r="B471" s="2"/>
      <c r="E471" s="3"/>
      <c r="F471" s="3"/>
      <c r="H471" s="5"/>
    </row>
    <row r="472" spans="1:13" x14ac:dyDescent="0.25">
      <c r="A472" s="19" t="s">
        <v>149</v>
      </c>
      <c r="B472" s="2"/>
      <c r="E472" s="3"/>
      <c r="F472" s="3"/>
      <c r="H472" s="5"/>
    </row>
    <row r="473" spans="1:13" x14ac:dyDescent="0.25">
      <c r="A473" t="s">
        <v>97</v>
      </c>
      <c r="B473" s="2"/>
      <c r="E473" s="3"/>
      <c r="F473" s="3"/>
      <c r="H473" s="5"/>
    </row>
    <row r="474" spans="1:13" x14ac:dyDescent="0.25">
      <c r="A474" t="s">
        <v>98</v>
      </c>
      <c r="B474" s="2"/>
      <c r="E474" s="3"/>
      <c r="F474" s="3"/>
      <c r="H474" s="5"/>
    </row>
    <row r="475" spans="1:13" x14ac:dyDescent="0.25">
      <c r="B475" s="2"/>
      <c r="E475" s="3"/>
      <c r="F475" s="3"/>
      <c r="H475" s="3"/>
    </row>
    <row r="476" spans="1:13" x14ac:dyDescent="0.25">
      <c r="A476" t="s">
        <v>56</v>
      </c>
      <c r="B476" s="7" t="s">
        <v>1</v>
      </c>
      <c r="C476" t="s">
        <v>2</v>
      </c>
      <c r="D476" t="s">
        <v>72</v>
      </c>
      <c r="E476" t="s">
        <v>4</v>
      </c>
      <c r="F476" s="3" t="s">
        <v>5</v>
      </c>
      <c r="G476" t="s">
        <v>6</v>
      </c>
      <c r="H476" s="3" t="s">
        <v>7</v>
      </c>
      <c r="I476" t="s">
        <v>8</v>
      </c>
      <c r="J476" s="37" t="s">
        <v>200</v>
      </c>
      <c r="K476" s="37" t="s">
        <v>179</v>
      </c>
      <c r="L476" s="21" t="s">
        <v>197</v>
      </c>
      <c r="M476" t="str">
        <f>$D$11</f>
        <v>EnergyPlus-m</v>
      </c>
    </row>
    <row r="477" spans="1:13" x14ac:dyDescent="0.25">
      <c r="A477" t="s">
        <v>57</v>
      </c>
      <c r="B477" s="7" t="s">
        <v>9</v>
      </c>
      <c r="C477" t="s">
        <v>73</v>
      </c>
      <c r="D477" t="s">
        <v>11</v>
      </c>
      <c r="E477" t="s">
        <v>11</v>
      </c>
      <c r="F477" s="3" t="s">
        <v>12</v>
      </c>
      <c r="G477" t="s">
        <v>13</v>
      </c>
      <c r="H477" s="3" t="s">
        <v>14</v>
      </c>
      <c r="I477" t="s">
        <v>15</v>
      </c>
      <c r="J477" s="37"/>
    </row>
    <row r="478" spans="1:13" x14ac:dyDescent="0.25">
      <c r="A478" t="s">
        <v>93</v>
      </c>
      <c r="B478" s="3" t="s">
        <v>99</v>
      </c>
      <c r="C478" t="s">
        <v>99</v>
      </c>
      <c r="D478" t="s">
        <v>99</v>
      </c>
      <c r="E478" t="s">
        <v>99</v>
      </c>
      <c r="F478" s="3" t="s">
        <v>99</v>
      </c>
      <c r="G478" t="s">
        <v>99</v>
      </c>
      <c r="H478" s="3" t="s">
        <v>99</v>
      </c>
      <c r="I478" t="s">
        <v>99</v>
      </c>
      <c r="J478" s="32" t="s">
        <v>99</v>
      </c>
      <c r="K478" s="32" t="s">
        <v>99</v>
      </c>
      <c r="L478" s="32" t="s">
        <v>99</v>
      </c>
      <c r="M478" s="32" t="s">
        <v>99</v>
      </c>
    </row>
    <row r="479" spans="1:13" x14ac:dyDescent="0.25">
      <c r="A479" s="9" t="s">
        <v>76</v>
      </c>
      <c r="B479" s="10" t="s">
        <v>76</v>
      </c>
      <c r="C479" s="9" t="s">
        <v>76</v>
      </c>
      <c r="D479" s="9" t="s">
        <v>76</v>
      </c>
      <c r="E479" s="9" t="s">
        <v>76</v>
      </c>
      <c r="F479" s="10" t="s">
        <v>76</v>
      </c>
      <c r="G479" s="9" t="s">
        <v>76</v>
      </c>
      <c r="H479" s="10" t="s">
        <v>76</v>
      </c>
      <c r="I479" s="9" t="s">
        <v>76</v>
      </c>
      <c r="J479" s="41" t="s">
        <v>76</v>
      </c>
      <c r="K479" s="41" t="s">
        <v>76</v>
      </c>
      <c r="L479" s="41" t="s">
        <v>76</v>
      </c>
      <c r="M479" s="41" t="s">
        <v>76</v>
      </c>
    </row>
    <row r="480" spans="1:13" x14ac:dyDescent="0.25">
      <c r="A480">
        <v>1</v>
      </c>
      <c r="B480" s="3">
        <v>-8.8800000000000008</v>
      </c>
      <c r="C480">
        <v>-12.040929999999999</v>
      </c>
      <c r="D480" s="2">
        <v>-12.3</v>
      </c>
      <c r="E480">
        <v>-12.21</v>
      </c>
      <c r="G480">
        <v>-12.1</v>
      </c>
      <c r="H480" s="5">
        <v>-12.02</v>
      </c>
      <c r="I480">
        <v>-13.04</v>
      </c>
      <c r="J480" s="32">
        <v>-12.62</v>
      </c>
      <c r="K480">
        <v>-11.63</v>
      </c>
      <c r="L480" s="32">
        <v>-11.8</v>
      </c>
      <c r="M480" s="54">
        <v>-10.457426</v>
      </c>
    </row>
    <row r="481" spans="1:13" x14ac:dyDescent="0.25">
      <c r="A481">
        <v>2</v>
      </c>
      <c r="B481" s="3">
        <v>-10.48</v>
      </c>
      <c r="C481">
        <v>-13.523020000000001</v>
      </c>
      <c r="D481" s="2">
        <v>-14.1</v>
      </c>
      <c r="E481">
        <v>-13.8</v>
      </c>
      <c r="G481">
        <v>-13.7</v>
      </c>
      <c r="H481" s="5">
        <v>-13.5</v>
      </c>
      <c r="I481">
        <v>-14.59</v>
      </c>
      <c r="J481" s="32">
        <v>-14.27</v>
      </c>
      <c r="K481">
        <v>-13.48</v>
      </c>
      <c r="L481" s="32">
        <v>-13.4</v>
      </c>
      <c r="M481" s="54">
        <v>-12.109241000000001</v>
      </c>
    </row>
    <row r="482" spans="1:13" x14ac:dyDescent="0.25">
      <c r="A482">
        <v>3</v>
      </c>
      <c r="B482" s="3">
        <v>-11.76</v>
      </c>
      <c r="C482">
        <v>-14.40184</v>
      </c>
      <c r="D482">
        <v>-15.4</v>
      </c>
      <c r="E482">
        <v>-14.9</v>
      </c>
      <c r="G482">
        <v>-14.7</v>
      </c>
      <c r="H482" s="5">
        <v>-14.7</v>
      </c>
      <c r="I482">
        <v>-15.65</v>
      </c>
      <c r="J482" s="32">
        <v>-15.73</v>
      </c>
      <c r="K482">
        <v>-14.97</v>
      </c>
      <c r="L482" s="32">
        <v>-14.6</v>
      </c>
      <c r="M482" s="54">
        <v>-13.529095999999999</v>
      </c>
    </row>
    <row r="483" spans="1:13" x14ac:dyDescent="0.25">
      <c r="A483">
        <v>4</v>
      </c>
      <c r="B483" s="3">
        <v>-12.75</v>
      </c>
      <c r="C483">
        <v>-15.25975</v>
      </c>
      <c r="D483">
        <v>-16.3</v>
      </c>
      <c r="E483">
        <v>-15.79</v>
      </c>
      <c r="G483">
        <v>-15.6</v>
      </c>
      <c r="H483" s="5">
        <v>-15.65</v>
      </c>
      <c r="I483">
        <v>-16.46</v>
      </c>
      <c r="J483" s="32">
        <v>-16.89</v>
      </c>
      <c r="K483">
        <v>-16.21</v>
      </c>
      <c r="L483" s="32">
        <v>-15.5</v>
      </c>
      <c r="M483" s="54">
        <v>-14.660033</v>
      </c>
    </row>
    <row r="484" spans="1:13" x14ac:dyDescent="0.25">
      <c r="A484">
        <v>5</v>
      </c>
      <c r="B484" s="3">
        <v>-13.69</v>
      </c>
      <c r="C484">
        <v>-15.99878</v>
      </c>
      <c r="D484">
        <v>-17.100000000000001</v>
      </c>
      <c r="E484">
        <v>-16.55</v>
      </c>
      <c r="G484">
        <v>-16.399999999999999</v>
      </c>
      <c r="H484" s="5">
        <v>-16.47</v>
      </c>
      <c r="I484">
        <v>-17.16</v>
      </c>
      <c r="J484" s="32">
        <v>-17.88</v>
      </c>
      <c r="K484">
        <v>-17.27</v>
      </c>
      <c r="L484" s="32">
        <v>-16.399999999999999</v>
      </c>
      <c r="M484" s="54">
        <v>-15.627003999999999</v>
      </c>
    </row>
    <row r="485" spans="1:13" x14ac:dyDescent="0.25">
      <c r="A485">
        <v>6</v>
      </c>
      <c r="B485" s="3">
        <v>-14.49</v>
      </c>
      <c r="C485">
        <v>-16.398319999999998</v>
      </c>
      <c r="D485">
        <v>-17.899999999999999</v>
      </c>
      <c r="E485">
        <v>-17.2</v>
      </c>
      <c r="G485">
        <v>-17</v>
      </c>
      <c r="H485" s="5">
        <v>-17.14</v>
      </c>
      <c r="I485">
        <v>-17.79</v>
      </c>
      <c r="J485" s="32">
        <v>-18.71</v>
      </c>
      <c r="K485">
        <v>-18.18</v>
      </c>
      <c r="L485" s="32">
        <v>-17.100000000000001</v>
      </c>
      <c r="M485" s="54">
        <v>-16.443228000000001</v>
      </c>
    </row>
    <row r="486" spans="1:13" x14ac:dyDescent="0.25">
      <c r="A486">
        <v>7</v>
      </c>
      <c r="B486" s="3">
        <v>-15.15</v>
      </c>
      <c r="C486">
        <v>-17.010829999999999</v>
      </c>
      <c r="D486">
        <v>-18.5</v>
      </c>
      <c r="E486">
        <v>-17.739999999999998</v>
      </c>
      <c r="G486">
        <v>-17.600000000000001</v>
      </c>
      <c r="H486" s="5">
        <v>-17.7</v>
      </c>
      <c r="I486">
        <v>-18.32</v>
      </c>
      <c r="J486" s="32">
        <v>-19.43</v>
      </c>
      <c r="K486">
        <v>-18.96</v>
      </c>
      <c r="L486" s="32">
        <v>-17.7</v>
      </c>
      <c r="M486" s="54">
        <v>-17.15438</v>
      </c>
    </row>
    <row r="487" spans="1:13" x14ac:dyDescent="0.25">
      <c r="A487">
        <v>8</v>
      </c>
      <c r="B487" s="3">
        <v>-15.63</v>
      </c>
      <c r="C487">
        <v>-17.053129999999999</v>
      </c>
      <c r="D487">
        <v>-18.8</v>
      </c>
      <c r="E487">
        <v>-17.850000000000001</v>
      </c>
      <c r="G487">
        <v>-17.8</v>
      </c>
      <c r="H487" s="5">
        <v>-17.59</v>
      </c>
      <c r="I487">
        <v>-18.47</v>
      </c>
      <c r="J487" s="32">
        <v>-19.989999999999998</v>
      </c>
      <c r="K487">
        <v>-19.559999999999999</v>
      </c>
      <c r="L487" s="32">
        <v>-17.7</v>
      </c>
      <c r="M487" s="54">
        <v>-17.528337000000001</v>
      </c>
    </row>
    <row r="488" spans="1:13" x14ac:dyDescent="0.25">
      <c r="A488">
        <v>9</v>
      </c>
      <c r="B488" s="3">
        <v>-14.63</v>
      </c>
      <c r="C488">
        <v>-13.73638</v>
      </c>
      <c r="D488">
        <v>-14.7</v>
      </c>
      <c r="E488">
        <v>-14.88</v>
      </c>
      <c r="G488">
        <v>-14.6</v>
      </c>
      <c r="H488" s="5">
        <v>-13.46</v>
      </c>
      <c r="I488">
        <v>-15.47</v>
      </c>
      <c r="J488" s="32">
        <v>-18.510000000000002</v>
      </c>
      <c r="K488">
        <v>-16.89</v>
      </c>
      <c r="L488" s="32">
        <v>-14.5</v>
      </c>
      <c r="M488" s="54">
        <v>-14.913928</v>
      </c>
    </row>
    <row r="489" spans="1:13" x14ac:dyDescent="0.25">
      <c r="A489">
        <v>10</v>
      </c>
      <c r="B489" s="3">
        <v>-10.029999999999999</v>
      </c>
      <c r="C489">
        <v>-7.993716</v>
      </c>
      <c r="D489">
        <v>-7.8</v>
      </c>
      <c r="E489">
        <v>-9.07</v>
      </c>
      <c r="F489" s="3"/>
      <c r="G489">
        <v>-8.9</v>
      </c>
      <c r="H489" s="5">
        <v>-7.0990000000000002</v>
      </c>
      <c r="I489">
        <v>-9.56</v>
      </c>
      <c r="J489" s="32">
        <v>-13.56</v>
      </c>
      <c r="K489">
        <v>-11.24</v>
      </c>
      <c r="L489" s="32">
        <v>-8</v>
      </c>
      <c r="M489" s="54">
        <v>-8.3574730000000006</v>
      </c>
    </row>
    <row r="490" spans="1:13" x14ac:dyDescent="0.25">
      <c r="A490">
        <v>11</v>
      </c>
      <c r="B490" s="3">
        <v>-2.2000000000000002</v>
      </c>
      <c r="C490">
        <v>2.6043159999999999</v>
      </c>
      <c r="D490">
        <v>3.2</v>
      </c>
      <c r="E490">
        <v>1.01</v>
      </c>
      <c r="F490" s="3"/>
      <c r="G490">
        <v>1</v>
      </c>
      <c r="H490" s="5">
        <v>3.657</v>
      </c>
      <c r="I490">
        <v>0.49</v>
      </c>
      <c r="J490" s="32">
        <v>-4.9400000000000004</v>
      </c>
      <c r="K490">
        <v>-1.83</v>
      </c>
      <c r="L490" s="32">
        <v>2.2000000000000002</v>
      </c>
      <c r="M490" s="54">
        <v>1.3921699999999999</v>
      </c>
    </row>
    <row r="491" spans="1:13" x14ac:dyDescent="0.25">
      <c r="A491">
        <v>12</v>
      </c>
      <c r="B491" s="3">
        <v>8.84</v>
      </c>
      <c r="C491">
        <v>12.215059999999999</v>
      </c>
      <c r="D491">
        <v>13.4</v>
      </c>
      <c r="E491">
        <v>11.21</v>
      </c>
      <c r="F491" s="3"/>
      <c r="G491">
        <v>10.7</v>
      </c>
      <c r="H491" s="5">
        <v>13.49</v>
      </c>
      <c r="I491">
        <v>10.39</v>
      </c>
      <c r="J491" s="32">
        <v>5.81</v>
      </c>
      <c r="K491">
        <v>8.2799999999999994</v>
      </c>
      <c r="L491" s="32">
        <v>13</v>
      </c>
      <c r="M491" s="54">
        <v>12.127032</v>
      </c>
    </row>
    <row r="492" spans="1:13" x14ac:dyDescent="0.25">
      <c r="A492">
        <v>13</v>
      </c>
      <c r="B492" s="3">
        <v>18.96</v>
      </c>
      <c r="C492">
        <v>20.860199999999999</v>
      </c>
      <c r="D492">
        <v>22.3</v>
      </c>
      <c r="E492">
        <v>20.03</v>
      </c>
      <c r="F492" s="3"/>
      <c r="G492">
        <v>19.2</v>
      </c>
      <c r="H492" s="5">
        <v>21.77</v>
      </c>
      <c r="I492">
        <v>18.75</v>
      </c>
      <c r="J492" s="32">
        <v>15.65</v>
      </c>
      <c r="K492">
        <v>17.309999999999999</v>
      </c>
      <c r="L492" s="32">
        <v>22.4</v>
      </c>
      <c r="M492" s="54">
        <v>21.202233</v>
      </c>
    </row>
    <row r="493" spans="1:13" x14ac:dyDescent="0.25">
      <c r="A493">
        <v>14</v>
      </c>
      <c r="B493" s="3">
        <v>27.19</v>
      </c>
      <c r="C493">
        <v>27.53201</v>
      </c>
      <c r="D493">
        <v>29.5</v>
      </c>
      <c r="E493">
        <v>27.27</v>
      </c>
      <c r="F493" s="3"/>
      <c r="G493">
        <v>26.1</v>
      </c>
      <c r="H493" s="5">
        <v>28.26</v>
      </c>
      <c r="I493">
        <v>25.48</v>
      </c>
      <c r="J493" s="32">
        <v>23.54</v>
      </c>
      <c r="K493">
        <v>24.69</v>
      </c>
      <c r="L493" s="32">
        <v>30</v>
      </c>
      <c r="M493" s="54">
        <v>28.019871999999999</v>
      </c>
    </row>
    <row r="494" spans="1:13" x14ac:dyDescent="0.25">
      <c r="A494">
        <v>15</v>
      </c>
      <c r="B494" s="3">
        <v>33.22</v>
      </c>
      <c r="C494">
        <v>31.328890000000001</v>
      </c>
      <c r="D494">
        <v>33.799999999999997</v>
      </c>
      <c r="E494">
        <v>31.34</v>
      </c>
      <c r="F494" s="3"/>
      <c r="G494">
        <v>29.8</v>
      </c>
      <c r="H494" s="5">
        <v>32.090000000000003</v>
      </c>
      <c r="I494">
        <v>29.21</v>
      </c>
      <c r="J494" s="32">
        <v>28.66</v>
      </c>
      <c r="K494">
        <v>29.19</v>
      </c>
      <c r="L494" s="32">
        <v>34.5</v>
      </c>
      <c r="M494" s="54">
        <v>32.128369999999997</v>
      </c>
    </row>
    <row r="495" spans="1:13" x14ac:dyDescent="0.25">
      <c r="A495">
        <v>16</v>
      </c>
      <c r="B495" s="3">
        <v>35.51</v>
      </c>
      <c r="C495">
        <v>31.059419999999999</v>
      </c>
      <c r="D495">
        <v>33.5</v>
      </c>
      <c r="E495">
        <v>31.47</v>
      </c>
      <c r="F495" s="3"/>
      <c r="G495">
        <v>29.7</v>
      </c>
      <c r="H495" s="5">
        <v>32.159999999999997</v>
      </c>
      <c r="I495">
        <v>28.97</v>
      </c>
      <c r="J495" s="32">
        <v>30.21</v>
      </c>
      <c r="K495">
        <v>30.2</v>
      </c>
      <c r="L495" s="32">
        <v>35</v>
      </c>
      <c r="M495" s="54">
        <v>32.589661999999997</v>
      </c>
    </row>
    <row r="496" spans="1:13" x14ac:dyDescent="0.25">
      <c r="A496">
        <v>17</v>
      </c>
      <c r="B496" s="3">
        <v>31.46</v>
      </c>
      <c r="C496">
        <v>24.280139999999999</v>
      </c>
      <c r="D496">
        <v>27</v>
      </c>
      <c r="E496">
        <v>25.96</v>
      </c>
      <c r="F496" s="3"/>
      <c r="G496">
        <v>23.9</v>
      </c>
      <c r="H496" s="5">
        <v>25.71</v>
      </c>
      <c r="I496">
        <v>22.58</v>
      </c>
      <c r="J496" s="32">
        <v>27.08</v>
      </c>
      <c r="K496">
        <v>26.67</v>
      </c>
      <c r="L496" s="32">
        <v>28.8</v>
      </c>
      <c r="M496" s="54">
        <v>28.204262</v>
      </c>
    </row>
    <row r="497" spans="1:13" x14ac:dyDescent="0.25">
      <c r="A497">
        <v>18</v>
      </c>
      <c r="B497" s="3">
        <v>23.99</v>
      </c>
      <c r="C497">
        <v>17.463360000000002</v>
      </c>
      <c r="D497">
        <v>19.7</v>
      </c>
      <c r="E497">
        <v>18.96</v>
      </c>
      <c r="F497" s="3"/>
      <c r="G497">
        <v>17.600000000000001</v>
      </c>
      <c r="H497" s="5">
        <v>18.84</v>
      </c>
      <c r="I497">
        <v>15.59</v>
      </c>
      <c r="J497" s="32">
        <v>20.81</v>
      </c>
      <c r="K497">
        <v>21.04</v>
      </c>
      <c r="L497" s="32">
        <v>21.5</v>
      </c>
      <c r="M497" s="54">
        <v>21.687237</v>
      </c>
    </row>
    <row r="498" spans="1:13" x14ac:dyDescent="0.25">
      <c r="A498">
        <v>19</v>
      </c>
      <c r="B498" s="3">
        <v>18.079999999999998</v>
      </c>
      <c r="C498">
        <v>12.05287</v>
      </c>
      <c r="D498">
        <v>13.7</v>
      </c>
      <c r="E498">
        <v>13.04</v>
      </c>
      <c r="F498" s="3"/>
      <c r="G498">
        <v>12.2</v>
      </c>
      <c r="H498" s="5">
        <v>13.1</v>
      </c>
      <c r="I498">
        <v>10.199999999999999</v>
      </c>
      <c r="J498" s="32">
        <v>14.66</v>
      </c>
      <c r="K498">
        <v>15.63</v>
      </c>
      <c r="L498" s="32">
        <v>15.2</v>
      </c>
      <c r="M498" s="54">
        <v>15.903207999999999</v>
      </c>
    </row>
    <row r="499" spans="1:13" x14ac:dyDescent="0.25">
      <c r="A499">
        <v>20</v>
      </c>
      <c r="B499" s="3">
        <v>13.02</v>
      </c>
      <c r="C499">
        <v>7.5727209999999996</v>
      </c>
      <c r="D499">
        <v>8.6999999999999993</v>
      </c>
      <c r="E499">
        <v>8.31</v>
      </c>
      <c r="F499" s="3"/>
      <c r="G499">
        <v>7.8</v>
      </c>
      <c r="H499" s="5">
        <v>8.4079999999999995</v>
      </c>
      <c r="I499">
        <v>6.02</v>
      </c>
      <c r="J499" s="32">
        <v>9.4600000000000009</v>
      </c>
      <c r="K499">
        <v>10.98</v>
      </c>
      <c r="L499" s="32">
        <v>10.1</v>
      </c>
      <c r="M499" s="54">
        <v>11.355834</v>
      </c>
    </row>
    <row r="500" spans="1:13" x14ac:dyDescent="0.25">
      <c r="A500">
        <v>21</v>
      </c>
      <c r="B500" s="3">
        <v>8.8699999999999992</v>
      </c>
      <c r="C500">
        <v>3.5981290000000001</v>
      </c>
      <c r="D500">
        <v>4.4000000000000004</v>
      </c>
      <c r="E500">
        <v>4.2699999999999996</v>
      </c>
      <c r="F500" s="3"/>
      <c r="G500">
        <v>4</v>
      </c>
      <c r="H500" s="5">
        <v>4.3869999999999996</v>
      </c>
      <c r="I500">
        <v>2.39</v>
      </c>
      <c r="J500" s="32">
        <v>5.08</v>
      </c>
      <c r="K500">
        <v>6.91</v>
      </c>
      <c r="L500" s="32">
        <v>5.8</v>
      </c>
      <c r="M500" s="54">
        <v>7.0507429999999998</v>
      </c>
    </row>
    <row r="501" spans="1:13" x14ac:dyDescent="0.25">
      <c r="A501">
        <v>22</v>
      </c>
      <c r="B501" s="3">
        <v>5.12</v>
      </c>
      <c r="C501">
        <v>0.51861420000000003</v>
      </c>
      <c r="D501">
        <v>1</v>
      </c>
      <c r="E501">
        <v>0.99</v>
      </c>
      <c r="F501" s="3"/>
      <c r="G501">
        <v>0.9</v>
      </c>
      <c r="H501" s="5">
        <v>0.96589999999999998</v>
      </c>
      <c r="I501">
        <v>-0.59</v>
      </c>
      <c r="J501" s="32">
        <v>1.39</v>
      </c>
      <c r="K501">
        <v>3.46</v>
      </c>
      <c r="L501" s="32">
        <v>2.2000000000000002</v>
      </c>
      <c r="M501" s="54">
        <v>3.5835919999999999</v>
      </c>
    </row>
    <row r="502" spans="1:13" x14ac:dyDescent="0.25">
      <c r="A502">
        <v>23</v>
      </c>
      <c r="B502" s="3">
        <v>2.0299999999999998</v>
      </c>
      <c r="C502">
        <v>-1.9380599999999999</v>
      </c>
      <c r="D502">
        <v>-1.9</v>
      </c>
      <c r="E502">
        <v>-1.66</v>
      </c>
      <c r="F502" s="3"/>
      <c r="G502">
        <v>-1.7</v>
      </c>
      <c r="H502" s="5">
        <v>-1.7809999999999999</v>
      </c>
      <c r="I502">
        <v>-3.04</v>
      </c>
      <c r="J502" s="32">
        <v>-1.66</v>
      </c>
      <c r="K502">
        <v>0.56000000000000005</v>
      </c>
      <c r="L502" s="32">
        <v>-0.7</v>
      </c>
      <c r="M502" s="54">
        <v>0.62570099999999995</v>
      </c>
    </row>
    <row r="503" spans="1:13" x14ac:dyDescent="0.25">
      <c r="A503">
        <v>24</v>
      </c>
      <c r="B503" s="3">
        <v>-1.03</v>
      </c>
      <c r="C503">
        <v>-4.0741290000000001</v>
      </c>
      <c r="D503">
        <v>-4.4000000000000004</v>
      </c>
      <c r="E503">
        <v>-3.92</v>
      </c>
      <c r="F503" s="3"/>
      <c r="G503">
        <v>-3.9</v>
      </c>
      <c r="H503" s="5">
        <v>-4.032</v>
      </c>
      <c r="I503">
        <v>-5.14</v>
      </c>
      <c r="J503" s="32">
        <v>-4.24</v>
      </c>
      <c r="K503">
        <v>-1.95</v>
      </c>
      <c r="L503" s="32">
        <v>-3.2</v>
      </c>
      <c r="M503" s="54">
        <v>-1.6963919999999999</v>
      </c>
    </row>
    <row r="504" spans="1:13" x14ac:dyDescent="0.25">
      <c r="A504" s="9" t="s">
        <v>76</v>
      </c>
      <c r="B504" s="10" t="s">
        <v>76</v>
      </c>
      <c r="C504" s="9" t="s">
        <v>76</v>
      </c>
      <c r="D504" s="9" t="s">
        <v>76</v>
      </c>
      <c r="E504" s="9" t="s">
        <v>76</v>
      </c>
      <c r="F504" s="10" t="s">
        <v>76</v>
      </c>
      <c r="G504" s="9" t="s">
        <v>76</v>
      </c>
      <c r="H504" s="10" t="s">
        <v>76</v>
      </c>
      <c r="I504" s="9" t="s">
        <v>76</v>
      </c>
      <c r="J504" s="41" t="s">
        <v>76</v>
      </c>
      <c r="K504" s="41" t="s">
        <v>76</v>
      </c>
      <c r="L504" s="41" t="s">
        <v>76</v>
      </c>
      <c r="M504" s="41" t="s">
        <v>76</v>
      </c>
    </row>
    <row r="505" spans="1:13" x14ac:dyDescent="0.25">
      <c r="B505" s="2"/>
      <c r="E505" s="3"/>
      <c r="F505" s="3"/>
      <c r="H505" s="5"/>
    </row>
    <row r="506" spans="1:13" x14ac:dyDescent="0.25">
      <c r="B506" s="2"/>
      <c r="E506" s="3"/>
      <c r="F506" s="3"/>
      <c r="H506" s="5"/>
    </row>
    <row r="507" spans="1:13" x14ac:dyDescent="0.25">
      <c r="B507" s="2"/>
      <c r="E507" s="3"/>
      <c r="F507" s="3"/>
      <c r="H507" s="5"/>
    </row>
    <row r="508" spans="1:13" x14ac:dyDescent="0.25">
      <c r="B508" s="2"/>
      <c r="E508" s="3"/>
      <c r="F508" s="3"/>
      <c r="H508" s="5"/>
    </row>
    <row r="509" spans="1:13" x14ac:dyDescent="0.25">
      <c r="B509" s="2"/>
      <c r="E509" s="3"/>
      <c r="F509" s="3"/>
      <c r="H509" s="5"/>
    </row>
    <row r="510" spans="1:13" x14ac:dyDescent="0.25">
      <c r="B510" s="2"/>
      <c r="E510" s="3"/>
      <c r="F510" s="3"/>
      <c r="H510" s="5"/>
    </row>
    <row r="511" spans="1:13" x14ac:dyDescent="0.25">
      <c r="B511" s="2"/>
      <c r="E511" s="3"/>
      <c r="F511" s="3"/>
      <c r="H511" s="5"/>
    </row>
    <row r="512" spans="1:13" x14ac:dyDescent="0.25">
      <c r="A512" s="19" t="s">
        <v>131</v>
      </c>
      <c r="B512" s="2"/>
      <c r="E512" s="3"/>
      <c r="F512" s="3"/>
      <c r="H512" s="5"/>
    </row>
    <row r="513" spans="1:13" x14ac:dyDescent="0.25">
      <c r="A513" t="s">
        <v>97</v>
      </c>
      <c r="B513" s="2"/>
      <c r="E513" s="3"/>
      <c r="F513" s="3"/>
      <c r="H513" s="5"/>
    </row>
    <row r="514" spans="1:13" x14ac:dyDescent="0.25">
      <c r="A514" t="s">
        <v>100</v>
      </c>
      <c r="B514" s="2"/>
      <c r="E514" s="3"/>
      <c r="F514" s="3"/>
      <c r="H514" s="5"/>
    </row>
    <row r="515" spans="1:13" x14ac:dyDescent="0.25">
      <c r="B515" s="2"/>
      <c r="E515" s="3"/>
      <c r="F515" s="3"/>
      <c r="H515" s="3"/>
    </row>
    <row r="516" spans="1:13" x14ac:dyDescent="0.25">
      <c r="A516" t="s">
        <v>56</v>
      </c>
      <c r="B516" s="7" t="s">
        <v>1</v>
      </c>
      <c r="C516" t="s">
        <v>2</v>
      </c>
      <c r="D516" t="s">
        <v>72</v>
      </c>
      <c r="E516" t="s">
        <v>4</v>
      </c>
      <c r="F516" s="3" t="s">
        <v>5</v>
      </c>
      <c r="G516" t="s">
        <v>6</v>
      </c>
      <c r="H516" s="3" t="s">
        <v>7</v>
      </c>
      <c r="I516" t="s">
        <v>8</v>
      </c>
      <c r="J516" s="37" t="s">
        <v>200</v>
      </c>
      <c r="K516" s="37" t="s">
        <v>179</v>
      </c>
      <c r="L516" s="21" t="s">
        <v>197</v>
      </c>
      <c r="M516" t="str">
        <f>$D$11</f>
        <v>EnergyPlus-m</v>
      </c>
    </row>
    <row r="517" spans="1:13" x14ac:dyDescent="0.25">
      <c r="A517" t="s">
        <v>57</v>
      </c>
      <c r="B517" s="7" t="s">
        <v>9</v>
      </c>
      <c r="C517" t="s">
        <v>73</v>
      </c>
      <c r="D517" t="s">
        <v>11</v>
      </c>
      <c r="E517" t="s">
        <v>11</v>
      </c>
      <c r="F517" s="3" t="s">
        <v>12</v>
      </c>
      <c r="G517" t="s">
        <v>13</v>
      </c>
      <c r="H517" s="3" t="s">
        <v>14</v>
      </c>
      <c r="I517" t="s">
        <v>15</v>
      </c>
      <c r="J517" s="37"/>
    </row>
    <row r="518" spans="1:13" x14ac:dyDescent="0.25">
      <c r="A518" t="s">
        <v>93</v>
      </c>
      <c r="B518" s="3" t="s">
        <v>99</v>
      </c>
      <c r="C518" t="s">
        <v>99</v>
      </c>
      <c r="D518" t="s">
        <v>99</v>
      </c>
      <c r="E518" t="s">
        <v>99</v>
      </c>
      <c r="F518" s="3" t="s">
        <v>99</v>
      </c>
      <c r="G518" t="s">
        <v>99</v>
      </c>
      <c r="H518" s="3" t="s">
        <v>99</v>
      </c>
      <c r="I518" t="s">
        <v>99</v>
      </c>
      <c r="J518" s="32" t="s">
        <v>99</v>
      </c>
      <c r="K518" s="32" t="s">
        <v>99</v>
      </c>
      <c r="L518" s="32" t="s">
        <v>99</v>
      </c>
      <c r="M518" s="32" t="s">
        <v>99</v>
      </c>
    </row>
    <row r="519" spans="1:13" x14ac:dyDescent="0.25">
      <c r="A519" s="9" t="s">
        <v>76</v>
      </c>
      <c r="B519" s="10" t="s">
        <v>76</v>
      </c>
      <c r="C519" s="9" t="s">
        <v>76</v>
      </c>
      <c r="D519" s="9" t="s">
        <v>76</v>
      </c>
      <c r="E519" s="9" t="s">
        <v>76</v>
      </c>
      <c r="F519" s="10" t="s">
        <v>76</v>
      </c>
      <c r="G519" s="9" t="s">
        <v>76</v>
      </c>
      <c r="H519" s="10" t="s">
        <v>76</v>
      </c>
      <c r="I519" s="9" t="s">
        <v>76</v>
      </c>
      <c r="J519" s="41" t="s">
        <v>76</v>
      </c>
      <c r="K519" s="41" t="s">
        <v>76</v>
      </c>
      <c r="L519" s="41" t="s">
        <v>76</v>
      </c>
      <c r="M519" s="41" t="s">
        <v>76</v>
      </c>
    </row>
    <row r="520" spans="1:13" x14ac:dyDescent="0.25">
      <c r="A520">
        <v>1</v>
      </c>
      <c r="B520" s="3">
        <v>1.61</v>
      </c>
      <c r="C520">
        <v>-0.17002049999999999</v>
      </c>
      <c r="D520">
        <v>-0.9</v>
      </c>
      <c r="E520">
        <v>-1.31</v>
      </c>
      <c r="G520">
        <v>-0.7</v>
      </c>
      <c r="H520" s="5">
        <v>-3.4550000000000001</v>
      </c>
      <c r="I520">
        <v>-2.68</v>
      </c>
      <c r="J520" s="32">
        <v>-0.76</v>
      </c>
      <c r="K520">
        <v>-0.38</v>
      </c>
      <c r="L520" s="32">
        <v>0.6</v>
      </c>
      <c r="M520" s="54">
        <v>0.726431548789641</v>
      </c>
    </row>
    <row r="521" spans="1:13" x14ac:dyDescent="0.25">
      <c r="A521">
        <v>2</v>
      </c>
      <c r="B521" s="3">
        <v>0.93</v>
      </c>
      <c r="C521">
        <v>-0.79333200000000004</v>
      </c>
      <c r="D521">
        <v>-1.6</v>
      </c>
      <c r="E521">
        <v>-1.97</v>
      </c>
      <c r="G521">
        <v>-1.4</v>
      </c>
      <c r="H521" s="5">
        <v>-3.9860000000000002</v>
      </c>
      <c r="I521">
        <v>-3.33</v>
      </c>
      <c r="J521" s="32">
        <v>-1.4</v>
      </c>
      <c r="K521">
        <v>-1.0900000000000001</v>
      </c>
      <c r="L521" s="32">
        <v>0</v>
      </c>
      <c r="M521" s="54">
        <v>6.69932887057898E-2</v>
      </c>
    </row>
    <row r="522" spans="1:13" x14ac:dyDescent="0.25">
      <c r="A522">
        <v>3</v>
      </c>
      <c r="B522" s="3">
        <v>0.49</v>
      </c>
      <c r="C522">
        <v>-1.0907659999999999</v>
      </c>
      <c r="D522">
        <v>-2</v>
      </c>
      <c r="E522">
        <v>-2.37</v>
      </c>
      <c r="G522">
        <v>-1.8</v>
      </c>
      <c r="H522" s="5">
        <v>-4.3949999999999996</v>
      </c>
      <c r="I522">
        <v>-3.72</v>
      </c>
      <c r="J522" s="32">
        <v>-1.96</v>
      </c>
      <c r="K522">
        <v>-1.64</v>
      </c>
      <c r="L522" s="32">
        <v>-0.5</v>
      </c>
      <c r="M522" s="54">
        <v>-0.45923276631840698</v>
      </c>
    </row>
    <row r="523" spans="1:13" x14ac:dyDescent="0.25">
      <c r="A523">
        <v>4</v>
      </c>
      <c r="B523" s="3">
        <v>7.0000000000000007E-2</v>
      </c>
      <c r="C523">
        <v>-1.674518</v>
      </c>
      <c r="D523">
        <v>-2.5</v>
      </c>
      <c r="E523">
        <v>-2.81</v>
      </c>
      <c r="G523">
        <v>-2.2999999999999998</v>
      </c>
      <c r="H523" s="5">
        <v>-4.8</v>
      </c>
      <c r="I523">
        <v>-4.0999999999999996</v>
      </c>
      <c r="J523" s="32">
        <v>-2.4500000000000002</v>
      </c>
      <c r="K523">
        <v>-2.1800000000000002</v>
      </c>
      <c r="L523" s="32">
        <v>-1</v>
      </c>
      <c r="M523" s="54">
        <v>-0.93673538538276802</v>
      </c>
    </row>
    <row r="524" spans="1:13" x14ac:dyDescent="0.25">
      <c r="A524">
        <v>5</v>
      </c>
      <c r="B524" s="3">
        <v>-0.41</v>
      </c>
      <c r="C524">
        <v>-2.041385</v>
      </c>
      <c r="D524">
        <v>-2.9</v>
      </c>
      <c r="E524">
        <v>-3.25</v>
      </c>
      <c r="G524">
        <v>-2.7</v>
      </c>
      <c r="H524" s="5">
        <v>-5.2160000000000002</v>
      </c>
      <c r="I524">
        <v>-4.51</v>
      </c>
      <c r="J524" s="32">
        <v>-2.94</v>
      </c>
      <c r="K524">
        <v>-2.71</v>
      </c>
      <c r="L524" s="32">
        <v>-1.5</v>
      </c>
      <c r="M524" s="54">
        <v>-1.4459718215469699</v>
      </c>
    </row>
    <row r="525" spans="1:13" x14ac:dyDescent="0.25">
      <c r="A525">
        <v>6</v>
      </c>
      <c r="B525" s="3">
        <v>-0.87</v>
      </c>
      <c r="C525">
        <v>-2.432849</v>
      </c>
      <c r="D525">
        <v>-3.4</v>
      </c>
      <c r="E525">
        <v>-3.68</v>
      </c>
      <c r="G525">
        <v>-3.2</v>
      </c>
      <c r="H525" s="5">
        <v>-5.6040000000000001</v>
      </c>
      <c r="I525">
        <v>-4.93</v>
      </c>
      <c r="J525" s="32">
        <v>-3.43</v>
      </c>
      <c r="K525">
        <v>-3.23</v>
      </c>
      <c r="L525" s="32">
        <v>-2</v>
      </c>
      <c r="M525" s="54">
        <v>-1.9170217095336901</v>
      </c>
    </row>
    <row r="526" spans="1:13" x14ac:dyDescent="0.25">
      <c r="A526">
        <v>7</v>
      </c>
      <c r="B526" s="3">
        <v>-1.27</v>
      </c>
      <c r="C526">
        <v>-2.9701719999999998</v>
      </c>
      <c r="D526">
        <v>-3.9</v>
      </c>
      <c r="E526">
        <v>-4.0999999999999996</v>
      </c>
      <c r="G526">
        <v>-3.6</v>
      </c>
      <c r="H526" s="5">
        <v>-5.984</v>
      </c>
      <c r="I526">
        <v>-5.34</v>
      </c>
      <c r="J526" s="32">
        <v>-3.9</v>
      </c>
      <c r="K526">
        <v>-3.73</v>
      </c>
      <c r="L526" s="32">
        <v>-2.5</v>
      </c>
      <c r="M526" s="54">
        <v>-2.3775438892473599</v>
      </c>
    </row>
    <row r="527" spans="1:13" x14ac:dyDescent="0.25">
      <c r="A527">
        <v>8</v>
      </c>
      <c r="B527" s="3">
        <v>-1.64</v>
      </c>
      <c r="C527">
        <v>-3.1541109999999999</v>
      </c>
      <c r="D527">
        <v>-4.3</v>
      </c>
      <c r="E527">
        <v>-4.4000000000000004</v>
      </c>
      <c r="G527">
        <v>-4</v>
      </c>
      <c r="H527" s="5">
        <v>-6.0780000000000003</v>
      </c>
      <c r="I527">
        <v>-5.64</v>
      </c>
      <c r="J527" s="32">
        <v>-4.3499999999999996</v>
      </c>
      <c r="K527">
        <v>-4.21</v>
      </c>
      <c r="L527" s="32">
        <v>-2.8</v>
      </c>
      <c r="M527" s="54">
        <v>-2.6597019054155102</v>
      </c>
    </row>
    <row r="528" spans="1:13" x14ac:dyDescent="0.25">
      <c r="A528">
        <v>9</v>
      </c>
      <c r="B528" s="3">
        <v>-1.54</v>
      </c>
      <c r="C528">
        <v>-2.3937599999999999</v>
      </c>
      <c r="D528">
        <v>-3.3</v>
      </c>
      <c r="E528">
        <v>-3.45</v>
      </c>
      <c r="G528">
        <v>-3.2</v>
      </c>
      <c r="H528" s="5">
        <v>-4.7169999999999996</v>
      </c>
      <c r="I528">
        <v>-4.59</v>
      </c>
      <c r="J528" s="32">
        <v>-3.81</v>
      </c>
      <c r="K528">
        <v>-3.61</v>
      </c>
      <c r="L528" s="32">
        <v>-2.2000000000000002</v>
      </c>
      <c r="M528" s="54">
        <v>-1.6490171246940599</v>
      </c>
    </row>
    <row r="529" spans="1:13" x14ac:dyDescent="0.25">
      <c r="A529">
        <v>10</v>
      </c>
      <c r="B529" s="3">
        <v>-0.4</v>
      </c>
      <c r="C529">
        <v>-1.0923590000000001</v>
      </c>
      <c r="D529">
        <v>-1.6</v>
      </c>
      <c r="E529">
        <v>-1.6</v>
      </c>
      <c r="F529" s="3"/>
      <c r="G529">
        <v>-1.7</v>
      </c>
      <c r="H529" s="5">
        <v>-2.9769999999999999</v>
      </c>
      <c r="I529">
        <v>-2.64</v>
      </c>
      <c r="J529" s="32">
        <v>-2.16</v>
      </c>
      <c r="K529">
        <v>-2.2200000000000002</v>
      </c>
      <c r="L529" s="32">
        <v>-0.7</v>
      </c>
      <c r="M529" s="54">
        <v>0.117867284061193</v>
      </c>
    </row>
    <row r="530" spans="1:13" x14ac:dyDescent="0.25">
      <c r="A530">
        <v>11</v>
      </c>
      <c r="B530" s="3">
        <v>1.59</v>
      </c>
      <c r="C530">
        <v>1.5953360000000001</v>
      </c>
      <c r="D530">
        <v>1.2</v>
      </c>
      <c r="E530">
        <v>1.66</v>
      </c>
      <c r="F530" s="3"/>
      <c r="G530">
        <v>0.9</v>
      </c>
      <c r="H530" s="5">
        <v>0.24940000000000001</v>
      </c>
      <c r="I530">
        <v>0.75</v>
      </c>
      <c r="J530" s="32">
        <v>0.43</v>
      </c>
      <c r="K530">
        <v>0.18</v>
      </c>
      <c r="L530" s="32">
        <v>1.7</v>
      </c>
      <c r="M530" s="54">
        <v>2.9923070476712001</v>
      </c>
    </row>
    <row r="531" spans="1:13" x14ac:dyDescent="0.25">
      <c r="A531">
        <v>12</v>
      </c>
      <c r="B531" s="3">
        <v>4.4000000000000004</v>
      </c>
      <c r="C531">
        <v>3.6248589999999998</v>
      </c>
      <c r="D531">
        <v>3.5</v>
      </c>
      <c r="E531">
        <v>4.4000000000000004</v>
      </c>
      <c r="F531" s="3"/>
      <c r="G531">
        <v>3.1</v>
      </c>
      <c r="H531" s="5">
        <v>2.5390000000000001</v>
      </c>
      <c r="I531">
        <v>3.26</v>
      </c>
      <c r="J531" s="32">
        <v>3.2</v>
      </c>
      <c r="K531">
        <v>2.5499999999999998</v>
      </c>
      <c r="L531" s="32">
        <v>4.0999999999999996</v>
      </c>
      <c r="M531" s="54">
        <v>5.4989350185947101</v>
      </c>
    </row>
    <row r="532" spans="1:13" x14ac:dyDescent="0.25">
      <c r="A532">
        <v>13</v>
      </c>
      <c r="B532" s="3">
        <v>6.72</v>
      </c>
      <c r="C532">
        <v>5.6202759999999996</v>
      </c>
      <c r="D532">
        <v>5.5</v>
      </c>
      <c r="E532">
        <v>6.56</v>
      </c>
      <c r="F532" s="3"/>
      <c r="G532">
        <v>5.0999999999999996</v>
      </c>
      <c r="H532" s="5">
        <v>4.3819999999999997</v>
      </c>
      <c r="I532">
        <v>4.99</v>
      </c>
      <c r="J532" s="32">
        <v>5.0999999999999996</v>
      </c>
      <c r="K532">
        <v>4.63</v>
      </c>
      <c r="L532" s="32">
        <v>6.2</v>
      </c>
      <c r="M532" s="54">
        <v>7.5556672071240802</v>
      </c>
    </row>
    <row r="533" spans="1:13" x14ac:dyDescent="0.25">
      <c r="A533">
        <v>14</v>
      </c>
      <c r="B533" s="3">
        <v>8.66</v>
      </c>
      <c r="C533">
        <v>7.3237449999999997</v>
      </c>
      <c r="D533">
        <v>7.2</v>
      </c>
      <c r="E533">
        <v>8.39</v>
      </c>
      <c r="F533" s="3"/>
      <c r="G533">
        <v>6.8</v>
      </c>
      <c r="H533" s="5">
        <v>5.8529999999999998</v>
      </c>
      <c r="I533">
        <v>6.51</v>
      </c>
      <c r="J533" s="32">
        <v>6.5</v>
      </c>
      <c r="K533">
        <v>6.46</v>
      </c>
      <c r="L533" s="32">
        <v>8</v>
      </c>
      <c r="M533" s="54">
        <v>9.2184043488860894</v>
      </c>
    </row>
    <row r="534" spans="1:13" x14ac:dyDescent="0.25">
      <c r="A534">
        <v>15</v>
      </c>
      <c r="B534" s="3">
        <v>10.02</v>
      </c>
      <c r="C534">
        <v>8.2691359999999996</v>
      </c>
      <c r="D534">
        <v>8</v>
      </c>
      <c r="E534">
        <v>9.0399999999999991</v>
      </c>
      <c r="F534" s="3"/>
      <c r="G534">
        <v>7.6</v>
      </c>
      <c r="H534" s="5">
        <v>6.6139999999999999</v>
      </c>
      <c r="I534">
        <v>7.11</v>
      </c>
      <c r="J534" s="32">
        <v>7.21</v>
      </c>
      <c r="K534">
        <v>7.51</v>
      </c>
      <c r="L534" s="32">
        <v>9.1</v>
      </c>
      <c r="M534" s="54">
        <v>10.072485258517499</v>
      </c>
    </row>
    <row r="535" spans="1:13" x14ac:dyDescent="0.25">
      <c r="A535">
        <v>16</v>
      </c>
      <c r="B535" s="3">
        <v>10.4</v>
      </c>
      <c r="C535">
        <v>8.1513120000000008</v>
      </c>
      <c r="D535">
        <v>7.9</v>
      </c>
      <c r="E535">
        <v>8.58</v>
      </c>
      <c r="F535" s="3"/>
      <c r="G535">
        <v>7.4</v>
      </c>
      <c r="H535" s="5">
        <v>6.3330000000000002</v>
      </c>
      <c r="I535">
        <v>6.68</v>
      </c>
      <c r="J535" s="32">
        <v>7.02</v>
      </c>
      <c r="K535">
        <v>7.75</v>
      </c>
      <c r="L535" s="32">
        <v>9.4</v>
      </c>
      <c r="M535" s="54">
        <v>9.8617982169343392</v>
      </c>
    </row>
    <row r="536" spans="1:13" x14ac:dyDescent="0.25">
      <c r="A536">
        <v>17</v>
      </c>
      <c r="B536" s="3">
        <v>9.41</v>
      </c>
      <c r="C536">
        <v>6.5308599999999997</v>
      </c>
      <c r="D536">
        <v>6.2</v>
      </c>
      <c r="E536">
        <v>6.44</v>
      </c>
      <c r="F536" s="3"/>
      <c r="G536">
        <v>5.8</v>
      </c>
      <c r="H536" s="5">
        <v>4.2039999999999997</v>
      </c>
      <c r="I536">
        <v>4.24</v>
      </c>
      <c r="J536" s="32">
        <v>5.58</v>
      </c>
      <c r="K536">
        <v>6.84</v>
      </c>
      <c r="L536" s="32">
        <v>8</v>
      </c>
      <c r="M536" s="54">
        <v>8.3892943335794499</v>
      </c>
    </row>
    <row r="537" spans="1:13" x14ac:dyDescent="0.25">
      <c r="A537">
        <v>18</v>
      </c>
      <c r="B537" s="3">
        <v>7.66</v>
      </c>
      <c r="C537">
        <v>5.2506139999999997</v>
      </c>
      <c r="D537">
        <v>4.7</v>
      </c>
      <c r="E537">
        <v>4.43</v>
      </c>
      <c r="F537" s="3"/>
      <c r="G537">
        <v>4.4000000000000004</v>
      </c>
      <c r="H537" s="5">
        <v>2.8690000000000002</v>
      </c>
      <c r="I537">
        <v>2.4500000000000002</v>
      </c>
      <c r="J537" s="32">
        <v>3.94</v>
      </c>
      <c r="K537">
        <v>5.6</v>
      </c>
      <c r="L537" s="32">
        <v>6.8</v>
      </c>
      <c r="M537" s="54">
        <v>6.8932000827348503</v>
      </c>
    </row>
    <row r="538" spans="1:13" x14ac:dyDescent="0.25">
      <c r="A538">
        <v>19</v>
      </c>
      <c r="B538" s="3">
        <v>6.74</v>
      </c>
      <c r="C538">
        <v>4.5190869999999999</v>
      </c>
      <c r="D538">
        <v>3.8</v>
      </c>
      <c r="E538">
        <v>3.37</v>
      </c>
      <c r="F538" s="3"/>
      <c r="G538">
        <v>3.6</v>
      </c>
      <c r="H538" s="5">
        <v>2.1070000000000002</v>
      </c>
      <c r="I538">
        <v>1.71</v>
      </c>
      <c r="J538" s="32">
        <v>3.1</v>
      </c>
      <c r="K538">
        <v>4.7300000000000004</v>
      </c>
      <c r="L538" s="32">
        <v>6</v>
      </c>
      <c r="M538" s="54">
        <v>5.8966882337989102</v>
      </c>
    </row>
    <row r="539" spans="1:13" x14ac:dyDescent="0.25">
      <c r="A539">
        <v>20</v>
      </c>
      <c r="B539" s="3">
        <v>6</v>
      </c>
      <c r="C539">
        <v>3.8832390000000001</v>
      </c>
      <c r="D539">
        <v>3.2</v>
      </c>
      <c r="E539">
        <v>2.73</v>
      </c>
      <c r="F539" s="3"/>
      <c r="G539">
        <v>3</v>
      </c>
      <c r="H539" s="5">
        <v>1.581</v>
      </c>
      <c r="I539">
        <v>1.32</v>
      </c>
      <c r="J539" s="32">
        <v>2.5099999999999998</v>
      </c>
      <c r="K539">
        <v>4.08</v>
      </c>
      <c r="L539" s="32">
        <v>5.2</v>
      </c>
      <c r="M539" s="54">
        <v>5.1931112730005902</v>
      </c>
    </row>
    <row r="540" spans="1:13" x14ac:dyDescent="0.25">
      <c r="A540">
        <v>21</v>
      </c>
      <c r="B540" s="3">
        <v>5.41</v>
      </c>
      <c r="C540">
        <v>3.2206000000000001</v>
      </c>
      <c r="D540">
        <v>2.7</v>
      </c>
      <c r="E540">
        <v>2.11</v>
      </c>
      <c r="F540" s="3"/>
      <c r="G540">
        <v>2.4</v>
      </c>
      <c r="H540" s="5">
        <v>1.0469999999999999</v>
      </c>
      <c r="I540">
        <v>0.82</v>
      </c>
      <c r="J540" s="32">
        <v>1.97</v>
      </c>
      <c r="K540">
        <v>3.44</v>
      </c>
      <c r="L540" s="32">
        <v>4.5</v>
      </c>
      <c r="M540" s="54">
        <v>4.5092521965453098</v>
      </c>
    </row>
    <row r="541" spans="1:13" x14ac:dyDescent="0.25">
      <c r="A541">
        <v>22</v>
      </c>
      <c r="B541" s="3">
        <v>4.74</v>
      </c>
      <c r="C541">
        <v>2.848462</v>
      </c>
      <c r="D541">
        <v>2.2000000000000002</v>
      </c>
      <c r="E541">
        <v>1.66</v>
      </c>
      <c r="F541" s="3"/>
      <c r="G541">
        <v>1.9</v>
      </c>
      <c r="H541" s="5">
        <v>0.5504</v>
      </c>
      <c r="I541">
        <v>0.42</v>
      </c>
      <c r="J541" s="32">
        <v>1.46</v>
      </c>
      <c r="K541">
        <v>2.89</v>
      </c>
      <c r="L541" s="32">
        <v>3.9</v>
      </c>
      <c r="M541" s="54">
        <v>3.8845384135293699</v>
      </c>
    </row>
    <row r="542" spans="1:13" x14ac:dyDescent="0.25">
      <c r="A542">
        <v>23</v>
      </c>
      <c r="B542" s="3">
        <v>4.2</v>
      </c>
      <c r="C542">
        <v>2.4744579999999998</v>
      </c>
      <c r="D542">
        <v>1.7</v>
      </c>
      <c r="E542">
        <v>1.26</v>
      </c>
      <c r="F542" s="3"/>
      <c r="G542">
        <v>1.5</v>
      </c>
      <c r="H542" s="5">
        <v>0.1517</v>
      </c>
      <c r="I542">
        <v>0.05</v>
      </c>
      <c r="J542" s="32">
        <v>1</v>
      </c>
      <c r="K542">
        <v>2.38</v>
      </c>
      <c r="L542" s="32">
        <v>3.4</v>
      </c>
      <c r="M542" s="54">
        <v>3.3881965223415098</v>
      </c>
    </row>
    <row r="543" spans="1:13" x14ac:dyDescent="0.25">
      <c r="A543">
        <v>24</v>
      </c>
      <c r="B543" s="3">
        <v>3.66</v>
      </c>
      <c r="C543">
        <v>1.8993629999999999</v>
      </c>
      <c r="D543">
        <v>1.2</v>
      </c>
      <c r="E543">
        <v>0.83</v>
      </c>
      <c r="F543" s="3"/>
      <c r="G543">
        <v>1</v>
      </c>
      <c r="H543" s="5">
        <v>-0.23799999999999999</v>
      </c>
      <c r="I543">
        <v>-0.34</v>
      </c>
      <c r="J543" s="32">
        <v>0.52</v>
      </c>
      <c r="K543">
        <v>1.87</v>
      </c>
      <c r="L543" s="32">
        <v>2.8</v>
      </c>
      <c r="M543" s="54">
        <v>2.8999280655487798</v>
      </c>
    </row>
    <row r="544" spans="1:13" x14ac:dyDescent="0.25">
      <c r="A544" s="9" t="s">
        <v>76</v>
      </c>
      <c r="B544" s="10" t="s">
        <v>76</v>
      </c>
      <c r="C544" s="9" t="s">
        <v>76</v>
      </c>
      <c r="D544" s="9" t="s">
        <v>76</v>
      </c>
      <c r="E544" s="9" t="s">
        <v>76</v>
      </c>
      <c r="F544" s="10" t="s">
        <v>76</v>
      </c>
      <c r="G544" s="9" t="s">
        <v>76</v>
      </c>
      <c r="H544" s="10" t="s">
        <v>76</v>
      </c>
      <c r="I544" s="9" t="s">
        <v>76</v>
      </c>
      <c r="J544" s="41" t="s">
        <v>76</v>
      </c>
      <c r="K544" s="10" t="s">
        <v>76</v>
      </c>
      <c r="L544" s="9" t="s">
        <v>76</v>
      </c>
      <c r="M544" s="41" t="s">
        <v>76</v>
      </c>
    </row>
    <row r="545" spans="1:13" x14ac:dyDescent="0.25">
      <c r="B545" s="2"/>
      <c r="E545" s="3"/>
      <c r="F545" s="3"/>
      <c r="H545" s="5"/>
    </row>
    <row r="546" spans="1:13" x14ac:dyDescent="0.25">
      <c r="B546" s="2"/>
      <c r="E546" s="3"/>
      <c r="F546" s="3"/>
      <c r="H546" s="5"/>
    </row>
    <row r="547" spans="1:13" x14ac:dyDescent="0.25">
      <c r="B547" s="2"/>
      <c r="E547" s="3"/>
      <c r="F547" s="3"/>
      <c r="H547" s="5"/>
    </row>
    <row r="548" spans="1:13" x14ac:dyDescent="0.25">
      <c r="B548" s="2"/>
      <c r="E548" s="3"/>
      <c r="F548" s="3"/>
      <c r="H548" s="5"/>
    </row>
    <row r="549" spans="1:13" x14ac:dyDescent="0.25">
      <c r="B549" s="2"/>
      <c r="E549" s="3"/>
      <c r="F549" s="3"/>
      <c r="H549" s="5"/>
    </row>
    <row r="550" spans="1:13" x14ac:dyDescent="0.25">
      <c r="B550" s="2"/>
      <c r="E550" s="3"/>
      <c r="F550" s="3"/>
      <c r="H550" s="5"/>
    </row>
    <row r="551" spans="1:13" x14ac:dyDescent="0.25">
      <c r="B551" s="2"/>
      <c r="E551" s="3"/>
      <c r="F551" s="3"/>
      <c r="H551" s="5"/>
    </row>
    <row r="552" spans="1:13" x14ac:dyDescent="0.25">
      <c r="B552" s="2"/>
      <c r="E552" s="3"/>
      <c r="F552" s="3"/>
      <c r="H552" s="5"/>
    </row>
    <row r="553" spans="1:13" x14ac:dyDescent="0.25">
      <c r="A553" s="32" t="s">
        <v>97</v>
      </c>
      <c r="B553" s="43"/>
      <c r="C553" s="32"/>
      <c r="D553" s="32"/>
      <c r="E553" s="44"/>
      <c r="F553" s="44"/>
      <c r="G553" s="32"/>
      <c r="H553" s="45"/>
      <c r="I553" s="32"/>
      <c r="J553" s="29"/>
      <c r="K553" s="21"/>
    </row>
    <row r="554" spans="1:13" x14ac:dyDescent="0.25">
      <c r="A554" s="32" t="s">
        <v>101</v>
      </c>
      <c r="B554" s="43"/>
      <c r="C554" s="32"/>
      <c r="D554" s="32"/>
      <c r="E554" s="44"/>
      <c r="F554" s="44"/>
      <c r="G554" s="32"/>
      <c r="H554" s="45"/>
      <c r="I554" s="32"/>
      <c r="J554" s="29"/>
      <c r="K554" s="21"/>
    </row>
    <row r="555" spans="1:13" x14ac:dyDescent="0.25">
      <c r="A555" s="32"/>
      <c r="B555" s="32"/>
      <c r="C555" s="32"/>
      <c r="D555" s="32"/>
      <c r="E555" s="44"/>
      <c r="F555" s="44"/>
      <c r="G555" s="32"/>
      <c r="H555" s="44"/>
      <c r="I555" s="32"/>
      <c r="J555" s="29"/>
      <c r="K555" s="21"/>
    </row>
    <row r="556" spans="1:13" x14ac:dyDescent="0.25">
      <c r="A556" s="32" t="s">
        <v>56</v>
      </c>
      <c r="B556" s="46" t="s">
        <v>1</v>
      </c>
      <c r="C556" s="32" t="s">
        <v>2</v>
      </c>
      <c r="D556" s="32" t="s">
        <v>72</v>
      </c>
      <c r="E556" s="32" t="s">
        <v>4</v>
      </c>
      <c r="F556" s="44" t="s">
        <v>5</v>
      </c>
      <c r="G556" s="32" t="s">
        <v>6</v>
      </c>
      <c r="H556" s="44" t="s">
        <v>7</v>
      </c>
      <c r="I556" s="32" t="s">
        <v>8</v>
      </c>
      <c r="J556" s="37" t="s">
        <v>200</v>
      </c>
      <c r="K556" s="37" t="s">
        <v>179</v>
      </c>
      <c r="L556" s="21" t="s">
        <v>197</v>
      </c>
      <c r="M556" t="str">
        <f>$D$11</f>
        <v>EnergyPlus-m</v>
      </c>
    </row>
    <row r="557" spans="1:13" x14ac:dyDescent="0.25">
      <c r="A557" s="32" t="s">
        <v>57</v>
      </c>
      <c r="B557" s="46" t="s">
        <v>9</v>
      </c>
      <c r="C557" s="32" t="s">
        <v>73</v>
      </c>
      <c r="D557" s="32" t="s">
        <v>11</v>
      </c>
      <c r="E557" s="32" t="s">
        <v>11</v>
      </c>
      <c r="F557" s="44" t="s">
        <v>12</v>
      </c>
      <c r="G557" s="32" t="s">
        <v>13</v>
      </c>
      <c r="H557" s="44" t="s">
        <v>14</v>
      </c>
      <c r="I557" s="32" t="s">
        <v>15</v>
      </c>
      <c r="J557" s="37"/>
    </row>
    <row r="558" spans="1:13" x14ac:dyDescent="0.25">
      <c r="A558" s="32" t="s">
        <v>93</v>
      </c>
      <c r="B558" s="44" t="s">
        <v>99</v>
      </c>
      <c r="C558" s="32" t="s">
        <v>99</v>
      </c>
      <c r="D558" s="32" t="s">
        <v>99</v>
      </c>
      <c r="E558" s="32" t="s">
        <v>99</v>
      </c>
      <c r="F558" s="44" t="s">
        <v>99</v>
      </c>
      <c r="G558" s="32" t="s">
        <v>99</v>
      </c>
      <c r="H558" s="44" t="s">
        <v>99</v>
      </c>
      <c r="I558" s="32" t="s">
        <v>99</v>
      </c>
      <c r="J558" s="32" t="s">
        <v>99</v>
      </c>
      <c r="K558" s="32" t="s">
        <v>99</v>
      </c>
      <c r="L558" s="32" t="s">
        <v>99</v>
      </c>
      <c r="M558" s="32" t="s">
        <v>99</v>
      </c>
    </row>
    <row r="559" spans="1:13" x14ac:dyDescent="0.25">
      <c r="A559" s="41" t="s">
        <v>76</v>
      </c>
      <c r="B559" s="47" t="s">
        <v>76</v>
      </c>
      <c r="C559" s="41" t="s">
        <v>76</v>
      </c>
      <c r="D559" s="41" t="s">
        <v>76</v>
      </c>
      <c r="E559" s="41" t="s">
        <v>76</v>
      </c>
      <c r="F559" s="47" t="s">
        <v>76</v>
      </c>
      <c r="G559" s="41" t="s">
        <v>76</v>
      </c>
      <c r="H559" s="47" t="s">
        <v>76</v>
      </c>
      <c r="I559" s="41" t="s">
        <v>76</v>
      </c>
      <c r="J559" s="41" t="s">
        <v>76</v>
      </c>
      <c r="K559" s="41" t="s">
        <v>76</v>
      </c>
      <c r="L559" s="41" t="s">
        <v>76</v>
      </c>
      <c r="M559" s="41" t="s">
        <v>76</v>
      </c>
    </row>
    <row r="560" spans="1:13" x14ac:dyDescent="0.25">
      <c r="A560" s="32">
        <v>1</v>
      </c>
      <c r="B560" s="44">
        <v>22.58</v>
      </c>
      <c r="C560" s="32">
        <v>22.222999999999999</v>
      </c>
      <c r="D560" s="32">
        <v>21.8</v>
      </c>
      <c r="E560" s="32">
        <v>22.37</v>
      </c>
      <c r="F560" s="32"/>
      <c r="G560" s="32">
        <v>22.4</v>
      </c>
      <c r="H560" s="45">
        <v>22.69</v>
      </c>
      <c r="I560" s="32">
        <v>22.26</v>
      </c>
      <c r="J560" s="29">
        <v>23.65</v>
      </c>
      <c r="K560" s="21">
        <v>22.39</v>
      </c>
      <c r="L560" s="55">
        <v>22.5</v>
      </c>
      <c r="M560" s="54">
        <v>22.821747976189499</v>
      </c>
    </row>
    <row r="561" spans="1:13" x14ac:dyDescent="0.25">
      <c r="A561" s="32">
        <v>2</v>
      </c>
      <c r="B561" s="44">
        <v>21.15</v>
      </c>
      <c r="C561" s="32">
        <v>21.154589999999999</v>
      </c>
      <c r="D561" s="32">
        <v>20.8</v>
      </c>
      <c r="E561" s="32">
        <v>21.19</v>
      </c>
      <c r="F561" s="32"/>
      <c r="G561" s="32">
        <v>21.2</v>
      </c>
      <c r="H561" s="45">
        <v>21.33</v>
      </c>
      <c r="I561" s="32">
        <v>21.11</v>
      </c>
      <c r="J561" s="29">
        <v>21.93</v>
      </c>
      <c r="K561" s="21">
        <v>21</v>
      </c>
      <c r="L561" s="55">
        <v>21.3</v>
      </c>
      <c r="M561" s="54">
        <v>21.319593038897199</v>
      </c>
    </row>
    <row r="562" spans="1:13" x14ac:dyDescent="0.25">
      <c r="A562" s="32">
        <v>3</v>
      </c>
      <c r="B562" s="44">
        <v>20.23</v>
      </c>
      <c r="C562" s="32">
        <v>20.30677</v>
      </c>
      <c r="D562" s="32">
        <v>19.899999999999999</v>
      </c>
      <c r="E562" s="32">
        <v>20.329999999999998</v>
      </c>
      <c r="F562" s="32"/>
      <c r="G562" s="32">
        <v>20.399999999999999</v>
      </c>
      <c r="H562" s="45">
        <v>20.41</v>
      </c>
      <c r="I562" s="32">
        <v>20.28</v>
      </c>
      <c r="J562" s="29">
        <v>20.74</v>
      </c>
      <c r="K562" s="21">
        <v>20</v>
      </c>
      <c r="L562" s="55">
        <v>20.399999999999999</v>
      </c>
      <c r="M562" s="54">
        <v>20.359139238917901</v>
      </c>
    </row>
    <row r="563" spans="1:13" x14ac:dyDescent="0.25">
      <c r="A563" s="32">
        <v>4</v>
      </c>
      <c r="B563" s="44">
        <v>19.45</v>
      </c>
      <c r="C563" s="32">
        <v>19.52177</v>
      </c>
      <c r="D563" s="32">
        <v>19.100000000000001</v>
      </c>
      <c r="E563" s="32">
        <v>19.54</v>
      </c>
      <c r="F563" s="32"/>
      <c r="G563" s="32">
        <v>19.5</v>
      </c>
      <c r="H563" s="45">
        <v>19.61</v>
      </c>
      <c r="I563" s="32">
        <v>19.489999999999998</v>
      </c>
      <c r="J563" s="29">
        <v>19.8</v>
      </c>
      <c r="K563" s="21">
        <v>19.16</v>
      </c>
      <c r="L563" s="55">
        <v>19.600000000000001</v>
      </c>
      <c r="M563" s="54">
        <v>19.540204433702101</v>
      </c>
    </row>
    <row r="564" spans="1:13" x14ac:dyDescent="0.25">
      <c r="A564" s="32">
        <v>5</v>
      </c>
      <c r="B564" s="44">
        <v>18.95</v>
      </c>
      <c r="C564" s="32">
        <v>19.29496</v>
      </c>
      <c r="D564" s="32">
        <v>18.8</v>
      </c>
      <c r="E564" s="32">
        <v>19.21</v>
      </c>
      <c r="F564" s="32"/>
      <c r="G564" s="32">
        <v>19.2</v>
      </c>
      <c r="H564" s="45">
        <v>19.16</v>
      </c>
      <c r="I564" s="32">
        <v>19.14</v>
      </c>
      <c r="J564" s="29">
        <v>19.14</v>
      </c>
      <c r="K564" s="21">
        <v>18.739999999999998</v>
      </c>
      <c r="L564" s="55">
        <v>19.2</v>
      </c>
      <c r="M564" s="54">
        <v>19.01640214283</v>
      </c>
    </row>
    <row r="565" spans="1:13" x14ac:dyDescent="0.25">
      <c r="A565" s="32">
        <v>6</v>
      </c>
      <c r="B565" s="44">
        <v>19.239999999999998</v>
      </c>
      <c r="C565" s="32">
        <v>19.91442</v>
      </c>
      <c r="D565" s="32">
        <v>19.5</v>
      </c>
      <c r="E565" s="32">
        <v>19.86</v>
      </c>
      <c r="F565" s="32"/>
      <c r="G565" s="32">
        <v>19.899999999999999</v>
      </c>
      <c r="H565" s="45">
        <v>19.600000000000001</v>
      </c>
      <c r="I565" s="32">
        <v>19.809999999999999</v>
      </c>
      <c r="J565" s="29">
        <v>19.2</v>
      </c>
      <c r="K565" s="21">
        <v>19.23</v>
      </c>
      <c r="L565" s="55">
        <v>19.8</v>
      </c>
      <c r="M565" s="54">
        <v>19.336064946878</v>
      </c>
    </row>
    <row r="566" spans="1:13" x14ac:dyDescent="0.25">
      <c r="A566" s="32">
        <v>7</v>
      </c>
      <c r="B566" s="44">
        <v>21.16</v>
      </c>
      <c r="C566" s="32">
        <v>22.528390000000002</v>
      </c>
      <c r="D566" s="32">
        <v>22.2</v>
      </c>
      <c r="E566" s="32">
        <v>22.51</v>
      </c>
      <c r="F566" s="32"/>
      <c r="G566" s="32">
        <v>22.5</v>
      </c>
      <c r="H566" s="45">
        <v>21.68</v>
      </c>
      <c r="I566" s="32">
        <v>22.49</v>
      </c>
      <c r="J566" s="29">
        <v>20.78</v>
      </c>
      <c r="K566" s="21">
        <v>21.6</v>
      </c>
      <c r="L566" s="55">
        <v>22.2</v>
      </c>
      <c r="M566" s="54">
        <v>21.406505584713901</v>
      </c>
    </row>
    <row r="567" spans="1:13" x14ac:dyDescent="0.25">
      <c r="A567" s="32">
        <v>8</v>
      </c>
      <c r="B567" s="44">
        <v>23.56</v>
      </c>
      <c r="C567" s="32">
        <v>25.027460000000001</v>
      </c>
      <c r="D567" s="32">
        <v>24</v>
      </c>
      <c r="E567" s="32">
        <v>24.89</v>
      </c>
      <c r="F567" s="32"/>
      <c r="G567" s="32">
        <v>24.7</v>
      </c>
      <c r="H567" s="45">
        <v>23.47</v>
      </c>
      <c r="I567" s="32">
        <v>24.81</v>
      </c>
      <c r="J567" s="29">
        <v>23.45</v>
      </c>
      <c r="K567" s="21">
        <v>23.39</v>
      </c>
      <c r="L567" s="55">
        <v>24.1</v>
      </c>
      <c r="M567" s="54">
        <v>23.814212809418699</v>
      </c>
    </row>
    <row r="568" spans="1:13" x14ac:dyDescent="0.25">
      <c r="A568" s="32">
        <v>9</v>
      </c>
      <c r="B568" s="44">
        <v>25.67</v>
      </c>
      <c r="C568" s="32">
        <v>28.33267</v>
      </c>
      <c r="D568" s="32">
        <v>27.3</v>
      </c>
      <c r="E568" s="32">
        <v>28.29</v>
      </c>
      <c r="F568" s="32"/>
      <c r="G568" s="32">
        <v>27.9</v>
      </c>
      <c r="H568" s="45">
        <v>26.38</v>
      </c>
      <c r="I568" s="32">
        <v>28.04</v>
      </c>
      <c r="J568" s="29">
        <v>26.87</v>
      </c>
      <c r="K568" s="21">
        <v>26.39</v>
      </c>
      <c r="L568" s="55">
        <v>27.4</v>
      </c>
      <c r="M568" s="54">
        <v>26.726156619227702</v>
      </c>
    </row>
    <row r="569" spans="1:13" x14ac:dyDescent="0.25">
      <c r="A569" s="32">
        <v>10</v>
      </c>
      <c r="B569" s="44">
        <v>28.91</v>
      </c>
      <c r="C569" s="32">
        <v>31.831119999999999</v>
      </c>
      <c r="D569" s="32">
        <v>31.5</v>
      </c>
      <c r="E569" s="32">
        <v>32.42</v>
      </c>
      <c r="F569" s="44"/>
      <c r="G569" s="32">
        <v>31.7</v>
      </c>
      <c r="H569" s="45">
        <v>30.35</v>
      </c>
      <c r="I569" s="32">
        <v>32.11</v>
      </c>
      <c r="J569" s="29">
        <v>31.42</v>
      </c>
      <c r="K569" s="21">
        <v>30.22</v>
      </c>
      <c r="L569" s="55">
        <v>31.7</v>
      </c>
      <c r="M569" s="54">
        <v>31.098029842849499</v>
      </c>
    </row>
    <row r="570" spans="1:13" x14ac:dyDescent="0.25">
      <c r="A570" s="32">
        <v>11</v>
      </c>
      <c r="B570" s="44">
        <v>32.799999999999997</v>
      </c>
      <c r="C570" s="32">
        <v>35.825040000000001</v>
      </c>
      <c r="D570" s="32">
        <v>36.200000000000003</v>
      </c>
      <c r="E570" s="32">
        <v>37.119999999999997</v>
      </c>
      <c r="F570" s="44"/>
      <c r="G570" s="32">
        <v>36.200000000000003</v>
      </c>
      <c r="H570" s="45">
        <v>34.82</v>
      </c>
      <c r="I570" s="32">
        <v>36.54</v>
      </c>
      <c r="J570" s="29">
        <v>36.61</v>
      </c>
      <c r="K570" s="21">
        <v>34.58</v>
      </c>
      <c r="L570" s="55">
        <v>36.5</v>
      </c>
      <c r="M570" s="54">
        <v>35.223384213707</v>
      </c>
    </row>
    <row r="571" spans="1:13" x14ac:dyDescent="0.25">
      <c r="A571" s="32">
        <v>12</v>
      </c>
      <c r="B571" s="44">
        <v>37.49</v>
      </c>
      <c r="C571" s="32">
        <v>40.197270000000003</v>
      </c>
      <c r="D571" s="32">
        <v>41.1</v>
      </c>
      <c r="E571" s="32">
        <v>42.08</v>
      </c>
      <c r="F571" s="44"/>
      <c r="G571" s="32">
        <v>40.799999999999997</v>
      </c>
      <c r="H571" s="45">
        <v>39.380000000000003</v>
      </c>
      <c r="I571" s="32">
        <v>41.15</v>
      </c>
      <c r="J571" s="29">
        <v>41.87</v>
      </c>
      <c r="K571" s="21">
        <v>39.1</v>
      </c>
      <c r="L571" s="55">
        <v>41.5</v>
      </c>
      <c r="M571" s="54">
        <v>39.888725025861703</v>
      </c>
    </row>
    <row r="572" spans="1:13" x14ac:dyDescent="0.25">
      <c r="A572" s="32">
        <v>13</v>
      </c>
      <c r="B572" s="44">
        <v>41.94</v>
      </c>
      <c r="C572" s="32">
        <v>43.902610000000003</v>
      </c>
      <c r="D572" s="32">
        <v>45.4</v>
      </c>
      <c r="E572" s="32">
        <v>46.46</v>
      </c>
      <c r="F572" s="44"/>
      <c r="G572" s="32">
        <v>45</v>
      </c>
      <c r="H572" s="45">
        <v>43.48</v>
      </c>
      <c r="I572" s="32">
        <v>45.03</v>
      </c>
      <c r="J572" s="29">
        <v>46.51</v>
      </c>
      <c r="K572" s="21">
        <v>43.21</v>
      </c>
      <c r="L572" s="55">
        <v>45.8</v>
      </c>
      <c r="M572" s="54">
        <v>43.985256387301803</v>
      </c>
    </row>
    <row r="573" spans="1:13" x14ac:dyDescent="0.25">
      <c r="A573" s="32">
        <v>14</v>
      </c>
      <c r="B573" s="44">
        <v>45.43</v>
      </c>
      <c r="C573" s="32">
        <v>46.346359999999997</v>
      </c>
      <c r="D573" s="32">
        <v>48.4</v>
      </c>
      <c r="E573" s="32">
        <v>49.69</v>
      </c>
      <c r="F573" s="44"/>
      <c r="G573" s="32">
        <v>48.1</v>
      </c>
      <c r="H573" s="45">
        <v>46.14</v>
      </c>
      <c r="I573" s="32">
        <v>47.65</v>
      </c>
      <c r="J573" s="29">
        <v>49.91</v>
      </c>
      <c r="K573" s="21">
        <v>46.41</v>
      </c>
      <c r="L573" s="55">
        <v>49</v>
      </c>
      <c r="M573" s="54">
        <v>47.010524157376302</v>
      </c>
    </row>
    <row r="574" spans="1:13" x14ac:dyDescent="0.25">
      <c r="A574" s="32">
        <v>15</v>
      </c>
      <c r="B574" s="44">
        <v>47.41</v>
      </c>
      <c r="C574" s="32">
        <v>47.636229999999998</v>
      </c>
      <c r="D574" s="32">
        <v>50.1</v>
      </c>
      <c r="E574" s="32">
        <v>51.3</v>
      </c>
      <c r="F574" s="44"/>
      <c r="G574" s="32">
        <v>49.6</v>
      </c>
      <c r="H574" s="45">
        <v>47.4</v>
      </c>
      <c r="I574" s="32">
        <v>49.04</v>
      </c>
      <c r="J574" s="29">
        <v>51.61</v>
      </c>
      <c r="K574" s="21">
        <v>48.24</v>
      </c>
      <c r="L574" s="55">
        <v>50.6</v>
      </c>
      <c r="M574" s="54">
        <v>48.5662985378816</v>
      </c>
    </row>
    <row r="575" spans="1:13" x14ac:dyDescent="0.25">
      <c r="A575" s="32">
        <v>16</v>
      </c>
      <c r="B575" s="44">
        <v>47.84</v>
      </c>
      <c r="C575" s="32">
        <v>47.60286</v>
      </c>
      <c r="D575" s="32">
        <v>50.1</v>
      </c>
      <c r="E575" s="32">
        <v>51.28</v>
      </c>
      <c r="F575" s="44"/>
      <c r="G575" s="32">
        <v>49.7</v>
      </c>
      <c r="H575" s="45">
        <v>47.33</v>
      </c>
      <c r="I575" s="32">
        <v>49.28</v>
      </c>
      <c r="J575" s="29">
        <v>51.63</v>
      </c>
      <c r="K575" s="21">
        <v>48.53</v>
      </c>
      <c r="L575" s="55">
        <v>50.7</v>
      </c>
      <c r="M575" s="54">
        <v>48.703828543771799</v>
      </c>
    </row>
    <row r="576" spans="1:13" x14ac:dyDescent="0.25">
      <c r="A576" s="32">
        <v>17</v>
      </c>
      <c r="B576" s="44">
        <v>47.01</v>
      </c>
      <c r="C576" s="32">
        <v>47.340620000000001</v>
      </c>
      <c r="D576" s="32">
        <v>49.1</v>
      </c>
      <c r="E576" s="32">
        <v>50.46</v>
      </c>
      <c r="F576" s="44"/>
      <c r="G576" s="32">
        <v>49.1</v>
      </c>
      <c r="H576" s="45">
        <v>46.71</v>
      </c>
      <c r="I576" s="32">
        <v>48.73</v>
      </c>
      <c r="J576" s="29">
        <v>50.73</v>
      </c>
      <c r="K576" s="21">
        <v>47.99</v>
      </c>
      <c r="L576" s="55">
        <v>50</v>
      </c>
      <c r="M576" s="54">
        <v>47.986338271697299</v>
      </c>
    </row>
    <row r="577" spans="1:13" x14ac:dyDescent="0.25">
      <c r="A577" s="32">
        <v>18</v>
      </c>
      <c r="B577" s="44">
        <v>45.53</v>
      </c>
      <c r="C577" s="32">
        <v>45.396410000000003</v>
      </c>
      <c r="D577" s="32">
        <v>46.8</v>
      </c>
      <c r="E577" s="32">
        <v>48.37</v>
      </c>
      <c r="F577" s="44"/>
      <c r="G577" s="32">
        <v>47.2</v>
      </c>
      <c r="H577" s="45">
        <v>45.28</v>
      </c>
      <c r="I577" s="32">
        <v>46.58</v>
      </c>
      <c r="J577" s="29">
        <v>49.32</v>
      </c>
      <c r="K577" s="21">
        <v>46.68</v>
      </c>
      <c r="L577" s="55">
        <v>39.9</v>
      </c>
      <c r="M577" s="54">
        <v>46.582234016032302</v>
      </c>
    </row>
    <row r="578" spans="1:13" x14ac:dyDescent="0.25">
      <c r="A578" s="32">
        <v>19</v>
      </c>
      <c r="B578" s="44">
        <v>37.369999999999997</v>
      </c>
      <c r="C578" s="32">
        <v>33.703429999999997</v>
      </c>
      <c r="D578" s="32">
        <v>34</v>
      </c>
      <c r="E578" s="32">
        <v>35.39</v>
      </c>
      <c r="F578" s="44"/>
      <c r="G578" s="32">
        <v>35.1</v>
      </c>
      <c r="H578" s="45">
        <v>33.1</v>
      </c>
      <c r="I578" s="32">
        <v>34.909999999999997</v>
      </c>
      <c r="J578" s="29">
        <v>43.01</v>
      </c>
      <c r="K578" s="21">
        <v>36.590000000000003</v>
      </c>
      <c r="L578" s="55">
        <v>34.4</v>
      </c>
      <c r="M578" s="54">
        <v>35.250081780199601</v>
      </c>
    </row>
    <row r="579" spans="1:13" x14ac:dyDescent="0.25">
      <c r="A579" s="32">
        <v>20</v>
      </c>
      <c r="B579" s="44">
        <v>31.57</v>
      </c>
      <c r="C579" s="32">
        <v>30.866379999999999</v>
      </c>
      <c r="D579" s="32">
        <v>30.9</v>
      </c>
      <c r="E579" s="32">
        <v>31.63</v>
      </c>
      <c r="F579" s="44"/>
      <c r="G579" s="32">
        <v>31.6</v>
      </c>
      <c r="H579" s="45">
        <v>30.49</v>
      </c>
      <c r="I579" s="32">
        <v>30.69</v>
      </c>
      <c r="J579" s="29">
        <v>35.46</v>
      </c>
      <c r="K579" s="21">
        <v>32.33</v>
      </c>
      <c r="L579" s="55">
        <v>31.1</v>
      </c>
      <c r="M579" s="54">
        <v>31.749908409483801</v>
      </c>
    </row>
    <row r="580" spans="1:13" x14ac:dyDescent="0.25">
      <c r="A580" s="32">
        <v>21</v>
      </c>
      <c r="B580" s="44">
        <v>29.05</v>
      </c>
      <c r="C580" s="32">
        <v>28.694959999999998</v>
      </c>
      <c r="D580" s="32">
        <v>28.5</v>
      </c>
      <c r="E580" s="32">
        <v>29.12</v>
      </c>
      <c r="F580" s="44"/>
      <c r="G580" s="32">
        <v>29.2</v>
      </c>
      <c r="H580" s="45">
        <v>28.55</v>
      </c>
      <c r="I580" s="32">
        <v>28.81</v>
      </c>
      <c r="J580" s="29">
        <v>31.82</v>
      </c>
      <c r="K580" s="21">
        <v>29.54</v>
      </c>
      <c r="L580" s="55">
        <v>28.8</v>
      </c>
      <c r="M580" s="54">
        <v>29.327734690221199</v>
      </c>
    </row>
    <row r="581" spans="1:13" x14ac:dyDescent="0.25">
      <c r="A581" s="32">
        <v>22</v>
      </c>
      <c r="B581" s="44">
        <v>26.92</v>
      </c>
      <c r="C581" s="32">
        <v>26.496790000000001</v>
      </c>
      <c r="D581" s="32">
        <v>26.3</v>
      </c>
      <c r="E581" s="32">
        <v>26.83</v>
      </c>
      <c r="F581" s="44"/>
      <c r="G581" s="32">
        <v>26.9</v>
      </c>
      <c r="H581" s="45">
        <v>26.66</v>
      </c>
      <c r="I581" s="32">
        <v>26.66</v>
      </c>
      <c r="J581" s="29">
        <v>28.97</v>
      </c>
      <c r="K581" s="21">
        <v>27.12</v>
      </c>
      <c r="L581" s="55">
        <v>26.6</v>
      </c>
      <c r="M581" s="54">
        <v>27.1934791396211</v>
      </c>
    </row>
    <row r="582" spans="1:13" x14ac:dyDescent="0.25">
      <c r="A582" s="32">
        <v>23</v>
      </c>
      <c r="B582" s="44">
        <v>25.52</v>
      </c>
      <c r="C582" s="32">
        <v>25.684439999999999</v>
      </c>
      <c r="D582" s="32">
        <v>25.4</v>
      </c>
      <c r="E582" s="32">
        <v>25.87</v>
      </c>
      <c r="F582" s="44"/>
      <c r="G582" s="32">
        <v>25.9</v>
      </c>
      <c r="H582" s="45">
        <v>25.55</v>
      </c>
      <c r="I582" s="32">
        <v>25.69</v>
      </c>
      <c r="J582" s="29">
        <v>26.94</v>
      </c>
      <c r="K582" s="21">
        <v>25.87</v>
      </c>
      <c r="L582" s="55">
        <v>25.7</v>
      </c>
      <c r="M582" s="54">
        <v>25.785994904530401</v>
      </c>
    </row>
    <row r="583" spans="1:13" x14ac:dyDescent="0.25">
      <c r="A583" s="32">
        <v>24</v>
      </c>
      <c r="B583" s="44">
        <v>23.84</v>
      </c>
      <c r="C583" s="32">
        <v>24.054269999999999</v>
      </c>
      <c r="D583" s="32">
        <v>23.7</v>
      </c>
      <c r="E583" s="32">
        <v>24.19</v>
      </c>
      <c r="F583" s="44"/>
      <c r="G583" s="32">
        <v>24.2</v>
      </c>
      <c r="H583" s="45">
        <v>24.26</v>
      </c>
      <c r="I583" s="32">
        <v>24.1</v>
      </c>
      <c r="J583" s="29">
        <v>25.35</v>
      </c>
      <c r="K583" s="21">
        <v>24.22</v>
      </c>
      <c r="L583" s="55">
        <v>24.1</v>
      </c>
      <c r="M583" s="54">
        <v>24.4787162595929</v>
      </c>
    </row>
    <row r="584" spans="1:13" x14ac:dyDescent="0.25">
      <c r="A584" s="41" t="s">
        <v>76</v>
      </c>
      <c r="B584" s="47" t="s">
        <v>76</v>
      </c>
      <c r="C584" s="41" t="s">
        <v>76</v>
      </c>
      <c r="D584" s="41" t="s">
        <v>76</v>
      </c>
      <c r="E584" s="41" t="s">
        <v>76</v>
      </c>
      <c r="F584" s="47" t="s">
        <v>76</v>
      </c>
      <c r="G584" s="41" t="s">
        <v>76</v>
      </c>
      <c r="H584" s="47" t="s">
        <v>76</v>
      </c>
      <c r="I584" s="41" t="s">
        <v>76</v>
      </c>
      <c r="J584" s="41" t="s">
        <v>76</v>
      </c>
      <c r="K584" s="10" t="s">
        <v>76</v>
      </c>
      <c r="L584" s="9" t="s">
        <v>76</v>
      </c>
      <c r="M584" s="41" t="s">
        <v>76</v>
      </c>
    </row>
    <row r="585" spans="1:13" x14ac:dyDescent="0.25">
      <c r="A585" s="21"/>
      <c r="B585" s="28"/>
      <c r="C585" s="28"/>
      <c r="D585" s="21"/>
      <c r="E585" s="36"/>
      <c r="F585" s="36"/>
      <c r="G585" s="21"/>
      <c r="H585" s="28"/>
      <c r="I585" s="28"/>
      <c r="K585" s="21"/>
    </row>
    <row r="586" spans="1:13" x14ac:dyDescent="0.25">
      <c r="A586" s="21"/>
      <c r="B586" s="28"/>
      <c r="C586" s="28"/>
      <c r="D586" s="21"/>
      <c r="E586" s="36"/>
      <c r="F586" s="36"/>
      <c r="G586" s="21"/>
      <c r="H586" s="28"/>
      <c r="I586" s="28"/>
      <c r="K586" s="21"/>
    </row>
    <row r="587" spans="1:13" x14ac:dyDescent="0.25">
      <c r="B587" s="1"/>
      <c r="C587" s="1"/>
      <c r="E587" s="3"/>
      <c r="F587" s="3"/>
      <c r="H587" s="1"/>
      <c r="I587" s="1"/>
    </row>
    <row r="588" spans="1:13" x14ac:dyDescent="0.25">
      <c r="B588" s="1"/>
      <c r="C588" s="1"/>
      <c r="E588" s="3"/>
      <c r="F588" s="3"/>
      <c r="H588" s="1"/>
      <c r="I588" s="1"/>
    </row>
    <row r="589" spans="1:13" x14ac:dyDescent="0.25">
      <c r="B589" s="1"/>
      <c r="C589" s="1"/>
      <c r="E589" s="3"/>
      <c r="F589" s="3"/>
      <c r="H589" s="1"/>
      <c r="I589" s="1"/>
    </row>
    <row r="590" spans="1:13" x14ac:dyDescent="0.25">
      <c r="B590" s="1"/>
      <c r="C590" s="1"/>
      <c r="E590" s="3"/>
      <c r="F590" s="3"/>
      <c r="H590" s="1"/>
      <c r="I590" s="1"/>
    </row>
    <row r="591" spans="1:13" x14ac:dyDescent="0.25">
      <c r="B591" s="1"/>
      <c r="C591" s="1"/>
      <c r="E591" s="3"/>
      <c r="F591" s="3"/>
      <c r="H591" s="1"/>
      <c r="I591" s="1"/>
    </row>
    <row r="592" spans="1:13" x14ac:dyDescent="0.25">
      <c r="A592" s="19" t="s">
        <v>130</v>
      </c>
      <c r="B592" s="1"/>
      <c r="C592" s="1"/>
      <c r="E592" s="3"/>
      <c r="F592" s="3"/>
      <c r="H592" s="1"/>
      <c r="I592" s="1"/>
    </row>
    <row r="593" spans="1:13" x14ac:dyDescent="0.25">
      <c r="A593" t="s">
        <v>97</v>
      </c>
      <c r="B593" s="1"/>
      <c r="C593" s="1"/>
      <c r="E593" s="3"/>
      <c r="F593" s="3"/>
      <c r="H593" s="1"/>
      <c r="I593" s="1"/>
    </row>
    <row r="594" spans="1:13" x14ac:dyDescent="0.25">
      <c r="A594" t="s">
        <v>102</v>
      </c>
      <c r="B594" s="1"/>
      <c r="C594" s="1"/>
      <c r="E594" s="3"/>
      <c r="F594" s="3"/>
      <c r="H594" s="1"/>
      <c r="I594" s="1"/>
    </row>
    <row r="595" spans="1:13" x14ac:dyDescent="0.25">
      <c r="E595" s="3"/>
      <c r="F595" s="3"/>
      <c r="H595" s="3"/>
    </row>
    <row r="596" spans="1:13" x14ac:dyDescent="0.25">
      <c r="A596" t="s">
        <v>56</v>
      </c>
      <c r="B596" s="7" t="s">
        <v>1</v>
      </c>
      <c r="C596" t="s">
        <v>2</v>
      </c>
      <c r="D596" t="s">
        <v>72</v>
      </c>
      <c r="E596" t="s">
        <v>4</v>
      </c>
      <c r="F596" s="3" t="s">
        <v>5</v>
      </c>
      <c r="G596" t="s">
        <v>6</v>
      </c>
      <c r="H596" s="3" t="s">
        <v>7</v>
      </c>
      <c r="I596" t="s">
        <v>8</v>
      </c>
      <c r="J596" s="37" t="s">
        <v>200</v>
      </c>
      <c r="K596" s="37" t="s">
        <v>179</v>
      </c>
      <c r="L596" s="21" t="s">
        <v>197</v>
      </c>
      <c r="M596" t="str">
        <f>$D$11</f>
        <v>EnergyPlus-m</v>
      </c>
    </row>
    <row r="597" spans="1:13" x14ac:dyDescent="0.25">
      <c r="A597" t="s">
        <v>57</v>
      </c>
      <c r="B597" s="7" t="s">
        <v>9</v>
      </c>
      <c r="C597" t="s">
        <v>73</v>
      </c>
      <c r="D597" t="s">
        <v>11</v>
      </c>
      <c r="E597" t="s">
        <v>11</v>
      </c>
      <c r="F597" s="3" t="s">
        <v>12</v>
      </c>
      <c r="G597" t="s">
        <v>13</v>
      </c>
      <c r="H597" s="3" t="s">
        <v>14</v>
      </c>
      <c r="I597" t="s">
        <v>15</v>
      </c>
      <c r="J597" s="37"/>
    </row>
    <row r="598" spans="1:13" x14ac:dyDescent="0.25">
      <c r="A598" t="s">
        <v>93</v>
      </c>
      <c r="B598" s="3" t="s">
        <v>99</v>
      </c>
      <c r="C598" t="s">
        <v>99</v>
      </c>
      <c r="D598" t="s">
        <v>99</v>
      </c>
      <c r="E598" t="s">
        <v>99</v>
      </c>
      <c r="F598" s="3" t="s">
        <v>99</v>
      </c>
      <c r="G598" t="s">
        <v>99</v>
      </c>
      <c r="H598" s="3" t="s">
        <v>99</v>
      </c>
      <c r="I598" t="s">
        <v>99</v>
      </c>
      <c r="J598" s="32" t="s">
        <v>99</v>
      </c>
      <c r="K598" s="32" t="s">
        <v>99</v>
      </c>
      <c r="L598" s="32" t="s">
        <v>99</v>
      </c>
      <c r="M598" s="32" t="s">
        <v>99</v>
      </c>
    </row>
    <row r="599" spans="1:13" x14ac:dyDescent="0.25">
      <c r="A599" s="9" t="s">
        <v>76</v>
      </c>
      <c r="B599" s="10" t="s">
        <v>76</v>
      </c>
      <c r="C599" s="9" t="s">
        <v>76</v>
      </c>
      <c r="D599" s="9" t="s">
        <v>76</v>
      </c>
      <c r="E599" s="9" t="s">
        <v>76</v>
      </c>
      <c r="F599" s="10" t="s">
        <v>76</v>
      </c>
      <c r="G599" s="9" t="s">
        <v>76</v>
      </c>
      <c r="H599" s="10" t="s">
        <v>76</v>
      </c>
      <c r="I599" s="9" t="s">
        <v>76</v>
      </c>
      <c r="J599" s="41" t="s">
        <v>76</v>
      </c>
      <c r="K599" s="41" t="s">
        <v>76</v>
      </c>
      <c r="L599" s="41" t="s">
        <v>76</v>
      </c>
      <c r="M599" s="41" t="s">
        <v>76</v>
      </c>
    </row>
    <row r="600" spans="1:13" x14ac:dyDescent="0.25">
      <c r="A600">
        <v>1</v>
      </c>
      <c r="B600" s="3">
        <v>24.36</v>
      </c>
      <c r="C600">
        <v>24.560130000000001</v>
      </c>
      <c r="D600">
        <v>24.2</v>
      </c>
      <c r="E600">
        <v>24.52</v>
      </c>
      <c r="G600">
        <v>24.6</v>
      </c>
      <c r="H600" s="5">
        <v>25.28</v>
      </c>
      <c r="I600">
        <v>24.53</v>
      </c>
      <c r="J600" s="32">
        <v>26.15</v>
      </c>
      <c r="K600">
        <v>24.75</v>
      </c>
      <c r="L600" s="32">
        <v>25.2</v>
      </c>
      <c r="M600" s="54">
        <v>24.575117397286899</v>
      </c>
    </row>
    <row r="601" spans="1:13" x14ac:dyDescent="0.25">
      <c r="A601">
        <v>2</v>
      </c>
      <c r="B601" s="3">
        <v>23.46</v>
      </c>
      <c r="C601">
        <v>23.896329999999999</v>
      </c>
      <c r="D601">
        <v>23.5</v>
      </c>
      <c r="E601">
        <v>23.81</v>
      </c>
      <c r="G601">
        <v>23.9</v>
      </c>
      <c r="H601" s="5">
        <v>24.47</v>
      </c>
      <c r="I601">
        <v>23.8</v>
      </c>
      <c r="J601" s="32">
        <v>25.23</v>
      </c>
      <c r="K601">
        <v>23.99</v>
      </c>
      <c r="L601" s="32">
        <v>24.5</v>
      </c>
      <c r="M601" s="54">
        <v>23.661335799318898</v>
      </c>
    </row>
    <row r="602" spans="1:13" x14ac:dyDescent="0.25">
      <c r="A602">
        <v>3</v>
      </c>
      <c r="B602" s="3">
        <v>22.86</v>
      </c>
      <c r="C602">
        <v>23.312629999999999</v>
      </c>
      <c r="D602">
        <v>22.9</v>
      </c>
      <c r="E602">
        <v>23.22</v>
      </c>
      <c r="G602">
        <v>23.3</v>
      </c>
      <c r="H602" s="5">
        <v>23.87</v>
      </c>
      <c r="I602">
        <v>23.23</v>
      </c>
      <c r="J602" s="32">
        <v>24.58</v>
      </c>
      <c r="K602">
        <v>23.36</v>
      </c>
      <c r="L602" s="32">
        <v>23.8</v>
      </c>
      <c r="M602" s="54">
        <v>23.048817319271102</v>
      </c>
    </row>
    <row r="603" spans="1:13" x14ac:dyDescent="0.25">
      <c r="A603">
        <v>4</v>
      </c>
      <c r="B603" s="3">
        <v>22.27</v>
      </c>
      <c r="C603">
        <v>22.68233</v>
      </c>
      <c r="D603">
        <v>22.3</v>
      </c>
      <c r="E603">
        <v>22.6</v>
      </c>
      <c r="G603">
        <v>22.7</v>
      </c>
      <c r="H603" s="5">
        <v>23.26</v>
      </c>
      <c r="I603">
        <v>22.6</v>
      </c>
      <c r="J603" s="32">
        <v>23.96</v>
      </c>
      <c r="K603">
        <v>22.71</v>
      </c>
      <c r="L603" s="32">
        <v>23.2</v>
      </c>
      <c r="M603" s="54">
        <v>22.436230179440098</v>
      </c>
    </row>
    <row r="604" spans="1:13" x14ac:dyDescent="0.25">
      <c r="A604">
        <v>5</v>
      </c>
      <c r="B604" s="3">
        <v>21.86</v>
      </c>
      <c r="C604">
        <v>22.4527</v>
      </c>
      <c r="D604">
        <v>22</v>
      </c>
      <c r="E604">
        <v>22.32</v>
      </c>
      <c r="G604">
        <v>22.4</v>
      </c>
      <c r="H604" s="5">
        <v>22.87</v>
      </c>
      <c r="I604">
        <v>22.27</v>
      </c>
      <c r="J604" s="32">
        <v>23.46</v>
      </c>
      <c r="K604">
        <v>22.33</v>
      </c>
      <c r="L604" s="32">
        <v>22.8</v>
      </c>
      <c r="M604" s="54">
        <v>22.008426011345701</v>
      </c>
    </row>
    <row r="605" spans="1:13" x14ac:dyDescent="0.25">
      <c r="A605">
        <v>6</v>
      </c>
      <c r="B605" s="3">
        <v>22.01</v>
      </c>
      <c r="C605">
        <v>22.812750000000001</v>
      </c>
      <c r="D605">
        <v>22.5</v>
      </c>
      <c r="E605">
        <v>22.77</v>
      </c>
      <c r="G605">
        <v>22.8</v>
      </c>
      <c r="H605" s="5">
        <v>23.06</v>
      </c>
      <c r="I605">
        <v>22.67</v>
      </c>
      <c r="J605" s="32">
        <v>23.41</v>
      </c>
      <c r="K605">
        <v>22.56</v>
      </c>
      <c r="L605" s="32">
        <v>23.1</v>
      </c>
      <c r="M605" s="54">
        <v>22.1691492921837</v>
      </c>
    </row>
    <row r="606" spans="1:13" x14ac:dyDescent="0.25">
      <c r="A606">
        <v>7</v>
      </c>
      <c r="B606" s="3">
        <v>23.32</v>
      </c>
      <c r="C606">
        <v>24.667750000000002</v>
      </c>
      <c r="D606">
        <v>24.3</v>
      </c>
      <c r="E606">
        <v>24.73</v>
      </c>
      <c r="G606">
        <v>24.6</v>
      </c>
      <c r="H606" s="5">
        <v>24.38</v>
      </c>
      <c r="I606">
        <v>24.55</v>
      </c>
      <c r="J606" s="32">
        <v>24.34</v>
      </c>
      <c r="K606">
        <v>24.08</v>
      </c>
      <c r="L606" s="32">
        <v>24.7</v>
      </c>
      <c r="M606" s="54">
        <v>23.5665982220989</v>
      </c>
    </row>
    <row r="607" spans="1:13" x14ac:dyDescent="0.25">
      <c r="A607">
        <v>8</v>
      </c>
      <c r="B607" s="3">
        <v>25.62</v>
      </c>
      <c r="C607">
        <v>27.358609999999999</v>
      </c>
      <c r="D607">
        <v>26.5</v>
      </c>
      <c r="E607">
        <v>27.59</v>
      </c>
      <c r="G607">
        <v>27.1</v>
      </c>
      <c r="H607" s="5">
        <v>27.21</v>
      </c>
      <c r="I607">
        <v>27.57</v>
      </c>
      <c r="J607" s="32">
        <v>26.26</v>
      </c>
      <c r="K607">
        <v>25.73</v>
      </c>
      <c r="L607" s="32">
        <v>26.9</v>
      </c>
      <c r="M607" s="54">
        <v>26.759977524000199</v>
      </c>
    </row>
    <row r="608" spans="1:13" x14ac:dyDescent="0.25">
      <c r="A608">
        <v>9</v>
      </c>
      <c r="B608" s="3">
        <v>27.59</v>
      </c>
      <c r="C608">
        <v>28.322890000000001</v>
      </c>
      <c r="D608">
        <v>27.5</v>
      </c>
      <c r="E608">
        <v>29.09</v>
      </c>
      <c r="G608">
        <v>28.2</v>
      </c>
      <c r="H608" s="5">
        <v>27.98</v>
      </c>
      <c r="I608">
        <v>29.42</v>
      </c>
      <c r="J608" s="32">
        <v>28.05</v>
      </c>
      <c r="K608">
        <v>26.84</v>
      </c>
      <c r="L608" s="32">
        <v>27.8</v>
      </c>
      <c r="M608" s="54">
        <v>28.561373574472199</v>
      </c>
    </row>
    <row r="609" spans="1:13" x14ac:dyDescent="0.25">
      <c r="A609">
        <v>10</v>
      </c>
      <c r="B609" s="3">
        <v>28.82</v>
      </c>
      <c r="C609">
        <v>29.207380000000001</v>
      </c>
      <c r="D609">
        <v>28.6</v>
      </c>
      <c r="E609">
        <v>30.5</v>
      </c>
      <c r="F609" s="3"/>
      <c r="G609">
        <v>29.3</v>
      </c>
      <c r="H609" s="5">
        <v>29.11</v>
      </c>
      <c r="I609">
        <v>30.68</v>
      </c>
      <c r="J609" s="32">
        <v>29.43</v>
      </c>
      <c r="K609">
        <v>27.97</v>
      </c>
      <c r="L609" s="32">
        <v>28.9</v>
      </c>
      <c r="M609" s="54">
        <v>30.027482958457799</v>
      </c>
    </row>
    <row r="610" spans="1:13" x14ac:dyDescent="0.25">
      <c r="A610">
        <v>11</v>
      </c>
      <c r="B610" s="3">
        <v>29.84</v>
      </c>
      <c r="C610">
        <v>30.19013</v>
      </c>
      <c r="D610">
        <v>29.8</v>
      </c>
      <c r="E610">
        <v>31.98</v>
      </c>
      <c r="F610" s="3"/>
      <c r="G610">
        <v>30.5</v>
      </c>
      <c r="H610" s="5">
        <v>30.31</v>
      </c>
      <c r="I610">
        <v>31.91</v>
      </c>
      <c r="J610" s="32">
        <v>30.82</v>
      </c>
      <c r="K610">
        <v>29.17</v>
      </c>
      <c r="L610" s="32">
        <v>30.1</v>
      </c>
      <c r="M610" s="54">
        <v>31.224668095461698</v>
      </c>
    </row>
    <row r="611" spans="1:13" x14ac:dyDescent="0.25">
      <c r="A611">
        <v>12</v>
      </c>
      <c r="B611" s="3">
        <v>30.98</v>
      </c>
      <c r="C611">
        <v>31.335180000000001</v>
      </c>
      <c r="D611">
        <v>31.1</v>
      </c>
      <c r="E611">
        <v>33.56</v>
      </c>
      <c r="F611" s="3"/>
      <c r="G611">
        <v>31.7</v>
      </c>
      <c r="H611" s="5">
        <v>31.53</v>
      </c>
      <c r="I611">
        <v>33.270000000000003</v>
      </c>
      <c r="J611" s="32">
        <v>32.130000000000003</v>
      </c>
      <c r="K611">
        <v>30.43</v>
      </c>
      <c r="L611" s="32">
        <v>31.4</v>
      </c>
      <c r="M611" s="54">
        <v>32.360613797347099</v>
      </c>
    </row>
    <row r="612" spans="1:13" x14ac:dyDescent="0.25">
      <c r="A612">
        <v>13</v>
      </c>
      <c r="B612" s="3">
        <v>32.08</v>
      </c>
      <c r="C612">
        <v>32.187910000000002</v>
      </c>
      <c r="D612">
        <v>32.200000000000003</v>
      </c>
      <c r="E612">
        <v>34.79</v>
      </c>
      <c r="F612" s="3"/>
      <c r="G612">
        <v>32.799999999999997</v>
      </c>
      <c r="H612" s="5">
        <v>32.549999999999997</v>
      </c>
      <c r="I612">
        <v>34.270000000000003</v>
      </c>
      <c r="J612" s="32">
        <v>33.21</v>
      </c>
      <c r="K612">
        <v>31.54</v>
      </c>
      <c r="L612" s="32">
        <v>32.5</v>
      </c>
      <c r="M612" s="54">
        <v>33.376906748590301</v>
      </c>
    </row>
    <row r="613" spans="1:13" x14ac:dyDescent="0.25">
      <c r="A613">
        <v>14</v>
      </c>
      <c r="B613" s="3">
        <v>32.85</v>
      </c>
      <c r="C613">
        <v>32.845039999999997</v>
      </c>
      <c r="D613">
        <v>33</v>
      </c>
      <c r="E613">
        <v>35.65</v>
      </c>
      <c r="F613" s="3"/>
      <c r="G613">
        <v>33.6</v>
      </c>
      <c r="H613" s="5">
        <v>33.15</v>
      </c>
      <c r="I613">
        <v>34.9</v>
      </c>
      <c r="J613" s="32">
        <v>33.89</v>
      </c>
      <c r="K613">
        <v>32.44</v>
      </c>
      <c r="L613" s="32">
        <v>33.299999999999997</v>
      </c>
      <c r="M613" s="54">
        <v>34.027875088434598</v>
      </c>
    </row>
    <row r="614" spans="1:13" x14ac:dyDescent="0.25">
      <c r="A614">
        <v>15</v>
      </c>
      <c r="B614" s="3">
        <v>33.33</v>
      </c>
      <c r="C614">
        <v>33.119790000000002</v>
      </c>
      <c r="D614">
        <v>33.4</v>
      </c>
      <c r="E614">
        <v>35.96</v>
      </c>
      <c r="F614" s="3"/>
      <c r="G614">
        <v>34</v>
      </c>
      <c r="H614" s="5">
        <v>33.369999999999997</v>
      </c>
      <c r="I614">
        <v>35.19</v>
      </c>
      <c r="J614" s="32">
        <v>34.130000000000003</v>
      </c>
      <c r="K614">
        <v>32.950000000000003</v>
      </c>
      <c r="L614" s="32">
        <v>33.799999999999997</v>
      </c>
      <c r="M614" s="54">
        <v>34.367469179721397</v>
      </c>
    </row>
    <row r="615" spans="1:13" x14ac:dyDescent="0.25">
      <c r="A615">
        <v>16</v>
      </c>
      <c r="B615" s="3">
        <v>33.549999999999997</v>
      </c>
      <c r="C615">
        <v>33.247810000000001</v>
      </c>
      <c r="D615">
        <v>33.5</v>
      </c>
      <c r="E615">
        <v>35.82</v>
      </c>
      <c r="F615" s="3"/>
      <c r="G615">
        <v>34.1</v>
      </c>
      <c r="H615" s="5">
        <v>33.380000000000003</v>
      </c>
      <c r="I615">
        <v>35.28</v>
      </c>
      <c r="J615" s="32">
        <v>34.049999999999997</v>
      </c>
      <c r="K615">
        <v>33.049999999999997</v>
      </c>
      <c r="L615" s="32">
        <v>34</v>
      </c>
      <c r="M615" s="54">
        <v>34.408194865693503</v>
      </c>
    </row>
    <row r="616" spans="1:13" x14ac:dyDescent="0.25">
      <c r="A616">
        <v>17</v>
      </c>
      <c r="B616" s="3">
        <v>33.44</v>
      </c>
      <c r="C616">
        <v>33.352310000000003</v>
      </c>
      <c r="D616">
        <v>33.5</v>
      </c>
      <c r="E616">
        <v>35.61</v>
      </c>
      <c r="F616" s="3"/>
      <c r="G616">
        <v>34.1</v>
      </c>
      <c r="H616" s="5">
        <v>33.369999999999997</v>
      </c>
      <c r="I616">
        <v>35.299999999999997</v>
      </c>
      <c r="J616" s="32">
        <v>34</v>
      </c>
      <c r="K616">
        <v>33.03</v>
      </c>
      <c r="L616" s="32">
        <v>34.200000000000003</v>
      </c>
      <c r="M616" s="54">
        <v>34.376709072676903</v>
      </c>
    </row>
    <row r="617" spans="1:13" x14ac:dyDescent="0.25">
      <c r="A617">
        <v>18</v>
      </c>
      <c r="B617" s="3">
        <v>33.229999999999997</v>
      </c>
      <c r="C617">
        <v>32.996040000000001</v>
      </c>
      <c r="D617">
        <v>33.1</v>
      </c>
      <c r="E617">
        <v>34.93</v>
      </c>
      <c r="F617" s="3"/>
      <c r="G617">
        <v>33.700000000000003</v>
      </c>
      <c r="H617" s="5">
        <v>33.159999999999997</v>
      </c>
      <c r="I617">
        <v>34.71</v>
      </c>
      <c r="J617" s="32">
        <v>33.94</v>
      </c>
      <c r="K617">
        <v>32.81</v>
      </c>
      <c r="L617" s="32">
        <v>32</v>
      </c>
      <c r="M617" s="54">
        <v>34.094043148498102</v>
      </c>
    </row>
    <row r="618" spans="1:13" x14ac:dyDescent="0.25">
      <c r="A618">
        <v>19</v>
      </c>
      <c r="B618" s="3">
        <v>30.92</v>
      </c>
      <c r="C618">
        <v>30.203040000000001</v>
      </c>
      <c r="D618">
        <v>30</v>
      </c>
      <c r="E618">
        <v>30.96</v>
      </c>
      <c r="F618" s="3"/>
      <c r="G618">
        <v>30.6</v>
      </c>
      <c r="H618" s="5">
        <v>30.43</v>
      </c>
      <c r="I618">
        <v>30.74</v>
      </c>
      <c r="J618" s="32">
        <v>32.53</v>
      </c>
      <c r="K618">
        <v>30.57</v>
      </c>
      <c r="L618" s="32">
        <v>30.8</v>
      </c>
      <c r="M618" s="54">
        <v>30.538050398619902</v>
      </c>
    </row>
    <row r="619" spans="1:13" x14ac:dyDescent="0.25">
      <c r="A619">
        <v>20</v>
      </c>
      <c r="B619" s="3">
        <v>29.17</v>
      </c>
      <c r="C619">
        <v>29.353449999999999</v>
      </c>
      <c r="D619">
        <v>29.1</v>
      </c>
      <c r="E619">
        <v>29.79</v>
      </c>
      <c r="F619" s="3"/>
      <c r="G619">
        <v>29.6</v>
      </c>
      <c r="H619" s="5">
        <v>29.61</v>
      </c>
      <c r="I619">
        <v>29.38</v>
      </c>
      <c r="J619" s="32">
        <v>30.78</v>
      </c>
      <c r="K619">
        <v>29.59</v>
      </c>
      <c r="L619" s="32">
        <v>29.9</v>
      </c>
      <c r="M619" s="54">
        <v>29.409598101528701</v>
      </c>
    </row>
    <row r="620" spans="1:13" x14ac:dyDescent="0.25">
      <c r="A620">
        <v>21</v>
      </c>
      <c r="B620" s="3">
        <v>28.31</v>
      </c>
      <c r="C620">
        <v>28.541589999999999</v>
      </c>
      <c r="D620">
        <v>28.2</v>
      </c>
      <c r="E620">
        <v>28.83</v>
      </c>
      <c r="F620" s="3"/>
      <c r="G620">
        <v>28.7</v>
      </c>
      <c r="H620" s="5">
        <v>28.89</v>
      </c>
      <c r="I620">
        <v>27.64</v>
      </c>
      <c r="J620" s="32">
        <v>29.94</v>
      </c>
      <c r="K620">
        <v>28.78</v>
      </c>
      <c r="L620" s="32">
        <v>29.1</v>
      </c>
      <c r="M620" s="54">
        <v>28.572928447539901</v>
      </c>
    </row>
    <row r="621" spans="1:13" x14ac:dyDescent="0.25">
      <c r="A621">
        <v>22</v>
      </c>
      <c r="B621" s="3">
        <v>27.27</v>
      </c>
      <c r="C621">
        <v>27.375900000000001</v>
      </c>
      <c r="D621">
        <v>27.1</v>
      </c>
      <c r="E621">
        <v>27.59</v>
      </c>
      <c r="F621" s="3"/>
      <c r="G621">
        <v>27.5</v>
      </c>
      <c r="H621" s="5">
        <v>27.93</v>
      </c>
      <c r="I621">
        <v>27.46</v>
      </c>
      <c r="J621" s="32">
        <v>29.04</v>
      </c>
      <c r="K621">
        <v>27.69</v>
      </c>
      <c r="L621" s="32">
        <v>28</v>
      </c>
      <c r="M621" s="54">
        <v>27.531128034237401</v>
      </c>
    </row>
    <row r="622" spans="1:13" x14ac:dyDescent="0.25">
      <c r="A622">
        <v>23</v>
      </c>
      <c r="B622" s="3">
        <v>26.62</v>
      </c>
      <c r="C622">
        <v>27.174040000000002</v>
      </c>
      <c r="D622">
        <v>26.8</v>
      </c>
      <c r="E622">
        <v>27.28</v>
      </c>
      <c r="F622" s="3"/>
      <c r="G622">
        <v>27.3</v>
      </c>
      <c r="H622" s="5">
        <v>27.42</v>
      </c>
      <c r="I622">
        <v>27.1</v>
      </c>
      <c r="J622" s="32">
        <v>28.34</v>
      </c>
      <c r="K622">
        <v>27.31</v>
      </c>
      <c r="L622" s="32">
        <v>27.6</v>
      </c>
      <c r="M622" s="54">
        <v>26.887359991012801</v>
      </c>
    </row>
    <row r="623" spans="1:13" x14ac:dyDescent="0.25">
      <c r="A623">
        <v>24</v>
      </c>
      <c r="B623" s="3">
        <v>25.54</v>
      </c>
      <c r="C623">
        <v>25.98047</v>
      </c>
      <c r="D623">
        <v>25.7</v>
      </c>
      <c r="E623">
        <v>26.1</v>
      </c>
      <c r="F623" s="3"/>
      <c r="G623">
        <v>26.1</v>
      </c>
      <c r="H623" s="5">
        <v>26.59</v>
      </c>
      <c r="I623">
        <v>26.02</v>
      </c>
      <c r="J623" s="32">
        <v>27.64</v>
      </c>
      <c r="K623">
        <v>26.27</v>
      </c>
      <c r="L623" s="32">
        <v>26.5</v>
      </c>
      <c r="M623" s="54">
        <v>26.0900822193381</v>
      </c>
    </row>
    <row r="624" spans="1:13" x14ac:dyDescent="0.25">
      <c r="A624" s="9" t="s">
        <v>76</v>
      </c>
      <c r="B624" s="10" t="s">
        <v>76</v>
      </c>
      <c r="C624" s="9" t="s">
        <v>76</v>
      </c>
      <c r="D624" s="9" t="s">
        <v>76</v>
      </c>
      <c r="E624" s="9" t="s">
        <v>76</v>
      </c>
      <c r="F624" s="10" t="s">
        <v>76</v>
      </c>
      <c r="G624" s="9" t="s">
        <v>76</v>
      </c>
      <c r="H624" s="10" t="s">
        <v>76</v>
      </c>
      <c r="I624" s="9" t="s">
        <v>76</v>
      </c>
      <c r="J624" s="41" t="s">
        <v>76</v>
      </c>
      <c r="K624" s="10" t="s">
        <v>76</v>
      </c>
      <c r="L624" s="9" t="s">
        <v>76</v>
      </c>
      <c r="M624" s="41" t="s">
        <v>76</v>
      </c>
    </row>
    <row r="625" spans="1:13" x14ac:dyDescent="0.25">
      <c r="B625" s="1"/>
      <c r="E625" s="3"/>
      <c r="F625" s="3"/>
      <c r="H625" s="1"/>
      <c r="I625" s="1"/>
    </row>
    <row r="626" spans="1:13" x14ac:dyDescent="0.25">
      <c r="B626" s="1"/>
      <c r="E626" s="3"/>
      <c r="F626" s="3"/>
      <c r="H626" s="1"/>
      <c r="I626" s="1"/>
    </row>
    <row r="627" spans="1:13" x14ac:dyDescent="0.25">
      <c r="B627" s="1"/>
      <c r="E627" s="3"/>
      <c r="F627" s="3"/>
      <c r="H627" s="1"/>
      <c r="I627" s="1"/>
    </row>
    <row r="628" spans="1:13" x14ac:dyDescent="0.25">
      <c r="B628" s="1"/>
      <c r="E628" s="3"/>
      <c r="F628" s="3"/>
      <c r="H628" s="1"/>
      <c r="I628" s="1"/>
    </row>
    <row r="629" spans="1:13" x14ac:dyDescent="0.25">
      <c r="B629" s="1"/>
      <c r="E629" s="3"/>
      <c r="F629" s="3"/>
      <c r="H629" s="1"/>
      <c r="I629" s="1"/>
    </row>
    <row r="630" spans="1:13" x14ac:dyDescent="0.25">
      <c r="B630" s="1"/>
      <c r="E630" s="3"/>
      <c r="F630" s="3"/>
      <c r="H630" s="1"/>
      <c r="I630" s="1"/>
    </row>
    <row r="631" spans="1:13" x14ac:dyDescent="0.25">
      <c r="B631" s="1"/>
      <c r="E631" s="3"/>
      <c r="F631" s="3"/>
      <c r="H631" s="1"/>
      <c r="I631" s="1"/>
    </row>
    <row r="632" spans="1:13" x14ac:dyDescent="0.25">
      <c r="A632" s="19" t="s">
        <v>129</v>
      </c>
      <c r="B632" s="1"/>
      <c r="E632" s="3"/>
      <c r="F632" s="3"/>
      <c r="H632" s="1"/>
      <c r="I632" s="1"/>
    </row>
    <row r="633" spans="1:13" x14ac:dyDescent="0.25">
      <c r="A633" t="s">
        <v>103</v>
      </c>
      <c r="B633" s="1"/>
      <c r="E633" s="3"/>
      <c r="F633" s="3"/>
      <c r="H633" s="1"/>
      <c r="I633" s="1"/>
    </row>
    <row r="634" spans="1:13" x14ac:dyDescent="0.25">
      <c r="A634" t="s">
        <v>104</v>
      </c>
      <c r="B634" s="1"/>
      <c r="E634" s="3"/>
      <c r="F634" s="3"/>
      <c r="H634" s="1"/>
      <c r="I634" s="1"/>
    </row>
    <row r="635" spans="1:13" x14ac:dyDescent="0.25">
      <c r="A635" t="s">
        <v>105</v>
      </c>
      <c r="E635" s="3"/>
      <c r="F635" s="3"/>
      <c r="H635" s="3"/>
    </row>
    <row r="636" spans="1:13" x14ac:dyDescent="0.25">
      <c r="A636" t="s">
        <v>56</v>
      </c>
      <c r="B636" s="7" t="s">
        <v>1</v>
      </c>
      <c r="C636" t="s">
        <v>2</v>
      </c>
      <c r="D636" t="s">
        <v>72</v>
      </c>
      <c r="E636" t="s">
        <v>4</v>
      </c>
      <c r="F636" s="3" t="s">
        <v>5</v>
      </c>
      <c r="G636" t="s">
        <v>6</v>
      </c>
      <c r="H636" s="3" t="s">
        <v>7</v>
      </c>
      <c r="I636" t="s">
        <v>8</v>
      </c>
      <c r="J636" s="37" t="s">
        <v>200</v>
      </c>
      <c r="K636" s="37" t="s">
        <v>179</v>
      </c>
      <c r="L636" s="21" t="s">
        <v>197</v>
      </c>
      <c r="M636" t="str">
        <f>$D$11</f>
        <v>EnergyPlus-m</v>
      </c>
    </row>
    <row r="637" spans="1:13" x14ac:dyDescent="0.25">
      <c r="A637" t="s">
        <v>57</v>
      </c>
      <c r="B637" s="7" t="s">
        <v>9</v>
      </c>
      <c r="C637" t="s">
        <v>73</v>
      </c>
      <c r="D637" t="s">
        <v>11</v>
      </c>
      <c r="E637" t="s">
        <v>11</v>
      </c>
      <c r="F637" s="3" t="s">
        <v>12</v>
      </c>
      <c r="G637" t="s">
        <v>13</v>
      </c>
      <c r="H637" s="3" t="s">
        <v>14</v>
      </c>
      <c r="I637" t="s">
        <v>15</v>
      </c>
      <c r="J637" s="37"/>
    </row>
    <row r="638" spans="1:13" x14ac:dyDescent="0.25">
      <c r="A638" t="s">
        <v>93</v>
      </c>
      <c r="B638" s="8" t="s">
        <v>106</v>
      </c>
      <c r="C638" s="7" t="s">
        <v>106</v>
      </c>
      <c r="D638" s="7" t="s">
        <v>106</v>
      </c>
      <c r="E638" s="7" t="s">
        <v>106</v>
      </c>
      <c r="F638" s="8" t="s">
        <v>106</v>
      </c>
      <c r="G638" s="7" t="s">
        <v>106</v>
      </c>
      <c r="H638" s="7" t="s">
        <v>106</v>
      </c>
      <c r="I638" s="7" t="s">
        <v>106</v>
      </c>
      <c r="J638" s="7" t="s">
        <v>106</v>
      </c>
      <c r="K638" s="7" t="s">
        <v>106</v>
      </c>
      <c r="L638" s="7" t="s">
        <v>106</v>
      </c>
      <c r="M638" s="7" t="s">
        <v>106</v>
      </c>
    </row>
    <row r="639" spans="1:13" x14ac:dyDescent="0.25">
      <c r="A639" s="9" t="s">
        <v>76</v>
      </c>
      <c r="B639" s="10" t="s">
        <v>76</v>
      </c>
      <c r="C639" s="9" t="s">
        <v>76</v>
      </c>
      <c r="D639" s="9" t="s">
        <v>76</v>
      </c>
      <c r="E639" s="9" t="s">
        <v>76</v>
      </c>
      <c r="F639" s="10" t="s">
        <v>76</v>
      </c>
      <c r="G639" s="9" t="s">
        <v>76</v>
      </c>
      <c r="H639" s="10" t="s">
        <v>76</v>
      </c>
      <c r="I639" s="9" t="s">
        <v>76</v>
      </c>
      <c r="J639" s="41" t="s">
        <v>76</v>
      </c>
      <c r="K639" s="41" t="s">
        <v>76</v>
      </c>
      <c r="L639" s="41" t="s">
        <v>76</v>
      </c>
      <c r="M639" s="41" t="s">
        <v>76</v>
      </c>
    </row>
    <row r="640" spans="1:13" x14ac:dyDescent="0.25">
      <c r="A640">
        <v>1</v>
      </c>
      <c r="B640" s="3">
        <v>3.25</v>
      </c>
      <c r="C640" s="1">
        <v>3.8018230000000002</v>
      </c>
      <c r="D640" s="1">
        <v>3.9260000000000002</v>
      </c>
      <c r="E640">
        <v>4.1269999999999998</v>
      </c>
      <c r="G640">
        <v>3.9249999999999998</v>
      </c>
      <c r="H640" s="1">
        <v>3.7666666666666702</v>
      </c>
      <c r="I640" s="1">
        <v>4.2249999999999996</v>
      </c>
      <c r="J640" s="32">
        <v>3.8639999999999999</v>
      </c>
      <c r="K640">
        <v>4.1990400000000001</v>
      </c>
      <c r="L640" s="32">
        <v>3.9069333333333298</v>
      </c>
      <c r="M640" s="54">
        <v>3.573496</v>
      </c>
    </row>
    <row r="641" spans="1:13" x14ac:dyDescent="0.25">
      <c r="A641">
        <v>2</v>
      </c>
      <c r="B641" s="3">
        <v>3.4089999999999998</v>
      </c>
      <c r="C641" s="1">
        <v>3.910936</v>
      </c>
      <c r="D641" s="1">
        <v>4.0350000000000001</v>
      </c>
      <c r="E641">
        <v>4.258</v>
      </c>
      <c r="G641">
        <v>4.0369999999999999</v>
      </c>
      <c r="H641" s="1">
        <v>3.8666666666666698</v>
      </c>
      <c r="I641" s="1">
        <v>4.3540000000000001</v>
      </c>
      <c r="J641" s="32">
        <v>3.9887999999999999</v>
      </c>
      <c r="K641">
        <v>4.3411200000000001</v>
      </c>
      <c r="L641" s="32">
        <v>4.0185599999999999</v>
      </c>
      <c r="M641" s="54">
        <v>3.693003</v>
      </c>
    </row>
    <row r="642" spans="1:13" x14ac:dyDescent="0.25">
      <c r="A642">
        <v>3</v>
      </c>
      <c r="B642" s="3">
        <v>3.3919999999999999</v>
      </c>
      <c r="C642" s="1">
        <v>3.8657970000000001</v>
      </c>
      <c r="D642" s="1">
        <v>4.0129999999999999</v>
      </c>
      <c r="E642">
        <v>4.2290000000000001</v>
      </c>
      <c r="G642">
        <v>4.0030000000000001</v>
      </c>
      <c r="H642" s="1">
        <v>3.9027777777777799</v>
      </c>
      <c r="I642" s="1">
        <v>4.3209999999999997</v>
      </c>
      <c r="J642" s="32">
        <v>4.0511999999999997</v>
      </c>
      <c r="K642">
        <v>4.3281599999999996</v>
      </c>
      <c r="L642" s="32">
        <v>4.0720477777777804</v>
      </c>
      <c r="M642" s="54">
        <v>3.7311420000000002</v>
      </c>
    </row>
    <row r="643" spans="1:13" x14ac:dyDescent="0.25">
      <c r="A643">
        <v>4</v>
      </c>
      <c r="B643" s="3">
        <v>3.3809999999999998</v>
      </c>
      <c r="C643" s="1">
        <v>3.9196019999999998</v>
      </c>
      <c r="D643" s="1">
        <v>4.0410000000000004</v>
      </c>
      <c r="E643">
        <v>4.22</v>
      </c>
      <c r="G643">
        <v>4.0010000000000003</v>
      </c>
      <c r="H643" s="1">
        <v>3.8944444444444399</v>
      </c>
      <c r="I643" s="1">
        <v>4.3079999999999998</v>
      </c>
      <c r="J643" s="32">
        <v>4.0464000000000002</v>
      </c>
      <c r="K643">
        <v>4.3089599999999999</v>
      </c>
      <c r="L643" s="32">
        <v>4.0487922222222199</v>
      </c>
      <c r="M643" s="54">
        <v>3.7401409999999999</v>
      </c>
    </row>
    <row r="644" spans="1:13" x14ac:dyDescent="0.25">
      <c r="A644">
        <v>5</v>
      </c>
      <c r="B644" s="3">
        <v>3.4169999999999998</v>
      </c>
      <c r="C644" s="1">
        <v>3.940134</v>
      </c>
      <c r="D644" s="1">
        <v>4.0449999999999999</v>
      </c>
      <c r="E644">
        <v>4.22</v>
      </c>
      <c r="G644">
        <v>4.0010000000000003</v>
      </c>
      <c r="H644" s="1">
        <v>3.9166666666666701</v>
      </c>
      <c r="I644" s="1">
        <v>4.3029999999999999</v>
      </c>
      <c r="J644" s="32">
        <v>4.0415999999999999</v>
      </c>
      <c r="K644">
        <v>4.2979200000000004</v>
      </c>
      <c r="L644" s="32">
        <v>4.0441411111111103</v>
      </c>
      <c r="M644" s="54">
        <v>3.7517930000000002</v>
      </c>
    </row>
    <row r="645" spans="1:13" x14ac:dyDescent="0.25">
      <c r="A645">
        <v>6</v>
      </c>
      <c r="B645" s="3">
        <v>3.4319999999999999</v>
      </c>
      <c r="C645" s="1">
        <v>3.9258150000000001</v>
      </c>
      <c r="D645" s="1">
        <v>4.0359999999999996</v>
      </c>
      <c r="E645">
        <v>4.2210000000000001</v>
      </c>
      <c r="G645">
        <v>4.0010000000000003</v>
      </c>
      <c r="H645" s="1">
        <v>3.9305555555555598</v>
      </c>
      <c r="I645" s="1">
        <v>4.3070000000000004</v>
      </c>
      <c r="J645" s="32">
        <v>4.0368000000000004</v>
      </c>
      <c r="K645">
        <v>4.2912000000000008</v>
      </c>
      <c r="L645" s="32">
        <v>4.0453038888888901</v>
      </c>
      <c r="M645" s="54">
        <v>3.7479040000000001</v>
      </c>
    </row>
    <row r="646" spans="1:13" x14ac:dyDescent="0.25">
      <c r="A646">
        <v>7</v>
      </c>
      <c r="B646" s="3">
        <v>3.4209999999999998</v>
      </c>
      <c r="C646" s="1">
        <v>3.936957</v>
      </c>
      <c r="D646" s="1">
        <v>4.0449999999999999</v>
      </c>
      <c r="E646">
        <v>4.2220000000000004</v>
      </c>
      <c r="G646">
        <v>4.0010000000000003</v>
      </c>
      <c r="H646" s="1">
        <v>3.9305555555555598</v>
      </c>
      <c r="I646" s="1">
        <v>4.3070000000000004</v>
      </c>
      <c r="J646" s="32">
        <v>4.0368000000000004</v>
      </c>
      <c r="K646">
        <v>4.2835199999999993</v>
      </c>
      <c r="L646" s="32">
        <v>4.04646666666667</v>
      </c>
      <c r="M646" s="54">
        <v>3.747754</v>
      </c>
    </row>
    <row r="647" spans="1:13" x14ac:dyDescent="0.25">
      <c r="A647">
        <v>8</v>
      </c>
      <c r="B647" s="3">
        <v>3.3370000000000002</v>
      </c>
      <c r="C647" s="1">
        <v>3.702264</v>
      </c>
      <c r="D647" s="1">
        <v>3.8570000000000002</v>
      </c>
      <c r="E647">
        <v>4.09</v>
      </c>
      <c r="G647">
        <v>3.8980000000000001</v>
      </c>
      <c r="H647" s="1">
        <v>3.75277777777778</v>
      </c>
      <c r="I647" s="1">
        <v>4.1669999999999998</v>
      </c>
      <c r="J647" s="32">
        <v>4.0224000000000002</v>
      </c>
      <c r="K647">
        <v>4.2417600000000002</v>
      </c>
      <c r="L647" s="32">
        <v>3.99763</v>
      </c>
      <c r="M647" s="54">
        <v>3.5211000000000001</v>
      </c>
    </row>
    <row r="648" spans="1:13" x14ac:dyDescent="0.25">
      <c r="A648">
        <v>9</v>
      </c>
      <c r="B648" s="3">
        <v>2.7669999999999999</v>
      </c>
      <c r="C648" s="1">
        <v>2.6752220000000002</v>
      </c>
      <c r="D648" s="1">
        <v>2.5590000000000002</v>
      </c>
      <c r="E648">
        <v>2.9020000000000001</v>
      </c>
      <c r="G648">
        <v>2.706</v>
      </c>
      <c r="H648" s="1">
        <v>2.4227777777777799</v>
      </c>
      <c r="I648" s="1">
        <v>2.9119999999999999</v>
      </c>
      <c r="J648" s="32">
        <v>3.2208000000000001</v>
      </c>
      <c r="K648">
        <v>2.6179200000000002</v>
      </c>
      <c r="L648" s="32">
        <v>3.3383349999999998</v>
      </c>
      <c r="M648" s="54">
        <v>2.1268669999999998</v>
      </c>
    </row>
    <row r="649" spans="1:13" x14ac:dyDescent="0.25">
      <c r="A649">
        <v>10</v>
      </c>
      <c r="B649" s="3">
        <v>1.4970000000000001</v>
      </c>
      <c r="C649" s="1">
        <v>1.3833219999999999</v>
      </c>
      <c r="D649" s="1">
        <v>0.84299999999999997</v>
      </c>
      <c r="E649">
        <v>1.2749999999999999</v>
      </c>
      <c r="G649">
        <v>1.151</v>
      </c>
      <c r="H649" s="1">
        <v>0.79666666666666697</v>
      </c>
      <c r="I649" s="1">
        <v>1.466</v>
      </c>
      <c r="J649" s="32">
        <v>1.4448000000000001</v>
      </c>
      <c r="K649">
        <v>0.50640000000000007</v>
      </c>
      <c r="L649" s="32">
        <v>1.4127749999999999</v>
      </c>
      <c r="M649" s="54">
        <v>0.59941</v>
      </c>
    </row>
    <row r="650" spans="1:13" x14ac:dyDescent="0.25">
      <c r="A650">
        <v>11</v>
      </c>
      <c r="B650" s="3">
        <v>0.151</v>
      </c>
      <c r="C650" s="1">
        <v>0</v>
      </c>
      <c r="D650" s="1">
        <v>0</v>
      </c>
      <c r="E650">
        <v>0</v>
      </c>
      <c r="F650" s="3"/>
      <c r="G650">
        <v>0</v>
      </c>
      <c r="H650" s="1">
        <v>-3.48333333333333E-2</v>
      </c>
      <c r="I650" s="1">
        <v>0</v>
      </c>
      <c r="J650" s="32">
        <v>0.23039999999999999</v>
      </c>
      <c r="K650">
        <v>0</v>
      </c>
      <c r="L650" s="32">
        <v>-4.65111111111111E-2</v>
      </c>
      <c r="M650" s="54">
        <v>-7.1876999999999996E-2</v>
      </c>
    </row>
    <row r="651" spans="1:13" x14ac:dyDescent="0.25">
      <c r="A651">
        <v>12</v>
      </c>
      <c r="B651" s="3">
        <v>-0.77100000000000002</v>
      </c>
      <c r="C651" s="1">
        <v>-1.2241709999999999</v>
      </c>
      <c r="D651" s="1">
        <v>-1.552</v>
      </c>
      <c r="E651">
        <v>-1.0660000000000001</v>
      </c>
      <c r="F651" s="3"/>
      <c r="G651">
        <v>-1.036</v>
      </c>
      <c r="H651" s="1">
        <v>-1.4350000000000001</v>
      </c>
      <c r="I651" s="1">
        <v>-0.42399999999999999</v>
      </c>
      <c r="J651" s="32">
        <v>-1.1664000000000001</v>
      </c>
      <c r="K651">
        <v>-2.0942400000000001</v>
      </c>
      <c r="L651" s="32">
        <v>-0.99882611111111097</v>
      </c>
      <c r="M651" s="54">
        <v>-1.9509479999999999</v>
      </c>
    </row>
    <row r="652" spans="1:13" x14ac:dyDescent="0.25">
      <c r="A652">
        <v>13</v>
      </c>
      <c r="B652" s="3">
        <v>-2.66</v>
      </c>
      <c r="C652" s="1">
        <v>-2.487117</v>
      </c>
      <c r="D652" s="1">
        <v>-2.8540000000000001</v>
      </c>
      <c r="E652">
        <v>-2.5859999999999999</v>
      </c>
      <c r="F652" s="3"/>
      <c r="G652">
        <v>-2.4980000000000002</v>
      </c>
      <c r="H652" s="1">
        <v>-2.7202777777777798</v>
      </c>
      <c r="I652" s="1">
        <v>-2.3639999999999999</v>
      </c>
      <c r="J652" s="32">
        <v>-2.8992</v>
      </c>
      <c r="K652">
        <v>-3.8260800000000001</v>
      </c>
      <c r="L652" s="32">
        <v>-3.1174072222222202</v>
      </c>
      <c r="M652" s="54">
        <v>-3.3540109999999999</v>
      </c>
    </row>
    <row r="653" spans="1:13" x14ac:dyDescent="0.25">
      <c r="A653">
        <v>14</v>
      </c>
      <c r="B653" s="3">
        <v>-3.5750000000000002</v>
      </c>
      <c r="C653" s="1">
        <v>-2.9579409999999999</v>
      </c>
      <c r="D653" s="1">
        <v>-3.3980000000000001</v>
      </c>
      <c r="E653">
        <v>-3.2250000000000001</v>
      </c>
      <c r="F653" s="3"/>
      <c r="G653">
        <v>-3.085</v>
      </c>
      <c r="H653" s="1">
        <v>-3.1555555555555599</v>
      </c>
      <c r="I653" s="1">
        <v>-2.7589999999999999</v>
      </c>
      <c r="J653" s="32">
        <v>-3.504</v>
      </c>
      <c r="K653">
        <v>-4.12608</v>
      </c>
      <c r="L653" s="32">
        <v>-3.8918172222222198</v>
      </c>
      <c r="M653" s="54">
        <v>-3.6172260000000001</v>
      </c>
    </row>
    <row r="654" spans="1:13" x14ac:dyDescent="0.25">
      <c r="A654">
        <v>15</v>
      </c>
      <c r="B654" s="3">
        <v>-3.5270000000000001</v>
      </c>
      <c r="C654" s="1">
        <v>-2.631008</v>
      </c>
      <c r="D654" s="1">
        <v>-3.1160000000000001</v>
      </c>
      <c r="E654">
        <v>-2.8260000000000001</v>
      </c>
      <c r="F654" s="3"/>
      <c r="G654">
        <v>-2.637</v>
      </c>
      <c r="H654" s="1">
        <v>-2.8444444444444401</v>
      </c>
      <c r="I654" s="1">
        <v>-2.431</v>
      </c>
      <c r="J654" s="32">
        <v>-3.0720000000000001</v>
      </c>
      <c r="K654">
        <v>-3.3292799999999998</v>
      </c>
      <c r="L654" s="32">
        <v>-3.7708883333333301</v>
      </c>
      <c r="M654" s="54">
        <v>-2.9636079999999998</v>
      </c>
    </row>
    <row r="655" spans="1:13" x14ac:dyDescent="0.25">
      <c r="A655">
        <v>16</v>
      </c>
      <c r="B655" s="3">
        <v>-2.4350000000000001</v>
      </c>
      <c r="C655" s="1">
        <v>-1.3491299999999999</v>
      </c>
      <c r="D655" s="1">
        <v>-1.82</v>
      </c>
      <c r="E655">
        <v>-1.552</v>
      </c>
      <c r="F655" s="3"/>
      <c r="G655">
        <v>-1.345</v>
      </c>
      <c r="H655" s="1">
        <v>-1.71583333333333</v>
      </c>
      <c r="I655" s="1">
        <v>-1.1399999999999999</v>
      </c>
      <c r="J655" s="32">
        <v>-1.7856000000000001</v>
      </c>
      <c r="K655">
        <v>-1.6905599999999998</v>
      </c>
      <c r="L655" s="32">
        <v>-2.7185744444444402</v>
      </c>
      <c r="M655" s="54">
        <v>-1.4730399999999999</v>
      </c>
    </row>
    <row r="656" spans="1:13" x14ac:dyDescent="0.25">
      <c r="A656">
        <v>17</v>
      </c>
      <c r="B656" s="3">
        <v>-0.35599999999999998</v>
      </c>
      <c r="C656" s="1">
        <v>0</v>
      </c>
      <c r="D656" s="1">
        <v>0</v>
      </c>
      <c r="E656">
        <v>-1E-3</v>
      </c>
      <c r="F656" s="3"/>
      <c r="G656">
        <v>0</v>
      </c>
      <c r="H656" s="1">
        <v>0</v>
      </c>
      <c r="I656" s="1">
        <v>0</v>
      </c>
      <c r="J656" s="32">
        <v>-0.48</v>
      </c>
      <c r="K656">
        <v>0</v>
      </c>
      <c r="L656" s="32">
        <v>-0.59417944444444404</v>
      </c>
      <c r="M656" s="54">
        <v>-2.0535999999999999E-2</v>
      </c>
    </row>
    <row r="657" spans="1:13" x14ac:dyDescent="0.25">
      <c r="A657">
        <v>18</v>
      </c>
      <c r="B657" s="3">
        <v>0.24299999999999999</v>
      </c>
      <c r="C657" s="1">
        <v>0.95016849999999997</v>
      </c>
      <c r="D657" s="1">
        <v>0.77500000000000002</v>
      </c>
      <c r="E657">
        <v>0.8</v>
      </c>
      <c r="F657" s="3"/>
      <c r="G657">
        <v>0.88</v>
      </c>
      <c r="H657" s="1">
        <v>0.77305555555555605</v>
      </c>
      <c r="I657" s="1">
        <v>1.292</v>
      </c>
      <c r="J657" s="32">
        <v>0.81120000000000003</v>
      </c>
      <c r="K657">
        <v>7.8719999999999998E-2</v>
      </c>
      <c r="L657" s="32">
        <v>0.21395111111111101</v>
      </c>
      <c r="M657" s="54">
        <v>0.42360100000000001</v>
      </c>
    </row>
    <row r="658" spans="1:13" x14ac:dyDescent="0.25">
      <c r="A658">
        <v>19</v>
      </c>
      <c r="B658" s="3">
        <v>1.53</v>
      </c>
      <c r="C658" s="1">
        <v>2.3779189999999999</v>
      </c>
      <c r="D658" s="1">
        <v>2.2320000000000002</v>
      </c>
      <c r="E658">
        <v>2.34</v>
      </c>
      <c r="F658" s="3"/>
      <c r="G658">
        <v>2.331</v>
      </c>
      <c r="H658" s="1">
        <v>2.3013888888888898</v>
      </c>
      <c r="I658" s="1">
        <v>2.4449999999999998</v>
      </c>
      <c r="J658" s="32">
        <v>2.3184</v>
      </c>
      <c r="K658">
        <v>2.6616000000000004</v>
      </c>
      <c r="L658" s="32">
        <v>2.0023033333333302</v>
      </c>
      <c r="M658" s="54">
        <v>1.8280989999999999</v>
      </c>
    </row>
    <row r="659" spans="1:13" x14ac:dyDescent="0.25">
      <c r="A659">
        <v>20</v>
      </c>
      <c r="B659" s="3">
        <v>2.3210000000000002</v>
      </c>
      <c r="C659" s="1">
        <v>2.8664869999999998</v>
      </c>
      <c r="D659" s="1">
        <v>2.9329999999999998</v>
      </c>
      <c r="E659">
        <v>2.988</v>
      </c>
      <c r="F659" s="3"/>
      <c r="G659">
        <v>2.9489999999999998</v>
      </c>
      <c r="H659" s="1">
        <v>2.9666666666666699</v>
      </c>
      <c r="I659" s="1">
        <v>2.9409999999999998</v>
      </c>
      <c r="J659" s="32">
        <v>3.2303999999999999</v>
      </c>
      <c r="K659">
        <v>3.3297600000000003</v>
      </c>
      <c r="L659" s="32">
        <v>2.9860133333333301</v>
      </c>
      <c r="M659" s="54">
        <v>2.5710299999999999</v>
      </c>
    </row>
    <row r="660" spans="1:13" x14ac:dyDescent="0.25">
      <c r="A660">
        <v>21</v>
      </c>
      <c r="B660" s="3">
        <v>2.641</v>
      </c>
      <c r="C660" s="1">
        <v>3.212612</v>
      </c>
      <c r="D660" s="1">
        <v>3.323</v>
      </c>
      <c r="E660">
        <v>3.3650000000000002</v>
      </c>
      <c r="F660" s="3"/>
      <c r="G660">
        <v>3.3090000000000002</v>
      </c>
      <c r="H660" s="1">
        <v>3.2777777777777799</v>
      </c>
      <c r="I660" s="1">
        <v>3.4049999999999998</v>
      </c>
      <c r="J660" s="32">
        <v>3.5327999999999999</v>
      </c>
      <c r="K660">
        <v>3.6158399999999999</v>
      </c>
      <c r="L660" s="32">
        <v>3.31159111111111</v>
      </c>
      <c r="M660" s="54">
        <v>2.9766140000000001</v>
      </c>
    </row>
    <row r="661" spans="1:13" x14ac:dyDescent="0.25">
      <c r="A661">
        <v>22</v>
      </c>
      <c r="B661" s="3">
        <v>2.899</v>
      </c>
      <c r="C661" s="1">
        <v>3.2845110000000002</v>
      </c>
      <c r="D661" s="1">
        <v>3.4870000000000001</v>
      </c>
      <c r="E661">
        <v>3.532</v>
      </c>
      <c r="F661" s="3"/>
      <c r="G661">
        <v>3.347</v>
      </c>
      <c r="H661" s="1">
        <v>3.4611111111111099</v>
      </c>
      <c r="I661" s="1">
        <v>3.5939999999999999</v>
      </c>
      <c r="J661" s="32">
        <v>3.6192000000000002</v>
      </c>
      <c r="K661">
        <v>3.6979199999999999</v>
      </c>
      <c r="L661" s="32">
        <v>3.4860077777777798</v>
      </c>
      <c r="M661" s="54">
        <v>3.1880500000000001</v>
      </c>
    </row>
    <row r="662" spans="1:13" x14ac:dyDescent="0.25">
      <c r="A662">
        <v>23</v>
      </c>
      <c r="B662" s="3">
        <v>3.0169999999999999</v>
      </c>
      <c r="C662" s="1">
        <v>3.3307470000000001</v>
      </c>
      <c r="D662" s="1">
        <v>3.5139999999999998</v>
      </c>
      <c r="E662">
        <v>3.605</v>
      </c>
      <c r="F662" s="3"/>
      <c r="G662">
        <v>3.4940000000000002</v>
      </c>
      <c r="H662" s="1">
        <v>3.5</v>
      </c>
      <c r="I662" s="1">
        <v>3.6960000000000002</v>
      </c>
      <c r="J662" s="32">
        <v>3.6192000000000002</v>
      </c>
      <c r="K662">
        <v>3.69984</v>
      </c>
      <c r="L662" s="32">
        <v>3.5418211111111102</v>
      </c>
      <c r="M662" s="54">
        <v>3.2463679999999999</v>
      </c>
    </row>
    <row r="663" spans="1:13" x14ac:dyDescent="0.25">
      <c r="A663">
        <v>24</v>
      </c>
      <c r="B663" s="3">
        <v>3.008</v>
      </c>
      <c r="C663" s="1">
        <v>3.387975</v>
      </c>
      <c r="D663" s="1">
        <v>3.5609999999999999</v>
      </c>
      <c r="E663">
        <v>3.6629999999999998</v>
      </c>
      <c r="F663" s="3"/>
      <c r="G663">
        <v>3.5270000000000001</v>
      </c>
      <c r="H663" s="1">
        <v>3.4722222222222201</v>
      </c>
      <c r="I663" s="1">
        <v>3.7690000000000001</v>
      </c>
      <c r="J663" s="32">
        <v>3.6143999999999998</v>
      </c>
      <c r="K663">
        <v>3.7027200000000002</v>
      </c>
      <c r="L663" s="32">
        <v>3.5581</v>
      </c>
      <c r="M663" s="54">
        <v>3.2643409999999999</v>
      </c>
    </row>
    <row r="664" spans="1:13" x14ac:dyDescent="0.25">
      <c r="A664" s="9" t="s">
        <v>76</v>
      </c>
      <c r="B664" s="10" t="s">
        <v>76</v>
      </c>
      <c r="C664" s="9" t="s">
        <v>76</v>
      </c>
      <c r="D664" s="9" t="s">
        <v>76</v>
      </c>
      <c r="E664" s="9" t="s">
        <v>76</v>
      </c>
      <c r="F664" s="10" t="s">
        <v>76</v>
      </c>
      <c r="G664" s="9" t="s">
        <v>76</v>
      </c>
      <c r="H664" s="10" t="s">
        <v>76</v>
      </c>
      <c r="I664" s="9" t="s">
        <v>76</v>
      </c>
      <c r="J664" s="41" t="s">
        <v>76</v>
      </c>
      <c r="K664" s="10" t="s">
        <v>76</v>
      </c>
      <c r="L664" s="9" t="s">
        <v>76</v>
      </c>
      <c r="M664" s="41" t="s">
        <v>76</v>
      </c>
    </row>
    <row r="665" spans="1:13" x14ac:dyDescent="0.25">
      <c r="E665" s="3"/>
      <c r="F665" s="3"/>
    </row>
    <row r="666" spans="1:13" x14ac:dyDescent="0.25">
      <c r="E666" s="3"/>
      <c r="F666" s="3"/>
    </row>
    <row r="667" spans="1:13" x14ac:dyDescent="0.25">
      <c r="E667" s="3"/>
      <c r="F667" s="3"/>
    </row>
    <row r="668" spans="1:13" x14ac:dyDescent="0.25">
      <c r="E668" s="3"/>
      <c r="F668" s="3"/>
    </row>
    <row r="669" spans="1:13" x14ac:dyDescent="0.25">
      <c r="E669" s="3"/>
      <c r="F669" s="3"/>
    </row>
    <row r="670" spans="1:13" x14ac:dyDescent="0.25">
      <c r="E670" s="3"/>
      <c r="F670" s="3"/>
    </row>
    <row r="671" spans="1:13" x14ac:dyDescent="0.25">
      <c r="E671" s="3"/>
      <c r="F671" s="3"/>
    </row>
    <row r="672" spans="1:13" x14ac:dyDescent="0.25">
      <c r="A672" s="19" t="s">
        <v>128</v>
      </c>
      <c r="E672" s="3"/>
      <c r="F672" s="3"/>
    </row>
    <row r="673" spans="1:13" x14ac:dyDescent="0.25">
      <c r="A673" t="s">
        <v>103</v>
      </c>
      <c r="E673" s="3"/>
      <c r="F673" s="3"/>
    </row>
    <row r="674" spans="1:13" x14ac:dyDescent="0.25">
      <c r="A674" t="s">
        <v>107</v>
      </c>
      <c r="E674" s="3"/>
      <c r="F674" s="3"/>
    </row>
    <row r="675" spans="1:13" x14ac:dyDescent="0.25">
      <c r="A675" t="s">
        <v>105</v>
      </c>
      <c r="E675" s="3"/>
      <c r="F675" s="3"/>
    </row>
    <row r="676" spans="1:13" x14ac:dyDescent="0.25">
      <c r="A676" t="s">
        <v>56</v>
      </c>
      <c r="B676" s="7" t="s">
        <v>1</v>
      </c>
      <c r="C676" t="s">
        <v>2</v>
      </c>
      <c r="D676" t="s">
        <v>72</v>
      </c>
      <c r="E676" t="s">
        <v>4</v>
      </c>
      <c r="F676" s="3" t="s">
        <v>5</v>
      </c>
      <c r="G676" t="s">
        <v>6</v>
      </c>
      <c r="H676" s="3" t="s">
        <v>7</v>
      </c>
      <c r="I676" t="s">
        <v>8</v>
      </c>
      <c r="J676" s="37" t="s">
        <v>200</v>
      </c>
      <c r="K676" s="37" t="s">
        <v>179</v>
      </c>
      <c r="L676" s="21" t="s">
        <v>197</v>
      </c>
      <c r="M676" t="str">
        <f>$D$11</f>
        <v>EnergyPlus-m</v>
      </c>
    </row>
    <row r="677" spans="1:13" x14ac:dyDescent="0.25">
      <c r="A677" t="s">
        <v>57</v>
      </c>
      <c r="B677" s="7" t="s">
        <v>9</v>
      </c>
      <c r="C677" t="s">
        <v>73</v>
      </c>
      <c r="D677" t="s">
        <v>11</v>
      </c>
      <c r="E677" t="s">
        <v>11</v>
      </c>
      <c r="F677" s="3" t="s">
        <v>12</v>
      </c>
      <c r="G677" t="s">
        <v>13</v>
      </c>
      <c r="H677" s="3" t="s">
        <v>14</v>
      </c>
      <c r="I677" t="s">
        <v>15</v>
      </c>
      <c r="J677" s="37"/>
    </row>
    <row r="678" spans="1:13" x14ac:dyDescent="0.25">
      <c r="A678" t="s">
        <v>93</v>
      </c>
      <c r="B678" s="8" t="s">
        <v>106</v>
      </c>
      <c r="C678" s="7" t="s">
        <v>106</v>
      </c>
      <c r="D678" s="7" t="s">
        <v>106</v>
      </c>
      <c r="E678" s="7" t="s">
        <v>106</v>
      </c>
      <c r="F678" s="8" t="s">
        <v>106</v>
      </c>
      <c r="G678" s="7" t="s">
        <v>106</v>
      </c>
      <c r="H678" s="7" t="s">
        <v>106</v>
      </c>
      <c r="I678" s="7" t="s">
        <v>106</v>
      </c>
      <c r="J678" s="37" t="s">
        <v>106</v>
      </c>
      <c r="K678" s="7" t="s">
        <v>106</v>
      </c>
      <c r="L678" s="7" t="s">
        <v>106</v>
      </c>
      <c r="M678" s="7" t="s">
        <v>106</v>
      </c>
    </row>
    <row r="679" spans="1:13" x14ac:dyDescent="0.25">
      <c r="A679" s="9" t="s">
        <v>76</v>
      </c>
      <c r="B679" s="10" t="s">
        <v>76</v>
      </c>
      <c r="C679" s="9" t="s">
        <v>76</v>
      </c>
      <c r="D679" s="9" t="s">
        <v>76</v>
      </c>
      <c r="E679" s="9" t="s">
        <v>76</v>
      </c>
      <c r="F679" s="10" t="s">
        <v>76</v>
      </c>
      <c r="G679" s="9" t="s">
        <v>76</v>
      </c>
      <c r="H679" s="10" t="s">
        <v>76</v>
      </c>
      <c r="I679" s="9" t="s">
        <v>76</v>
      </c>
      <c r="J679" s="41" t="s">
        <v>76</v>
      </c>
      <c r="K679" s="41" t="s">
        <v>76</v>
      </c>
      <c r="L679" s="41" t="s">
        <v>76</v>
      </c>
      <c r="M679" s="41" t="s">
        <v>76</v>
      </c>
    </row>
    <row r="680" spans="1:13" x14ac:dyDescent="0.25">
      <c r="A680">
        <v>1</v>
      </c>
      <c r="B680" s="3">
        <v>2.4409999999999998</v>
      </c>
      <c r="C680" s="1">
        <v>3.103939</v>
      </c>
      <c r="D680">
        <v>3.101</v>
      </c>
      <c r="E680">
        <v>3.3940000000000001</v>
      </c>
      <c r="F680" s="3"/>
      <c r="G680">
        <v>3.2080000000000002</v>
      </c>
      <c r="H680" s="1">
        <v>3.0805555555555602</v>
      </c>
      <c r="I680" s="1">
        <v>3.4</v>
      </c>
      <c r="J680" s="32">
        <v>3.2111999999999998</v>
      </c>
      <c r="K680">
        <v>3.3940799999999998</v>
      </c>
      <c r="L680" s="32">
        <v>3.1708949999999998</v>
      </c>
      <c r="M680" s="54">
        <v>2.6854457017756501</v>
      </c>
    </row>
    <row r="681" spans="1:13" x14ac:dyDescent="0.25">
      <c r="A681">
        <v>2</v>
      </c>
      <c r="B681" s="3">
        <v>2.6059999999999999</v>
      </c>
      <c r="C681" s="1">
        <v>3.1985890000000001</v>
      </c>
      <c r="D681">
        <v>3.2370000000000001</v>
      </c>
      <c r="E681">
        <v>3.54</v>
      </c>
      <c r="F681" s="3"/>
      <c r="G681">
        <v>3.3490000000000002</v>
      </c>
      <c r="H681" s="1">
        <v>3.2027777777777802</v>
      </c>
      <c r="I681" s="1">
        <v>3.5470000000000002</v>
      </c>
      <c r="J681" s="32">
        <v>3.36</v>
      </c>
      <c r="K681">
        <v>3.57504</v>
      </c>
      <c r="L681" s="32">
        <v>3.3092655555555601</v>
      </c>
      <c r="M681" s="54">
        <v>2.8295136006923101</v>
      </c>
    </row>
    <row r="682" spans="1:13" x14ac:dyDescent="0.25">
      <c r="A682">
        <v>3</v>
      </c>
      <c r="B682" s="3">
        <v>2.6230000000000002</v>
      </c>
      <c r="C682" s="1">
        <v>3.2044450000000002</v>
      </c>
      <c r="D682">
        <v>3.2789999999999999</v>
      </c>
      <c r="E682">
        <v>3.5569999999999999</v>
      </c>
      <c r="F682" s="3"/>
      <c r="G682">
        <v>3.3820000000000001</v>
      </c>
      <c r="H682" s="1">
        <v>3.2777777777777799</v>
      </c>
      <c r="I682" s="1">
        <v>3.573</v>
      </c>
      <c r="J682" s="32">
        <v>3.456</v>
      </c>
      <c r="K682">
        <v>3.6412799999999996</v>
      </c>
      <c r="L682" s="32">
        <v>3.401125</v>
      </c>
      <c r="M682" s="54">
        <v>2.9046039132480401</v>
      </c>
    </row>
    <row r="683" spans="1:13" x14ac:dyDescent="0.25">
      <c r="A683">
        <v>4</v>
      </c>
      <c r="B683" s="3">
        <v>2.6669999999999998</v>
      </c>
      <c r="C683" s="1">
        <v>3.3056040000000002</v>
      </c>
      <c r="D683">
        <v>3.3769999999999998</v>
      </c>
      <c r="E683">
        <v>3.613</v>
      </c>
      <c r="F683" s="3"/>
      <c r="G683">
        <v>3.4470000000000001</v>
      </c>
      <c r="H683" s="1">
        <v>3.3305555555555602</v>
      </c>
      <c r="I683" s="1">
        <v>3.629</v>
      </c>
      <c r="J683" s="32">
        <v>3.5135999999999998</v>
      </c>
      <c r="K683">
        <v>3.7204800000000007</v>
      </c>
      <c r="L683" s="32">
        <v>3.4522872222222198</v>
      </c>
      <c r="M683" s="54">
        <v>2.9825246037156301</v>
      </c>
    </row>
    <row r="684" spans="1:13" x14ac:dyDescent="0.25">
      <c r="A684">
        <v>5</v>
      </c>
      <c r="B684" s="3">
        <v>2.7440000000000002</v>
      </c>
      <c r="C684" s="1">
        <v>3.3668550000000002</v>
      </c>
      <c r="D684">
        <v>3.4460000000000002</v>
      </c>
      <c r="E684">
        <v>3.6659999999999999</v>
      </c>
      <c r="F684" s="3"/>
      <c r="G684">
        <v>3.5059999999999998</v>
      </c>
      <c r="H684" s="1">
        <v>3.4166666666666701</v>
      </c>
      <c r="I684" s="1">
        <v>3.6869999999999998</v>
      </c>
      <c r="J684" s="32">
        <v>3.5712000000000002</v>
      </c>
      <c r="K684">
        <v>3.7924800000000003</v>
      </c>
      <c r="L684" s="32">
        <v>3.51275166666667</v>
      </c>
      <c r="M684" s="54">
        <v>3.0605517061459002</v>
      </c>
    </row>
    <row r="685" spans="1:13" x14ac:dyDescent="0.25">
      <c r="A685">
        <v>6</v>
      </c>
      <c r="B685" s="3">
        <v>2.8</v>
      </c>
      <c r="C685" s="1">
        <v>3.3992879999999999</v>
      </c>
      <c r="D685">
        <v>3.4980000000000002</v>
      </c>
      <c r="E685">
        <v>3.7149999999999999</v>
      </c>
      <c r="F685" s="3"/>
      <c r="G685">
        <v>3.5579999999999998</v>
      </c>
      <c r="H685" s="1">
        <v>3.4694444444444401</v>
      </c>
      <c r="I685" s="1">
        <v>3.7469999999999999</v>
      </c>
      <c r="J685" s="32">
        <v>3.6288</v>
      </c>
      <c r="K685">
        <v>3.8543999999999996</v>
      </c>
      <c r="L685" s="32">
        <v>3.568565</v>
      </c>
      <c r="M685" s="54">
        <v>3.1168301350598</v>
      </c>
    </row>
    <row r="686" spans="1:13" x14ac:dyDescent="0.25">
      <c r="A686">
        <v>7</v>
      </c>
      <c r="B686" s="3">
        <v>2.8340000000000001</v>
      </c>
      <c r="C686" s="1">
        <v>3.453233</v>
      </c>
      <c r="D686">
        <v>3.5569999999999999</v>
      </c>
      <c r="E686">
        <v>3.76</v>
      </c>
      <c r="F686" s="3"/>
      <c r="G686">
        <v>3.605</v>
      </c>
      <c r="H686" s="1">
        <v>3.5166666666666702</v>
      </c>
      <c r="I686" s="1">
        <v>3.7970000000000002</v>
      </c>
      <c r="J686" s="32">
        <v>3.6768000000000001</v>
      </c>
      <c r="K686">
        <v>3.9067200000000004</v>
      </c>
      <c r="L686" s="32">
        <v>3.61856444444444</v>
      </c>
      <c r="M686" s="54">
        <v>3.1744308180795699</v>
      </c>
    </row>
    <row r="687" spans="1:13" x14ac:dyDescent="0.25">
      <c r="A687">
        <v>8</v>
      </c>
      <c r="B687" s="3">
        <v>2.8370000000000002</v>
      </c>
      <c r="C687" s="1">
        <v>3.3760340000000002</v>
      </c>
      <c r="D687">
        <v>3.516</v>
      </c>
      <c r="E687">
        <v>3.7490000000000001</v>
      </c>
      <c r="F687" s="3"/>
      <c r="G687">
        <v>3.6080000000000001</v>
      </c>
      <c r="H687" s="1">
        <v>3.4638888888888899</v>
      </c>
      <c r="I687" s="1">
        <v>3.794</v>
      </c>
      <c r="J687" s="32">
        <v>3.7103999999999999</v>
      </c>
      <c r="K687">
        <v>3.9470399999999999</v>
      </c>
      <c r="L687" s="32">
        <v>3.6499594444444399</v>
      </c>
      <c r="M687" s="54">
        <v>3.0928364473059999</v>
      </c>
    </row>
    <row r="688" spans="1:13" x14ac:dyDescent="0.25">
      <c r="A688">
        <v>9</v>
      </c>
      <c r="B688" s="3">
        <v>2.641</v>
      </c>
      <c r="C688" s="1">
        <v>2.8980779999999999</v>
      </c>
      <c r="D688">
        <v>2.9740000000000002</v>
      </c>
      <c r="E688">
        <v>3.17</v>
      </c>
      <c r="F688" s="3"/>
      <c r="G688">
        <v>3.08</v>
      </c>
      <c r="H688" s="1">
        <v>2.8333333333333299</v>
      </c>
      <c r="I688" s="1">
        <v>3.1680000000000001</v>
      </c>
      <c r="J688" s="32">
        <v>3.2111999999999998</v>
      </c>
      <c r="K688">
        <v>3.28416</v>
      </c>
      <c r="L688" s="32">
        <v>3.4604266666666699</v>
      </c>
      <c r="M688" s="54">
        <v>2.4636199885770198</v>
      </c>
    </row>
    <row r="689" spans="1:13" x14ac:dyDescent="0.25">
      <c r="A689">
        <v>10</v>
      </c>
      <c r="B689" s="3">
        <v>2.12</v>
      </c>
      <c r="C689" s="1">
        <v>2.346263</v>
      </c>
      <c r="D689">
        <v>2.202</v>
      </c>
      <c r="E689">
        <v>2.3199999999999998</v>
      </c>
      <c r="F689" s="3"/>
      <c r="G689">
        <v>2.3479999999999999</v>
      </c>
      <c r="H689" s="1">
        <v>2.0561111111111101</v>
      </c>
      <c r="I689" s="1">
        <v>2.4489999999999998</v>
      </c>
      <c r="J689" s="32">
        <v>2.2176</v>
      </c>
      <c r="K689">
        <v>2.3231999999999999</v>
      </c>
      <c r="L689" s="32">
        <v>2.76857388888889</v>
      </c>
      <c r="M689" s="54">
        <v>1.7847657535696599</v>
      </c>
    </row>
    <row r="690" spans="1:13" x14ac:dyDescent="0.25">
      <c r="A690">
        <v>11</v>
      </c>
      <c r="B690" s="3">
        <v>1.502</v>
      </c>
      <c r="C690" s="1">
        <v>1.398112</v>
      </c>
      <c r="D690">
        <v>1.034</v>
      </c>
      <c r="E690">
        <v>0.94899999999999995</v>
      </c>
      <c r="F690" s="3"/>
      <c r="G690">
        <v>1.117</v>
      </c>
      <c r="H690" s="1">
        <v>0.793333333333333</v>
      </c>
      <c r="I690" s="1">
        <v>1.2929999999999999</v>
      </c>
      <c r="J690" s="32">
        <v>0.88800000000000001</v>
      </c>
      <c r="K690">
        <v>0.91248000000000007</v>
      </c>
      <c r="L690" s="32">
        <v>1.6441677777777799</v>
      </c>
      <c r="M690" s="54">
        <v>0.99822507755668599</v>
      </c>
    </row>
    <row r="691" spans="1:13" x14ac:dyDescent="0.25">
      <c r="A691">
        <v>12</v>
      </c>
      <c r="B691" s="3">
        <v>0.67600000000000005</v>
      </c>
      <c r="C691" s="1">
        <v>0.37698320000000002</v>
      </c>
      <c r="D691">
        <v>0.23200000000000001</v>
      </c>
      <c r="E691">
        <v>0.10100000000000001</v>
      </c>
      <c r="F691" s="3"/>
      <c r="G691">
        <v>0.3</v>
      </c>
      <c r="H691" s="1">
        <v>3.7277777777777799E-2</v>
      </c>
      <c r="I691" s="1">
        <v>0.61899999999999999</v>
      </c>
      <c r="J691" s="32">
        <v>1.9199999999999998E-2</v>
      </c>
      <c r="K691">
        <v>0</v>
      </c>
      <c r="L691" s="32">
        <v>0.36162388888888902</v>
      </c>
      <c r="M691" s="54">
        <v>0.27992840384531398</v>
      </c>
    </row>
    <row r="692" spans="1:13" x14ac:dyDescent="0.25">
      <c r="A692">
        <v>13</v>
      </c>
      <c r="B692" s="3">
        <v>7.3999999999999996E-2</v>
      </c>
      <c r="C692" s="1">
        <v>0</v>
      </c>
      <c r="D692">
        <v>0</v>
      </c>
      <c r="E692">
        <v>0</v>
      </c>
      <c r="F692" s="3"/>
      <c r="G692">
        <v>0</v>
      </c>
      <c r="H692" s="1">
        <v>0</v>
      </c>
      <c r="I692" s="1">
        <v>0.13600000000000001</v>
      </c>
      <c r="J692" s="32">
        <v>0</v>
      </c>
      <c r="K692">
        <v>0</v>
      </c>
      <c r="L692" s="32">
        <v>-2.55811111111111E-2</v>
      </c>
      <c r="M692" s="54">
        <v>0</v>
      </c>
    </row>
    <row r="693" spans="1:13" x14ac:dyDescent="0.25">
      <c r="A693">
        <v>14</v>
      </c>
      <c r="B693" s="3">
        <v>0</v>
      </c>
      <c r="C693" s="1">
        <v>0</v>
      </c>
      <c r="D693">
        <v>0</v>
      </c>
      <c r="E693">
        <v>0</v>
      </c>
      <c r="F693" s="3"/>
      <c r="G693">
        <v>0</v>
      </c>
      <c r="H693" s="1">
        <v>0</v>
      </c>
      <c r="I693" s="1">
        <v>0</v>
      </c>
      <c r="J693" s="32">
        <v>0</v>
      </c>
      <c r="K693">
        <v>0</v>
      </c>
      <c r="L693" s="32">
        <v>-2.4418333333333299E-2</v>
      </c>
      <c r="M693" s="54">
        <v>0</v>
      </c>
    </row>
    <row r="694" spans="1:13" x14ac:dyDescent="0.25">
      <c r="A694">
        <v>15</v>
      </c>
      <c r="B694" s="3">
        <v>0</v>
      </c>
      <c r="C694" s="1">
        <v>0</v>
      </c>
      <c r="D694">
        <v>0</v>
      </c>
      <c r="E694">
        <v>0</v>
      </c>
      <c r="F694" s="3"/>
      <c r="G694">
        <v>0</v>
      </c>
      <c r="H694" s="1">
        <v>0</v>
      </c>
      <c r="I694" s="1">
        <v>0</v>
      </c>
      <c r="J694" s="32">
        <v>0</v>
      </c>
      <c r="K694">
        <v>0</v>
      </c>
      <c r="L694" s="32">
        <v>-1.27905555555556E-2</v>
      </c>
      <c r="M694" s="54">
        <v>0</v>
      </c>
    </row>
    <row r="695" spans="1:13" x14ac:dyDescent="0.25">
      <c r="A695">
        <v>16</v>
      </c>
      <c r="B695" s="3">
        <v>0</v>
      </c>
      <c r="C695" s="1">
        <v>0</v>
      </c>
      <c r="D695">
        <v>0</v>
      </c>
      <c r="E695">
        <v>0</v>
      </c>
      <c r="F695" s="3"/>
      <c r="G695">
        <v>0</v>
      </c>
      <c r="H695" s="1">
        <v>0</v>
      </c>
      <c r="I695" s="1">
        <v>8.7999999999999995E-2</v>
      </c>
      <c r="J695" s="32">
        <v>0</v>
      </c>
      <c r="K695">
        <v>0</v>
      </c>
      <c r="L695" s="32">
        <v>1.1627777777777799E-3</v>
      </c>
      <c r="M695" s="54">
        <v>0</v>
      </c>
    </row>
    <row r="696" spans="1:13" x14ac:dyDescent="0.25">
      <c r="A696">
        <v>17</v>
      </c>
      <c r="B696" s="3">
        <v>2.7E-2</v>
      </c>
      <c r="C696" s="1">
        <v>0.1240916</v>
      </c>
      <c r="D696">
        <v>0</v>
      </c>
      <c r="E696">
        <v>0.27700000000000002</v>
      </c>
      <c r="F696" s="3"/>
      <c r="G696">
        <v>0.14299999999999999</v>
      </c>
      <c r="H696" s="1">
        <v>0.13494444444444401</v>
      </c>
      <c r="I696" s="1">
        <v>1.198</v>
      </c>
      <c r="J696" s="32">
        <v>0.14879999999999999</v>
      </c>
      <c r="K696">
        <v>0</v>
      </c>
      <c r="L696" s="32">
        <v>2.7906666666666701E-2</v>
      </c>
      <c r="M696" s="54">
        <v>0.12595281745398601</v>
      </c>
    </row>
    <row r="697" spans="1:13" x14ac:dyDescent="0.25">
      <c r="A697">
        <v>18</v>
      </c>
      <c r="B697" s="3">
        <v>0.41299999999999998</v>
      </c>
      <c r="C697" s="1">
        <v>0.76691169999999997</v>
      </c>
      <c r="D697">
        <v>0.73899999999999999</v>
      </c>
      <c r="E697">
        <v>1.216</v>
      </c>
      <c r="F697" s="3"/>
      <c r="G697">
        <v>0.91</v>
      </c>
      <c r="H697" s="1">
        <v>0.76444444444444404</v>
      </c>
      <c r="I697" s="1">
        <v>1.6020000000000001</v>
      </c>
      <c r="J697" s="32">
        <v>0.63839999999999997</v>
      </c>
      <c r="K697">
        <v>0</v>
      </c>
      <c r="L697" s="32">
        <v>2.67438888888889E-2</v>
      </c>
      <c r="M697" s="54">
        <v>0.61859154229374902</v>
      </c>
    </row>
    <row r="698" spans="1:13" x14ac:dyDescent="0.25">
      <c r="A698">
        <v>19</v>
      </c>
      <c r="B698" s="3">
        <v>0.80400000000000005</v>
      </c>
      <c r="C698" s="1">
        <v>1.3063880000000001</v>
      </c>
      <c r="D698">
        <v>1.1399999999999999</v>
      </c>
      <c r="E698">
        <v>1.6080000000000001</v>
      </c>
      <c r="F698" s="3"/>
      <c r="G698">
        <v>1.2809999999999999</v>
      </c>
      <c r="H698" s="1">
        <v>1.19861111111111</v>
      </c>
      <c r="I698" s="1">
        <v>1.8049999999999999</v>
      </c>
      <c r="J698" s="32">
        <v>1.1616</v>
      </c>
      <c r="K698">
        <v>0.48191999999999996</v>
      </c>
      <c r="L698" s="32">
        <v>0.13488222222222199</v>
      </c>
      <c r="M698" s="54">
        <v>0.98404843543019105</v>
      </c>
    </row>
    <row r="699" spans="1:13" x14ac:dyDescent="0.25">
      <c r="A699">
        <v>20</v>
      </c>
      <c r="B699" s="3">
        <v>1.0680000000000001</v>
      </c>
      <c r="C699" s="1">
        <v>1.613048</v>
      </c>
      <c r="D699">
        <v>1.429</v>
      </c>
      <c r="E699">
        <v>1.8160000000000001</v>
      </c>
      <c r="F699" s="3"/>
      <c r="G699">
        <v>1.5429999999999999</v>
      </c>
      <c r="H699" s="1">
        <v>1.45888888888889</v>
      </c>
      <c r="I699" s="1">
        <v>1.9430000000000001</v>
      </c>
      <c r="J699" s="32">
        <v>1.4783999999999999</v>
      </c>
      <c r="K699">
        <v>0.99263999999999997</v>
      </c>
      <c r="L699" s="32">
        <v>0.67906222222222201</v>
      </c>
      <c r="M699" s="54">
        <v>1.2300836775536199</v>
      </c>
    </row>
    <row r="700" spans="1:13" x14ac:dyDescent="0.25">
      <c r="A700">
        <v>21</v>
      </c>
      <c r="B700" s="3">
        <v>1.2689999999999999</v>
      </c>
      <c r="C700" s="1">
        <v>1.925513</v>
      </c>
      <c r="D700">
        <v>1.7</v>
      </c>
      <c r="E700">
        <v>2.0379999999999998</v>
      </c>
      <c r="F700" s="3"/>
      <c r="G700">
        <v>1.81</v>
      </c>
      <c r="H700" s="1">
        <v>1.7008333333333301</v>
      </c>
      <c r="I700" s="1">
        <v>2.121</v>
      </c>
      <c r="J700" s="32">
        <v>1.7472000000000001</v>
      </c>
      <c r="K700">
        <v>1.3944000000000001</v>
      </c>
      <c r="L700" s="32">
        <v>1.1441733333333299</v>
      </c>
      <c r="M700" s="54">
        <v>1.45977317124969</v>
      </c>
    </row>
    <row r="701" spans="1:13" x14ac:dyDescent="0.25">
      <c r="A701">
        <v>22</v>
      </c>
      <c r="B701" s="3">
        <v>1.502</v>
      </c>
      <c r="C701" s="1">
        <v>2.1361189999999999</v>
      </c>
      <c r="D701">
        <v>1.8939999999999999</v>
      </c>
      <c r="E701">
        <v>2.1739999999999999</v>
      </c>
      <c r="F701" s="3"/>
      <c r="G701">
        <v>1.9950000000000001</v>
      </c>
      <c r="H701" s="1">
        <v>1.9341666666666699</v>
      </c>
      <c r="I701" s="1">
        <v>2.2269999999999999</v>
      </c>
      <c r="J701" s="32">
        <v>1.9776</v>
      </c>
      <c r="K701">
        <v>1.6972799999999999</v>
      </c>
      <c r="L701" s="32">
        <v>1.52905277777778</v>
      </c>
      <c r="M701" s="54">
        <v>1.6441599745037401</v>
      </c>
    </row>
    <row r="702" spans="1:13" x14ac:dyDescent="0.25">
      <c r="A702">
        <v>23</v>
      </c>
      <c r="B702" s="3">
        <v>1.6579999999999999</v>
      </c>
      <c r="C702" s="1">
        <v>2.2207560000000002</v>
      </c>
      <c r="D702">
        <v>2.028</v>
      </c>
      <c r="E702">
        <v>2.2930000000000001</v>
      </c>
      <c r="F702" s="3"/>
      <c r="G702">
        <v>2.1539999999999999</v>
      </c>
      <c r="H702" s="1">
        <v>2.0922222222222202</v>
      </c>
      <c r="I702" s="1">
        <v>2.3380000000000001</v>
      </c>
      <c r="J702" s="32">
        <v>2.1648000000000001</v>
      </c>
      <c r="K702">
        <v>1.9521600000000001</v>
      </c>
      <c r="L702" s="32">
        <v>1.8255611111111101</v>
      </c>
      <c r="M702" s="54">
        <v>1.75697161703339</v>
      </c>
    </row>
    <row r="703" spans="1:13" x14ac:dyDescent="0.25">
      <c r="A703">
        <v>24</v>
      </c>
      <c r="B703" s="3">
        <v>1.7490000000000001</v>
      </c>
      <c r="C703" s="1">
        <v>2.311051</v>
      </c>
      <c r="D703">
        <v>2.1930000000000001</v>
      </c>
      <c r="E703">
        <v>2.423</v>
      </c>
      <c r="F703" s="3"/>
      <c r="G703">
        <v>2.3109999999999999</v>
      </c>
      <c r="H703" s="1">
        <v>2.2266666666666701</v>
      </c>
      <c r="I703" s="1">
        <v>2.4580000000000002</v>
      </c>
      <c r="J703" s="32">
        <v>2.3376000000000001</v>
      </c>
      <c r="K703">
        <v>2.1897599999999997</v>
      </c>
      <c r="L703" s="32">
        <v>2.0767211111111101</v>
      </c>
      <c r="M703" s="54">
        <v>1.8519327622336601</v>
      </c>
    </row>
    <row r="704" spans="1:13" x14ac:dyDescent="0.25">
      <c r="A704" s="9" t="s">
        <v>76</v>
      </c>
      <c r="B704" s="10" t="s">
        <v>76</v>
      </c>
      <c r="C704" s="9" t="s">
        <v>76</v>
      </c>
      <c r="D704" s="9" t="s">
        <v>76</v>
      </c>
      <c r="E704" s="9" t="s">
        <v>76</v>
      </c>
      <c r="F704" s="10" t="s">
        <v>76</v>
      </c>
      <c r="G704" s="9" t="s">
        <v>76</v>
      </c>
      <c r="H704" s="10" t="s">
        <v>76</v>
      </c>
      <c r="I704" s="9" t="s">
        <v>76</v>
      </c>
      <c r="J704" s="41"/>
      <c r="K704" s="10" t="s">
        <v>76</v>
      </c>
      <c r="L704" s="9" t="s">
        <v>76</v>
      </c>
      <c r="M704" s="41" t="s">
        <v>76</v>
      </c>
    </row>
    <row r="705" spans="1:13" x14ac:dyDescent="0.25">
      <c r="E705" s="3"/>
      <c r="F705" s="3"/>
      <c r="H705" s="3"/>
    </row>
    <row r="706" spans="1:13" x14ac:dyDescent="0.25">
      <c r="E706" s="3"/>
      <c r="F706" s="3"/>
      <c r="H706" s="3"/>
    </row>
    <row r="707" spans="1:13" x14ac:dyDescent="0.25">
      <c r="E707" s="3"/>
      <c r="F707" s="3"/>
      <c r="H707" s="3"/>
    </row>
    <row r="708" spans="1:13" x14ac:dyDescent="0.25">
      <c r="E708" s="3"/>
      <c r="F708" s="3"/>
      <c r="H708" s="3"/>
    </row>
    <row r="709" spans="1:13" x14ac:dyDescent="0.25">
      <c r="E709" s="3"/>
      <c r="F709" s="3"/>
      <c r="H709" s="3"/>
    </row>
    <row r="710" spans="1:13" x14ac:dyDescent="0.25">
      <c r="E710" s="3"/>
      <c r="F710" s="3"/>
      <c r="H710" s="3"/>
    </row>
    <row r="711" spans="1:13" x14ac:dyDescent="0.25">
      <c r="E711" s="3"/>
      <c r="F711" s="3"/>
      <c r="H711" s="3"/>
    </row>
    <row r="712" spans="1:13" x14ac:dyDescent="0.25">
      <c r="A712" s="12" t="s">
        <v>127</v>
      </c>
      <c r="E712" s="3"/>
      <c r="F712" s="3"/>
      <c r="H712" s="3"/>
    </row>
    <row r="713" spans="1:13" x14ac:dyDescent="0.25">
      <c r="A713" t="s">
        <v>108</v>
      </c>
      <c r="E713" s="3"/>
      <c r="F713" s="3"/>
      <c r="H713" s="3"/>
    </row>
    <row r="714" spans="1:13" x14ac:dyDescent="0.25">
      <c r="A714" t="s">
        <v>109</v>
      </c>
      <c r="E714" s="3"/>
      <c r="F714" s="3"/>
      <c r="H714" s="3"/>
    </row>
    <row r="715" spans="1:13" x14ac:dyDescent="0.25">
      <c r="A715" t="s">
        <v>110</v>
      </c>
      <c r="E715" s="3"/>
      <c r="F715" s="3"/>
      <c r="H715" s="3"/>
    </row>
    <row r="716" spans="1:13" x14ac:dyDescent="0.25">
      <c r="E716" s="3"/>
      <c r="F716" s="3"/>
      <c r="H716" s="3"/>
      <c r="J716" s="37"/>
      <c r="K716" s="37"/>
    </row>
    <row r="717" spans="1:13" x14ac:dyDescent="0.25">
      <c r="A717" t="s">
        <v>56</v>
      </c>
      <c r="B717" s="7" t="s">
        <v>1</v>
      </c>
      <c r="C717" t="s">
        <v>2</v>
      </c>
      <c r="D717" t="s">
        <v>72</v>
      </c>
      <c r="E717" t="s">
        <v>4</v>
      </c>
      <c r="F717" s="3" t="s">
        <v>5</v>
      </c>
      <c r="G717" t="s">
        <v>6</v>
      </c>
      <c r="H717" s="3" t="s">
        <v>7</v>
      </c>
      <c r="I717" t="s">
        <v>8</v>
      </c>
      <c r="J717" s="37" t="s">
        <v>200</v>
      </c>
      <c r="K717" s="37" t="s">
        <v>179</v>
      </c>
      <c r="L717" s="21" t="s">
        <v>197</v>
      </c>
      <c r="M717" t="str">
        <f>$D$11</f>
        <v>EnergyPlus-m</v>
      </c>
    </row>
    <row r="718" spans="1:13" x14ac:dyDescent="0.25">
      <c r="A718" t="s">
        <v>57</v>
      </c>
      <c r="B718" s="7" t="s">
        <v>9</v>
      </c>
      <c r="C718" t="s">
        <v>73</v>
      </c>
      <c r="D718" t="s">
        <v>11</v>
      </c>
      <c r="E718" t="s">
        <v>11</v>
      </c>
      <c r="F718" s="3" t="s">
        <v>12</v>
      </c>
      <c r="G718" t="s">
        <v>13</v>
      </c>
      <c r="H718" s="3" t="s">
        <v>14</v>
      </c>
      <c r="I718" t="s">
        <v>15</v>
      </c>
      <c r="J718" s="37"/>
    </row>
    <row r="719" spans="1:13" x14ac:dyDescent="0.25">
      <c r="A719" t="s">
        <v>62</v>
      </c>
      <c r="B719" s="8" t="s">
        <v>111</v>
      </c>
      <c r="C719" s="7" t="s">
        <v>111</v>
      </c>
      <c r="D719" s="7" t="s">
        <v>111</v>
      </c>
      <c r="E719" s="7" t="s">
        <v>111</v>
      </c>
      <c r="F719" s="8" t="s">
        <v>111</v>
      </c>
      <c r="G719" s="7" t="s">
        <v>111</v>
      </c>
      <c r="H719" s="8" t="s">
        <v>111</v>
      </c>
      <c r="I719" s="7" t="s">
        <v>111</v>
      </c>
      <c r="J719" s="37" t="s">
        <v>111</v>
      </c>
      <c r="K719" s="37" t="s">
        <v>111</v>
      </c>
      <c r="L719" s="37" t="s">
        <v>111</v>
      </c>
      <c r="M719" s="37" t="s">
        <v>111</v>
      </c>
    </row>
    <row r="720" spans="1:13" x14ac:dyDescent="0.25">
      <c r="A720" s="9" t="s">
        <v>76</v>
      </c>
      <c r="B720" s="10" t="s">
        <v>76</v>
      </c>
      <c r="C720" s="9" t="s">
        <v>76</v>
      </c>
      <c r="D720" s="9" t="s">
        <v>76</v>
      </c>
      <c r="E720" s="9" t="s">
        <v>76</v>
      </c>
      <c r="F720" s="10" t="s">
        <v>76</v>
      </c>
      <c r="G720" s="9" t="s">
        <v>76</v>
      </c>
      <c r="H720" s="10" t="s">
        <v>76</v>
      </c>
      <c r="I720" s="9" t="s">
        <v>76</v>
      </c>
      <c r="J720" s="41" t="s">
        <v>76</v>
      </c>
      <c r="K720" s="41" t="s">
        <v>76</v>
      </c>
      <c r="L720" s="41" t="s">
        <v>76</v>
      </c>
      <c r="M720" s="41" t="s">
        <v>76</v>
      </c>
    </row>
    <row r="721" spans="1:13" x14ac:dyDescent="0.25">
      <c r="A721">
        <v>-50</v>
      </c>
      <c r="B721" s="3">
        <v>0</v>
      </c>
      <c r="C721">
        <v>0</v>
      </c>
      <c r="D721">
        <v>0</v>
      </c>
      <c r="E721">
        <v>0</v>
      </c>
      <c r="F721" s="3">
        <v>0</v>
      </c>
      <c r="G721">
        <v>0</v>
      </c>
      <c r="H721" s="3">
        <v>0</v>
      </c>
      <c r="I721">
        <v>0</v>
      </c>
      <c r="M721" s="54">
        <v>0</v>
      </c>
    </row>
    <row r="722" spans="1:13" x14ac:dyDescent="0.25">
      <c r="A722">
        <v>-49</v>
      </c>
      <c r="B722" s="3">
        <v>0</v>
      </c>
      <c r="C722">
        <v>0</v>
      </c>
      <c r="D722">
        <v>0</v>
      </c>
      <c r="E722">
        <v>0</v>
      </c>
      <c r="F722" s="3">
        <v>0</v>
      </c>
      <c r="G722">
        <v>0</v>
      </c>
      <c r="H722" s="3">
        <v>0</v>
      </c>
      <c r="I722">
        <v>0</v>
      </c>
      <c r="M722" s="54">
        <v>0</v>
      </c>
    </row>
    <row r="723" spans="1:13" x14ac:dyDescent="0.25">
      <c r="A723">
        <v>-48</v>
      </c>
      <c r="B723" s="3">
        <v>0</v>
      </c>
      <c r="C723">
        <v>0</v>
      </c>
      <c r="D723">
        <v>0</v>
      </c>
      <c r="E723">
        <v>0</v>
      </c>
      <c r="F723" s="3">
        <v>0</v>
      </c>
      <c r="G723">
        <v>0</v>
      </c>
      <c r="H723" s="3">
        <v>0</v>
      </c>
      <c r="I723">
        <v>0</v>
      </c>
      <c r="M723" s="54">
        <v>0</v>
      </c>
    </row>
    <row r="724" spans="1:13" x14ac:dyDescent="0.25">
      <c r="A724">
        <v>-47</v>
      </c>
      <c r="B724" s="3">
        <v>0</v>
      </c>
      <c r="C724">
        <v>0</v>
      </c>
      <c r="D724">
        <v>0</v>
      </c>
      <c r="E724">
        <v>0</v>
      </c>
      <c r="F724" s="3">
        <v>0</v>
      </c>
      <c r="G724">
        <v>0</v>
      </c>
      <c r="H724" s="3">
        <v>0</v>
      </c>
      <c r="I724">
        <v>0</v>
      </c>
      <c r="M724" s="54">
        <v>0</v>
      </c>
    </row>
    <row r="725" spans="1:13" x14ac:dyDescent="0.25">
      <c r="A725">
        <v>-46</v>
      </c>
      <c r="B725" s="3">
        <v>0</v>
      </c>
      <c r="C725">
        <v>0</v>
      </c>
      <c r="D725">
        <v>0</v>
      </c>
      <c r="E725">
        <v>0</v>
      </c>
      <c r="F725" s="3">
        <v>0</v>
      </c>
      <c r="G725">
        <v>0</v>
      </c>
      <c r="H725" s="3">
        <v>0</v>
      </c>
      <c r="I725">
        <v>0</v>
      </c>
      <c r="M725" s="54">
        <v>0</v>
      </c>
    </row>
    <row r="726" spans="1:13" x14ac:dyDescent="0.25">
      <c r="A726">
        <v>-45</v>
      </c>
      <c r="B726" s="3">
        <v>0</v>
      </c>
      <c r="C726">
        <v>0</v>
      </c>
      <c r="D726">
        <v>0</v>
      </c>
      <c r="E726">
        <v>0</v>
      </c>
      <c r="F726" s="3">
        <v>0</v>
      </c>
      <c r="G726">
        <v>0</v>
      </c>
      <c r="H726" s="3">
        <v>0</v>
      </c>
      <c r="I726">
        <v>0</v>
      </c>
      <c r="M726" s="54">
        <v>0</v>
      </c>
    </row>
    <row r="727" spans="1:13" x14ac:dyDescent="0.25">
      <c r="A727">
        <v>-44</v>
      </c>
      <c r="B727" s="3">
        <v>0</v>
      </c>
      <c r="C727">
        <v>0</v>
      </c>
      <c r="D727">
        <v>0</v>
      </c>
      <c r="E727">
        <v>0</v>
      </c>
      <c r="F727" s="3">
        <v>0</v>
      </c>
      <c r="G727">
        <v>0</v>
      </c>
      <c r="H727" s="3">
        <v>0</v>
      </c>
      <c r="I727">
        <v>0</v>
      </c>
      <c r="M727" s="54">
        <v>0</v>
      </c>
    </row>
    <row r="728" spans="1:13" x14ac:dyDescent="0.25">
      <c r="A728">
        <v>-43</v>
      </c>
      <c r="B728" s="3">
        <v>0</v>
      </c>
      <c r="C728">
        <v>0</v>
      </c>
      <c r="D728">
        <v>0</v>
      </c>
      <c r="E728">
        <v>0</v>
      </c>
      <c r="F728" s="3">
        <v>0</v>
      </c>
      <c r="G728">
        <v>0</v>
      </c>
      <c r="H728" s="3">
        <v>0</v>
      </c>
      <c r="I728">
        <v>0</v>
      </c>
      <c r="M728" s="54">
        <v>0</v>
      </c>
    </row>
    <row r="729" spans="1:13" x14ac:dyDescent="0.25">
      <c r="A729">
        <v>-42</v>
      </c>
      <c r="B729" s="3">
        <v>0</v>
      </c>
      <c r="C729">
        <v>0</v>
      </c>
      <c r="D729">
        <v>0</v>
      </c>
      <c r="E729">
        <v>0</v>
      </c>
      <c r="F729" s="3">
        <v>0</v>
      </c>
      <c r="G729">
        <v>0</v>
      </c>
      <c r="H729" s="3">
        <v>0</v>
      </c>
      <c r="I729">
        <v>0</v>
      </c>
      <c r="M729" s="54">
        <v>0</v>
      </c>
    </row>
    <row r="730" spans="1:13" x14ac:dyDescent="0.25">
      <c r="A730">
        <v>-41</v>
      </c>
      <c r="B730" s="3">
        <v>0</v>
      </c>
      <c r="C730">
        <v>0</v>
      </c>
      <c r="D730">
        <v>0</v>
      </c>
      <c r="E730">
        <v>0</v>
      </c>
      <c r="F730" s="3">
        <v>0</v>
      </c>
      <c r="G730">
        <v>0</v>
      </c>
      <c r="H730" s="3">
        <v>0</v>
      </c>
      <c r="I730">
        <v>0</v>
      </c>
      <c r="M730" s="54">
        <v>0</v>
      </c>
    </row>
    <row r="731" spans="1:13" x14ac:dyDescent="0.25">
      <c r="A731">
        <v>-40</v>
      </c>
      <c r="B731" s="3">
        <v>0</v>
      </c>
      <c r="C731">
        <v>0</v>
      </c>
      <c r="D731">
        <v>0</v>
      </c>
      <c r="E731">
        <v>0</v>
      </c>
      <c r="F731" s="3">
        <v>0</v>
      </c>
      <c r="G731">
        <v>0</v>
      </c>
      <c r="H731" s="3">
        <v>0</v>
      </c>
      <c r="I731">
        <v>0</v>
      </c>
      <c r="M731" s="54">
        <v>0</v>
      </c>
    </row>
    <row r="732" spans="1:13" x14ac:dyDescent="0.25">
      <c r="A732">
        <v>-39</v>
      </c>
      <c r="B732" s="3">
        <v>0</v>
      </c>
      <c r="C732">
        <v>0</v>
      </c>
      <c r="D732">
        <v>0</v>
      </c>
      <c r="E732">
        <v>0</v>
      </c>
      <c r="F732" s="3">
        <v>0</v>
      </c>
      <c r="G732">
        <v>0</v>
      </c>
      <c r="H732" s="3">
        <v>0</v>
      </c>
      <c r="I732">
        <v>0</v>
      </c>
      <c r="M732" s="54">
        <v>0</v>
      </c>
    </row>
    <row r="733" spans="1:13" x14ac:dyDescent="0.25">
      <c r="A733">
        <v>-38</v>
      </c>
      <c r="B733" s="3">
        <v>0</v>
      </c>
      <c r="C733">
        <v>0</v>
      </c>
      <c r="D733">
        <v>0</v>
      </c>
      <c r="E733">
        <v>0</v>
      </c>
      <c r="F733" s="3">
        <v>0</v>
      </c>
      <c r="G733">
        <v>0</v>
      </c>
      <c r="H733" s="3">
        <v>0</v>
      </c>
      <c r="I733">
        <v>0</v>
      </c>
      <c r="M733" s="54">
        <v>0</v>
      </c>
    </row>
    <row r="734" spans="1:13" x14ac:dyDescent="0.25">
      <c r="A734">
        <v>-37</v>
      </c>
      <c r="B734" s="3">
        <v>0</v>
      </c>
      <c r="C734">
        <v>0</v>
      </c>
      <c r="D734">
        <v>0</v>
      </c>
      <c r="E734">
        <v>0</v>
      </c>
      <c r="F734" s="3">
        <v>0</v>
      </c>
      <c r="G734">
        <v>0</v>
      </c>
      <c r="H734" s="3">
        <v>0</v>
      </c>
      <c r="I734">
        <v>0</v>
      </c>
      <c r="M734" s="54">
        <v>0</v>
      </c>
    </row>
    <row r="735" spans="1:13" x14ac:dyDescent="0.25">
      <c r="A735">
        <v>-36</v>
      </c>
      <c r="B735" s="3">
        <v>0</v>
      </c>
      <c r="C735">
        <v>0</v>
      </c>
      <c r="D735">
        <v>0</v>
      </c>
      <c r="E735">
        <v>0</v>
      </c>
      <c r="F735" s="3">
        <v>0</v>
      </c>
      <c r="G735">
        <v>0</v>
      </c>
      <c r="H735" s="3">
        <v>0</v>
      </c>
      <c r="I735">
        <v>0</v>
      </c>
      <c r="M735" s="54">
        <v>0</v>
      </c>
    </row>
    <row r="736" spans="1:13" x14ac:dyDescent="0.25">
      <c r="A736">
        <v>-35</v>
      </c>
      <c r="B736" s="3">
        <v>0</v>
      </c>
      <c r="C736">
        <v>0</v>
      </c>
      <c r="D736">
        <v>0</v>
      </c>
      <c r="E736">
        <v>0</v>
      </c>
      <c r="F736" s="3">
        <v>0</v>
      </c>
      <c r="G736">
        <v>0</v>
      </c>
      <c r="H736" s="3">
        <v>0</v>
      </c>
      <c r="I736">
        <v>0</v>
      </c>
      <c r="M736" s="54">
        <v>0</v>
      </c>
    </row>
    <row r="737" spans="1:13" x14ac:dyDescent="0.25">
      <c r="A737">
        <v>-34</v>
      </c>
      <c r="B737" s="3">
        <v>0</v>
      </c>
      <c r="C737">
        <v>0</v>
      </c>
      <c r="D737">
        <v>0</v>
      </c>
      <c r="E737">
        <v>0</v>
      </c>
      <c r="F737" s="3">
        <v>0</v>
      </c>
      <c r="G737">
        <v>0</v>
      </c>
      <c r="H737" s="3">
        <v>0</v>
      </c>
      <c r="I737">
        <v>0</v>
      </c>
      <c r="M737" s="54">
        <v>0</v>
      </c>
    </row>
    <row r="738" spans="1:13" x14ac:dyDescent="0.25">
      <c r="A738">
        <v>-33</v>
      </c>
      <c r="B738" s="3">
        <v>0</v>
      </c>
      <c r="C738">
        <v>0</v>
      </c>
      <c r="D738">
        <v>0</v>
      </c>
      <c r="E738">
        <v>0</v>
      </c>
      <c r="F738" s="3">
        <v>0</v>
      </c>
      <c r="G738">
        <v>0</v>
      </c>
      <c r="H738" s="3">
        <v>0</v>
      </c>
      <c r="I738">
        <v>0</v>
      </c>
      <c r="M738" s="54">
        <v>0</v>
      </c>
    </row>
    <row r="739" spans="1:13" x14ac:dyDescent="0.25">
      <c r="A739">
        <v>-32</v>
      </c>
      <c r="B739" s="3">
        <v>0</v>
      </c>
      <c r="C739">
        <v>0</v>
      </c>
      <c r="D739">
        <v>0</v>
      </c>
      <c r="E739">
        <v>0</v>
      </c>
      <c r="F739" s="3">
        <v>0</v>
      </c>
      <c r="G739">
        <v>0</v>
      </c>
      <c r="H739" s="3">
        <v>0</v>
      </c>
      <c r="I739">
        <v>0</v>
      </c>
      <c r="M739" s="54">
        <v>0</v>
      </c>
    </row>
    <row r="740" spans="1:13" x14ac:dyDescent="0.25">
      <c r="A740">
        <v>-31</v>
      </c>
      <c r="B740" s="3">
        <v>0</v>
      </c>
      <c r="C740">
        <v>0</v>
      </c>
      <c r="D740">
        <v>0</v>
      </c>
      <c r="E740">
        <v>0</v>
      </c>
      <c r="F740" s="3">
        <v>0</v>
      </c>
      <c r="G740">
        <v>0</v>
      </c>
      <c r="H740" s="3">
        <v>0</v>
      </c>
      <c r="I740">
        <v>0</v>
      </c>
      <c r="M740" s="54">
        <v>0</v>
      </c>
    </row>
    <row r="741" spans="1:13" x14ac:dyDescent="0.25">
      <c r="A741">
        <v>-30</v>
      </c>
      <c r="B741" s="3">
        <v>0</v>
      </c>
      <c r="C741">
        <v>0</v>
      </c>
      <c r="D741">
        <v>0</v>
      </c>
      <c r="E741">
        <v>0</v>
      </c>
      <c r="F741" s="3">
        <v>0</v>
      </c>
      <c r="G741">
        <v>0</v>
      </c>
      <c r="H741" s="3">
        <v>0</v>
      </c>
      <c r="I741">
        <v>0</v>
      </c>
      <c r="M741" s="54">
        <v>0</v>
      </c>
    </row>
    <row r="742" spans="1:13" x14ac:dyDescent="0.25">
      <c r="A742">
        <v>-29</v>
      </c>
      <c r="B742" s="3">
        <v>0</v>
      </c>
      <c r="C742">
        <v>0</v>
      </c>
      <c r="D742">
        <v>0</v>
      </c>
      <c r="E742">
        <v>0</v>
      </c>
      <c r="F742" s="3">
        <v>0</v>
      </c>
      <c r="G742">
        <v>0</v>
      </c>
      <c r="H742" s="3">
        <v>0</v>
      </c>
      <c r="I742">
        <v>0</v>
      </c>
      <c r="M742" s="54">
        <v>0</v>
      </c>
    </row>
    <row r="743" spans="1:13" x14ac:dyDescent="0.25">
      <c r="A743">
        <v>-28</v>
      </c>
      <c r="B743" s="3">
        <v>0</v>
      </c>
      <c r="C743">
        <v>0</v>
      </c>
      <c r="D743">
        <v>0</v>
      </c>
      <c r="E743">
        <v>0</v>
      </c>
      <c r="F743" s="3">
        <v>0</v>
      </c>
      <c r="G743">
        <v>0</v>
      </c>
      <c r="H743" s="3">
        <v>0</v>
      </c>
      <c r="I743">
        <v>0</v>
      </c>
      <c r="M743" s="54">
        <v>0</v>
      </c>
    </row>
    <row r="744" spans="1:13" x14ac:dyDescent="0.25">
      <c r="A744">
        <v>-27</v>
      </c>
      <c r="B744" s="3">
        <v>0</v>
      </c>
      <c r="C744">
        <v>0</v>
      </c>
      <c r="D744">
        <v>0</v>
      </c>
      <c r="E744">
        <v>0</v>
      </c>
      <c r="F744" s="3">
        <v>0</v>
      </c>
      <c r="G744">
        <v>0</v>
      </c>
      <c r="H744" s="3">
        <v>0</v>
      </c>
      <c r="I744">
        <v>0</v>
      </c>
      <c r="M744" s="54">
        <v>0</v>
      </c>
    </row>
    <row r="745" spans="1:13" x14ac:dyDescent="0.25">
      <c r="A745">
        <v>-26</v>
      </c>
      <c r="B745" s="3">
        <v>0</v>
      </c>
      <c r="C745">
        <v>0</v>
      </c>
      <c r="D745">
        <v>0</v>
      </c>
      <c r="E745">
        <v>0</v>
      </c>
      <c r="F745" s="3">
        <v>0</v>
      </c>
      <c r="G745">
        <v>0</v>
      </c>
      <c r="H745" s="3">
        <v>0</v>
      </c>
      <c r="I745">
        <v>0</v>
      </c>
      <c r="M745" s="54">
        <v>0</v>
      </c>
    </row>
    <row r="746" spans="1:13" x14ac:dyDescent="0.25">
      <c r="A746">
        <v>-25</v>
      </c>
      <c r="B746" s="3">
        <v>0</v>
      </c>
      <c r="C746">
        <v>0</v>
      </c>
      <c r="D746">
        <v>0</v>
      </c>
      <c r="E746">
        <v>0</v>
      </c>
      <c r="F746" s="3">
        <v>0</v>
      </c>
      <c r="G746">
        <v>0</v>
      </c>
      <c r="H746" s="3">
        <v>0</v>
      </c>
      <c r="I746">
        <v>0</v>
      </c>
      <c r="M746" s="54">
        <v>0</v>
      </c>
    </row>
    <row r="747" spans="1:13" x14ac:dyDescent="0.25">
      <c r="A747">
        <v>-24</v>
      </c>
      <c r="B747" s="3">
        <v>0</v>
      </c>
      <c r="C747">
        <v>0</v>
      </c>
      <c r="D747">
        <v>0</v>
      </c>
      <c r="E747">
        <v>0</v>
      </c>
      <c r="F747" s="3">
        <v>0</v>
      </c>
      <c r="G747">
        <v>0</v>
      </c>
      <c r="H747" s="3">
        <v>0</v>
      </c>
      <c r="I747">
        <v>0</v>
      </c>
      <c r="M747" s="54">
        <v>0</v>
      </c>
    </row>
    <row r="748" spans="1:13" x14ac:dyDescent="0.25">
      <c r="A748">
        <v>-23</v>
      </c>
      <c r="B748" s="3">
        <v>0</v>
      </c>
      <c r="C748">
        <v>0</v>
      </c>
      <c r="D748">
        <v>0</v>
      </c>
      <c r="E748">
        <v>0</v>
      </c>
      <c r="F748" s="3">
        <v>0</v>
      </c>
      <c r="G748">
        <v>0</v>
      </c>
      <c r="H748" s="3">
        <v>0</v>
      </c>
      <c r="I748">
        <v>0</v>
      </c>
      <c r="M748" s="54">
        <v>0</v>
      </c>
    </row>
    <row r="749" spans="1:13" x14ac:dyDescent="0.25">
      <c r="A749">
        <v>-22</v>
      </c>
      <c r="B749" s="3">
        <v>0</v>
      </c>
      <c r="C749">
        <v>0</v>
      </c>
      <c r="D749">
        <v>0</v>
      </c>
      <c r="E749">
        <v>0</v>
      </c>
      <c r="F749" s="3">
        <v>0</v>
      </c>
      <c r="G749">
        <v>0</v>
      </c>
      <c r="H749" s="3">
        <v>0</v>
      </c>
      <c r="I749">
        <v>0</v>
      </c>
      <c r="M749" s="54">
        <v>0</v>
      </c>
    </row>
    <row r="750" spans="1:13" x14ac:dyDescent="0.25">
      <c r="A750">
        <v>-21</v>
      </c>
      <c r="B750" s="3">
        <v>0</v>
      </c>
      <c r="C750">
        <v>0</v>
      </c>
      <c r="D750">
        <v>0</v>
      </c>
      <c r="E750">
        <v>0</v>
      </c>
      <c r="F750" s="3">
        <v>0</v>
      </c>
      <c r="G750">
        <v>0</v>
      </c>
      <c r="H750" s="3">
        <v>0</v>
      </c>
      <c r="I750">
        <v>0</v>
      </c>
      <c r="M750" s="54">
        <v>0</v>
      </c>
    </row>
    <row r="751" spans="1:13" x14ac:dyDescent="0.25">
      <c r="A751">
        <v>-20</v>
      </c>
      <c r="B751" s="3">
        <v>0</v>
      </c>
      <c r="C751">
        <v>0</v>
      </c>
      <c r="D751">
        <v>0</v>
      </c>
      <c r="E751">
        <v>0</v>
      </c>
      <c r="F751" s="3">
        <v>0</v>
      </c>
      <c r="G751">
        <v>0</v>
      </c>
      <c r="H751" s="3">
        <v>0</v>
      </c>
      <c r="I751">
        <v>0</v>
      </c>
      <c r="M751" s="54">
        <v>0</v>
      </c>
    </row>
    <row r="752" spans="1:13" x14ac:dyDescent="0.25">
      <c r="A752">
        <v>-19</v>
      </c>
      <c r="B752" s="3">
        <v>0</v>
      </c>
      <c r="C752">
        <v>0</v>
      </c>
      <c r="D752">
        <v>0</v>
      </c>
      <c r="E752">
        <v>0</v>
      </c>
      <c r="F752" s="3">
        <v>0</v>
      </c>
      <c r="G752">
        <v>0</v>
      </c>
      <c r="H752" s="3">
        <v>0</v>
      </c>
      <c r="I752">
        <v>0</v>
      </c>
      <c r="M752" s="54">
        <v>0</v>
      </c>
    </row>
    <row r="753" spans="1:13" x14ac:dyDescent="0.25">
      <c r="A753">
        <v>-18</v>
      </c>
      <c r="B753" s="3">
        <v>0</v>
      </c>
      <c r="C753">
        <v>0</v>
      </c>
      <c r="D753">
        <v>0</v>
      </c>
      <c r="E753">
        <v>0</v>
      </c>
      <c r="F753" s="3">
        <v>0</v>
      </c>
      <c r="G753">
        <v>0</v>
      </c>
      <c r="H753" s="3">
        <v>0</v>
      </c>
      <c r="I753">
        <v>0</v>
      </c>
      <c r="M753" s="54">
        <v>0</v>
      </c>
    </row>
    <row r="754" spans="1:13" x14ac:dyDescent="0.25">
      <c r="A754">
        <v>-17</v>
      </c>
      <c r="B754" s="3">
        <v>0</v>
      </c>
      <c r="C754">
        <v>0</v>
      </c>
      <c r="D754">
        <v>0</v>
      </c>
      <c r="E754">
        <v>0</v>
      </c>
      <c r="F754" s="3">
        <v>0</v>
      </c>
      <c r="G754">
        <v>0</v>
      </c>
      <c r="H754" s="3">
        <v>0</v>
      </c>
      <c r="I754">
        <v>0</v>
      </c>
      <c r="M754" s="54">
        <v>0</v>
      </c>
    </row>
    <row r="755" spans="1:13" x14ac:dyDescent="0.25">
      <c r="A755">
        <v>-16</v>
      </c>
      <c r="B755" s="3">
        <v>0</v>
      </c>
      <c r="C755">
        <v>0</v>
      </c>
      <c r="D755">
        <v>0</v>
      </c>
      <c r="E755">
        <v>0</v>
      </c>
      <c r="F755" s="3">
        <v>0</v>
      </c>
      <c r="G755">
        <v>0</v>
      </c>
      <c r="H755" s="3">
        <v>0</v>
      </c>
      <c r="I755">
        <v>0</v>
      </c>
      <c r="M755" s="54">
        <v>0</v>
      </c>
    </row>
    <row r="756" spans="1:13" x14ac:dyDescent="0.25">
      <c r="A756">
        <v>-15</v>
      </c>
      <c r="B756" s="3">
        <v>0</v>
      </c>
      <c r="C756">
        <v>0</v>
      </c>
      <c r="D756">
        <v>0</v>
      </c>
      <c r="E756">
        <v>0</v>
      </c>
      <c r="F756" s="3">
        <v>0</v>
      </c>
      <c r="G756">
        <v>0</v>
      </c>
      <c r="H756" s="3">
        <v>0</v>
      </c>
      <c r="I756">
        <v>0</v>
      </c>
      <c r="M756" s="54">
        <v>0</v>
      </c>
    </row>
    <row r="757" spans="1:13" x14ac:dyDescent="0.25">
      <c r="A757">
        <v>-14</v>
      </c>
      <c r="B757" s="3">
        <v>0</v>
      </c>
      <c r="C757">
        <v>0</v>
      </c>
      <c r="D757">
        <v>0</v>
      </c>
      <c r="E757">
        <v>0</v>
      </c>
      <c r="F757" s="3">
        <v>0</v>
      </c>
      <c r="G757">
        <v>0</v>
      </c>
      <c r="H757" s="3">
        <v>0</v>
      </c>
      <c r="I757">
        <v>0</v>
      </c>
      <c r="M757" s="54">
        <v>0</v>
      </c>
    </row>
    <row r="758" spans="1:13" x14ac:dyDescent="0.25">
      <c r="A758">
        <v>-13</v>
      </c>
      <c r="B758" s="3">
        <v>0</v>
      </c>
      <c r="C758">
        <v>0</v>
      </c>
      <c r="D758">
        <v>0</v>
      </c>
      <c r="E758">
        <v>0</v>
      </c>
      <c r="F758" s="3">
        <v>0</v>
      </c>
      <c r="G758">
        <v>0</v>
      </c>
      <c r="H758" s="3">
        <v>0</v>
      </c>
      <c r="I758">
        <v>0</v>
      </c>
      <c r="M758" s="54">
        <v>0</v>
      </c>
    </row>
    <row r="759" spans="1:13" x14ac:dyDescent="0.25">
      <c r="A759">
        <v>-12</v>
      </c>
      <c r="B759" s="3">
        <v>0</v>
      </c>
      <c r="C759">
        <v>0</v>
      </c>
      <c r="D759">
        <v>0</v>
      </c>
      <c r="E759">
        <v>0</v>
      </c>
      <c r="F759" s="3">
        <v>0</v>
      </c>
      <c r="G759">
        <v>0</v>
      </c>
      <c r="H759" s="3">
        <v>0</v>
      </c>
      <c r="I759">
        <v>0</v>
      </c>
      <c r="M759" s="54">
        <v>0</v>
      </c>
    </row>
    <row r="760" spans="1:13" x14ac:dyDescent="0.25">
      <c r="A760">
        <v>-11</v>
      </c>
      <c r="B760" s="3">
        <v>0</v>
      </c>
      <c r="C760">
        <v>0</v>
      </c>
      <c r="D760">
        <v>0</v>
      </c>
      <c r="E760">
        <v>0</v>
      </c>
      <c r="F760" s="3">
        <v>0</v>
      </c>
      <c r="G760">
        <v>0</v>
      </c>
      <c r="H760" s="3">
        <v>0</v>
      </c>
      <c r="I760">
        <v>0</v>
      </c>
      <c r="M760" s="54">
        <v>0</v>
      </c>
    </row>
    <row r="761" spans="1:13" x14ac:dyDescent="0.25">
      <c r="A761">
        <v>-10</v>
      </c>
      <c r="B761" s="3">
        <v>0</v>
      </c>
      <c r="C761">
        <v>0</v>
      </c>
      <c r="D761">
        <v>0</v>
      </c>
      <c r="E761">
        <v>0</v>
      </c>
      <c r="F761" s="3">
        <v>0</v>
      </c>
      <c r="G761">
        <v>0</v>
      </c>
      <c r="H761" s="3">
        <v>0</v>
      </c>
      <c r="I761">
        <v>0</v>
      </c>
      <c r="J761" s="32">
        <v>0</v>
      </c>
      <c r="K761">
        <v>0</v>
      </c>
      <c r="L761" s="32">
        <v>0</v>
      </c>
      <c r="M761" s="54">
        <v>0</v>
      </c>
    </row>
    <row r="762" spans="1:13" x14ac:dyDescent="0.25">
      <c r="A762">
        <v>-9</v>
      </c>
      <c r="B762" s="3">
        <v>0</v>
      </c>
      <c r="C762">
        <v>0</v>
      </c>
      <c r="D762">
        <v>0</v>
      </c>
      <c r="E762">
        <v>0</v>
      </c>
      <c r="F762" s="3">
        <v>0</v>
      </c>
      <c r="G762">
        <v>0</v>
      </c>
      <c r="H762" s="3">
        <v>0</v>
      </c>
      <c r="I762">
        <v>0</v>
      </c>
      <c r="J762" s="32">
        <v>0</v>
      </c>
      <c r="K762">
        <v>0</v>
      </c>
      <c r="L762" s="32">
        <v>0</v>
      </c>
      <c r="M762" s="54">
        <v>0</v>
      </c>
    </row>
    <row r="763" spans="1:13" x14ac:dyDescent="0.25">
      <c r="A763">
        <v>-8</v>
      </c>
      <c r="B763" s="3">
        <v>0</v>
      </c>
      <c r="C763">
        <v>0</v>
      </c>
      <c r="D763">
        <v>0</v>
      </c>
      <c r="E763">
        <v>0</v>
      </c>
      <c r="F763" s="3">
        <v>0</v>
      </c>
      <c r="G763">
        <v>0</v>
      </c>
      <c r="H763" s="3">
        <v>0</v>
      </c>
      <c r="I763">
        <v>0</v>
      </c>
      <c r="J763" s="32">
        <v>0</v>
      </c>
      <c r="K763">
        <v>0</v>
      </c>
      <c r="L763" s="32">
        <v>0</v>
      </c>
      <c r="M763" s="54">
        <v>0</v>
      </c>
    </row>
    <row r="764" spans="1:13" x14ac:dyDescent="0.25">
      <c r="A764">
        <v>-7</v>
      </c>
      <c r="B764" s="3">
        <v>0</v>
      </c>
      <c r="C764">
        <v>0</v>
      </c>
      <c r="D764">
        <v>0</v>
      </c>
      <c r="E764">
        <v>0</v>
      </c>
      <c r="F764" s="3">
        <v>0</v>
      </c>
      <c r="G764">
        <v>0</v>
      </c>
      <c r="H764" s="3">
        <v>1</v>
      </c>
      <c r="I764">
        <v>0</v>
      </c>
      <c r="J764" s="32">
        <v>0</v>
      </c>
      <c r="K764">
        <v>0</v>
      </c>
      <c r="L764" s="32">
        <v>0</v>
      </c>
      <c r="M764" s="54">
        <v>0</v>
      </c>
    </row>
    <row r="765" spans="1:13" x14ac:dyDescent="0.25">
      <c r="A765">
        <v>-6</v>
      </c>
      <c r="B765" s="3">
        <v>0</v>
      </c>
      <c r="C765">
        <v>0</v>
      </c>
      <c r="D765">
        <v>0</v>
      </c>
      <c r="E765">
        <v>0</v>
      </c>
      <c r="F765" s="3">
        <v>0</v>
      </c>
      <c r="G765">
        <v>0</v>
      </c>
      <c r="H765" s="3">
        <v>3</v>
      </c>
      <c r="I765">
        <v>2</v>
      </c>
      <c r="J765" s="32">
        <v>0</v>
      </c>
      <c r="K765">
        <v>0</v>
      </c>
      <c r="L765" s="32">
        <v>0</v>
      </c>
      <c r="M765" s="54">
        <v>0</v>
      </c>
    </row>
    <row r="766" spans="1:13" x14ac:dyDescent="0.25">
      <c r="A766">
        <v>-5</v>
      </c>
      <c r="B766" s="3">
        <v>0</v>
      </c>
      <c r="C766">
        <v>0</v>
      </c>
      <c r="D766">
        <v>1</v>
      </c>
      <c r="E766">
        <v>2</v>
      </c>
      <c r="F766" s="3">
        <v>0</v>
      </c>
      <c r="G766">
        <v>0</v>
      </c>
      <c r="H766" s="3">
        <v>3</v>
      </c>
      <c r="I766">
        <v>4</v>
      </c>
      <c r="J766" s="32">
        <v>0</v>
      </c>
      <c r="K766">
        <v>0</v>
      </c>
      <c r="L766" s="32">
        <v>0</v>
      </c>
      <c r="M766" s="54">
        <v>0</v>
      </c>
    </row>
    <row r="767" spans="1:13" x14ac:dyDescent="0.25">
      <c r="A767">
        <v>-4</v>
      </c>
      <c r="B767" s="3">
        <v>0</v>
      </c>
      <c r="C767">
        <v>1</v>
      </c>
      <c r="D767">
        <v>3</v>
      </c>
      <c r="E767">
        <v>3</v>
      </c>
      <c r="F767" s="3">
        <v>4</v>
      </c>
      <c r="G767">
        <v>4</v>
      </c>
      <c r="H767" s="3">
        <v>6</v>
      </c>
      <c r="I767">
        <v>5</v>
      </c>
      <c r="J767" s="32">
        <v>3</v>
      </c>
      <c r="K767">
        <v>1</v>
      </c>
      <c r="L767" s="32">
        <v>0</v>
      </c>
      <c r="M767" s="54">
        <v>0</v>
      </c>
    </row>
    <row r="768" spans="1:13" x14ac:dyDescent="0.25">
      <c r="A768">
        <v>-3</v>
      </c>
      <c r="B768" s="3">
        <v>0</v>
      </c>
      <c r="C768">
        <v>3</v>
      </c>
      <c r="D768">
        <v>7</v>
      </c>
      <c r="E768">
        <v>5</v>
      </c>
      <c r="F768" s="3">
        <v>2</v>
      </c>
      <c r="G768">
        <v>3</v>
      </c>
      <c r="H768" s="3">
        <v>6</v>
      </c>
      <c r="I768">
        <v>7</v>
      </c>
      <c r="J768" s="32">
        <v>4</v>
      </c>
      <c r="K768">
        <v>3</v>
      </c>
      <c r="L768" s="32">
        <v>1</v>
      </c>
      <c r="M768" s="54">
        <v>2</v>
      </c>
    </row>
    <row r="769" spans="1:13" x14ac:dyDescent="0.25">
      <c r="A769">
        <v>-2</v>
      </c>
      <c r="B769" s="3">
        <v>3</v>
      </c>
      <c r="C769">
        <v>5</v>
      </c>
      <c r="D769">
        <v>5</v>
      </c>
      <c r="E769">
        <v>7</v>
      </c>
      <c r="F769" s="3">
        <v>7</v>
      </c>
      <c r="G769">
        <v>8</v>
      </c>
      <c r="H769" s="3">
        <v>12</v>
      </c>
      <c r="I769">
        <v>10</v>
      </c>
      <c r="J769" s="32">
        <v>6</v>
      </c>
      <c r="K769">
        <v>7</v>
      </c>
      <c r="L769" s="32">
        <v>3</v>
      </c>
      <c r="M769" s="54">
        <v>5</v>
      </c>
    </row>
    <row r="770" spans="1:13" x14ac:dyDescent="0.25">
      <c r="A770">
        <v>-1</v>
      </c>
      <c r="B770" s="3">
        <v>3</v>
      </c>
      <c r="C770">
        <v>6</v>
      </c>
      <c r="D770">
        <v>10</v>
      </c>
      <c r="E770">
        <v>7</v>
      </c>
      <c r="F770" s="3">
        <v>5</v>
      </c>
      <c r="G770">
        <v>5</v>
      </c>
      <c r="H770" s="3">
        <v>13</v>
      </c>
      <c r="I770">
        <v>18</v>
      </c>
      <c r="J770" s="32">
        <v>9</v>
      </c>
      <c r="K770">
        <v>4</v>
      </c>
      <c r="L770" s="32">
        <v>5</v>
      </c>
      <c r="M770" s="54">
        <v>6</v>
      </c>
    </row>
    <row r="771" spans="1:13" x14ac:dyDescent="0.25">
      <c r="A771">
        <v>0</v>
      </c>
      <c r="B771" s="3">
        <v>8</v>
      </c>
      <c r="C771">
        <v>10</v>
      </c>
      <c r="D771">
        <v>18</v>
      </c>
      <c r="E771">
        <v>19</v>
      </c>
      <c r="F771" s="3">
        <v>18</v>
      </c>
      <c r="G771">
        <v>18</v>
      </c>
      <c r="H771" s="3">
        <v>12</v>
      </c>
      <c r="I771">
        <v>20</v>
      </c>
      <c r="J771" s="32">
        <v>11</v>
      </c>
      <c r="K771">
        <v>8</v>
      </c>
      <c r="L771" s="32">
        <v>6</v>
      </c>
      <c r="M771" s="54">
        <v>7</v>
      </c>
    </row>
    <row r="772" spans="1:13" x14ac:dyDescent="0.25">
      <c r="A772">
        <v>1</v>
      </c>
      <c r="B772" s="3">
        <v>6</v>
      </c>
      <c r="C772">
        <v>17</v>
      </c>
      <c r="D772">
        <v>17</v>
      </c>
      <c r="E772">
        <v>19</v>
      </c>
      <c r="F772" s="3">
        <v>10</v>
      </c>
      <c r="G772">
        <v>20</v>
      </c>
      <c r="H772" s="3">
        <v>12</v>
      </c>
      <c r="I772">
        <v>12</v>
      </c>
      <c r="J772" s="32">
        <v>18</v>
      </c>
      <c r="K772">
        <v>16</v>
      </c>
      <c r="L772" s="32">
        <v>11</v>
      </c>
      <c r="M772" s="54">
        <v>15</v>
      </c>
    </row>
    <row r="773" spans="1:13" x14ac:dyDescent="0.25">
      <c r="A773">
        <v>2</v>
      </c>
      <c r="B773" s="3">
        <v>18</v>
      </c>
      <c r="C773">
        <v>14</v>
      </c>
      <c r="D773">
        <v>18</v>
      </c>
      <c r="E773">
        <v>13</v>
      </c>
      <c r="F773" s="3">
        <v>20</v>
      </c>
      <c r="G773">
        <v>14</v>
      </c>
      <c r="H773" s="3">
        <v>20</v>
      </c>
      <c r="I773">
        <v>16</v>
      </c>
      <c r="J773" s="32">
        <v>14</v>
      </c>
      <c r="K773">
        <v>16</v>
      </c>
      <c r="L773" s="32">
        <v>16</v>
      </c>
      <c r="M773" s="54">
        <v>14</v>
      </c>
    </row>
    <row r="774" spans="1:13" x14ac:dyDescent="0.25">
      <c r="A774">
        <v>3</v>
      </c>
      <c r="B774" s="3">
        <v>18</v>
      </c>
      <c r="C774">
        <v>19</v>
      </c>
      <c r="D774">
        <v>19</v>
      </c>
      <c r="E774">
        <v>15</v>
      </c>
      <c r="F774" s="3">
        <v>15</v>
      </c>
      <c r="G774">
        <v>19</v>
      </c>
      <c r="H774" s="3">
        <v>18</v>
      </c>
      <c r="I774">
        <v>25</v>
      </c>
      <c r="J774" s="32">
        <v>18</v>
      </c>
      <c r="K774">
        <v>18</v>
      </c>
      <c r="L774" s="32">
        <v>17</v>
      </c>
      <c r="M774" s="54">
        <v>18</v>
      </c>
    </row>
    <row r="775" spans="1:13" x14ac:dyDescent="0.25">
      <c r="A775">
        <v>4</v>
      </c>
      <c r="B775" s="3">
        <v>17</v>
      </c>
      <c r="C775">
        <v>14</v>
      </c>
      <c r="D775">
        <v>20</v>
      </c>
      <c r="E775">
        <v>23</v>
      </c>
      <c r="F775" s="3">
        <v>20</v>
      </c>
      <c r="G775">
        <v>21</v>
      </c>
      <c r="H775" s="3">
        <v>20</v>
      </c>
      <c r="I775">
        <v>24</v>
      </c>
      <c r="J775" s="32">
        <v>18</v>
      </c>
      <c r="K775">
        <v>16</v>
      </c>
      <c r="L775" s="32">
        <v>15</v>
      </c>
      <c r="M775" s="54">
        <v>16</v>
      </c>
    </row>
    <row r="776" spans="1:13" x14ac:dyDescent="0.25">
      <c r="A776">
        <v>5</v>
      </c>
      <c r="B776" s="3">
        <v>18</v>
      </c>
      <c r="C776">
        <v>25</v>
      </c>
      <c r="D776">
        <v>30</v>
      </c>
      <c r="E776">
        <v>28</v>
      </c>
      <c r="F776" s="3">
        <v>24</v>
      </c>
      <c r="G776">
        <v>27</v>
      </c>
      <c r="H776" s="3">
        <v>26</v>
      </c>
      <c r="I776">
        <v>27</v>
      </c>
      <c r="J776" s="32">
        <v>25</v>
      </c>
      <c r="K776">
        <v>20</v>
      </c>
      <c r="L776" s="32">
        <v>17</v>
      </c>
      <c r="M776" s="54">
        <v>21</v>
      </c>
    </row>
    <row r="777" spans="1:13" x14ac:dyDescent="0.25">
      <c r="A777">
        <v>6</v>
      </c>
      <c r="B777" s="3">
        <v>22</v>
      </c>
      <c r="C777">
        <v>19</v>
      </c>
      <c r="D777">
        <v>25</v>
      </c>
      <c r="E777">
        <v>29</v>
      </c>
      <c r="F777" s="3">
        <v>27</v>
      </c>
      <c r="G777">
        <v>30</v>
      </c>
      <c r="H777" s="3">
        <v>34</v>
      </c>
      <c r="I777">
        <v>35</v>
      </c>
      <c r="J777" s="32">
        <v>38</v>
      </c>
      <c r="K777">
        <v>29</v>
      </c>
      <c r="L777" s="32">
        <v>23</v>
      </c>
      <c r="M777" s="54">
        <v>24</v>
      </c>
    </row>
    <row r="778" spans="1:13" x14ac:dyDescent="0.25">
      <c r="A778">
        <v>7</v>
      </c>
      <c r="B778" s="3">
        <v>31</v>
      </c>
      <c r="C778">
        <v>33</v>
      </c>
      <c r="D778">
        <v>37</v>
      </c>
      <c r="E778">
        <v>28</v>
      </c>
      <c r="F778" s="3">
        <v>28</v>
      </c>
      <c r="G778">
        <v>33</v>
      </c>
      <c r="H778" s="3">
        <v>29</v>
      </c>
      <c r="I778">
        <v>45</v>
      </c>
      <c r="J778" s="32">
        <v>34</v>
      </c>
      <c r="K778">
        <v>27</v>
      </c>
      <c r="L778" s="32">
        <v>28</v>
      </c>
      <c r="M778" s="54">
        <v>32</v>
      </c>
    </row>
    <row r="779" spans="1:13" x14ac:dyDescent="0.25">
      <c r="A779">
        <v>8</v>
      </c>
      <c r="B779" s="3">
        <v>30</v>
      </c>
      <c r="C779">
        <v>34</v>
      </c>
      <c r="D779">
        <v>51</v>
      </c>
      <c r="E779">
        <v>46</v>
      </c>
      <c r="F779" s="3">
        <v>33</v>
      </c>
      <c r="G779">
        <v>46</v>
      </c>
      <c r="H779" s="3">
        <v>44</v>
      </c>
      <c r="I779">
        <v>59</v>
      </c>
      <c r="J779" s="32">
        <v>36</v>
      </c>
      <c r="K779">
        <v>32</v>
      </c>
      <c r="L779" s="32">
        <v>25</v>
      </c>
      <c r="M779" s="54">
        <v>29</v>
      </c>
    </row>
    <row r="780" spans="1:13" x14ac:dyDescent="0.25">
      <c r="A780">
        <v>9</v>
      </c>
      <c r="B780" s="3">
        <v>42</v>
      </c>
      <c r="C780">
        <v>42</v>
      </c>
      <c r="D780">
        <v>59</v>
      </c>
      <c r="E780">
        <v>62</v>
      </c>
      <c r="F780" s="3">
        <v>57</v>
      </c>
      <c r="G780">
        <v>61</v>
      </c>
      <c r="H780" s="3">
        <v>55</v>
      </c>
      <c r="I780">
        <v>73</v>
      </c>
      <c r="J780" s="32">
        <v>55</v>
      </c>
      <c r="K780">
        <v>44</v>
      </c>
      <c r="L780" s="32">
        <v>34</v>
      </c>
      <c r="M780" s="54">
        <v>44</v>
      </c>
    </row>
    <row r="781" spans="1:13" x14ac:dyDescent="0.25">
      <c r="A781">
        <v>10</v>
      </c>
      <c r="B781" s="3">
        <v>51</v>
      </c>
      <c r="C781">
        <v>54</v>
      </c>
      <c r="D781">
        <v>84</v>
      </c>
      <c r="E781">
        <v>69</v>
      </c>
      <c r="F781" s="3">
        <v>53</v>
      </c>
      <c r="G781">
        <v>71</v>
      </c>
      <c r="H781" s="3">
        <v>57</v>
      </c>
      <c r="I781">
        <v>118</v>
      </c>
      <c r="J781" s="32">
        <v>73</v>
      </c>
      <c r="K781">
        <v>56</v>
      </c>
      <c r="L781" s="32">
        <v>47</v>
      </c>
      <c r="M781" s="54">
        <v>56</v>
      </c>
    </row>
    <row r="782" spans="1:13" x14ac:dyDescent="0.25">
      <c r="A782">
        <v>11</v>
      </c>
      <c r="B782" s="3">
        <v>67</v>
      </c>
      <c r="C782">
        <v>72</v>
      </c>
      <c r="D782">
        <v>107</v>
      </c>
      <c r="E782">
        <v>111</v>
      </c>
      <c r="F782" s="3">
        <v>89</v>
      </c>
      <c r="G782">
        <v>116</v>
      </c>
      <c r="H782" s="3">
        <v>95</v>
      </c>
      <c r="I782">
        <v>134</v>
      </c>
      <c r="J782" s="32">
        <v>89</v>
      </c>
      <c r="K782">
        <v>68</v>
      </c>
      <c r="L782" s="32">
        <v>51</v>
      </c>
      <c r="M782" s="54">
        <v>63</v>
      </c>
    </row>
    <row r="783" spans="1:13" x14ac:dyDescent="0.25">
      <c r="A783">
        <v>12</v>
      </c>
      <c r="B783" s="3">
        <v>90</v>
      </c>
      <c r="C783">
        <v>115</v>
      </c>
      <c r="D783">
        <v>139</v>
      </c>
      <c r="E783">
        <v>137</v>
      </c>
      <c r="F783" s="3">
        <v>112</v>
      </c>
      <c r="G783">
        <v>127</v>
      </c>
      <c r="H783" s="3">
        <v>127</v>
      </c>
      <c r="I783">
        <v>138</v>
      </c>
      <c r="J783" s="32">
        <v>109</v>
      </c>
      <c r="K783">
        <v>95</v>
      </c>
      <c r="L783" s="32">
        <v>72</v>
      </c>
      <c r="M783" s="54">
        <v>98</v>
      </c>
    </row>
    <row r="784" spans="1:13" x14ac:dyDescent="0.25">
      <c r="A784">
        <v>13</v>
      </c>
      <c r="B784" s="3">
        <v>115</v>
      </c>
      <c r="C784">
        <v>137</v>
      </c>
      <c r="D784">
        <v>153</v>
      </c>
      <c r="E784">
        <v>141</v>
      </c>
      <c r="F784" s="3">
        <v>142</v>
      </c>
      <c r="G784">
        <v>157</v>
      </c>
      <c r="H784" s="3">
        <v>143</v>
      </c>
      <c r="I784">
        <v>173</v>
      </c>
      <c r="J784" s="32">
        <v>136</v>
      </c>
      <c r="K784">
        <v>117</v>
      </c>
      <c r="L784" s="32">
        <v>96</v>
      </c>
      <c r="M784" s="54">
        <v>114</v>
      </c>
    </row>
    <row r="785" spans="1:13" x14ac:dyDescent="0.25">
      <c r="A785">
        <v>14</v>
      </c>
      <c r="B785" s="3">
        <v>156</v>
      </c>
      <c r="C785">
        <v>159</v>
      </c>
      <c r="D785">
        <v>158</v>
      </c>
      <c r="E785">
        <v>154</v>
      </c>
      <c r="F785" s="3">
        <v>151</v>
      </c>
      <c r="G785">
        <v>160</v>
      </c>
      <c r="H785" s="3">
        <v>162</v>
      </c>
      <c r="I785">
        <v>183</v>
      </c>
      <c r="J785" s="32">
        <v>164</v>
      </c>
      <c r="K785">
        <v>141</v>
      </c>
      <c r="L785" s="32">
        <v>111</v>
      </c>
      <c r="M785" s="54">
        <v>143</v>
      </c>
    </row>
    <row r="786" spans="1:13" x14ac:dyDescent="0.25">
      <c r="A786">
        <v>15</v>
      </c>
      <c r="B786" s="3">
        <v>172</v>
      </c>
      <c r="C786">
        <v>165</v>
      </c>
      <c r="D786">
        <v>206</v>
      </c>
      <c r="E786">
        <v>188</v>
      </c>
      <c r="F786" s="3">
        <v>178</v>
      </c>
      <c r="G786">
        <v>207</v>
      </c>
      <c r="H786" s="3">
        <v>183</v>
      </c>
      <c r="I786">
        <v>234</v>
      </c>
      <c r="J786" s="32">
        <v>189</v>
      </c>
      <c r="K786">
        <v>150</v>
      </c>
      <c r="L786" s="32">
        <v>147</v>
      </c>
      <c r="M786" s="54">
        <v>167</v>
      </c>
    </row>
    <row r="787" spans="1:13" x14ac:dyDescent="0.25">
      <c r="A787">
        <v>16</v>
      </c>
      <c r="B787" s="3">
        <v>215</v>
      </c>
      <c r="C787">
        <v>198</v>
      </c>
      <c r="D787">
        <v>239</v>
      </c>
      <c r="E787">
        <v>232</v>
      </c>
      <c r="F787" s="3">
        <v>195</v>
      </c>
      <c r="G787">
        <v>224</v>
      </c>
      <c r="H787" s="3">
        <v>234</v>
      </c>
      <c r="I787">
        <v>274</v>
      </c>
      <c r="J787" s="32">
        <v>197</v>
      </c>
      <c r="K787">
        <v>178</v>
      </c>
      <c r="L787" s="32">
        <v>153</v>
      </c>
      <c r="M787" s="54">
        <v>187</v>
      </c>
    </row>
    <row r="788" spans="1:13" x14ac:dyDescent="0.25">
      <c r="A788">
        <v>17</v>
      </c>
      <c r="B788" s="3">
        <v>244</v>
      </c>
      <c r="C788">
        <v>245</v>
      </c>
      <c r="D788">
        <v>274</v>
      </c>
      <c r="E788">
        <v>253</v>
      </c>
      <c r="F788" s="3">
        <v>248</v>
      </c>
      <c r="G788">
        <v>255</v>
      </c>
      <c r="H788" s="3">
        <v>273</v>
      </c>
      <c r="I788">
        <v>298</v>
      </c>
      <c r="J788" s="32">
        <v>242</v>
      </c>
      <c r="K788">
        <v>210</v>
      </c>
      <c r="L788" s="32">
        <v>182</v>
      </c>
      <c r="M788" s="54">
        <v>230</v>
      </c>
    </row>
    <row r="789" spans="1:13" x14ac:dyDescent="0.25">
      <c r="A789">
        <v>18</v>
      </c>
      <c r="B789" s="3">
        <v>293</v>
      </c>
      <c r="C789">
        <v>277</v>
      </c>
      <c r="D789">
        <v>350</v>
      </c>
      <c r="E789">
        <v>301</v>
      </c>
      <c r="F789" s="3">
        <v>266</v>
      </c>
      <c r="G789">
        <v>315</v>
      </c>
      <c r="H789" s="3">
        <v>296</v>
      </c>
      <c r="I789">
        <v>342</v>
      </c>
      <c r="J789" s="32">
        <v>275</v>
      </c>
      <c r="K789">
        <v>251</v>
      </c>
      <c r="L789" s="32">
        <v>207</v>
      </c>
      <c r="M789" s="54">
        <v>268</v>
      </c>
    </row>
    <row r="790" spans="1:13" x14ac:dyDescent="0.25">
      <c r="A790">
        <v>19</v>
      </c>
      <c r="B790" s="3">
        <v>338</v>
      </c>
      <c r="C790">
        <v>317</v>
      </c>
      <c r="D790">
        <v>322</v>
      </c>
      <c r="E790">
        <v>336</v>
      </c>
      <c r="F790" s="3">
        <v>332</v>
      </c>
      <c r="G790">
        <v>347</v>
      </c>
      <c r="H790" s="3">
        <v>356</v>
      </c>
      <c r="I790">
        <v>352</v>
      </c>
      <c r="J790" s="32">
        <v>302</v>
      </c>
      <c r="K790">
        <v>316</v>
      </c>
      <c r="L790" s="32">
        <v>250</v>
      </c>
      <c r="M790" s="54">
        <v>322</v>
      </c>
    </row>
    <row r="791" spans="1:13" x14ac:dyDescent="0.25">
      <c r="A791">
        <v>20</v>
      </c>
      <c r="B791" s="3">
        <v>387</v>
      </c>
      <c r="C791">
        <v>365</v>
      </c>
      <c r="D791">
        <v>375</v>
      </c>
      <c r="E791">
        <v>342</v>
      </c>
      <c r="F791" s="3">
        <v>344</v>
      </c>
      <c r="G791">
        <v>352</v>
      </c>
      <c r="H791" s="3">
        <v>346</v>
      </c>
      <c r="I791">
        <v>331</v>
      </c>
      <c r="J791" s="32">
        <v>342</v>
      </c>
      <c r="K791">
        <v>330</v>
      </c>
      <c r="L791" s="32">
        <v>317</v>
      </c>
      <c r="M791" s="54">
        <v>335</v>
      </c>
    </row>
    <row r="792" spans="1:13" x14ac:dyDescent="0.25">
      <c r="A792">
        <v>21</v>
      </c>
      <c r="B792" s="3">
        <v>398</v>
      </c>
      <c r="C792">
        <v>358</v>
      </c>
      <c r="D792">
        <v>392</v>
      </c>
      <c r="E792">
        <v>362</v>
      </c>
      <c r="F792" s="3">
        <v>361</v>
      </c>
      <c r="G792">
        <v>366</v>
      </c>
      <c r="H792" s="3">
        <v>388</v>
      </c>
      <c r="I792">
        <v>334</v>
      </c>
      <c r="J792" s="32">
        <v>370</v>
      </c>
      <c r="K792">
        <v>347</v>
      </c>
      <c r="L792" s="32">
        <v>339</v>
      </c>
      <c r="M792" s="54">
        <v>367</v>
      </c>
    </row>
    <row r="793" spans="1:13" x14ac:dyDescent="0.25">
      <c r="A793">
        <v>22</v>
      </c>
      <c r="B793" s="3">
        <v>385</v>
      </c>
      <c r="C793">
        <v>372</v>
      </c>
      <c r="D793">
        <v>364</v>
      </c>
      <c r="E793">
        <v>329</v>
      </c>
      <c r="F793" s="3">
        <v>376</v>
      </c>
      <c r="G793">
        <v>349</v>
      </c>
      <c r="H793" s="3">
        <v>380</v>
      </c>
      <c r="I793">
        <v>343</v>
      </c>
      <c r="J793" s="32">
        <v>332</v>
      </c>
      <c r="K793">
        <v>397</v>
      </c>
      <c r="L793" s="32">
        <v>327</v>
      </c>
      <c r="M793" s="54">
        <v>383</v>
      </c>
    </row>
    <row r="794" spans="1:13" x14ac:dyDescent="0.25">
      <c r="A794">
        <v>23</v>
      </c>
      <c r="B794" s="3">
        <v>396</v>
      </c>
      <c r="C794">
        <v>341</v>
      </c>
      <c r="D794">
        <v>370</v>
      </c>
      <c r="E794">
        <v>348</v>
      </c>
      <c r="F794" s="3">
        <v>366</v>
      </c>
      <c r="G794">
        <v>357</v>
      </c>
      <c r="H794" s="3">
        <v>366</v>
      </c>
      <c r="I794">
        <v>349</v>
      </c>
      <c r="J794" s="32">
        <v>331</v>
      </c>
      <c r="K794">
        <v>381</v>
      </c>
      <c r="L794" s="32">
        <v>380</v>
      </c>
      <c r="M794" s="54">
        <v>395</v>
      </c>
    </row>
    <row r="795" spans="1:13" x14ac:dyDescent="0.25">
      <c r="A795">
        <v>24</v>
      </c>
      <c r="B795" s="3">
        <v>380</v>
      </c>
      <c r="C795">
        <v>368</v>
      </c>
      <c r="D795">
        <v>381</v>
      </c>
      <c r="E795">
        <v>352</v>
      </c>
      <c r="F795" s="3">
        <v>341</v>
      </c>
      <c r="G795">
        <v>341</v>
      </c>
      <c r="H795" s="3">
        <v>401</v>
      </c>
      <c r="I795">
        <v>338</v>
      </c>
      <c r="J795" s="32">
        <v>342</v>
      </c>
      <c r="K795">
        <v>351</v>
      </c>
      <c r="L795" s="32">
        <v>377</v>
      </c>
      <c r="M795" s="54">
        <v>369</v>
      </c>
    </row>
    <row r="796" spans="1:13" x14ac:dyDescent="0.25">
      <c r="A796">
        <v>25</v>
      </c>
      <c r="B796" s="3">
        <v>417</v>
      </c>
      <c r="C796">
        <v>357</v>
      </c>
      <c r="D796">
        <v>432</v>
      </c>
      <c r="E796">
        <v>361</v>
      </c>
      <c r="F796" s="3">
        <v>397</v>
      </c>
      <c r="G796">
        <v>392</v>
      </c>
      <c r="H796" s="3">
        <v>404</v>
      </c>
      <c r="I796">
        <v>404</v>
      </c>
      <c r="J796" s="32">
        <v>354</v>
      </c>
      <c r="K796">
        <v>397</v>
      </c>
      <c r="L796" s="32">
        <v>351</v>
      </c>
      <c r="M796" s="54">
        <v>410</v>
      </c>
    </row>
    <row r="797" spans="1:13" x14ac:dyDescent="0.25">
      <c r="A797">
        <v>26</v>
      </c>
      <c r="B797" s="3">
        <v>455</v>
      </c>
      <c r="C797">
        <v>389</v>
      </c>
      <c r="D797">
        <v>431</v>
      </c>
      <c r="E797">
        <v>373</v>
      </c>
      <c r="F797" s="3">
        <v>426</v>
      </c>
      <c r="G797">
        <v>399</v>
      </c>
      <c r="H797" s="3">
        <v>436</v>
      </c>
      <c r="I797">
        <v>393</v>
      </c>
      <c r="J797" s="32">
        <v>359</v>
      </c>
      <c r="K797">
        <v>401</v>
      </c>
      <c r="L797" s="32">
        <v>391</v>
      </c>
      <c r="M797" s="54">
        <v>406</v>
      </c>
    </row>
    <row r="798" spans="1:13" x14ac:dyDescent="0.25">
      <c r="A798">
        <v>27</v>
      </c>
      <c r="B798" s="3">
        <v>459</v>
      </c>
      <c r="C798">
        <v>420</v>
      </c>
      <c r="D798">
        <v>415</v>
      </c>
      <c r="E798">
        <v>415</v>
      </c>
      <c r="F798" s="3">
        <v>418</v>
      </c>
      <c r="G798">
        <v>403</v>
      </c>
      <c r="H798" s="3">
        <v>465</v>
      </c>
      <c r="I798">
        <v>396</v>
      </c>
      <c r="J798" s="32">
        <v>395</v>
      </c>
      <c r="K798">
        <v>444</v>
      </c>
      <c r="L798" s="32">
        <v>397</v>
      </c>
      <c r="M798" s="54">
        <v>464</v>
      </c>
    </row>
    <row r="799" spans="1:13" x14ac:dyDescent="0.25">
      <c r="A799">
        <v>28</v>
      </c>
      <c r="B799" s="3">
        <v>445</v>
      </c>
      <c r="C799">
        <v>463</v>
      </c>
      <c r="D799">
        <v>452</v>
      </c>
      <c r="E799">
        <v>390</v>
      </c>
      <c r="F799" s="3">
        <v>446</v>
      </c>
      <c r="G799">
        <v>440</v>
      </c>
      <c r="H799" s="3">
        <v>412</v>
      </c>
      <c r="I799">
        <v>411</v>
      </c>
      <c r="J799" s="32">
        <v>439</v>
      </c>
      <c r="K799">
        <v>454</v>
      </c>
      <c r="L799" s="32">
        <v>429</v>
      </c>
      <c r="M799" s="54">
        <v>434</v>
      </c>
    </row>
    <row r="800" spans="1:13" x14ac:dyDescent="0.25">
      <c r="A800">
        <v>29</v>
      </c>
      <c r="B800" s="3">
        <v>459</v>
      </c>
      <c r="C800">
        <v>419</v>
      </c>
      <c r="D800">
        <v>410</v>
      </c>
      <c r="E800">
        <v>405</v>
      </c>
      <c r="F800" s="3">
        <v>432</v>
      </c>
      <c r="G800">
        <v>396</v>
      </c>
      <c r="H800" s="3">
        <v>408</v>
      </c>
      <c r="I800">
        <v>391</v>
      </c>
      <c r="J800" s="32">
        <v>431</v>
      </c>
      <c r="K800">
        <v>431</v>
      </c>
      <c r="L800" s="32">
        <v>455</v>
      </c>
      <c r="M800" s="54">
        <v>444</v>
      </c>
    </row>
    <row r="801" spans="1:13" x14ac:dyDescent="0.25">
      <c r="A801">
        <v>30</v>
      </c>
      <c r="B801" s="3">
        <v>415</v>
      </c>
      <c r="C801">
        <v>396</v>
      </c>
      <c r="D801">
        <v>404</v>
      </c>
      <c r="E801">
        <v>418</v>
      </c>
      <c r="F801" s="3">
        <v>422</v>
      </c>
      <c r="G801">
        <v>395</v>
      </c>
      <c r="H801" s="3">
        <v>398</v>
      </c>
      <c r="I801">
        <v>362</v>
      </c>
      <c r="J801" s="32">
        <v>384</v>
      </c>
      <c r="K801">
        <v>432</v>
      </c>
      <c r="L801" s="32">
        <v>446</v>
      </c>
      <c r="M801" s="54">
        <v>448</v>
      </c>
    </row>
    <row r="802" spans="1:13" x14ac:dyDescent="0.25">
      <c r="A802">
        <v>31</v>
      </c>
      <c r="B802" s="3">
        <v>406</v>
      </c>
      <c r="C802">
        <v>393</v>
      </c>
      <c r="D802">
        <v>342</v>
      </c>
      <c r="E802">
        <v>401</v>
      </c>
      <c r="F802" s="3">
        <v>389</v>
      </c>
      <c r="G802">
        <v>360</v>
      </c>
      <c r="H802" s="3">
        <v>335</v>
      </c>
      <c r="I802">
        <v>342</v>
      </c>
      <c r="J802" s="32">
        <v>412</v>
      </c>
      <c r="K802">
        <v>400</v>
      </c>
      <c r="L802" s="32">
        <v>415</v>
      </c>
      <c r="M802" s="54">
        <v>405</v>
      </c>
    </row>
    <row r="803" spans="1:13" x14ac:dyDescent="0.25">
      <c r="A803">
        <v>32</v>
      </c>
      <c r="B803" s="3">
        <v>369</v>
      </c>
      <c r="C803">
        <v>348</v>
      </c>
      <c r="D803">
        <v>349</v>
      </c>
      <c r="E803">
        <v>341</v>
      </c>
      <c r="F803" s="3">
        <v>334</v>
      </c>
      <c r="G803">
        <v>337</v>
      </c>
      <c r="H803" s="3">
        <v>348</v>
      </c>
      <c r="I803">
        <v>322</v>
      </c>
      <c r="J803" s="32">
        <v>347</v>
      </c>
      <c r="K803">
        <v>373</v>
      </c>
      <c r="L803" s="32">
        <v>404</v>
      </c>
      <c r="M803" s="54">
        <v>357</v>
      </c>
    </row>
    <row r="804" spans="1:13" x14ac:dyDescent="0.25">
      <c r="A804">
        <v>33</v>
      </c>
      <c r="B804" s="3">
        <v>339</v>
      </c>
      <c r="C804">
        <v>315</v>
      </c>
      <c r="D804">
        <v>309</v>
      </c>
      <c r="E804">
        <v>330</v>
      </c>
      <c r="F804" s="3">
        <v>338</v>
      </c>
      <c r="G804">
        <v>306</v>
      </c>
      <c r="H804" s="3">
        <v>310</v>
      </c>
      <c r="I804">
        <v>291</v>
      </c>
      <c r="J804" s="32">
        <v>328</v>
      </c>
      <c r="K804">
        <v>329</v>
      </c>
      <c r="L804" s="32">
        <v>357</v>
      </c>
      <c r="M804" s="54">
        <v>336</v>
      </c>
    </row>
    <row r="805" spans="1:13" x14ac:dyDescent="0.25">
      <c r="A805">
        <v>34</v>
      </c>
      <c r="B805" s="3">
        <v>277</v>
      </c>
      <c r="C805">
        <v>321</v>
      </c>
      <c r="D805">
        <v>242</v>
      </c>
      <c r="E805">
        <v>285</v>
      </c>
      <c r="F805" s="3">
        <v>311</v>
      </c>
      <c r="G805">
        <v>306</v>
      </c>
      <c r="H805" s="3">
        <v>297</v>
      </c>
      <c r="I805">
        <v>266</v>
      </c>
      <c r="J805" s="32">
        <v>346</v>
      </c>
      <c r="K805">
        <v>330</v>
      </c>
      <c r="L805" s="32">
        <v>320</v>
      </c>
      <c r="M805" s="54">
        <v>316</v>
      </c>
    </row>
    <row r="806" spans="1:13" x14ac:dyDescent="0.25">
      <c r="A806">
        <v>35</v>
      </c>
      <c r="B806" s="3">
        <v>230</v>
      </c>
      <c r="C806">
        <v>303</v>
      </c>
      <c r="D806">
        <v>197</v>
      </c>
      <c r="E806">
        <v>246</v>
      </c>
      <c r="F806" s="3">
        <v>262</v>
      </c>
      <c r="G806">
        <v>256</v>
      </c>
      <c r="H806" s="3">
        <v>202</v>
      </c>
      <c r="I806">
        <v>210</v>
      </c>
      <c r="J806" s="32">
        <v>289</v>
      </c>
      <c r="K806">
        <v>264</v>
      </c>
      <c r="L806" s="32">
        <v>337</v>
      </c>
      <c r="M806" s="54">
        <v>253</v>
      </c>
    </row>
    <row r="807" spans="1:13" x14ac:dyDescent="0.25">
      <c r="A807">
        <v>36</v>
      </c>
      <c r="B807" s="3">
        <v>191</v>
      </c>
      <c r="C807">
        <v>254</v>
      </c>
      <c r="D807">
        <v>185</v>
      </c>
      <c r="E807">
        <v>213</v>
      </c>
      <c r="F807" s="3">
        <v>203</v>
      </c>
      <c r="G807">
        <v>217</v>
      </c>
      <c r="H807" s="3">
        <v>197</v>
      </c>
      <c r="I807">
        <v>169</v>
      </c>
      <c r="J807" s="32">
        <v>247</v>
      </c>
      <c r="K807">
        <v>235</v>
      </c>
      <c r="L807" s="32">
        <v>285</v>
      </c>
      <c r="M807" s="54">
        <v>198</v>
      </c>
    </row>
    <row r="808" spans="1:13" x14ac:dyDescent="0.25">
      <c r="A808">
        <v>37</v>
      </c>
      <c r="B808" s="3">
        <v>164</v>
      </c>
      <c r="C808">
        <v>195</v>
      </c>
      <c r="D808">
        <v>136</v>
      </c>
      <c r="E808">
        <v>156</v>
      </c>
      <c r="F808" s="3">
        <v>189</v>
      </c>
      <c r="G808">
        <v>166</v>
      </c>
      <c r="H808" s="3">
        <v>161</v>
      </c>
      <c r="I808">
        <v>151</v>
      </c>
      <c r="J808" s="32">
        <v>217</v>
      </c>
      <c r="K808">
        <v>214</v>
      </c>
      <c r="L808" s="32">
        <v>236</v>
      </c>
      <c r="M808" s="54">
        <v>190</v>
      </c>
    </row>
    <row r="809" spans="1:13" x14ac:dyDescent="0.25">
      <c r="A809">
        <v>38</v>
      </c>
      <c r="B809" s="3">
        <v>108</v>
      </c>
      <c r="C809">
        <v>175</v>
      </c>
      <c r="D809">
        <v>92</v>
      </c>
      <c r="E809">
        <v>146</v>
      </c>
      <c r="F809" s="3">
        <v>137</v>
      </c>
      <c r="G809">
        <v>138</v>
      </c>
      <c r="H809" s="3">
        <v>97</v>
      </c>
      <c r="I809">
        <v>132</v>
      </c>
      <c r="J809" s="32">
        <v>161</v>
      </c>
      <c r="K809">
        <v>148</v>
      </c>
      <c r="L809" s="32">
        <v>191</v>
      </c>
      <c r="M809" s="54">
        <v>132</v>
      </c>
    </row>
    <row r="810" spans="1:13" x14ac:dyDescent="0.25">
      <c r="A810">
        <v>39</v>
      </c>
      <c r="B810" s="3">
        <v>71</v>
      </c>
      <c r="C810">
        <v>99</v>
      </c>
      <c r="D810">
        <v>74</v>
      </c>
      <c r="E810">
        <v>112</v>
      </c>
      <c r="F810" s="3">
        <v>103</v>
      </c>
      <c r="G810">
        <v>97</v>
      </c>
      <c r="H810" s="3">
        <v>86</v>
      </c>
      <c r="I810">
        <v>85</v>
      </c>
      <c r="J810" s="32">
        <v>123</v>
      </c>
      <c r="K810">
        <v>122</v>
      </c>
      <c r="L810" s="32">
        <v>173</v>
      </c>
      <c r="M810" s="54">
        <v>106</v>
      </c>
    </row>
    <row r="811" spans="1:13" x14ac:dyDescent="0.25">
      <c r="A811">
        <v>40</v>
      </c>
      <c r="B811" s="3">
        <v>37</v>
      </c>
      <c r="C811">
        <v>66</v>
      </c>
      <c r="D811">
        <v>35</v>
      </c>
      <c r="E811">
        <v>90</v>
      </c>
      <c r="F811" s="3">
        <v>71</v>
      </c>
      <c r="G811">
        <v>57</v>
      </c>
      <c r="H811" s="3">
        <v>48</v>
      </c>
      <c r="I811">
        <v>59</v>
      </c>
      <c r="J811" s="32">
        <v>82</v>
      </c>
      <c r="K811">
        <v>85</v>
      </c>
      <c r="L811" s="32">
        <v>116</v>
      </c>
      <c r="M811" s="54">
        <v>73</v>
      </c>
    </row>
    <row r="812" spans="1:13" x14ac:dyDescent="0.25">
      <c r="A812">
        <v>41</v>
      </c>
      <c r="B812" s="3">
        <v>15</v>
      </c>
      <c r="C812">
        <v>32</v>
      </c>
      <c r="D812">
        <v>16</v>
      </c>
      <c r="E812">
        <v>58</v>
      </c>
      <c r="F812" s="3">
        <v>35</v>
      </c>
      <c r="G812">
        <v>31</v>
      </c>
      <c r="H812" s="3">
        <v>22</v>
      </c>
      <c r="I812">
        <v>32</v>
      </c>
      <c r="J812" s="32">
        <v>41</v>
      </c>
      <c r="K812">
        <v>45</v>
      </c>
      <c r="L812" s="32">
        <v>91</v>
      </c>
      <c r="M812" s="54">
        <v>39</v>
      </c>
    </row>
    <row r="813" spans="1:13" x14ac:dyDescent="0.25">
      <c r="A813">
        <v>42</v>
      </c>
      <c r="B813" s="3">
        <v>0</v>
      </c>
      <c r="C813">
        <v>25</v>
      </c>
      <c r="D813">
        <v>5</v>
      </c>
      <c r="E813">
        <v>36</v>
      </c>
      <c r="F813" s="3">
        <v>18</v>
      </c>
      <c r="G813">
        <v>10</v>
      </c>
      <c r="H813" s="3">
        <v>11</v>
      </c>
      <c r="I813">
        <v>20</v>
      </c>
      <c r="J813" s="32">
        <v>22</v>
      </c>
      <c r="K813">
        <v>22</v>
      </c>
      <c r="L813" s="32">
        <v>63</v>
      </c>
      <c r="M813" s="54">
        <v>16</v>
      </c>
    </row>
    <row r="814" spans="1:13" x14ac:dyDescent="0.25">
      <c r="A814">
        <v>43</v>
      </c>
      <c r="B814" s="3">
        <v>0</v>
      </c>
      <c r="C814">
        <v>5</v>
      </c>
      <c r="D814">
        <v>0</v>
      </c>
      <c r="E814">
        <v>18</v>
      </c>
      <c r="F814" s="3">
        <v>5</v>
      </c>
      <c r="G814">
        <v>1</v>
      </c>
      <c r="H814" s="3">
        <v>2</v>
      </c>
      <c r="I814">
        <v>1</v>
      </c>
      <c r="J814" s="32">
        <v>1</v>
      </c>
      <c r="K814">
        <v>5</v>
      </c>
      <c r="L814" s="32">
        <v>31</v>
      </c>
      <c r="M814" s="54">
        <v>3</v>
      </c>
    </row>
    <row r="815" spans="1:13" x14ac:dyDescent="0.25">
      <c r="A815">
        <v>44</v>
      </c>
      <c r="B815" s="3">
        <v>0</v>
      </c>
      <c r="C815">
        <v>0</v>
      </c>
      <c r="D815">
        <v>0</v>
      </c>
      <c r="E815">
        <v>5</v>
      </c>
      <c r="F815" s="3">
        <v>0</v>
      </c>
      <c r="G815">
        <v>0</v>
      </c>
      <c r="H815" s="3">
        <v>0</v>
      </c>
      <c r="I815">
        <v>0</v>
      </c>
      <c r="J815" s="32">
        <v>0</v>
      </c>
      <c r="K815">
        <v>0</v>
      </c>
      <c r="L815" s="32">
        <v>13</v>
      </c>
      <c r="M815" s="54">
        <v>0</v>
      </c>
    </row>
    <row r="816" spans="1:13" x14ac:dyDescent="0.25">
      <c r="A816">
        <v>45</v>
      </c>
      <c r="B816" s="3">
        <v>0</v>
      </c>
      <c r="C816">
        <v>0</v>
      </c>
      <c r="D816">
        <v>0</v>
      </c>
      <c r="E816">
        <v>0</v>
      </c>
      <c r="F816" s="3">
        <v>0</v>
      </c>
      <c r="G816">
        <v>0</v>
      </c>
      <c r="H816" s="3">
        <v>0</v>
      </c>
      <c r="I816">
        <v>0</v>
      </c>
      <c r="J816" s="32">
        <v>0</v>
      </c>
      <c r="K816">
        <v>0</v>
      </c>
      <c r="L816" s="32">
        <v>2</v>
      </c>
      <c r="M816" s="54">
        <v>0</v>
      </c>
    </row>
    <row r="817" spans="1:13" x14ac:dyDescent="0.25">
      <c r="A817">
        <v>46</v>
      </c>
      <c r="B817" s="3">
        <v>0</v>
      </c>
      <c r="C817">
        <v>0</v>
      </c>
      <c r="D817">
        <v>0</v>
      </c>
      <c r="E817">
        <v>0</v>
      </c>
      <c r="F817" s="3">
        <v>0</v>
      </c>
      <c r="G817">
        <v>0</v>
      </c>
      <c r="H817" s="3">
        <v>0</v>
      </c>
      <c r="I817">
        <v>0</v>
      </c>
      <c r="J817" s="32">
        <v>0</v>
      </c>
      <c r="K817">
        <v>0</v>
      </c>
      <c r="L817" s="32">
        <v>0</v>
      </c>
      <c r="M817" s="54">
        <v>0</v>
      </c>
    </row>
    <row r="818" spans="1:13" x14ac:dyDescent="0.25">
      <c r="A818">
        <v>47</v>
      </c>
      <c r="B818" s="3">
        <v>0</v>
      </c>
      <c r="C818">
        <v>0</v>
      </c>
      <c r="D818">
        <v>0</v>
      </c>
      <c r="E818">
        <v>0</v>
      </c>
      <c r="F818" s="3">
        <v>0</v>
      </c>
      <c r="G818">
        <v>0</v>
      </c>
      <c r="H818" s="3">
        <v>0</v>
      </c>
      <c r="I818">
        <v>0</v>
      </c>
      <c r="J818" s="32">
        <v>0</v>
      </c>
      <c r="K818">
        <v>0</v>
      </c>
      <c r="L818" s="32">
        <v>0</v>
      </c>
      <c r="M818" s="54">
        <v>0</v>
      </c>
    </row>
    <row r="819" spans="1:13" x14ac:dyDescent="0.25">
      <c r="A819">
        <v>48</v>
      </c>
      <c r="B819" s="3">
        <v>0</v>
      </c>
      <c r="C819">
        <v>0</v>
      </c>
      <c r="D819">
        <v>0</v>
      </c>
      <c r="E819">
        <v>0</v>
      </c>
      <c r="F819" s="3">
        <v>0</v>
      </c>
      <c r="G819">
        <v>0</v>
      </c>
      <c r="H819" s="3">
        <v>0</v>
      </c>
      <c r="I819">
        <v>0</v>
      </c>
      <c r="J819" s="32">
        <v>0</v>
      </c>
      <c r="K819">
        <v>0</v>
      </c>
      <c r="L819" s="32">
        <v>0</v>
      </c>
      <c r="M819" s="54">
        <v>0</v>
      </c>
    </row>
    <row r="820" spans="1:13" x14ac:dyDescent="0.25">
      <c r="A820">
        <v>49</v>
      </c>
      <c r="B820" s="3">
        <v>0</v>
      </c>
      <c r="C820">
        <v>0</v>
      </c>
      <c r="D820">
        <v>0</v>
      </c>
      <c r="E820">
        <v>0</v>
      </c>
      <c r="F820" s="3">
        <v>0</v>
      </c>
      <c r="G820">
        <v>0</v>
      </c>
      <c r="H820" s="3">
        <v>0</v>
      </c>
      <c r="I820">
        <v>0</v>
      </c>
      <c r="J820" s="32">
        <v>0</v>
      </c>
      <c r="K820">
        <v>0</v>
      </c>
      <c r="L820" s="32">
        <v>0</v>
      </c>
      <c r="M820" s="54">
        <v>0</v>
      </c>
    </row>
    <row r="821" spans="1:13" x14ac:dyDescent="0.25">
      <c r="A821">
        <v>50</v>
      </c>
      <c r="B821" s="3">
        <v>0</v>
      </c>
      <c r="C821">
        <v>0</v>
      </c>
      <c r="D821">
        <v>0</v>
      </c>
      <c r="E821">
        <v>0</v>
      </c>
      <c r="F821" s="3">
        <v>0</v>
      </c>
      <c r="G821">
        <v>0</v>
      </c>
      <c r="H821" s="3">
        <v>0</v>
      </c>
      <c r="I821">
        <v>0</v>
      </c>
      <c r="J821" s="32">
        <v>0</v>
      </c>
      <c r="K821">
        <v>0</v>
      </c>
      <c r="L821" s="32">
        <v>0</v>
      </c>
      <c r="M821" s="54">
        <v>0</v>
      </c>
    </row>
    <row r="822" spans="1:13" x14ac:dyDescent="0.25">
      <c r="A822">
        <v>51</v>
      </c>
      <c r="B822" s="3">
        <v>0</v>
      </c>
      <c r="C822">
        <v>0</v>
      </c>
      <c r="D822">
        <v>0</v>
      </c>
      <c r="E822">
        <v>0</v>
      </c>
      <c r="F822" s="3">
        <v>0</v>
      </c>
      <c r="G822">
        <v>0</v>
      </c>
      <c r="H822" s="3">
        <v>0</v>
      </c>
      <c r="I822">
        <v>0</v>
      </c>
      <c r="M822" s="54">
        <v>0</v>
      </c>
    </row>
    <row r="823" spans="1:13" x14ac:dyDescent="0.25">
      <c r="A823">
        <v>52</v>
      </c>
      <c r="B823" s="3">
        <v>0</v>
      </c>
      <c r="C823">
        <v>0</v>
      </c>
      <c r="D823">
        <v>0</v>
      </c>
      <c r="E823">
        <v>0</v>
      </c>
      <c r="F823" s="3">
        <v>0</v>
      </c>
      <c r="G823">
        <v>0</v>
      </c>
      <c r="H823" s="3">
        <v>0</v>
      </c>
      <c r="I823">
        <v>0</v>
      </c>
      <c r="M823" s="54">
        <v>0</v>
      </c>
    </row>
    <row r="824" spans="1:13" x14ac:dyDescent="0.25">
      <c r="A824">
        <v>53</v>
      </c>
      <c r="B824" s="3">
        <v>0</v>
      </c>
      <c r="C824">
        <v>0</v>
      </c>
      <c r="D824">
        <v>0</v>
      </c>
      <c r="E824">
        <v>0</v>
      </c>
      <c r="F824" s="3">
        <v>0</v>
      </c>
      <c r="G824">
        <v>0</v>
      </c>
      <c r="H824" s="3">
        <v>0</v>
      </c>
      <c r="I824">
        <v>0</v>
      </c>
      <c r="M824" s="54">
        <v>0</v>
      </c>
    </row>
    <row r="825" spans="1:13" x14ac:dyDescent="0.25">
      <c r="A825">
        <v>54</v>
      </c>
      <c r="B825" s="3">
        <v>0</v>
      </c>
      <c r="C825">
        <v>0</v>
      </c>
      <c r="D825">
        <v>0</v>
      </c>
      <c r="E825">
        <v>0</v>
      </c>
      <c r="F825" s="3">
        <v>0</v>
      </c>
      <c r="G825">
        <v>0</v>
      </c>
      <c r="H825" s="3">
        <v>0</v>
      </c>
      <c r="I825">
        <v>0</v>
      </c>
      <c r="M825" s="54">
        <v>0</v>
      </c>
    </row>
    <row r="826" spans="1:13" x14ac:dyDescent="0.25">
      <c r="A826">
        <v>55</v>
      </c>
      <c r="B826" s="3">
        <v>0</v>
      </c>
      <c r="C826">
        <v>0</v>
      </c>
      <c r="D826">
        <v>0</v>
      </c>
      <c r="E826">
        <v>0</v>
      </c>
      <c r="F826" s="3">
        <v>0</v>
      </c>
      <c r="G826">
        <v>0</v>
      </c>
      <c r="H826" s="3">
        <v>0</v>
      </c>
      <c r="I826">
        <v>0</v>
      </c>
      <c r="M826" s="54">
        <v>0</v>
      </c>
    </row>
    <row r="827" spans="1:13" x14ac:dyDescent="0.25">
      <c r="A827">
        <v>56</v>
      </c>
      <c r="B827" s="3">
        <v>0</v>
      </c>
      <c r="C827">
        <v>0</v>
      </c>
      <c r="D827">
        <v>0</v>
      </c>
      <c r="E827">
        <v>0</v>
      </c>
      <c r="F827" s="3">
        <v>0</v>
      </c>
      <c r="G827">
        <v>0</v>
      </c>
      <c r="H827" s="3">
        <v>0</v>
      </c>
      <c r="I827">
        <v>0</v>
      </c>
      <c r="M827" s="54">
        <v>0</v>
      </c>
    </row>
    <row r="828" spans="1:13" x14ac:dyDescent="0.25">
      <c r="A828">
        <v>57</v>
      </c>
      <c r="B828" s="3">
        <v>0</v>
      </c>
      <c r="C828">
        <v>0</v>
      </c>
      <c r="D828">
        <v>0</v>
      </c>
      <c r="E828">
        <v>0</v>
      </c>
      <c r="F828" s="3">
        <v>0</v>
      </c>
      <c r="G828">
        <v>0</v>
      </c>
      <c r="H828" s="3">
        <v>0</v>
      </c>
      <c r="I828">
        <v>0</v>
      </c>
      <c r="M828" s="54">
        <v>0</v>
      </c>
    </row>
    <row r="829" spans="1:13" x14ac:dyDescent="0.25">
      <c r="A829">
        <v>58</v>
      </c>
      <c r="B829" s="3">
        <v>0</v>
      </c>
      <c r="C829">
        <v>0</v>
      </c>
      <c r="D829">
        <v>0</v>
      </c>
      <c r="E829">
        <v>0</v>
      </c>
      <c r="F829" s="3">
        <v>0</v>
      </c>
      <c r="G829">
        <v>0</v>
      </c>
      <c r="H829" s="3">
        <v>0</v>
      </c>
      <c r="I829">
        <v>0</v>
      </c>
      <c r="M829" s="54">
        <v>0</v>
      </c>
    </row>
    <row r="830" spans="1:13" x14ac:dyDescent="0.25">
      <c r="A830">
        <v>59</v>
      </c>
      <c r="B830" s="3">
        <v>0</v>
      </c>
      <c r="C830">
        <v>0</v>
      </c>
      <c r="D830">
        <v>0</v>
      </c>
      <c r="E830">
        <v>0</v>
      </c>
      <c r="F830" s="3">
        <v>0</v>
      </c>
      <c r="G830">
        <v>0</v>
      </c>
      <c r="H830" s="3">
        <v>0</v>
      </c>
      <c r="I830">
        <v>0</v>
      </c>
      <c r="M830" s="54">
        <v>0</v>
      </c>
    </row>
    <row r="831" spans="1:13" x14ac:dyDescent="0.25">
      <c r="A831">
        <v>60</v>
      </c>
      <c r="B831" s="3">
        <v>0</v>
      </c>
      <c r="C831">
        <v>0</v>
      </c>
      <c r="D831">
        <v>0</v>
      </c>
      <c r="E831">
        <v>0</v>
      </c>
      <c r="F831" s="3">
        <v>0</v>
      </c>
      <c r="G831">
        <v>0</v>
      </c>
      <c r="H831" s="3">
        <v>0</v>
      </c>
      <c r="I831">
        <v>0</v>
      </c>
      <c r="M831" s="54">
        <v>0</v>
      </c>
    </row>
    <row r="832" spans="1:13" x14ac:dyDescent="0.25">
      <c r="A832">
        <v>61</v>
      </c>
      <c r="B832" s="3">
        <v>0</v>
      </c>
      <c r="C832">
        <v>0</v>
      </c>
      <c r="D832">
        <v>0</v>
      </c>
      <c r="E832">
        <v>0</v>
      </c>
      <c r="F832" s="3">
        <v>0</v>
      </c>
      <c r="G832">
        <v>0</v>
      </c>
      <c r="H832" s="3">
        <v>0</v>
      </c>
      <c r="I832">
        <v>0</v>
      </c>
      <c r="M832" s="54">
        <v>0</v>
      </c>
    </row>
    <row r="833" spans="1:13" x14ac:dyDescent="0.25">
      <c r="A833">
        <v>62</v>
      </c>
      <c r="B833" s="3">
        <v>0</v>
      </c>
      <c r="C833">
        <v>0</v>
      </c>
      <c r="D833">
        <v>0</v>
      </c>
      <c r="E833">
        <v>0</v>
      </c>
      <c r="F833" s="3">
        <v>0</v>
      </c>
      <c r="G833">
        <v>0</v>
      </c>
      <c r="H833" s="3">
        <v>0</v>
      </c>
      <c r="I833">
        <v>0</v>
      </c>
      <c r="M833" s="54">
        <v>0</v>
      </c>
    </row>
    <row r="834" spans="1:13" x14ac:dyDescent="0.25">
      <c r="A834">
        <v>63</v>
      </c>
      <c r="B834" s="3">
        <v>0</v>
      </c>
      <c r="C834">
        <v>0</v>
      </c>
      <c r="D834">
        <v>0</v>
      </c>
      <c r="E834">
        <v>0</v>
      </c>
      <c r="F834" s="3">
        <v>0</v>
      </c>
      <c r="G834">
        <v>0</v>
      </c>
      <c r="H834" s="3">
        <v>0</v>
      </c>
      <c r="I834">
        <v>0</v>
      </c>
      <c r="M834" s="54">
        <v>0</v>
      </c>
    </row>
    <row r="835" spans="1:13" x14ac:dyDescent="0.25">
      <c r="A835">
        <v>64</v>
      </c>
      <c r="B835" s="3">
        <v>0</v>
      </c>
      <c r="C835">
        <v>0</v>
      </c>
      <c r="D835">
        <v>0</v>
      </c>
      <c r="E835">
        <v>0</v>
      </c>
      <c r="F835" s="3">
        <v>0</v>
      </c>
      <c r="G835">
        <v>0</v>
      </c>
      <c r="H835" s="3">
        <v>0</v>
      </c>
      <c r="I835">
        <v>0</v>
      </c>
      <c r="M835" s="54">
        <v>0</v>
      </c>
    </row>
    <row r="836" spans="1:13" x14ac:dyDescent="0.25">
      <c r="A836">
        <v>65</v>
      </c>
      <c r="B836" s="3">
        <v>0</v>
      </c>
      <c r="C836">
        <v>0</v>
      </c>
      <c r="D836">
        <v>0</v>
      </c>
      <c r="E836">
        <v>0</v>
      </c>
      <c r="F836" s="3">
        <v>0</v>
      </c>
      <c r="G836">
        <v>0</v>
      </c>
      <c r="H836" s="3">
        <v>0</v>
      </c>
      <c r="I836">
        <v>0</v>
      </c>
      <c r="M836" s="54">
        <v>0</v>
      </c>
    </row>
    <row r="837" spans="1:13" x14ac:dyDescent="0.25">
      <c r="A837">
        <v>66</v>
      </c>
      <c r="B837" s="3">
        <v>0</v>
      </c>
      <c r="C837">
        <v>0</v>
      </c>
      <c r="D837">
        <v>0</v>
      </c>
      <c r="E837">
        <v>0</v>
      </c>
      <c r="F837" s="3">
        <v>0</v>
      </c>
      <c r="G837">
        <v>0</v>
      </c>
      <c r="H837" s="3">
        <v>0</v>
      </c>
      <c r="I837">
        <v>0</v>
      </c>
      <c r="M837" s="54">
        <v>0</v>
      </c>
    </row>
    <row r="838" spans="1:13" x14ac:dyDescent="0.25">
      <c r="A838">
        <v>67</v>
      </c>
      <c r="B838" s="3">
        <v>0</v>
      </c>
      <c r="C838">
        <v>0</v>
      </c>
      <c r="D838">
        <v>0</v>
      </c>
      <c r="E838">
        <v>0</v>
      </c>
      <c r="F838" s="3">
        <v>0</v>
      </c>
      <c r="G838">
        <v>0</v>
      </c>
      <c r="H838" s="3">
        <v>0</v>
      </c>
      <c r="I838">
        <v>0</v>
      </c>
      <c r="M838" s="54">
        <v>0</v>
      </c>
    </row>
    <row r="839" spans="1:13" x14ac:dyDescent="0.25">
      <c r="A839">
        <v>68</v>
      </c>
      <c r="B839" s="3">
        <v>0</v>
      </c>
      <c r="C839">
        <v>0</v>
      </c>
      <c r="D839">
        <v>0</v>
      </c>
      <c r="E839">
        <v>0</v>
      </c>
      <c r="F839" s="3">
        <v>0</v>
      </c>
      <c r="G839">
        <v>0</v>
      </c>
      <c r="H839" s="3">
        <v>0</v>
      </c>
      <c r="I839">
        <v>0</v>
      </c>
      <c r="M839" s="54">
        <v>0</v>
      </c>
    </row>
    <row r="840" spans="1:13" x14ac:dyDescent="0.25">
      <c r="A840">
        <v>69</v>
      </c>
      <c r="B840" s="3">
        <v>0</v>
      </c>
      <c r="C840">
        <v>0</v>
      </c>
      <c r="D840">
        <v>0</v>
      </c>
      <c r="E840">
        <v>0</v>
      </c>
      <c r="F840" s="3">
        <v>0</v>
      </c>
      <c r="G840">
        <v>0</v>
      </c>
      <c r="H840" s="3">
        <v>0</v>
      </c>
      <c r="I840">
        <v>0</v>
      </c>
      <c r="M840" s="54">
        <v>0</v>
      </c>
    </row>
    <row r="841" spans="1:13" x14ac:dyDescent="0.25">
      <c r="A841">
        <v>70</v>
      </c>
      <c r="B841" s="3">
        <v>0</v>
      </c>
      <c r="C841">
        <v>0</v>
      </c>
      <c r="D841">
        <v>0</v>
      </c>
      <c r="E841">
        <v>0</v>
      </c>
      <c r="F841" s="3">
        <v>0</v>
      </c>
      <c r="G841">
        <v>0</v>
      </c>
      <c r="H841" s="3">
        <v>0</v>
      </c>
      <c r="I841">
        <v>0</v>
      </c>
      <c r="M841" s="54">
        <v>0</v>
      </c>
    </row>
    <row r="842" spans="1:13" x14ac:dyDescent="0.25">
      <c r="A842">
        <v>71</v>
      </c>
      <c r="B842" s="3">
        <v>0</v>
      </c>
      <c r="C842">
        <v>0</v>
      </c>
      <c r="D842">
        <v>0</v>
      </c>
      <c r="E842">
        <v>0</v>
      </c>
      <c r="F842" s="3">
        <v>0</v>
      </c>
      <c r="G842">
        <v>0</v>
      </c>
      <c r="H842" s="3">
        <v>0</v>
      </c>
      <c r="I842">
        <v>0</v>
      </c>
      <c r="M842" s="54">
        <v>0</v>
      </c>
    </row>
    <row r="843" spans="1:13" x14ac:dyDescent="0.25">
      <c r="A843">
        <v>72</v>
      </c>
      <c r="B843" s="3">
        <v>0</v>
      </c>
      <c r="C843">
        <v>0</v>
      </c>
      <c r="D843">
        <v>0</v>
      </c>
      <c r="E843">
        <v>0</v>
      </c>
      <c r="F843" s="3">
        <v>0</v>
      </c>
      <c r="G843">
        <v>0</v>
      </c>
      <c r="H843" s="3">
        <v>0</v>
      </c>
      <c r="I843">
        <v>0</v>
      </c>
      <c r="M843" s="54">
        <v>0</v>
      </c>
    </row>
    <row r="844" spans="1:13" x14ac:dyDescent="0.25">
      <c r="A844">
        <v>73</v>
      </c>
      <c r="B844" s="3">
        <v>0</v>
      </c>
      <c r="C844">
        <v>0</v>
      </c>
      <c r="D844">
        <v>0</v>
      </c>
      <c r="E844">
        <v>0</v>
      </c>
      <c r="F844" s="3">
        <v>0</v>
      </c>
      <c r="G844">
        <v>0</v>
      </c>
      <c r="H844" s="3">
        <v>0</v>
      </c>
      <c r="I844">
        <v>0</v>
      </c>
      <c r="M844" s="54">
        <v>0</v>
      </c>
    </row>
    <row r="845" spans="1:13" x14ac:dyDescent="0.25">
      <c r="A845">
        <v>74</v>
      </c>
      <c r="B845" s="3">
        <v>0</v>
      </c>
      <c r="C845">
        <v>0</v>
      </c>
      <c r="D845">
        <v>0</v>
      </c>
      <c r="E845">
        <v>0</v>
      </c>
      <c r="F845" s="3">
        <v>0</v>
      </c>
      <c r="G845">
        <v>0</v>
      </c>
      <c r="H845" s="3">
        <v>0</v>
      </c>
      <c r="I845">
        <v>0</v>
      </c>
      <c r="M845" s="54">
        <v>0</v>
      </c>
    </row>
    <row r="846" spans="1:13" x14ac:dyDescent="0.25">
      <c r="A846">
        <v>75</v>
      </c>
      <c r="B846" s="3">
        <v>0</v>
      </c>
      <c r="C846">
        <v>0</v>
      </c>
      <c r="D846">
        <v>0</v>
      </c>
      <c r="E846">
        <v>0</v>
      </c>
      <c r="F846" s="3">
        <v>0</v>
      </c>
      <c r="G846">
        <v>0</v>
      </c>
      <c r="H846" s="3">
        <v>0</v>
      </c>
      <c r="I846">
        <v>0</v>
      </c>
      <c r="M846" s="54">
        <v>0</v>
      </c>
    </row>
    <row r="847" spans="1:13" x14ac:dyDescent="0.25">
      <c r="A847">
        <v>76</v>
      </c>
      <c r="B847" s="3">
        <v>0</v>
      </c>
      <c r="C847">
        <v>0</v>
      </c>
      <c r="D847">
        <v>0</v>
      </c>
      <c r="E847">
        <v>0</v>
      </c>
      <c r="F847" s="3">
        <v>0</v>
      </c>
      <c r="G847">
        <v>0</v>
      </c>
      <c r="H847" s="3">
        <v>0</v>
      </c>
      <c r="I847">
        <v>0</v>
      </c>
      <c r="M847" s="54">
        <v>0</v>
      </c>
    </row>
    <row r="848" spans="1:13" x14ac:dyDescent="0.25">
      <c r="A848">
        <v>77</v>
      </c>
      <c r="B848" s="3">
        <v>0</v>
      </c>
      <c r="C848">
        <v>0</v>
      </c>
      <c r="D848">
        <v>0</v>
      </c>
      <c r="E848">
        <v>0</v>
      </c>
      <c r="F848" s="3">
        <v>0</v>
      </c>
      <c r="G848">
        <v>0</v>
      </c>
      <c r="H848" s="3">
        <v>0</v>
      </c>
      <c r="I848">
        <v>0</v>
      </c>
      <c r="M848" s="54">
        <v>0</v>
      </c>
    </row>
    <row r="849" spans="1:13" x14ac:dyDescent="0.25">
      <c r="A849">
        <v>78</v>
      </c>
      <c r="B849" s="3">
        <v>0</v>
      </c>
      <c r="C849">
        <v>0</v>
      </c>
      <c r="D849">
        <v>0</v>
      </c>
      <c r="E849">
        <v>0</v>
      </c>
      <c r="F849" s="3">
        <v>0</v>
      </c>
      <c r="G849">
        <v>0</v>
      </c>
      <c r="H849" s="3">
        <v>0</v>
      </c>
      <c r="I849">
        <v>0</v>
      </c>
      <c r="M849" s="54">
        <v>0</v>
      </c>
    </row>
    <row r="850" spans="1:13" x14ac:dyDescent="0.25">
      <c r="A850">
        <v>79</v>
      </c>
      <c r="B850" s="3">
        <v>0</v>
      </c>
      <c r="C850">
        <v>0</v>
      </c>
      <c r="D850">
        <v>0</v>
      </c>
      <c r="E850">
        <v>0</v>
      </c>
      <c r="F850" s="3">
        <v>0</v>
      </c>
      <c r="G850">
        <v>0</v>
      </c>
      <c r="H850" s="3">
        <v>0</v>
      </c>
      <c r="I850">
        <v>0</v>
      </c>
      <c r="M850" s="54">
        <v>0</v>
      </c>
    </row>
    <row r="851" spans="1:13" x14ac:dyDescent="0.25">
      <c r="A851">
        <v>80</v>
      </c>
      <c r="B851" s="3">
        <v>0</v>
      </c>
      <c r="C851">
        <v>0</v>
      </c>
      <c r="D851">
        <v>0</v>
      </c>
      <c r="E851">
        <v>0</v>
      </c>
      <c r="F851" s="3">
        <v>0</v>
      </c>
      <c r="G851">
        <v>0</v>
      </c>
      <c r="H851" s="3">
        <v>0</v>
      </c>
      <c r="I851">
        <v>0</v>
      </c>
      <c r="M851" s="54">
        <v>0</v>
      </c>
    </row>
    <row r="852" spans="1:13" x14ac:dyDescent="0.25">
      <c r="A852">
        <v>81</v>
      </c>
      <c r="B852" s="3">
        <v>0</v>
      </c>
      <c r="C852">
        <v>0</v>
      </c>
      <c r="D852">
        <v>0</v>
      </c>
      <c r="E852">
        <v>0</v>
      </c>
      <c r="F852" s="3">
        <v>0</v>
      </c>
      <c r="G852">
        <v>0</v>
      </c>
      <c r="H852" s="3">
        <v>0</v>
      </c>
      <c r="I852">
        <v>0</v>
      </c>
      <c r="M852" s="54">
        <v>0</v>
      </c>
    </row>
    <row r="853" spans="1:13" x14ac:dyDescent="0.25">
      <c r="A853">
        <v>82</v>
      </c>
      <c r="B853" s="3">
        <v>0</v>
      </c>
      <c r="C853">
        <v>0</v>
      </c>
      <c r="D853">
        <v>0</v>
      </c>
      <c r="E853">
        <v>0</v>
      </c>
      <c r="F853" s="3">
        <v>0</v>
      </c>
      <c r="G853">
        <v>0</v>
      </c>
      <c r="H853" s="3">
        <v>0</v>
      </c>
      <c r="I853">
        <v>0</v>
      </c>
      <c r="M853" s="54">
        <v>0</v>
      </c>
    </row>
    <row r="854" spans="1:13" x14ac:dyDescent="0.25">
      <c r="A854">
        <v>83</v>
      </c>
      <c r="B854" s="3">
        <v>0</v>
      </c>
      <c r="C854">
        <v>0</v>
      </c>
      <c r="D854">
        <v>0</v>
      </c>
      <c r="E854">
        <v>0</v>
      </c>
      <c r="F854" s="3">
        <v>0</v>
      </c>
      <c r="G854">
        <v>0</v>
      </c>
      <c r="H854" s="3">
        <v>0</v>
      </c>
      <c r="I854">
        <v>0</v>
      </c>
      <c r="M854" s="54">
        <v>0</v>
      </c>
    </row>
    <row r="855" spans="1:13" x14ac:dyDescent="0.25">
      <c r="A855">
        <v>84</v>
      </c>
      <c r="B855" s="3">
        <v>0</v>
      </c>
      <c r="C855">
        <v>0</v>
      </c>
      <c r="D855">
        <v>0</v>
      </c>
      <c r="E855">
        <v>0</v>
      </c>
      <c r="F855" s="3">
        <v>0</v>
      </c>
      <c r="G855">
        <v>0</v>
      </c>
      <c r="H855" s="3">
        <v>0</v>
      </c>
      <c r="I855">
        <v>0</v>
      </c>
      <c r="M855" s="54">
        <v>0</v>
      </c>
    </row>
    <row r="856" spans="1:13" x14ac:dyDescent="0.25">
      <c r="A856">
        <v>85</v>
      </c>
      <c r="B856" s="3">
        <v>0</v>
      </c>
      <c r="C856">
        <v>0</v>
      </c>
      <c r="D856">
        <v>0</v>
      </c>
      <c r="E856">
        <v>0</v>
      </c>
      <c r="F856" s="3">
        <v>0</v>
      </c>
      <c r="G856">
        <v>0</v>
      </c>
      <c r="H856" s="3">
        <v>0</v>
      </c>
      <c r="I856">
        <v>0</v>
      </c>
      <c r="M856" s="54">
        <v>0</v>
      </c>
    </row>
    <row r="857" spans="1:13" x14ac:dyDescent="0.25">
      <c r="A857">
        <v>86</v>
      </c>
      <c r="B857" s="3">
        <v>0</v>
      </c>
      <c r="C857">
        <v>0</v>
      </c>
      <c r="D857">
        <v>0</v>
      </c>
      <c r="E857">
        <v>0</v>
      </c>
      <c r="F857" s="3">
        <v>0</v>
      </c>
      <c r="G857">
        <v>0</v>
      </c>
      <c r="H857" s="3">
        <v>0</v>
      </c>
      <c r="I857">
        <v>0</v>
      </c>
      <c r="M857" s="54">
        <v>0</v>
      </c>
    </row>
    <row r="858" spans="1:13" x14ac:dyDescent="0.25">
      <c r="A858">
        <v>87</v>
      </c>
      <c r="B858" s="3">
        <v>0</v>
      </c>
      <c r="C858">
        <v>0</v>
      </c>
      <c r="D858">
        <v>0</v>
      </c>
      <c r="E858">
        <v>0</v>
      </c>
      <c r="F858" s="3">
        <v>0</v>
      </c>
      <c r="G858">
        <v>0</v>
      </c>
      <c r="H858" s="3">
        <v>0</v>
      </c>
      <c r="I858">
        <v>0</v>
      </c>
      <c r="M858" s="54">
        <v>0</v>
      </c>
    </row>
    <row r="859" spans="1:13" x14ac:dyDescent="0.25">
      <c r="A859">
        <v>88</v>
      </c>
      <c r="B859" s="3">
        <v>0</v>
      </c>
      <c r="C859">
        <v>0</v>
      </c>
      <c r="D859">
        <v>0</v>
      </c>
      <c r="E859">
        <v>0</v>
      </c>
      <c r="F859" s="3">
        <v>0</v>
      </c>
      <c r="G859">
        <v>0</v>
      </c>
      <c r="H859" s="3">
        <v>0</v>
      </c>
      <c r="I859">
        <v>0</v>
      </c>
      <c r="M859" s="54">
        <v>0</v>
      </c>
    </row>
    <row r="860" spans="1:13" x14ac:dyDescent="0.25">
      <c r="A860">
        <v>89</v>
      </c>
      <c r="B860" s="3">
        <v>0</v>
      </c>
      <c r="C860">
        <v>0</v>
      </c>
      <c r="D860">
        <v>0</v>
      </c>
      <c r="E860">
        <v>0</v>
      </c>
      <c r="F860" s="3">
        <v>0</v>
      </c>
      <c r="G860">
        <v>0</v>
      </c>
      <c r="H860" s="3">
        <v>0</v>
      </c>
      <c r="I860">
        <v>0</v>
      </c>
      <c r="M860" s="54">
        <v>0</v>
      </c>
    </row>
    <row r="861" spans="1:13" x14ac:dyDescent="0.25">
      <c r="A861">
        <v>90</v>
      </c>
      <c r="B861" s="3">
        <v>0</v>
      </c>
      <c r="C861">
        <v>0</v>
      </c>
      <c r="D861">
        <v>0</v>
      </c>
      <c r="E861">
        <v>0</v>
      </c>
      <c r="F861" s="3">
        <v>0</v>
      </c>
      <c r="G861">
        <v>0</v>
      </c>
      <c r="H861" s="3">
        <v>0</v>
      </c>
      <c r="I861">
        <v>0</v>
      </c>
      <c r="M861" s="54">
        <v>0</v>
      </c>
    </row>
    <row r="862" spans="1:13" x14ac:dyDescent="0.25">
      <c r="A862">
        <v>91</v>
      </c>
      <c r="B862" s="3">
        <v>0</v>
      </c>
      <c r="C862">
        <v>0</v>
      </c>
      <c r="D862">
        <v>0</v>
      </c>
      <c r="E862">
        <v>0</v>
      </c>
      <c r="F862" s="3">
        <v>0</v>
      </c>
      <c r="G862">
        <v>0</v>
      </c>
      <c r="H862" s="3">
        <v>0</v>
      </c>
      <c r="I862">
        <v>0</v>
      </c>
      <c r="M862" s="54">
        <v>0</v>
      </c>
    </row>
    <row r="863" spans="1:13" x14ac:dyDescent="0.25">
      <c r="A863">
        <v>92</v>
      </c>
      <c r="B863" s="3">
        <v>0</v>
      </c>
      <c r="C863">
        <v>0</v>
      </c>
      <c r="D863">
        <v>0</v>
      </c>
      <c r="E863">
        <v>0</v>
      </c>
      <c r="F863" s="3">
        <v>0</v>
      </c>
      <c r="G863">
        <v>0</v>
      </c>
      <c r="H863" s="3">
        <v>0</v>
      </c>
      <c r="I863">
        <v>0</v>
      </c>
      <c r="M863" s="54">
        <v>0</v>
      </c>
    </row>
    <row r="864" spans="1:13" x14ac:dyDescent="0.25">
      <c r="A864">
        <v>93</v>
      </c>
      <c r="B864" s="3">
        <v>0</v>
      </c>
      <c r="C864">
        <v>0</v>
      </c>
      <c r="D864">
        <v>0</v>
      </c>
      <c r="E864">
        <v>0</v>
      </c>
      <c r="F864" s="3">
        <v>0</v>
      </c>
      <c r="G864">
        <v>0</v>
      </c>
      <c r="H864" s="3">
        <v>0</v>
      </c>
      <c r="I864">
        <v>0</v>
      </c>
      <c r="M864" s="54">
        <v>0</v>
      </c>
    </row>
    <row r="865" spans="1:13" x14ac:dyDescent="0.25">
      <c r="A865">
        <v>94</v>
      </c>
      <c r="B865" s="3">
        <v>0</v>
      </c>
      <c r="C865">
        <v>0</v>
      </c>
      <c r="D865">
        <v>0</v>
      </c>
      <c r="E865">
        <v>0</v>
      </c>
      <c r="F865" s="3">
        <v>0</v>
      </c>
      <c r="G865">
        <v>0</v>
      </c>
      <c r="H865" s="3">
        <v>0</v>
      </c>
      <c r="I865">
        <v>0</v>
      </c>
      <c r="M865" s="54">
        <v>0</v>
      </c>
    </row>
    <row r="866" spans="1:13" x14ac:dyDescent="0.25">
      <c r="A866">
        <v>95</v>
      </c>
      <c r="B866" s="3">
        <v>0</v>
      </c>
      <c r="C866">
        <v>0</v>
      </c>
      <c r="D866">
        <v>0</v>
      </c>
      <c r="E866">
        <v>0</v>
      </c>
      <c r="F866" s="3">
        <v>0</v>
      </c>
      <c r="G866">
        <v>0</v>
      </c>
      <c r="H866" s="3">
        <v>0</v>
      </c>
      <c r="I866">
        <v>0</v>
      </c>
      <c r="M866" s="54">
        <v>0</v>
      </c>
    </row>
    <row r="867" spans="1:13" x14ac:dyDescent="0.25">
      <c r="A867">
        <v>96</v>
      </c>
      <c r="B867" s="3">
        <v>0</v>
      </c>
      <c r="C867">
        <v>0</v>
      </c>
      <c r="D867">
        <v>0</v>
      </c>
      <c r="E867">
        <v>0</v>
      </c>
      <c r="F867" s="3">
        <v>0</v>
      </c>
      <c r="G867">
        <v>0</v>
      </c>
      <c r="H867" s="3">
        <v>0</v>
      </c>
      <c r="I867">
        <v>0</v>
      </c>
      <c r="M867" s="54">
        <v>0</v>
      </c>
    </row>
    <row r="868" spans="1:13" x14ac:dyDescent="0.25">
      <c r="A868">
        <v>97</v>
      </c>
      <c r="B868" s="3">
        <v>0</v>
      </c>
      <c r="C868">
        <v>0</v>
      </c>
      <c r="D868">
        <v>0</v>
      </c>
      <c r="E868">
        <v>0</v>
      </c>
      <c r="F868" s="3">
        <v>0</v>
      </c>
      <c r="G868">
        <v>0</v>
      </c>
      <c r="H868" s="3">
        <v>0</v>
      </c>
      <c r="I868">
        <v>0</v>
      </c>
      <c r="M868" s="54">
        <v>0</v>
      </c>
    </row>
    <row r="869" spans="1:13" x14ac:dyDescent="0.25">
      <c r="A869">
        <v>98</v>
      </c>
      <c r="B869" s="3">
        <v>0</v>
      </c>
      <c r="C869">
        <v>0</v>
      </c>
      <c r="D869">
        <v>0</v>
      </c>
      <c r="E869">
        <v>0</v>
      </c>
      <c r="F869" s="3">
        <v>0</v>
      </c>
      <c r="G869">
        <v>0</v>
      </c>
      <c r="H869" s="3">
        <v>0</v>
      </c>
      <c r="I869">
        <v>0</v>
      </c>
      <c r="M869" s="54">
        <v>0</v>
      </c>
    </row>
    <row r="870" spans="1:13" x14ac:dyDescent="0.25">
      <c r="A870" s="9" t="s">
        <v>76</v>
      </c>
      <c r="B870" s="10" t="s">
        <v>76</v>
      </c>
      <c r="C870" s="9" t="s">
        <v>76</v>
      </c>
      <c r="D870" s="9" t="s">
        <v>76</v>
      </c>
      <c r="E870" s="9" t="s">
        <v>76</v>
      </c>
      <c r="F870" s="10" t="s">
        <v>112</v>
      </c>
      <c r="G870" s="9" t="s">
        <v>76</v>
      </c>
      <c r="H870" s="10" t="s">
        <v>76</v>
      </c>
      <c r="I870" s="9" t="s">
        <v>76</v>
      </c>
      <c r="J870" s="41" t="s">
        <v>76</v>
      </c>
      <c r="K870" s="41" t="s">
        <v>76</v>
      </c>
      <c r="L870" s="41" t="s">
        <v>76</v>
      </c>
      <c r="M870" s="41" t="s">
        <v>76</v>
      </c>
    </row>
    <row r="871" spans="1:13" x14ac:dyDescent="0.25">
      <c r="A871" s="9" t="s">
        <v>76</v>
      </c>
      <c r="B871" s="10" t="s">
        <v>76</v>
      </c>
      <c r="C871" s="9" t="s">
        <v>76</v>
      </c>
      <c r="D871" s="9" t="s">
        <v>76</v>
      </c>
      <c r="E871" s="9" t="s">
        <v>76</v>
      </c>
      <c r="F871" s="10" t="s">
        <v>112</v>
      </c>
      <c r="G871" s="9" t="s">
        <v>76</v>
      </c>
      <c r="H871" s="10" t="s">
        <v>76</v>
      </c>
      <c r="I871" s="9" t="s">
        <v>76</v>
      </c>
      <c r="J871" s="41" t="s">
        <v>76</v>
      </c>
      <c r="K871" s="41" t="s">
        <v>76</v>
      </c>
      <c r="L871" s="41" t="s">
        <v>76</v>
      </c>
      <c r="M871" s="41" t="s">
        <v>76</v>
      </c>
    </row>
    <row r="872" spans="1:13" x14ac:dyDescent="0.25">
      <c r="A872" s="9" t="s">
        <v>76</v>
      </c>
      <c r="B872" s="10" t="s">
        <v>76</v>
      </c>
      <c r="C872" s="9" t="s">
        <v>76</v>
      </c>
      <c r="D872" s="9" t="s">
        <v>76</v>
      </c>
      <c r="E872" s="9" t="s">
        <v>76</v>
      </c>
      <c r="F872" s="10" t="s">
        <v>76</v>
      </c>
      <c r="G872" s="9" t="s">
        <v>76</v>
      </c>
      <c r="H872" s="10" t="s">
        <v>76</v>
      </c>
      <c r="I872" s="9" t="s">
        <v>76</v>
      </c>
      <c r="J872" s="41" t="s">
        <v>76</v>
      </c>
      <c r="K872" s="41" t="s">
        <v>76</v>
      </c>
      <c r="L872" s="41" t="s">
        <v>76</v>
      </c>
      <c r="M872" s="41" t="s">
        <v>76</v>
      </c>
    </row>
    <row r="873" spans="1:13" x14ac:dyDescent="0.25">
      <c r="A873" s="9" t="s">
        <v>76</v>
      </c>
      <c r="B873" s="10" t="s">
        <v>76</v>
      </c>
      <c r="C873" s="9" t="s">
        <v>76</v>
      </c>
      <c r="D873" s="9" t="s">
        <v>76</v>
      </c>
      <c r="E873" s="9" t="s">
        <v>76</v>
      </c>
      <c r="F873" s="10" t="s">
        <v>76</v>
      </c>
      <c r="G873" s="9" t="s">
        <v>76</v>
      </c>
      <c r="H873" s="10" t="s">
        <v>76</v>
      </c>
      <c r="I873" s="9" t="s">
        <v>76</v>
      </c>
      <c r="J873" s="41" t="s">
        <v>76</v>
      </c>
      <c r="K873" s="41" t="s">
        <v>76</v>
      </c>
      <c r="L873" s="41" t="s">
        <v>76</v>
      </c>
      <c r="M873" s="41" t="s">
        <v>76</v>
      </c>
    </row>
  </sheetData>
  <phoneticPr fontId="0" type="noConversion"/>
  <pageMargins left="0.5" right="0.5" top="0.5" bottom="0.55000000000000004" header="0.5" footer="0.5"/>
  <pageSetup orientation="portrait" horizont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A93" zoomScale="111" zoomScaleNormal="111" workbookViewId="0">
      <selection activeCell="A100" sqref="A100"/>
    </sheetView>
  </sheetViews>
  <sheetFormatPr defaultColWidth="8.6640625" defaultRowHeight="15.75" x14ac:dyDescent="0.25"/>
  <sheetData>
    <row r="1" spans="1:1" ht="19.5" x14ac:dyDescent="0.25">
      <c r="A1" s="63" t="s">
        <v>207</v>
      </c>
    </row>
  </sheetData>
  <phoneticPr fontId="7"/>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1672"/>
  <sheetViews>
    <sheetView topLeftCell="A262" zoomScale="70" zoomScaleNormal="70" workbookViewId="0">
      <selection activeCell="J279" sqref="J279"/>
    </sheetView>
  </sheetViews>
  <sheetFormatPr defaultColWidth="8.6640625" defaultRowHeight="15.75" x14ac:dyDescent="0.25"/>
  <sheetData>
    <row r="1" spans="1:13" ht="18" x14ac:dyDescent="0.25">
      <c r="A1" s="17" t="s">
        <v>158</v>
      </c>
    </row>
    <row r="2" spans="1:13" x14ac:dyDescent="0.25">
      <c r="A2" t="s">
        <v>160</v>
      </c>
    </row>
    <row r="3" spans="1:13" x14ac:dyDescent="0.25">
      <c r="A3" t="s">
        <v>138</v>
      </c>
    </row>
    <row r="4" spans="1:13" x14ac:dyDescent="0.25">
      <c r="A4" s="20"/>
      <c r="B4" s="20" t="str">
        <f>計算結果入力シート!B15</f>
        <v>ESP</v>
      </c>
      <c r="C4" s="20" t="str">
        <f>計算結果入力シート!C15</f>
        <v>BLAST</v>
      </c>
      <c r="D4" s="20" t="str">
        <f>計算結果入力シート!D15</f>
        <v>DOE2</v>
      </c>
      <c r="E4" s="20" t="str">
        <f>計算結果入力シート!E15</f>
        <v>SRES/SUN</v>
      </c>
      <c r="F4" s="20" t="str">
        <f>計算結果入力シート!F15</f>
        <v>SERIRES</v>
      </c>
      <c r="G4" s="20" t="str">
        <f>計算結果入力シート!G15</f>
        <v>S3PAS</v>
      </c>
      <c r="H4" s="20" t="str">
        <f>計算結果入力シート!H15</f>
        <v>TRNSYS</v>
      </c>
      <c r="I4" s="20" t="str">
        <f>計算結果入力シート!I15</f>
        <v>TASE</v>
      </c>
      <c r="J4" s="20" t="str">
        <f>計算結果入力シート!J15</f>
        <v>NewHASP</v>
      </c>
      <c r="K4" s="20" t="str">
        <f>計算結果入力シート!K15</f>
        <v>BEST</v>
      </c>
      <c r="L4" s="20" t="str">
        <f>計算結果入力シート!L15</f>
        <v>OFFICE</v>
      </c>
      <c r="M4" s="20" t="str">
        <f>計算結果入力シート!M15</f>
        <v>EnergyPlus-m</v>
      </c>
    </row>
    <row r="5" spans="1:13" x14ac:dyDescent="0.25">
      <c r="A5" s="20" t="str">
        <f>計算結果入力シート!A45</f>
        <v>395</v>
      </c>
      <c r="B5" s="20">
        <f>計算結果入力シート!B45</f>
        <v>4.984</v>
      </c>
      <c r="C5" s="20">
        <f>計算結果入力シート!C45</f>
        <v>4.7990000000000004</v>
      </c>
      <c r="D5" s="20">
        <f>計算結果入力シート!D45</f>
        <v>5.835</v>
      </c>
      <c r="E5" s="20">
        <f>計算結果入力シート!E45</f>
        <v>5.1989999999999998</v>
      </c>
      <c r="F5" s="20">
        <f>計算結果入力シート!F45</f>
        <v>5.2009999999999996</v>
      </c>
      <c r="G5" s="20">
        <f>計算結果入力シート!G45</f>
        <v>4.9669999999999996</v>
      </c>
      <c r="H5" s="20">
        <f>計算結果入力シート!H45</f>
        <v>4.8550000000000004</v>
      </c>
      <c r="I5" s="20">
        <f>計算結果入力シート!I45</f>
        <v>4.8390000000000004</v>
      </c>
      <c r="J5" s="20">
        <f>計算結果入力シート!J45</f>
        <v>5.5824239999999996</v>
      </c>
      <c r="K5" s="20">
        <f>計算結果入力シート!K45</f>
        <v>5.3929161599999942</v>
      </c>
      <c r="L5" s="20">
        <f>計算結果入力シート!L45</f>
        <v>4.9686994427777504</v>
      </c>
      <c r="M5" s="20">
        <f>計算結果入力シート!M45</f>
        <v>4.984309044484152</v>
      </c>
    </row>
    <row r="6" spans="1:13" x14ac:dyDescent="0.25">
      <c r="A6" s="20" t="str">
        <f>計算結果入力シート!A49</f>
        <v>430</v>
      </c>
      <c r="B6" s="20">
        <f>計算結果入力シート!B49</f>
        <v>5.4290000000000003</v>
      </c>
      <c r="C6" s="20">
        <f>計算結果入力シート!C49</f>
        <v>6.4880000000000004</v>
      </c>
      <c r="D6" s="20">
        <f>計算結果入力シート!D49</f>
        <v>7.827</v>
      </c>
      <c r="E6" s="20">
        <f>計算結果入力シート!E49</f>
        <v>7.1779999999999999</v>
      </c>
      <c r="F6" s="20">
        <f>計算結果入力シート!F49</f>
        <v>7.1859999999999999</v>
      </c>
      <c r="G6" s="20">
        <f>計算結果入力シート!G49</f>
        <v>6.6619999999999999</v>
      </c>
      <c r="H6" s="20">
        <f>計算結果入力シート!H49</f>
        <v>6.5</v>
      </c>
      <c r="I6" s="20">
        <f>計算結果入力シート!I49</f>
        <v>6.51</v>
      </c>
      <c r="J6" s="20">
        <f>計算結果入力シート!J49</f>
        <v>7.0950816000000003</v>
      </c>
      <c r="K6" s="20">
        <f>計算結果入力シート!K49</f>
        <v>7.9830062400000115</v>
      </c>
      <c r="L6" s="20">
        <f>計算結果入力シート!L49</f>
        <v>6.9227230799999404</v>
      </c>
      <c r="M6" s="20">
        <f>計算結果入力シート!M49</f>
        <v>6.0280228318284266</v>
      </c>
    </row>
    <row r="7" spans="1:13" x14ac:dyDescent="0.25">
      <c r="A7" s="20" t="str">
        <f>計算結果入力シート!A18</f>
        <v>600</v>
      </c>
      <c r="B7" s="20">
        <f>計算結果入力シート!B18</f>
        <v>4.2960000000000003</v>
      </c>
      <c r="C7" s="20">
        <f>計算結果入力シート!C18</f>
        <v>4.7729999999999997</v>
      </c>
      <c r="D7" s="20">
        <f>計算結果入力シート!D18</f>
        <v>5.7089999999999996</v>
      </c>
      <c r="E7" s="20">
        <f>計算結果入力シート!E18</f>
        <v>5.226</v>
      </c>
      <c r="F7" s="20">
        <f>計算結果入力シート!F18</f>
        <v>5.5960000000000001</v>
      </c>
      <c r="G7" s="20">
        <f>計算結果入力シート!G18</f>
        <v>4.8819999999999997</v>
      </c>
      <c r="H7" s="20">
        <f>計算結果入力シート!H18</f>
        <v>4.8719999999999999</v>
      </c>
      <c r="I7" s="20">
        <f>計算結果入力シート!I18</f>
        <v>5.3620000000000001</v>
      </c>
      <c r="J7" s="20">
        <f>計算結果入力シート!J18</f>
        <v>5.4523920000000201</v>
      </c>
      <c r="K7" s="20">
        <f>計算結果入力シート!K18</f>
        <v>5.6856988799999915</v>
      </c>
      <c r="L7" s="20">
        <f>計算結果入力シート!L18</f>
        <v>4.9939945105555497</v>
      </c>
      <c r="M7" s="20">
        <f>計算結果入力シート!M18</f>
        <v>4.3870752069822396</v>
      </c>
    </row>
    <row r="8" spans="1:13" x14ac:dyDescent="0.25">
      <c r="A8" s="20" t="str">
        <f>計算結果入力シート!A19</f>
        <v>610</v>
      </c>
      <c r="B8" s="20">
        <f>計算結果入力シート!B19</f>
        <v>4.3550000000000004</v>
      </c>
      <c r="C8" s="20">
        <f>計算結果入力シート!C19</f>
        <v>4.806</v>
      </c>
      <c r="D8" s="20">
        <f>計算結果入力シート!D19</f>
        <v>5.7859999999999996</v>
      </c>
      <c r="E8" s="20">
        <f>計算結果入力シート!E19</f>
        <v>5.28</v>
      </c>
      <c r="F8" s="20">
        <f>計算結果入力シート!F19</f>
        <v>5.62</v>
      </c>
      <c r="G8" s="20">
        <f>計算結果入力シート!G19</f>
        <v>4.9710000000000001</v>
      </c>
      <c r="H8" s="20">
        <f>計算結果入力シート!H19</f>
        <v>4.97</v>
      </c>
      <c r="I8" s="20">
        <f>計算結果入力シート!I19</f>
        <v>5.383</v>
      </c>
      <c r="J8" s="20">
        <f>計算結果入力シート!J19</f>
        <v>5.4887519999999803</v>
      </c>
      <c r="K8" s="20">
        <f>計算結果入力シート!K19</f>
        <v>5.8263115199999982</v>
      </c>
      <c r="L8" s="20">
        <f>計算結果入力シート!L19</f>
        <v>5.2341476561111104</v>
      </c>
      <c r="M8" s="20">
        <f>計算結果入力シート!M19</f>
        <v>4.4298524831887098</v>
      </c>
    </row>
    <row r="9" spans="1:13" x14ac:dyDescent="0.25">
      <c r="A9" s="20" t="str">
        <f>計算結果入力シート!A20</f>
        <v>620</v>
      </c>
      <c r="B9" s="20">
        <f>計算結果入力シート!B20</f>
        <v>4.6130000000000004</v>
      </c>
      <c r="C9" s="20">
        <f>計算結果入力シート!C20</f>
        <v>5.0490000000000004</v>
      </c>
      <c r="D9" s="20">
        <f>計算結果入力シート!D20</f>
        <v>5.944</v>
      </c>
      <c r="E9" s="20">
        <f>計算結果入力シート!E20</f>
        <v>5.5540000000000003</v>
      </c>
      <c r="F9" s="20">
        <f>計算結果入力シート!F20</f>
        <v>5.734</v>
      </c>
      <c r="G9" s="20">
        <f>計算結果入力シート!G20</f>
        <v>5.5640000000000001</v>
      </c>
      <c r="H9" s="20">
        <f>計算結果入力シート!H20</f>
        <v>5.0730000000000004</v>
      </c>
      <c r="I9" s="20">
        <f>計算結果入力シート!I20</f>
        <v>5.7279999999999998</v>
      </c>
      <c r="J9" s="20">
        <f>計算結果入力シート!J20</f>
        <v>5.6118383999999999</v>
      </c>
      <c r="K9" s="20">
        <f>計算結果入力シート!K20</f>
        <v>5.8847644800000039</v>
      </c>
      <c r="L9" s="20">
        <f>計算結果入力シート!L20</f>
        <v>5.2041817099999896</v>
      </c>
      <c r="M9" s="20">
        <f>計算結果入力シート!M20</f>
        <v>4.56457352600387</v>
      </c>
    </row>
    <row r="10" spans="1:13" x14ac:dyDescent="0.25">
      <c r="A10" s="20" t="str">
        <f>計算結果入力シート!A21</f>
        <v>630</v>
      </c>
      <c r="B10" s="20">
        <f>計算結果入力シート!B21</f>
        <v>5.05</v>
      </c>
      <c r="C10" s="20">
        <f>計算結果入力シート!C21</f>
        <v>5.359</v>
      </c>
      <c r="D10" s="20">
        <f>計算結果入力シート!D21</f>
        <v>6.4690000000000003</v>
      </c>
      <c r="E10" s="20">
        <f>計算結果入力シート!E21</f>
        <v>5.883</v>
      </c>
      <c r="F10" s="20">
        <f>計算結果入力シート!F21</f>
        <v>6.0010000000000003</v>
      </c>
      <c r="G10" s="20">
        <f>計算結果入力シート!G21</f>
        <v>6.0949999999999998</v>
      </c>
      <c r="H10" s="20">
        <f>計算結果入力シート!H21</f>
        <v>5.6239999999999997</v>
      </c>
      <c r="I10" s="20"/>
      <c r="J10" s="20">
        <f>計算結果入力シート!J21</f>
        <v>6.0366383999999904</v>
      </c>
      <c r="K10" s="20">
        <f>計算結果入力シート!K21</f>
        <v>6.5356348800000035</v>
      </c>
      <c r="L10" s="20">
        <f>計算結果入力シート!L21</f>
        <v>5.7664254627777796</v>
      </c>
      <c r="M10" s="20">
        <f>計算結果入力シート!M21</f>
        <v>4.8942249123262496</v>
      </c>
    </row>
    <row r="11" spans="1:13" x14ac:dyDescent="0.25">
      <c r="A11" s="20" t="str">
        <f>計算結果入力シート!A22</f>
        <v>640</v>
      </c>
      <c r="B11" s="20">
        <f>計算結果入力シート!B22</f>
        <v>2.7509999999999999</v>
      </c>
      <c r="C11" s="20">
        <f>計算結果入力シート!C22</f>
        <v>2.8879999999999999</v>
      </c>
      <c r="D11" s="20">
        <f>計算結果入力シート!D22</f>
        <v>3.5430000000000001</v>
      </c>
      <c r="E11" s="20">
        <f>計算結果入力シート!E22</f>
        <v>3.2549999999999999</v>
      </c>
      <c r="F11" s="20">
        <f>計算結果入力シート!F22</f>
        <v>3.8029999999999999</v>
      </c>
      <c r="G11" s="20">
        <f>計算結果入力シート!G22</f>
        <v>3.0649999999999999</v>
      </c>
      <c r="H11" s="20">
        <f>計算結果入力シート!H22</f>
        <v>3.0430000000000001</v>
      </c>
      <c r="I11" s="20">
        <f>計算結果入力シート!I22</f>
        <v>3.3090000000000002</v>
      </c>
      <c r="J11" s="20"/>
      <c r="K11" s="20">
        <f>計算結果入力シート!K22</f>
        <v>4.0695489600000014</v>
      </c>
      <c r="L11" s="20">
        <f>計算結果入力シート!L22</f>
        <v>2.53815551888888</v>
      </c>
      <c r="M11" s="20">
        <f>計算結果入力シート!M22</f>
        <v>2.69479193411944</v>
      </c>
    </row>
    <row r="12" spans="1:13" x14ac:dyDescent="0.25">
      <c r="A12" s="20" t="str">
        <f>計算結果入力シート!A23</f>
        <v>650</v>
      </c>
      <c r="B12" s="20">
        <f>計算結果入力シート!B23</f>
        <v>0</v>
      </c>
      <c r="C12" s="20">
        <f>計算結果入力シート!C23</f>
        <v>0</v>
      </c>
      <c r="D12" s="20">
        <f>計算結果入力シート!D23</f>
        <v>0</v>
      </c>
      <c r="E12" s="20">
        <f>計算結果入力シート!E23</f>
        <v>0</v>
      </c>
      <c r="F12" s="20">
        <f>計算結果入力シート!F23</f>
        <v>0</v>
      </c>
      <c r="G12" s="20">
        <f>計算結果入力シート!G23</f>
        <v>0</v>
      </c>
      <c r="H12" s="20">
        <f>計算結果入力シート!H23</f>
        <v>4.1710000000000004E-6</v>
      </c>
      <c r="I12" s="20">
        <f>計算結果入力シート!I23</f>
        <v>0</v>
      </c>
      <c r="J12" s="20">
        <f>計算結果入力シート!J23</f>
        <v>0</v>
      </c>
      <c r="K12" s="20">
        <f>計算結果入力シート!K23</f>
        <v>0</v>
      </c>
      <c r="L12" s="20">
        <f>計算結果入力シート!L23</f>
        <v>1.9809082222222201E-2</v>
      </c>
      <c r="M12" s="20">
        <f>計算結果入力シート!M23</f>
        <v>0</v>
      </c>
    </row>
    <row r="14" spans="1:13" x14ac:dyDescent="0.25">
      <c r="A14" t="s">
        <v>139</v>
      </c>
    </row>
    <row r="15" spans="1:13" x14ac:dyDescent="0.25">
      <c r="A15" s="20"/>
      <c r="B15" s="20" t="str">
        <f>計算結果入力シート!B55</f>
        <v>ESP</v>
      </c>
      <c r="C15" s="20" t="str">
        <f>計算結果入力シート!C55</f>
        <v>BLAST</v>
      </c>
      <c r="D15" s="20" t="str">
        <f>計算結果入力シート!D55</f>
        <v>DOE2</v>
      </c>
      <c r="E15" s="20" t="str">
        <f>計算結果入力シート!E55</f>
        <v>SRES/SUN</v>
      </c>
      <c r="F15" s="20" t="str">
        <f>計算結果入力シート!F55</f>
        <v>SERIRES</v>
      </c>
      <c r="G15" s="20" t="str">
        <f>計算結果入力シート!G55</f>
        <v>S3PAS</v>
      </c>
      <c r="H15" s="20" t="str">
        <f>計算結果入力シート!H55</f>
        <v>TRNSYS</v>
      </c>
      <c r="I15" s="20" t="str">
        <f>計算結果入力シート!I55</f>
        <v>TASE</v>
      </c>
      <c r="J15" s="20" t="str">
        <f>計算結果入力シート!J55</f>
        <v>NewHASP</v>
      </c>
      <c r="K15" s="20" t="str">
        <f>計算結果入力シート!K55</f>
        <v>BEST</v>
      </c>
      <c r="L15" s="20" t="str">
        <f>計算結果入力シート!L55</f>
        <v>OFFICE</v>
      </c>
      <c r="M15" s="20" t="str">
        <f>計算結果入力シート!M55</f>
        <v>EnergyPlus-m</v>
      </c>
    </row>
    <row r="16" spans="1:13" x14ac:dyDescent="0.25">
      <c r="A16" s="20" t="str">
        <f>計算結果入力シート!A85</f>
        <v>395</v>
      </c>
      <c r="B16" s="20">
        <f>計算結果入力シート!B85</f>
        <v>0</v>
      </c>
      <c r="C16" s="20">
        <f>計算結果入力シート!C85</f>
        <v>1.0999999999999999E-2</v>
      </c>
      <c r="D16" s="20">
        <f>計算結果入力シート!D85</f>
        <v>0</v>
      </c>
      <c r="E16" s="20">
        <f>計算結果入力シート!E85</f>
        <v>1.6E-2</v>
      </c>
      <c r="F16" s="20">
        <f>計算結果入力シート!F85</f>
        <v>1.4E-2</v>
      </c>
      <c r="G16" s="20">
        <f>計算結果入力シート!G85</f>
        <v>0.01</v>
      </c>
      <c r="H16" s="20">
        <f>計算結果入力シート!H85</f>
        <v>1.0290000000000001E-2</v>
      </c>
      <c r="I16" s="20">
        <f>計算結果入力シート!I85</f>
        <v>1.0999999999999999E-2</v>
      </c>
      <c r="J16" s="20">
        <f>計算結果入力シート!J85</f>
        <v>6.3360000000000001E-4</v>
      </c>
      <c r="K16" s="20">
        <f>計算結果入力シート!K85</f>
        <v>1.0521599999999997E-3</v>
      </c>
      <c r="L16" s="20">
        <f>計算結果入力シート!L85</f>
        <v>2.1576504444444401E-2</v>
      </c>
      <c r="M16" s="20">
        <f>計算結果入力シート!M85</f>
        <v>4.0870207340363033E-4</v>
      </c>
    </row>
    <row r="17" spans="1:13" x14ac:dyDescent="0.25">
      <c r="A17" s="20" t="str">
        <f>計算結果入力シート!A89</f>
        <v>430</v>
      </c>
      <c r="B17" s="20">
        <f>計算結果入力シート!B89</f>
        <v>0.54200000000000004</v>
      </c>
      <c r="C17" s="20">
        <f>計算結果入力シート!C89</f>
        <v>0.61699999999999999</v>
      </c>
      <c r="D17" s="20">
        <f>計算結果入力シート!D89</f>
        <v>0.42199999999999999</v>
      </c>
      <c r="E17" s="20">
        <f>計算結果入力シート!E89</f>
        <v>0.70399999999999996</v>
      </c>
      <c r="F17" s="20">
        <f>計算結果入力シート!F89</f>
        <v>0.68400000000000005</v>
      </c>
      <c r="G17" s="20">
        <f>計算結果入力シート!G89</f>
        <v>0.56299999999999994</v>
      </c>
      <c r="H17" s="20">
        <f>計算結果入力シート!H89</f>
        <v>0.61739999999999995</v>
      </c>
      <c r="I17" s="20">
        <f>計算結果入力シート!I89</f>
        <v>0.875</v>
      </c>
      <c r="J17" s="20">
        <f>計算結果入力シート!J89</f>
        <v>0.4729776</v>
      </c>
      <c r="K17" s="20">
        <f>計算結果入力シート!K89</f>
        <v>0.4378368000000008</v>
      </c>
      <c r="L17" s="20">
        <f>計算結果入力シート!L89</f>
        <v>0.64354517499999897</v>
      </c>
      <c r="M17" s="20">
        <f>計算結果入力シート!M89</f>
        <v>0.65184669960611619</v>
      </c>
    </row>
    <row r="18" spans="1:13" x14ac:dyDescent="0.25">
      <c r="A18" s="20" t="str">
        <f>計算結果入力シート!A58</f>
        <v>600</v>
      </c>
      <c r="B18" s="20">
        <f>計算結果入力シート!B58</f>
        <v>6.1369999999999996</v>
      </c>
      <c r="C18" s="20">
        <f>計算結果入力シート!C58</f>
        <v>6.4329999999999998</v>
      </c>
      <c r="D18" s="20">
        <f>計算結果入力シート!D58</f>
        <v>7.0789999999999997</v>
      </c>
      <c r="E18" s="20">
        <f>計算結果入力シート!E58</f>
        <v>7.2779999999999996</v>
      </c>
      <c r="F18" s="20">
        <f>計算結果入力シート!F58</f>
        <v>7.9640000000000004</v>
      </c>
      <c r="G18" s="20">
        <f>計算結果入力シート!G58</f>
        <v>6.492</v>
      </c>
      <c r="H18" s="20">
        <f>計算結果入力シート!H58</f>
        <v>6.492</v>
      </c>
      <c r="I18" s="20">
        <f>計算結果入力シート!I58</f>
        <v>6.7779999999999996</v>
      </c>
      <c r="J18" s="20">
        <f>計算結果入力シート!J58</f>
        <v>7.2655200000000102</v>
      </c>
      <c r="K18" s="20">
        <f>計算結果入力シート!K58</f>
        <v>7.4541489599999959</v>
      </c>
      <c r="L18" s="20">
        <f>計算結果入力シート!L58</f>
        <v>7.9057342505555601</v>
      </c>
      <c r="M18" s="20">
        <f>計算結果入力シート!M58</f>
        <v>6.7452875892443798</v>
      </c>
    </row>
    <row r="19" spans="1:13" x14ac:dyDescent="0.25">
      <c r="A19" s="20" t="str">
        <f>計算結果入力シート!A59</f>
        <v>610</v>
      </c>
      <c r="B19" s="20">
        <f>計算結果入力シート!B59</f>
        <v>3.915</v>
      </c>
      <c r="C19" s="20">
        <f>計算結果入力シート!C59</f>
        <v>4.851</v>
      </c>
      <c r="D19" s="20">
        <f>計算結果入力シート!D59</f>
        <v>4.8520000000000003</v>
      </c>
      <c r="E19" s="20">
        <f>計算結果入力シート!E59</f>
        <v>5.4480000000000004</v>
      </c>
      <c r="F19" s="20">
        <f>計算結果入力シート!F59</f>
        <v>5.7779999999999996</v>
      </c>
      <c r="G19" s="20">
        <f>計算結果入力シート!G59</f>
        <v>4.7640000000000002</v>
      </c>
      <c r="H19" s="20">
        <f>計算結果入力シート!H59</f>
        <v>4.601</v>
      </c>
      <c r="I19" s="20">
        <f>計算結果入力シート!I59</f>
        <v>5.5060000000000002</v>
      </c>
      <c r="J19" s="20">
        <f>計算結果入力シート!J59</f>
        <v>4.9041743999999996</v>
      </c>
      <c r="K19" s="20">
        <f>計算結果入力シート!K59</f>
        <v>4.6981843200000055</v>
      </c>
      <c r="L19" s="20">
        <f>計算結果入力シート!L59</f>
        <v>4.2927825344444397</v>
      </c>
      <c r="M19" s="20">
        <f>計算結果入力シート!M59</f>
        <v>4.74835288414722</v>
      </c>
    </row>
    <row r="20" spans="1:13" x14ac:dyDescent="0.25">
      <c r="A20" s="20" t="str">
        <f>計算結果入力シート!A60</f>
        <v>620</v>
      </c>
      <c r="B20" s="20">
        <f>計算結果入力シート!B60</f>
        <v>3.4169999999999998</v>
      </c>
      <c r="C20" s="20">
        <f>計算結果入力シート!C60</f>
        <v>4.0919999999999996</v>
      </c>
      <c r="D20" s="20">
        <f>計算結果入力シート!D60</f>
        <v>4.3339999999999996</v>
      </c>
      <c r="E20" s="20">
        <f>計算結果入力シート!E60</f>
        <v>4.633</v>
      </c>
      <c r="F20" s="20">
        <f>計算結果入力シート!F60</f>
        <v>5.0039999999999996</v>
      </c>
      <c r="G20" s="20">
        <f>計算結果入力シート!G60</f>
        <v>4.0110000000000001</v>
      </c>
      <c r="H20" s="20">
        <f>計算結果入力シート!H60</f>
        <v>3.9009999999999998</v>
      </c>
      <c r="I20" s="20">
        <f>計算結果入力シート!I60</f>
        <v>4.351</v>
      </c>
      <c r="J20" s="20">
        <f>計算結果入力シート!J60</f>
        <v>4.5636191999999998</v>
      </c>
      <c r="K20" s="20">
        <f>計算結果入力シート!K60</f>
        <v>4.6445260800000012</v>
      </c>
      <c r="L20" s="20">
        <f>計算結果入力シート!L60</f>
        <v>5.1056037355555697</v>
      </c>
      <c r="M20" s="20">
        <f>計算結果入力シート!M60</f>
        <v>4.1709312236822402</v>
      </c>
    </row>
    <row r="21" spans="1:13" x14ac:dyDescent="0.25">
      <c r="A21" s="20" t="str">
        <f>計算結果入力シート!A61</f>
        <v>630</v>
      </c>
      <c r="B21" s="20">
        <f>計算結果入力シート!B61</f>
        <v>2.129</v>
      </c>
      <c r="C21" s="20">
        <f>計算結果入力シート!C61</f>
        <v>3.1080000000000001</v>
      </c>
      <c r="D21" s="20">
        <f>計算結果入力シート!D61</f>
        <v>2.4889999999999999</v>
      </c>
      <c r="E21" s="20">
        <f>計算結果入力シート!E61</f>
        <v>3.4929999999999999</v>
      </c>
      <c r="F21" s="20">
        <f>計算結果入力シート!F61</f>
        <v>3.7010000000000001</v>
      </c>
      <c r="G21" s="20">
        <f>計算結果入力シート!G61</f>
        <v>2.4889999999999999</v>
      </c>
      <c r="H21" s="20">
        <f>計算結果入力シート!H61</f>
        <v>2.4159999999999999</v>
      </c>
      <c r="I21" s="20"/>
      <c r="J21" s="20">
        <f>計算結果入力シート!J61</f>
        <v>2.6439072000000001</v>
      </c>
      <c r="K21" s="20">
        <f>計算結果入力シート!K61</f>
        <v>2.3088859200000025</v>
      </c>
      <c r="L21" s="20">
        <f>計算結果入力シート!L61</f>
        <v>3.0834262044444398</v>
      </c>
      <c r="M21" s="20">
        <f>計算結果入力シート!M61</f>
        <v>2.7837487202088398</v>
      </c>
    </row>
    <row r="22" spans="1:13" x14ac:dyDescent="0.25">
      <c r="A22" s="20" t="str">
        <f>計算結果入力シート!A62</f>
        <v>640</v>
      </c>
      <c r="B22" s="20">
        <f>計算結果入力シート!B62</f>
        <v>5.952</v>
      </c>
      <c r="C22" s="20">
        <f>計算結果入力シート!C62</f>
        <v>6.1829999999999998</v>
      </c>
      <c r="D22" s="20">
        <f>計算結果入力シート!D62</f>
        <v>6.7590000000000003</v>
      </c>
      <c r="E22" s="20">
        <f>計算結果入力シート!E62</f>
        <v>7.0259999999999998</v>
      </c>
      <c r="F22" s="20">
        <f>計算結果入力シート!F62</f>
        <v>7.8109999999999999</v>
      </c>
      <c r="G22" s="20">
        <f>計算結果入力シート!G62</f>
        <v>6.2469999999999999</v>
      </c>
      <c r="H22" s="20">
        <f>計算結果入力シート!H62</f>
        <v>6.2460000000000004</v>
      </c>
      <c r="I22" s="20">
        <f>計算結果入力シート!I62</f>
        <v>6.508</v>
      </c>
      <c r="J22" s="20"/>
      <c r="K22" s="20">
        <f>計算結果入力シート!K62</f>
        <v>7.3366627200000121</v>
      </c>
      <c r="L22" s="20">
        <f>計算結果入力シート!L62</f>
        <v>7.7111689705555602</v>
      </c>
      <c r="M22" s="20">
        <f>計算結果入力シート!M62</f>
        <v>6.4599231024670498</v>
      </c>
    </row>
    <row r="23" spans="1:13" x14ac:dyDescent="0.25">
      <c r="A23" s="20" t="str">
        <f>計算結果入力シート!A63</f>
        <v>650</v>
      </c>
      <c r="B23" s="20">
        <f>計算結果入力シート!B63</f>
        <v>4.8159999999999998</v>
      </c>
      <c r="C23" s="20">
        <f>計算結果入力シート!C63</f>
        <v>5.14</v>
      </c>
      <c r="D23" s="20">
        <f>計算結果入力シート!D63</f>
        <v>5.7949999999999999</v>
      </c>
      <c r="E23" s="20">
        <f>計算結果入力シート!E63</f>
        <v>5.8940000000000001</v>
      </c>
      <c r="F23" s="20">
        <f>計算結果入力シート!F63</f>
        <v>6.5449999999999999</v>
      </c>
      <c r="G23" s="20">
        <f>計算結果入力シート!G63</f>
        <v>5.0880000000000001</v>
      </c>
      <c r="H23" s="20">
        <f>計算結果入力シート!H63</f>
        <v>5.1189999999999998</v>
      </c>
      <c r="I23" s="20">
        <f>計算結果入力シート!I63</f>
        <v>5.4560000000000004</v>
      </c>
      <c r="J23" s="20">
        <f>計算結果入力シート!J63</f>
        <v>5.7030816</v>
      </c>
      <c r="K23" s="20">
        <f>計算結果入力シート!K63</f>
        <v>5.6458963199999976</v>
      </c>
      <c r="L23" s="20">
        <f>計算結果入力シート!L63</f>
        <v>6.33443194222221</v>
      </c>
      <c r="M23" s="20">
        <f>計算結果入力シート!M63</f>
        <v>5.30352261567832</v>
      </c>
    </row>
    <row r="25" spans="1:13" x14ac:dyDescent="0.25">
      <c r="A25" t="s">
        <v>140</v>
      </c>
    </row>
    <row r="26" spans="1:13" x14ac:dyDescent="0.25">
      <c r="A26" s="20"/>
      <c r="B26" s="20" t="str">
        <f>計算結果入力シート!B98</f>
        <v>ESP</v>
      </c>
      <c r="C26" s="20" t="str">
        <f>計算結果入力シート!C98</f>
        <v>BLAST</v>
      </c>
      <c r="D26" s="20" t="str">
        <f>計算結果入力シート!D98</f>
        <v>DOE2</v>
      </c>
      <c r="E26" s="20" t="str">
        <f>計算結果入力シート!E98</f>
        <v>SRES/SUN</v>
      </c>
      <c r="F26" s="20" t="str">
        <f>計算結果入力シート!F98</f>
        <v>SERIRES</v>
      </c>
      <c r="G26" s="20" t="str">
        <f>計算結果入力シート!G98</f>
        <v>S3PAS</v>
      </c>
      <c r="H26" s="20" t="str">
        <f>計算結果入力シート!H98</f>
        <v>TRNSYS</v>
      </c>
      <c r="I26" s="20" t="str">
        <f>計算結果入力シート!I98</f>
        <v>TASE</v>
      </c>
      <c r="J26" s="20" t="str">
        <f>計算結果入力シート!J98</f>
        <v>NewHASP</v>
      </c>
      <c r="K26" s="20" t="str">
        <f>計算結果入力シート!K98</f>
        <v>BEST</v>
      </c>
      <c r="L26" s="20" t="str">
        <f>計算結果入力シート!L98</f>
        <v>OFFICE</v>
      </c>
      <c r="M26" s="20" t="str">
        <f>計算結果入力シート!M98</f>
        <v>EnergyPlus-m</v>
      </c>
    </row>
    <row r="27" spans="1:13" x14ac:dyDescent="0.25">
      <c r="A27" s="20" t="str">
        <f>計算結果入力シート!A128</f>
        <v>395</v>
      </c>
      <c r="B27" s="20">
        <f>計算結果入力シート!B128</f>
        <v>2.0619999999999998</v>
      </c>
      <c r="C27" s="20">
        <f>計算結果入力シート!C128</f>
        <v>2.2090000000000001</v>
      </c>
      <c r="D27" s="20">
        <f>計算結果入力シート!D128</f>
        <v>2.3279999999999998</v>
      </c>
      <c r="E27" s="20">
        <f>計算結果入力シート!E128</f>
        <v>2.3849999999999998</v>
      </c>
      <c r="F27" s="20">
        <f>計算結果入力シート!F128</f>
        <v>0</v>
      </c>
      <c r="G27" s="20">
        <f>計算結果入力シート!G128</f>
        <v>2.2629999999999999</v>
      </c>
      <c r="H27" s="20">
        <f>計算結果入力シート!H128</f>
        <v>2.2211111111111101</v>
      </c>
      <c r="I27" s="20">
        <f>計算結果入力シート!I128</f>
        <v>2.27</v>
      </c>
      <c r="J27" s="20">
        <f>計算結果入力シート!J128</f>
        <v>2.3856000000000002</v>
      </c>
      <c r="K27" s="20">
        <f>計算結果入力シート!K128</f>
        <v>2.3673600000000001</v>
      </c>
      <c r="L27" s="20">
        <f>計算結果入力シート!L128</f>
        <v>2.2999744444444401</v>
      </c>
      <c r="M27" s="20">
        <f>計算結果入力シート!M128</f>
        <v>2.2333191886002108</v>
      </c>
    </row>
    <row r="28" spans="1:13" x14ac:dyDescent="0.25">
      <c r="A28" s="20" t="str">
        <f>計算結果入力シート!A132</f>
        <v>430</v>
      </c>
      <c r="B28" s="20">
        <f>計算結果入力シート!B132</f>
        <v>3.4420000000000002</v>
      </c>
      <c r="C28" s="20">
        <f>計算結果入力シート!C132</f>
        <v>3.944</v>
      </c>
      <c r="D28" s="20">
        <f>計算結果入力シート!D132</f>
        <v>4.05</v>
      </c>
      <c r="E28" s="20">
        <f>計算結果入力シート!E132</f>
        <v>4.2869999999999999</v>
      </c>
      <c r="F28" s="20">
        <f>計算結果入力シート!F132</f>
        <v>0</v>
      </c>
      <c r="G28" s="20">
        <f>計算結果入力シート!G132</f>
        <v>4.0439999999999996</v>
      </c>
      <c r="H28" s="20">
        <f>計算結果入力シート!H132</f>
        <v>3.9305555555555598</v>
      </c>
      <c r="I28" s="20">
        <f>計算結果入力シート!I132</f>
        <v>4.1369999999999996</v>
      </c>
      <c r="J28" s="20">
        <f>計算結果入力シート!J132</f>
        <v>4.0031999999999996</v>
      </c>
      <c r="K28" s="20">
        <f>計算結果入力シート!K132</f>
        <v>4.4428799999999997</v>
      </c>
      <c r="L28" s="20">
        <f>計算結果入力シート!L132</f>
        <v>4.1580933333333299</v>
      </c>
      <c r="M28" s="20">
        <f>計算結果入力シート!M132</f>
        <v>3.9729662809068893</v>
      </c>
    </row>
    <row r="29" spans="1:13" x14ac:dyDescent="0.25">
      <c r="A29" s="20" t="str">
        <f>計算結果入力シート!A101</f>
        <v>600</v>
      </c>
      <c r="B29" s="20">
        <f>計算結果入力シート!B101</f>
        <v>3.4369999999999998</v>
      </c>
      <c r="C29" s="20">
        <f>計算結果入力シート!C101</f>
        <v>3.94</v>
      </c>
      <c r="D29" s="20">
        <f>計算結果入力シート!D101</f>
        <v>4.0449999999999999</v>
      </c>
      <c r="E29" s="20">
        <f>計算結果入力シート!E101</f>
        <v>4.258</v>
      </c>
      <c r="F29" s="20">
        <f>計算結果入力シート!F101</f>
        <v>0</v>
      </c>
      <c r="G29" s="20">
        <f>計算結果入力シート!G101</f>
        <v>4.0369999999999999</v>
      </c>
      <c r="H29" s="20">
        <f>計算結果入力シート!H101</f>
        <v>3.9305555555555598</v>
      </c>
      <c r="I29" s="20">
        <f>計算結果入力シート!I101</f>
        <v>4.3540000000000001</v>
      </c>
      <c r="J29" s="20">
        <f>計算結果入力シート!J101</f>
        <v>4.0511999999999997</v>
      </c>
      <c r="K29" s="20">
        <f>計算結果入力シート!K101</f>
        <v>4.3411200000000001</v>
      </c>
      <c r="L29" s="20">
        <f>計算結果入力シート!L101</f>
        <v>4.0720477777777804</v>
      </c>
      <c r="M29" s="20">
        <f>計算結果入力シート!M101</f>
        <v>3.7517925242407602</v>
      </c>
    </row>
    <row r="30" spans="1:13" x14ac:dyDescent="0.25">
      <c r="A30" s="20" t="str">
        <f>計算結果入力シート!A102</f>
        <v>610</v>
      </c>
      <c r="B30" s="20">
        <f>計算結果入力シート!B102</f>
        <v>3.4369999999999998</v>
      </c>
      <c r="C30" s="20">
        <f>計算結果入力シート!C102</f>
        <v>3.9409999999999998</v>
      </c>
      <c r="D30" s="20">
        <f>計算結果入力シート!D102</f>
        <v>4.0339999999999998</v>
      </c>
      <c r="E30" s="20">
        <f>計算結果入力シート!E102</f>
        <v>4.258</v>
      </c>
      <c r="F30" s="20">
        <f>計算結果入力シート!F102</f>
        <v>0</v>
      </c>
      <c r="G30" s="20">
        <f>計算結果入力シート!G102</f>
        <v>4.0369999999999999</v>
      </c>
      <c r="H30" s="20">
        <f>計算結果入力シート!H102</f>
        <v>3.9222222222222198</v>
      </c>
      <c r="I30" s="20">
        <f>計算結果入力シート!I102</f>
        <v>4.3540000000000001</v>
      </c>
      <c r="J30" s="20">
        <f>計算結果入力シート!J102</f>
        <v>4.032</v>
      </c>
      <c r="K30" s="20">
        <f>計算結果入力シート!K102</f>
        <v>4.3272000000000004</v>
      </c>
      <c r="L30" s="20">
        <f>計算結果入力シート!L102</f>
        <v>4.0790244444444399</v>
      </c>
      <c r="M30" s="20">
        <f>計算結果入力シート!M102</f>
        <v>3.7413171046607099</v>
      </c>
    </row>
    <row r="31" spans="1:13" x14ac:dyDescent="0.25">
      <c r="A31" s="20" t="str">
        <f>計算結果入力シート!A103</f>
        <v>620</v>
      </c>
      <c r="B31" s="20">
        <f>計算結果入力シート!B103</f>
        <v>3.5910000000000002</v>
      </c>
      <c r="C31" s="20">
        <f>計算結果入力シート!C103</f>
        <v>3.9409999999999998</v>
      </c>
      <c r="D31" s="20">
        <f>計算結果入力シート!D103</f>
        <v>4.0460000000000003</v>
      </c>
      <c r="E31" s="20">
        <f>計算結果入力シート!E103</f>
        <v>4.2770000000000001</v>
      </c>
      <c r="F31" s="20">
        <f>計算結果入力シート!F103</f>
        <v>0</v>
      </c>
      <c r="G31" s="20">
        <f>計算結果入力シート!G103</f>
        <v>4.2770000000000001</v>
      </c>
      <c r="H31" s="20">
        <f>計算結果入力シート!H103</f>
        <v>3.9222222222222198</v>
      </c>
      <c r="I31" s="20">
        <f>計算結果入力シート!I103</f>
        <v>4.3789999999999996</v>
      </c>
      <c r="J31" s="20">
        <f>計算結果入力シート!J103</f>
        <v>4.0511999999999997</v>
      </c>
      <c r="K31" s="20">
        <f>計算結果入力シート!K103</f>
        <v>4.3430400000000002</v>
      </c>
      <c r="L31" s="20">
        <f>計算結果入力シート!L103</f>
        <v>4.0894894444444398</v>
      </c>
      <c r="M31" s="20">
        <f>計算結果入力シート!M103</f>
        <v>3.7411433981309599</v>
      </c>
    </row>
    <row r="32" spans="1:13" x14ac:dyDescent="0.25">
      <c r="A32" s="20" t="str">
        <f>計算結果入力シート!A104</f>
        <v>630</v>
      </c>
      <c r="B32" s="20">
        <f>計算結果入力シート!B104</f>
        <v>3.5920000000000001</v>
      </c>
      <c r="C32" s="20">
        <f>計算結果入力シート!C104</f>
        <v>3.9409999999999998</v>
      </c>
      <c r="D32" s="20">
        <f>計算結果入力シート!D104</f>
        <v>4.0250000000000004</v>
      </c>
      <c r="E32" s="20">
        <f>計算結果入力シート!E104</f>
        <v>4.28</v>
      </c>
      <c r="F32" s="20">
        <f>計算結果入力シート!F104</f>
        <v>0</v>
      </c>
      <c r="G32" s="20">
        <f>計算結果入力シート!G104</f>
        <v>4.2779999999999996</v>
      </c>
      <c r="H32" s="20">
        <f>計算結果入力シート!H104</f>
        <v>3.9222222222222198</v>
      </c>
      <c r="I32" s="20">
        <f>計算結果入力シート!I104</f>
        <v>0</v>
      </c>
      <c r="J32" s="20">
        <f>計算結果入力シート!J104</f>
        <v>4.0224000000000002</v>
      </c>
      <c r="K32" s="20">
        <f>計算結果入力シート!K104</f>
        <v>4.3166400000000005</v>
      </c>
      <c r="L32" s="20">
        <f>計算結果入力シート!L104</f>
        <v>4.0918150000000004</v>
      </c>
      <c r="M32" s="20">
        <f>計算結果入力シート!M104</f>
        <v>3.7209467675913799</v>
      </c>
    </row>
    <row r="33" spans="1:13" x14ac:dyDescent="0.25">
      <c r="A33" s="20" t="str">
        <f>計算結果入力シート!A105</f>
        <v>640</v>
      </c>
      <c r="B33" s="20">
        <f>計算結果入力シート!B105</f>
        <v>5.2320000000000002</v>
      </c>
      <c r="C33" s="20">
        <f>計算結果入力シート!C105</f>
        <v>5.4859999999999998</v>
      </c>
      <c r="D33" s="20">
        <f>計算結果入力シート!D105</f>
        <v>5.9429999999999996</v>
      </c>
      <c r="E33" s="20">
        <f>計算結果入力シート!E105</f>
        <v>6.53</v>
      </c>
      <c r="F33" s="20">
        <f>計算結果入力シート!F105</f>
        <v>0</v>
      </c>
      <c r="G33" s="20">
        <f>計算結果入力シート!G105</f>
        <v>6.3470000000000004</v>
      </c>
      <c r="H33" s="20">
        <f>計算結果入力シート!H105</f>
        <v>5.7222222222222197</v>
      </c>
      <c r="I33" s="20">
        <f>計算結果入力シート!I105</f>
        <v>6.9539999999999997</v>
      </c>
      <c r="J33" s="20"/>
      <c r="K33" s="20">
        <f>計算結果入力シート!K105</f>
        <v>8.3759999999999994</v>
      </c>
      <c r="L33" s="20">
        <f>計算結果入力シート!L105</f>
        <v>6.7569016666666704</v>
      </c>
      <c r="M33" s="20">
        <f>計算結果入力シート!M105</f>
        <v>6.3682125817112896</v>
      </c>
    </row>
    <row r="34" spans="1:13" x14ac:dyDescent="0.25">
      <c r="A34" s="20" t="str">
        <f>計算結果入力シート!A106</f>
        <v>650</v>
      </c>
      <c r="B34" s="20">
        <f>計算結果入力シート!B106</f>
        <v>0</v>
      </c>
      <c r="C34" s="20">
        <f>計算結果入力シート!C106</f>
        <v>0</v>
      </c>
      <c r="D34" s="20">
        <f>計算結果入力シート!D106</f>
        <v>0</v>
      </c>
      <c r="E34" s="20">
        <f>計算結果入力シート!E106</f>
        <v>0</v>
      </c>
      <c r="F34" s="20">
        <f>計算結果入力シート!F106</f>
        <v>0</v>
      </c>
      <c r="G34" s="20">
        <f>計算結果入力シート!G106</f>
        <v>0</v>
      </c>
      <c r="H34" s="20">
        <f>計算結果入力シート!H106</f>
        <v>0</v>
      </c>
      <c r="I34" s="20">
        <f>計算結果入力シート!I106</f>
        <v>0</v>
      </c>
      <c r="J34" s="20">
        <f>計算結果入力シート!J106</f>
        <v>0</v>
      </c>
      <c r="K34" s="20">
        <f>計算結果入力シート!K106</f>
        <v>0</v>
      </c>
      <c r="L34" s="20">
        <f>計算結果入力シート!L106</f>
        <v>0</v>
      </c>
      <c r="M34" s="20">
        <f>計算結果入力シート!M106</f>
        <v>0</v>
      </c>
    </row>
    <row r="36" spans="1:13" x14ac:dyDescent="0.25">
      <c r="A36" t="s">
        <v>141</v>
      </c>
    </row>
    <row r="37" spans="1:13" x14ac:dyDescent="0.25">
      <c r="A37" s="20"/>
      <c r="B37" s="20" t="str">
        <f>計算結果入力シート!B143</f>
        <v>ESP</v>
      </c>
      <c r="C37" s="20" t="str">
        <f>計算結果入力シート!C143</f>
        <v>BLAST</v>
      </c>
      <c r="D37" s="20" t="str">
        <f>計算結果入力シート!D143</f>
        <v>DOE2</v>
      </c>
      <c r="E37" s="20" t="str">
        <f>計算結果入力シート!E143</f>
        <v>SRES/SUN</v>
      </c>
      <c r="F37" s="20" t="str">
        <f>計算結果入力シート!F143</f>
        <v>SERIRES</v>
      </c>
      <c r="G37" s="20" t="str">
        <f>計算結果入力シート!G143</f>
        <v>S3PAS</v>
      </c>
      <c r="H37" s="20" t="str">
        <f>計算結果入力シート!H143</f>
        <v>TRNSYS</v>
      </c>
      <c r="I37" s="20" t="str">
        <f>計算結果入力シート!I143</f>
        <v>TASE</v>
      </c>
      <c r="J37" s="20" t="str">
        <f>計算結果入力シート!J143</f>
        <v>NewHASP</v>
      </c>
      <c r="K37" s="20" t="str">
        <f>計算結果入力シート!K143</f>
        <v>BEST</v>
      </c>
      <c r="L37" s="20" t="str">
        <f>計算結果入力シート!L143</f>
        <v>OFFICE</v>
      </c>
      <c r="M37" s="20" t="str">
        <f>計算結果入力シート!M143</f>
        <v>EnergyPlus-m</v>
      </c>
    </row>
    <row r="38" spans="1:13" x14ac:dyDescent="0.25">
      <c r="A38" s="20" t="str">
        <f>計算結果入力シート!A173</f>
        <v>395</v>
      </c>
      <c r="B38" s="20">
        <f>計算結果入力シート!B173</f>
        <v>0</v>
      </c>
      <c r="C38" s="20">
        <f>計算結果入力シート!C173</f>
        <v>0.36199999999999999</v>
      </c>
      <c r="D38" s="20">
        <f>計算結果入力シート!D173</f>
        <v>0</v>
      </c>
      <c r="E38" s="20">
        <f>計算結果入力シート!E173</f>
        <v>0.39400000000000002</v>
      </c>
      <c r="F38" s="20">
        <f>計算結果入力シート!F173</f>
        <v>0</v>
      </c>
      <c r="G38" s="20">
        <f>計算結果入力シート!G173</f>
        <v>0.35599999999999998</v>
      </c>
      <c r="H38" s="20">
        <f>計算結果入力シート!H173</f>
        <v>0.36249999999999999</v>
      </c>
      <c r="I38" s="20">
        <f>計算結果入力シート!I173</f>
        <v>0.34499999999999997</v>
      </c>
      <c r="J38" s="20">
        <f>計算結果入力シート!J173</f>
        <v>0.2112</v>
      </c>
      <c r="K38" s="20">
        <f>計算結果入力シート!K173</f>
        <v>0.20639999999999997</v>
      </c>
      <c r="L38" s="20">
        <f>計算結果入力シート!L173</f>
        <v>0.37208888888888902</v>
      </c>
      <c r="M38" s="20">
        <f>計算結果入力シート!M173</f>
        <v>7.3289699368379452E-2</v>
      </c>
    </row>
    <row r="39" spans="1:13" x14ac:dyDescent="0.25">
      <c r="A39" s="20" t="str">
        <f>計算結果入力シート!A177</f>
        <v>430</v>
      </c>
      <c r="B39" s="20">
        <f>計算結果入力シート!B177</f>
        <v>1.4930000000000001</v>
      </c>
      <c r="C39" s="20">
        <f>計算結果入力シート!C177</f>
        <v>1.772</v>
      </c>
      <c r="D39" s="20">
        <f>計算結果入力シート!D177</f>
        <v>1.427</v>
      </c>
      <c r="E39" s="20">
        <f>計算結果入力シート!E177</f>
        <v>1.762</v>
      </c>
      <c r="F39" s="20">
        <f>計算結果入力シート!F177</f>
        <v>0</v>
      </c>
      <c r="G39" s="20">
        <f>計算結果入力シート!G177</f>
        <v>1.575</v>
      </c>
      <c r="H39" s="20">
        <f>計算結果入力シート!H177</f>
        <v>1.79833333333333</v>
      </c>
      <c r="I39" s="20">
        <f>計算結果入力シート!I177</f>
        <v>2.5779999999999998</v>
      </c>
      <c r="J39" s="20">
        <f>計算結果入力シート!J177</f>
        <v>1.512</v>
      </c>
      <c r="K39" s="20">
        <f>計算結果入力シート!K177</f>
        <v>1.5383999999999998</v>
      </c>
      <c r="L39" s="20">
        <f>計算結果入力シート!L177</f>
        <v>1.6790511111111099</v>
      </c>
      <c r="M39" s="20">
        <f>計算結果入力シート!M177</f>
        <v>1.7304156106756332</v>
      </c>
    </row>
    <row r="40" spans="1:13" x14ac:dyDescent="0.25">
      <c r="A40" s="20" t="str">
        <f>計算結果入力シート!A146</f>
        <v>600</v>
      </c>
      <c r="B40" s="20">
        <f>計算結果入力シート!B146</f>
        <v>6.194</v>
      </c>
      <c r="C40" s="20">
        <f>計算結果入力シート!C146</f>
        <v>5.9649999999999999</v>
      </c>
      <c r="D40" s="20">
        <f>計算結果入力シート!D146</f>
        <v>6.6559999999999997</v>
      </c>
      <c r="E40" s="20">
        <f>計算結果入力シート!E146</f>
        <v>6.827</v>
      </c>
      <c r="F40" s="20">
        <f>計算結果入力シート!F146</f>
        <v>0</v>
      </c>
      <c r="G40" s="20">
        <f>計算結果入力シート!G146</f>
        <v>6.2859999999999996</v>
      </c>
      <c r="H40" s="20">
        <f>計算結果入力シート!H146</f>
        <v>6.4861111111111098</v>
      </c>
      <c r="I40" s="20">
        <f>計算結果入力シート!I146</f>
        <v>6.8120000000000003</v>
      </c>
      <c r="J40" s="20">
        <f>計算結果入力シート!J146</f>
        <v>6.4607999999999999</v>
      </c>
      <c r="K40" s="20">
        <f>計算結果入力シート!K146</f>
        <v>7.0992000000000006</v>
      </c>
      <c r="L40" s="20">
        <f>計算結果入力シート!L146</f>
        <v>7.0894561111111098</v>
      </c>
      <c r="M40" s="20">
        <f>計算結果入力シート!M146</f>
        <v>6.5685983560496499</v>
      </c>
    </row>
    <row r="41" spans="1:13" x14ac:dyDescent="0.25">
      <c r="A41" s="20" t="str">
        <f>計算結果入力シート!A147</f>
        <v>610</v>
      </c>
      <c r="B41" s="20">
        <f>計算結果入力シート!B147</f>
        <v>5.6689999999999996</v>
      </c>
      <c r="C41" s="20">
        <f>計算結果入力シート!C147</f>
        <v>5.8239999999999998</v>
      </c>
      <c r="D41" s="20">
        <f>計算結果入力シート!D147</f>
        <v>6.0640000000000001</v>
      </c>
      <c r="E41" s="20">
        <f>計算結果入力シート!E147</f>
        <v>6.3710000000000004</v>
      </c>
      <c r="F41" s="20">
        <f>計算結果入力シート!F147</f>
        <v>0</v>
      </c>
      <c r="G41" s="20">
        <f>計算結果入力シート!G147</f>
        <v>6.17</v>
      </c>
      <c r="H41" s="20">
        <f>計算結果入力シート!H147</f>
        <v>5.6749999999999998</v>
      </c>
      <c r="I41" s="20">
        <f>計算結果入力シート!I147</f>
        <v>6.1459999999999999</v>
      </c>
      <c r="J41" s="20">
        <f>計算結果入力シート!J147</f>
        <v>6.2687999999999997</v>
      </c>
      <c r="K41" s="20">
        <f>計算結果入力シート!K147</f>
        <v>6.6312000000000006</v>
      </c>
      <c r="L41" s="20">
        <f>計算結果入力シート!L147</f>
        <v>5.7638894444444499</v>
      </c>
      <c r="M41" s="20">
        <f>計算結果入力シート!M147</f>
        <v>6.1673828533936303</v>
      </c>
    </row>
    <row r="42" spans="1:13" x14ac:dyDescent="0.25">
      <c r="A42" s="20" t="str">
        <f>計算結果入力シート!A148</f>
        <v>620</v>
      </c>
      <c r="B42" s="20">
        <f>計算結果入力シート!B148</f>
        <v>3.6339999999999999</v>
      </c>
      <c r="C42" s="20">
        <f>計算結果入力シート!C148</f>
        <v>4.0750000000000002</v>
      </c>
      <c r="D42" s="20">
        <f>計算結果入力シート!D148</f>
        <v>4.43</v>
      </c>
      <c r="E42" s="20">
        <f>計算結果入力シート!E148</f>
        <v>4.593</v>
      </c>
      <c r="F42" s="20">
        <f>計算結果入力シート!F148</f>
        <v>0</v>
      </c>
      <c r="G42" s="20">
        <f>計算結果入力シート!G148</f>
        <v>4.2969999999999997</v>
      </c>
      <c r="H42" s="20">
        <f>計算結果入力シート!H148</f>
        <v>4.2750000000000004</v>
      </c>
      <c r="I42" s="20">
        <f>計算結果入力シート!I148</f>
        <v>5.0960000000000001</v>
      </c>
      <c r="J42" s="20">
        <f>計算結果入力シート!J148</f>
        <v>4.2240000000000002</v>
      </c>
      <c r="K42" s="20">
        <f>計算結果入力シート!K148</f>
        <v>4.4572799999999999</v>
      </c>
      <c r="L42" s="20">
        <f>計算結果入力シート!L148</f>
        <v>5.0429672222222202</v>
      </c>
      <c r="M42" s="20">
        <f>計算結果入力シート!M148</f>
        <v>3.9233574810545</v>
      </c>
    </row>
    <row r="43" spans="1:13" x14ac:dyDescent="0.25">
      <c r="A43" s="20" t="str">
        <f>計算結果入力シート!A149</f>
        <v>630</v>
      </c>
      <c r="B43" s="20">
        <f>計算結果入力シート!B149</f>
        <v>3.0720000000000001</v>
      </c>
      <c r="C43" s="20">
        <f>計算結果入力シート!C149</f>
        <v>3.7040000000000002</v>
      </c>
      <c r="D43" s="20">
        <f>計算結果入力シート!D149</f>
        <v>3.5880000000000001</v>
      </c>
      <c r="E43" s="20">
        <f>計算結果入力シート!E149</f>
        <v>4.1159999999999997</v>
      </c>
      <c r="F43" s="20">
        <f>計算結果入力シート!F149</f>
        <v>0</v>
      </c>
      <c r="G43" s="20">
        <f>計算結果入力シート!G149</f>
        <v>3.665</v>
      </c>
      <c r="H43" s="20">
        <f>計算結果入力シート!H149</f>
        <v>3.6083333333333298</v>
      </c>
      <c r="I43" s="20">
        <f>計算結果入力シート!I149</f>
        <v>0</v>
      </c>
      <c r="J43" s="20">
        <f>計算結果入力シート!J149</f>
        <v>3.5855999999999999</v>
      </c>
      <c r="K43" s="20">
        <f>計算結果入力シート!K149</f>
        <v>3.4166400000000001</v>
      </c>
      <c r="L43" s="20">
        <f>計算結果入力シート!L149</f>
        <v>4.1208844444444397</v>
      </c>
      <c r="M43" s="20">
        <f>計算結果入力シート!M149</f>
        <v>3.3784411301593398</v>
      </c>
    </row>
    <row r="44" spans="1:13" x14ac:dyDescent="0.25">
      <c r="A44" s="20" t="str">
        <f>計算結果入力シート!A150</f>
        <v>640</v>
      </c>
      <c r="B44" s="20">
        <f>計算結果入力シート!B150</f>
        <v>6.1609999999999996</v>
      </c>
      <c r="C44" s="20">
        <f>計算結果入力シート!C150</f>
        <v>5.8920000000000003</v>
      </c>
      <c r="D44" s="20">
        <f>計算結果入力シート!D150</f>
        <v>6.5759999999999996</v>
      </c>
      <c r="E44" s="20">
        <f>計算結果入力シート!E150</f>
        <v>6.7759999999999998</v>
      </c>
      <c r="F44" s="20">
        <f>計算結果入力シート!F150</f>
        <v>0</v>
      </c>
      <c r="G44" s="20">
        <f>計算結果入力シート!G150</f>
        <v>6.25</v>
      </c>
      <c r="H44" s="20">
        <f>計算結果入力シート!H150</f>
        <v>6.44166666666667</v>
      </c>
      <c r="I44" s="20">
        <f>計算結果入力シート!I150</f>
        <v>6.7709999999999999</v>
      </c>
      <c r="J44" s="20"/>
      <c r="K44" s="20">
        <f>計算結果入力シート!K150</f>
        <v>7.0838400000000004</v>
      </c>
      <c r="L44" s="20">
        <f>計算結果入力シート!L150</f>
        <v>7.0603866666666697</v>
      </c>
      <c r="M44" s="20">
        <f>計算結果入力シート!M150</f>
        <v>6.5043048485274202</v>
      </c>
    </row>
    <row r="45" spans="1:13" x14ac:dyDescent="0.25">
      <c r="A45" s="20" t="str">
        <f>計算結果入力シート!A151</f>
        <v>650</v>
      </c>
      <c r="B45" s="20">
        <f>計算結果入力シート!B151</f>
        <v>6.0309999999999997</v>
      </c>
      <c r="C45" s="20">
        <f>計算結果入力シート!C151</f>
        <v>5.8310000000000004</v>
      </c>
      <c r="D45" s="20">
        <f>計算結果入力シート!D151</f>
        <v>6.516</v>
      </c>
      <c r="E45" s="20">
        <f>計算結果入力シート!E151</f>
        <v>6.6710000000000003</v>
      </c>
      <c r="F45" s="20">
        <f>計算結果入力シート!F151</f>
        <v>0</v>
      </c>
      <c r="G45" s="20">
        <f>計算結果入力シート!G151</f>
        <v>6.1429999999999998</v>
      </c>
      <c r="H45" s="20">
        <f>計算結果入力シート!H151</f>
        <v>6.37777777777778</v>
      </c>
      <c r="I45" s="20">
        <f>計算結果入力シート!I151</f>
        <v>6.6790000000000003</v>
      </c>
      <c r="J45" s="20">
        <f>計算結果入力シート!J151</f>
        <v>6.3647999999999998</v>
      </c>
      <c r="K45" s="20">
        <f>計算結果入力シート!K151</f>
        <v>6.9163199999999998</v>
      </c>
      <c r="L45" s="20">
        <f>計算結果入力シート!L151</f>
        <v>6.9499227777777799</v>
      </c>
      <c r="M45" s="20">
        <f>計算結果入力シート!M151</f>
        <v>6.3742316819802403</v>
      </c>
    </row>
    <row r="47" spans="1:13" x14ac:dyDescent="0.25">
      <c r="A47" t="s">
        <v>161</v>
      </c>
    </row>
    <row r="48" spans="1:13" x14ac:dyDescent="0.25">
      <c r="A48" t="s">
        <v>138</v>
      </c>
    </row>
    <row r="49" spans="1:13" x14ac:dyDescent="0.25">
      <c r="A49" s="20"/>
      <c r="B49" s="20" t="str">
        <f>計算結果入力シート!B15</f>
        <v>ESP</v>
      </c>
      <c r="C49" s="20" t="str">
        <f>計算結果入力シート!C15</f>
        <v>BLAST</v>
      </c>
      <c r="D49" s="20" t="str">
        <f>計算結果入力シート!D15</f>
        <v>DOE2</v>
      </c>
      <c r="E49" s="20" t="str">
        <f>計算結果入力シート!E15</f>
        <v>SRES/SUN</v>
      </c>
      <c r="F49" s="20" t="str">
        <f>計算結果入力シート!F15</f>
        <v>SERIRES</v>
      </c>
      <c r="G49" s="20" t="str">
        <f>計算結果入力シート!G15</f>
        <v>S3PAS</v>
      </c>
      <c r="H49" s="20" t="str">
        <f>計算結果入力シート!H15</f>
        <v>TRNSYS</v>
      </c>
      <c r="I49" s="20" t="str">
        <f>計算結果入力シート!I15</f>
        <v>TASE</v>
      </c>
      <c r="J49" s="20" t="str">
        <f>計算結果入力シート!J15</f>
        <v>NewHASP</v>
      </c>
      <c r="K49" s="20" t="str">
        <f>計算結果入力シート!K15</f>
        <v>BEST</v>
      </c>
      <c r="L49" s="20" t="str">
        <f>計算結果入力シート!L15</f>
        <v>OFFICE</v>
      </c>
      <c r="M49" s="20" t="str">
        <f>計算結果入力シート!M15</f>
        <v>EnergyPlus-m</v>
      </c>
    </row>
    <row r="50" spans="1:13" x14ac:dyDescent="0.25">
      <c r="A50" s="20" t="str">
        <f>計算結果入力シート!A51</f>
        <v>800</v>
      </c>
      <c r="B50" s="20">
        <f>計算結果入力シート!B51</f>
        <v>4.8680000000000003</v>
      </c>
      <c r="C50" s="20">
        <f>計算結果入力シート!C51</f>
        <v>5.9530000000000003</v>
      </c>
      <c r="D50" s="20">
        <f>計算結果入力シート!D51</f>
        <v>7.2279999999999998</v>
      </c>
      <c r="E50" s="20">
        <f>計算結果入力シート!E51</f>
        <v>6.6109999999999998</v>
      </c>
      <c r="F50" s="20">
        <f>計算結果入力シート!F51</f>
        <v>6.6</v>
      </c>
      <c r="G50" s="20">
        <f>計算結果入力シート!G51</f>
        <v>6.1609999999999996</v>
      </c>
      <c r="H50" s="20">
        <f>計算結果入力シート!H51</f>
        <v>5.94</v>
      </c>
      <c r="I50" s="20">
        <f>計算結果入力シート!I51</f>
        <v>5.8609999999999998</v>
      </c>
      <c r="J50" s="20">
        <f>計算結果入力シート!J51</f>
        <v>6.5324016000000098</v>
      </c>
      <c r="K50" s="20">
        <f>計算結果入力シート!K51</f>
        <v>7.6233129600000353</v>
      </c>
      <c r="L50" s="20">
        <f>計算結果入力シート!L51</f>
        <v>6.3487782944443296</v>
      </c>
      <c r="M50" s="20">
        <f>計算結果入力シート!M51</f>
        <v>6.4844966248338807</v>
      </c>
    </row>
    <row r="51" spans="1:13" x14ac:dyDescent="0.25">
      <c r="A51" s="20" t="str">
        <f>計算結果入力シート!A24</f>
        <v>900</v>
      </c>
      <c r="B51" s="20">
        <f>計算結果入力シート!B24</f>
        <v>1.17</v>
      </c>
      <c r="C51" s="20">
        <f>計算結果入力シート!C24</f>
        <v>1.61</v>
      </c>
      <c r="D51" s="20">
        <f>計算結果入力シート!D24</f>
        <v>1.8720000000000001</v>
      </c>
      <c r="E51" s="20">
        <f>計算結果入力シート!E24</f>
        <v>1.897</v>
      </c>
      <c r="F51" s="20">
        <f>計算結果入力シート!F24</f>
        <v>1.988</v>
      </c>
      <c r="G51" s="20">
        <f>計算結果入力シート!G24</f>
        <v>1.73</v>
      </c>
      <c r="H51" s="20">
        <f>計算結果入力シート!H24</f>
        <v>1.655</v>
      </c>
      <c r="I51" s="20">
        <f>計算結果入力シート!I24</f>
        <v>2.0409999999999999</v>
      </c>
      <c r="J51" s="20">
        <f>計算結果入力シート!J24</f>
        <v>1.7866607999999999</v>
      </c>
      <c r="K51" s="20">
        <f>計算結果入力シート!K24</f>
        <v>1.8219988800000013</v>
      </c>
      <c r="L51" s="20">
        <f>計算結果入力シート!L24</f>
        <v>1.51525990777772</v>
      </c>
      <c r="M51" s="20">
        <f>計算結果入力シート!M24</f>
        <v>1.2285773113237299</v>
      </c>
    </row>
    <row r="52" spans="1:13" x14ac:dyDescent="0.25">
      <c r="A52" s="20" t="str">
        <f>計算結果入力シート!A25</f>
        <v>910</v>
      </c>
      <c r="B52" s="20">
        <f>計算結果入力シート!B25</f>
        <v>1.575</v>
      </c>
      <c r="C52" s="20">
        <f>計算結果入力シート!C25</f>
        <v>1.8620000000000001</v>
      </c>
      <c r="D52" s="20">
        <f>計算結果入力シート!D25</f>
        <v>2.254</v>
      </c>
      <c r="E52" s="20">
        <f>計算結果入力シート!E25</f>
        <v>2.1739999999999999</v>
      </c>
      <c r="F52" s="20">
        <f>計算結果入力シート!F25</f>
        <v>2.282</v>
      </c>
      <c r="G52" s="20">
        <f>計算結果入力シート!G25</f>
        <v>2.0630000000000002</v>
      </c>
      <c r="H52" s="20">
        <f>計算結果入力シート!H25</f>
        <v>2.097</v>
      </c>
      <c r="I52" s="20">
        <f>計算結果入力シート!I25</f>
        <v>2.2200000000000002</v>
      </c>
      <c r="J52" s="20">
        <f>計算結果入力シート!J25</f>
        <v>2.1820704000000002</v>
      </c>
      <c r="K52" s="20">
        <f>計算結果入力シート!K25</f>
        <v>2.6713099200000032</v>
      </c>
      <c r="L52" s="20">
        <f>計算結果入力シート!L25</f>
        <v>2.4018395916666302</v>
      </c>
      <c r="M52" s="20">
        <f>計算結果入力シート!M25</f>
        <v>1.5108504620000001</v>
      </c>
    </row>
    <row r="53" spans="1:13" x14ac:dyDescent="0.25">
      <c r="A53" s="20" t="str">
        <f>計算結果入力シート!A26</f>
        <v>920</v>
      </c>
      <c r="B53" s="20">
        <f>計算結果入力シート!B26</f>
        <v>3.3130000000000002</v>
      </c>
      <c r="C53" s="20">
        <f>計算結果入力シート!C26</f>
        <v>3.7519999999999998</v>
      </c>
      <c r="D53" s="20">
        <f>計算結果入力シート!D26</f>
        <v>4.2549999999999999</v>
      </c>
      <c r="E53" s="20">
        <f>計算結果入力シート!E26</f>
        <v>4.093</v>
      </c>
      <c r="F53" s="20">
        <f>計算結果入力シート!F26</f>
        <v>4.0579999999999998</v>
      </c>
      <c r="G53" s="20">
        <f>計算結果入力シート!G26</f>
        <v>4.2350000000000003</v>
      </c>
      <c r="H53" s="20">
        <f>計算結果入力シート!H26</f>
        <v>3.7759999999999998</v>
      </c>
      <c r="I53" s="20">
        <f>計算結果入力シート!I26</f>
        <v>4.3</v>
      </c>
      <c r="J53" s="20">
        <f>計算結果入力シート!J26</f>
        <v>3.9527279999999898</v>
      </c>
      <c r="K53" s="20">
        <f>計算結果入力シート!K26</f>
        <v>4.7820163199999985</v>
      </c>
      <c r="L53" s="20">
        <f>計算結果入力シート!L26</f>
        <v>3.66306046166663</v>
      </c>
      <c r="M53" s="20">
        <f>計算結果入力シート!M26</f>
        <v>3.208752424</v>
      </c>
    </row>
    <row r="54" spans="1:13" x14ac:dyDescent="0.25">
      <c r="A54" s="20" t="str">
        <f>計算結果入力シート!A27</f>
        <v>930</v>
      </c>
      <c r="B54" s="20">
        <f>計算結果入力シート!B27</f>
        <v>4.1429999999999998</v>
      </c>
      <c r="C54" s="20">
        <f>計算結果入力シート!C27</f>
        <v>4.3470000000000004</v>
      </c>
      <c r="D54" s="20">
        <f>計算結果入力シート!D27</f>
        <v>5.335</v>
      </c>
      <c r="E54" s="20">
        <f>計算結果入力シート!E27</f>
        <v>4.7549999999999999</v>
      </c>
      <c r="F54" s="20">
        <f>計算結果入力シート!F27</f>
        <v>4.7279999999999998</v>
      </c>
      <c r="G54" s="20">
        <f>計算結果入力シート!G27</f>
        <v>5.1680000000000001</v>
      </c>
      <c r="H54" s="20">
        <f>計算結果入力シート!H27</f>
        <v>4.74</v>
      </c>
      <c r="I54" s="20"/>
      <c r="J54" s="20">
        <f>計算結果入力シート!J27</f>
        <v>4.9413887999999897</v>
      </c>
      <c r="K54" s="20">
        <f>計算結果入力シート!K27</f>
        <v>6.0858345600000003</v>
      </c>
      <c r="L54" s="20">
        <f>計算結果入力シート!L27</f>
        <v>4.7327578783332598</v>
      </c>
      <c r="M54" s="20">
        <f>計算結果入力シート!M27</f>
        <v>3.920478315</v>
      </c>
    </row>
    <row r="55" spans="1:13" x14ac:dyDescent="0.25">
      <c r="A55" s="20" t="str">
        <f>計算結果入力シート!A28</f>
        <v>940</v>
      </c>
      <c r="B55" s="20">
        <f>計算結果入力シート!B28</f>
        <v>0.79300000000000004</v>
      </c>
      <c r="C55" s="20">
        <f>計算結果入力シート!C28</f>
        <v>1.0209999999999999</v>
      </c>
      <c r="D55" s="20">
        <f>計算結果入力シート!D28</f>
        <v>1.2390000000000001</v>
      </c>
      <c r="E55" s="20">
        <f>計算結果入力シート!E28</f>
        <v>1.2310000000000001</v>
      </c>
      <c r="F55" s="20">
        <f>計算結果入力シート!F28</f>
        <v>1.411</v>
      </c>
      <c r="G55" s="20">
        <f>計算結果入力シート!G28</f>
        <v>1.179</v>
      </c>
      <c r="H55" s="20">
        <f>計算結果入力シート!H28</f>
        <v>1.08</v>
      </c>
      <c r="I55" s="20">
        <f>計算結果入力シート!I28</f>
        <v>1.323</v>
      </c>
      <c r="J55" s="20"/>
      <c r="K55" s="20">
        <f>計算結果入力シート!K28</f>
        <v>1.5307142400000009</v>
      </c>
      <c r="L55" s="20">
        <f>計算結果入力シート!L28</f>
        <v>1.0647718899999801</v>
      </c>
      <c r="M55" s="20">
        <f>計算結果入力シート!M28</f>
        <v>0.77257912900000003</v>
      </c>
    </row>
    <row r="56" spans="1:13" x14ac:dyDescent="0.25">
      <c r="A56" s="20" t="str">
        <f>計算結果入力シート!A29</f>
        <v>950</v>
      </c>
      <c r="B56" s="20">
        <f>計算結果入力シート!B29</f>
        <v>0</v>
      </c>
      <c r="C56" s="20">
        <f>計算結果入力シート!C29</f>
        <v>0</v>
      </c>
      <c r="D56" s="20">
        <f>計算結果入力シート!D29</f>
        <v>0</v>
      </c>
      <c r="E56" s="20">
        <f>計算結果入力シート!E29</f>
        <v>0</v>
      </c>
      <c r="F56" s="20">
        <f>計算結果入力シート!F29</f>
        <v>0</v>
      </c>
      <c r="G56" s="20">
        <f>計算結果入力シート!G29</f>
        <v>0</v>
      </c>
      <c r="H56" s="20">
        <f>計算結果入力シート!H29</f>
        <v>7.8010000000000004E-6</v>
      </c>
      <c r="I56" s="20">
        <f>計算結果入力シート!I29</f>
        <v>0</v>
      </c>
      <c r="J56" s="20">
        <f>計算結果入力シート!J29</f>
        <v>0</v>
      </c>
      <c r="K56" s="20">
        <f>計算結果入力シート!K29</f>
        <v>0</v>
      </c>
      <c r="L56" s="20">
        <f>計算結果入力シート!L29</f>
        <v>2.0430005555555499E-2</v>
      </c>
      <c r="M56" s="20">
        <f>計算結果入力シート!M29</f>
        <v>0</v>
      </c>
    </row>
    <row r="57" spans="1:13" x14ac:dyDescent="0.25">
      <c r="A57" s="20" t="str">
        <f>計算結果入力シート!A30</f>
        <v>960</v>
      </c>
      <c r="B57" s="20">
        <f>計算結果入力シート!B30</f>
        <v>2.3109999999999999</v>
      </c>
      <c r="C57" s="20">
        <f>計算結果入力シート!C30</f>
        <v>2.6640000000000001</v>
      </c>
      <c r="D57" s="20">
        <f>計算結果入力シート!D30</f>
        <v>2.9279999999999999</v>
      </c>
      <c r="E57" s="20">
        <f>計算結果入力シート!E30</f>
        <v>2.8839999999999999</v>
      </c>
      <c r="F57" s="20">
        <f>計算結果入力シート!F30</f>
        <v>2.851</v>
      </c>
      <c r="G57" s="20">
        <f>計算結果入力シート!G30</f>
        <v>2.9430000000000001</v>
      </c>
      <c r="H57" s="20">
        <f>計算結果入力シート!H30</f>
        <v>3.3730000000000002</v>
      </c>
      <c r="I57" s="20">
        <f>計算結果入力シート!I30</f>
        <v>2.8159999999999998</v>
      </c>
      <c r="J57" s="20">
        <f>計算結果入力シート!J30</f>
        <v>3.7485119999999901</v>
      </c>
      <c r="K57" s="20">
        <f>計算結果入力シート!K30</f>
        <v>3.5112120000000027</v>
      </c>
      <c r="L57" s="20">
        <f>計算結果入力シート!L30</f>
        <v>2.2663143533333199</v>
      </c>
      <c r="M57" s="20">
        <f>計算結果入力シート!M30</f>
        <v>0</v>
      </c>
    </row>
    <row r="59" spans="1:13" x14ac:dyDescent="0.25">
      <c r="A59" t="s">
        <v>139</v>
      </c>
    </row>
    <row r="60" spans="1:13" x14ac:dyDescent="0.25">
      <c r="A60" s="20"/>
      <c r="B60" s="20" t="str">
        <f>計算結果入力シート!B55</f>
        <v>ESP</v>
      </c>
      <c r="C60" s="20" t="str">
        <f>計算結果入力シート!C55</f>
        <v>BLAST</v>
      </c>
      <c r="D60" s="20" t="str">
        <f>計算結果入力シート!D55</f>
        <v>DOE2</v>
      </c>
      <c r="E60" s="20" t="str">
        <f>計算結果入力シート!E55</f>
        <v>SRES/SUN</v>
      </c>
      <c r="F60" s="20" t="str">
        <f>計算結果入力シート!F55</f>
        <v>SERIRES</v>
      </c>
      <c r="G60" s="20" t="str">
        <f>計算結果入力シート!G55</f>
        <v>S3PAS</v>
      </c>
      <c r="H60" s="20" t="str">
        <f>計算結果入力シート!H55</f>
        <v>TRNSYS</v>
      </c>
      <c r="I60" s="20" t="str">
        <f>計算結果入力シート!I55</f>
        <v>TASE</v>
      </c>
      <c r="J60" s="20" t="str">
        <f>計算結果入力シート!J55</f>
        <v>NewHASP</v>
      </c>
      <c r="K60" s="20" t="str">
        <f>計算結果入力シート!K55</f>
        <v>BEST</v>
      </c>
      <c r="L60" s="20" t="str">
        <f>計算結果入力シート!L55</f>
        <v>OFFICE</v>
      </c>
      <c r="M60" s="20" t="str">
        <f>計算結果入力シート!M55</f>
        <v>EnergyPlus-m</v>
      </c>
    </row>
    <row r="61" spans="1:13" x14ac:dyDescent="0.25">
      <c r="A61" s="20" t="str">
        <f>計算結果入力シート!A91</f>
        <v>800</v>
      </c>
      <c r="B61" s="20">
        <f>計算結果入力シート!B91</f>
        <v>0.113</v>
      </c>
      <c r="C61" s="20">
        <f>計算結果入力シート!C91</f>
        <v>0.224</v>
      </c>
      <c r="D61" s="20">
        <f>計算結果入力シート!D91</f>
        <v>5.5E-2</v>
      </c>
      <c r="E61" s="20">
        <f>計算結果入力シート!E91</f>
        <v>0.27200000000000002</v>
      </c>
      <c r="F61" s="20">
        <f>計算結果入力シート!F91</f>
        <v>0.222</v>
      </c>
      <c r="G61" s="20">
        <f>計算結果入力シート!G91</f>
        <v>0.19500000000000001</v>
      </c>
      <c r="H61" s="20">
        <f>計算結果入力シート!H91</f>
        <v>0.20730000000000001</v>
      </c>
      <c r="I61" s="20">
        <f>計算結果入力シート!I91</f>
        <v>0.32500000000000001</v>
      </c>
      <c r="J61" s="20">
        <f>計算結果入力シート!J91</f>
        <v>0.1008912</v>
      </c>
      <c r="K61" s="20">
        <f>計算結果入力シート!K91</f>
        <v>0.18422448000000002</v>
      </c>
      <c r="L61" s="20">
        <f>計算結果入力シート!L91</f>
        <v>0.22869745888889201</v>
      </c>
      <c r="M61" s="20">
        <f>計算結果入力シート!M91</f>
        <v>6.4573897518848719E-2</v>
      </c>
    </row>
    <row r="62" spans="1:13" x14ac:dyDescent="0.25">
      <c r="A62" s="20" t="str">
        <f>計算結果入力シート!A64</f>
        <v>900</v>
      </c>
      <c r="B62" s="20">
        <f>計算結果入力シート!B64</f>
        <v>2.1320000000000001</v>
      </c>
      <c r="C62" s="20">
        <f>計算結果入力シート!C64</f>
        <v>2.6</v>
      </c>
      <c r="D62" s="20">
        <f>計算結果入力シート!D64</f>
        <v>2.4550000000000001</v>
      </c>
      <c r="E62" s="20">
        <f>計算結果入力シート!E64</f>
        <v>3.165</v>
      </c>
      <c r="F62" s="20">
        <f>計算結果入力シート!F64</f>
        <v>3.415</v>
      </c>
      <c r="G62" s="20">
        <f>計算結果入力シート!G64</f>
        <v>2.5720000000000001</v>
      </c>
      <c r="H62" s="20">
        <f>計算結果入力シート!H64</f>
        <v>2.4849999999999999</v>
      </c>
      <c r="I62" s="20">
        <f>計算結果入力シート!I64</f>
        <v>2.5990000000000002</v>
      </c>
      <c r="J62" s="20">
        <f>計算結果入力シート!J64</f>
        <v>2.7841344000000001</v>
      </c>
      <c r="K62" s="20">
        <f>計算結果入力シート!K64</f>
        <v>2.7646910400000024</v>
      </c>
      <c r="L62" s="20">
        <f>計算結果入力シート!L64</f>
        <v>3.4899449433333198</v>
      </c>
      <c r="M62" s="20">
        <f>計算結果入力シート!M64</f>
        <v>2.511159814</v>
      </c>
    </row>
    <row r="63" spans="1:13" x14ac:dyDescent="0.25">
      <c r="A63" s="20" t="str">
        <f>計算結果入力シート!A65</f>
        <v>910</v>
      </c>
      <c r="B63" s="20">
        <f>計算結果入力シート!B65</f>
        <v>0.82099999999999995</v>
      </c>
      <c r="C63" s="20">
        <f>計算結果入力シート!C65</f>
        <v>1.5329999999999999</v>
      </c>
      <c r="D63" s="20">
        <f>計算結果入力シート!D65</f>
        <v>0.97599999999999998</v>
      </c>
      <c r="E63" s="20">
        <f>計算結果入力シート!E65</f>
        <v>1.8720000000000001</v>
      </c>
      <c r="F63" s="20">
        <f>計算結果入力シート!F65</f>
        <v>1.8540000000000001</v>
      </c>
      <c r="G63" s="20">
        <f>計算結果入力シート!G65</f>
        <v>1.4279999999999999</v>
      </c>
      <c r="H63" s="20">
        <f>計算結果入力シート!H65</f>
        <v>1.3260000000000001</v>
      </c>
      <c r="I63" s="20">
        <f>計算結果入力シート!I65</f>
        <v>1.7669999999999999</v>
      </c>
      <c r="J63" s="20">
        <f>計算結果入力シート!J65</f>
        <v>1.2058032000000001</v>
      </c>
      <c r="K63" s="20">
        <f>計算結果入力シート!K65</f>
        <v>0.67341359999999928</v>
      </c>
      <c r="L63" s="20">
        <f>計算結果入力シート!L65</f>
        <v>1.1659882072222101</v>
      </c>
      <c r="M63" s="20">
        <f>計算結果入力シート!M65</f>
        <v>1.235357389</v>
      </c>
    </row>
    <row r="64" spans="1:13" x14ac:dyDescent="0.25">
      <c r="A64" s="20" t="str">
        <f>計算結果入力シート!A66</f>
        <v>920</v>
      </c>
      <c r="B64" s="20">
        <f>計算結果入力シート!B66</f>
        <v>1.84</v>
      </c>
      <c r="C64" s="20">
        <f>計算結果入力シート!C66</f>
        <v>2.6160000000000001</v>
      </c>
      <c r="D64" s="20">
        <f>計算結果入力シート!D66</f>
        <v>2.44</v>
      </c>
      <c r="E64" s="20">
        <f>計算結果入力シート!E66</f>
        <v>2.9430000000000001</v>
      </c>
      <c r="F64" s="20">
        <f>計算結果入力シート!F66</f>
        <v>3.0920000000000001</v>
      </c>
      <c r="G64" s="20">
        <f>計算結果入力シート!G66</f>
        <v>2.4569999999999999</v>
      </c>
      <c r="H64" s="20">
        <f>計算結果入力シート!H66</f>
        <v>2.4180000000000001</v>
      </c>
      <c r="I64" s="20">
        <f>計算結果入力シート!I66</f>
        <v>2.613</v>
      </c>
      <c r="J64" s="20">
        <f>計算結果入力シート!J66</f>
        <v>2.6778192000000001</v>
      </c>
      <c r="K64" s="20">
        <f>計算結果入力シート!K66</f>
        <v>2.5271788800000059</v>
      </c>
      <c r="L64" s="20">
        <f>計算結果入力シート!L66</f>
        <v>3.30794696555553</v>
      </c>
      <c r="M64" s="20">
        <f>計算結果入力シート!M66</f>
        <v>2.5522178709999999</v>
      </c>
    </row>
    <row r="65" spans="1:13" x14ac:dyDescent="0.25">
      <c r="A65" s="20" t="str">
        <f>計算結果入力シート!A67</f>
        <v>930</v>
      </c>
      <c r="B65" s="20">
        <f>計算結果入力シート!B67</f>
        <v>1.0389999999999999</v>
      </c>
      <c r="C65" s="20">
        <f>計算結果入力シート!C67</f>
        <v>1.9339999999999999</v>
      </c>
      <c r="D65" s="20">
        <f>計算結果入力シート!D67</f>
        <v>1.266</v>
      </c>
      <c r="E65" s="20">
        <f>計算結果入力シート!E67</f>
        <v>2.173</v>
      </c>
      <c r="F65" s="20">
        <f>計算結果入力シート!F67</f>
        <v>2.238</v>
      </c>
      <c r="G65" s="20">
        <f>計算結果入力シート!G67</f>
        <v>1.4390000000000001</v>
      </c>
      <c r="H65" s="20">
        <f>計算結果入力シート!H67</f>
        <v>1.4159999999999999</v>
      </c>
      <c r="I65" s="20">
        <f>計算結果入力シート!I67</f>
        <v>0</v>
      </c>
      <c r="J65" s="20">
        <f>計算結果入力シート!J67</f>
        <v>1.438464</v>
      </c>
      <c r="K65" s="20">
        <f>計算結果入力シート!K67</f>
        <v>1.1711073600000017</v>
      </c>
      <c r="L65" s="20">
        <f>計算結果入力シート!L67</f>
        <v>1.87627566388888</v>
      </c>
      <c r="M65" s="20">
        <f>計算結果入力シート!M67</f>
        <v>1.6409907029999999</v>
      </c>
    </row>
    <row r="66" spans="1:13" x14ac:dyDescent="0.25">
      <c r="A66" s="20" t="str">
        <f>計算結果入力シート!A68</f>
        <v>940</v>
      </c>
      <c r="B66" s="20">
        <f>計算結果入力シート!B68</f>
        <v>2.0790000000000002</v>
      </c>
      <c r="C66" s="20">
        <f>計算結果入力シート!C68</f>
        <v>2.536</v>
      </c>
      <c r="D66" s="20">
        <f>計算結果入力シート!D68</f>
        <v>2.34</v>
      </c>
      <c r="E66" s="20">
        <f>計算結果入力シート!E68</f>
        <v>3.036</v>
      </c>
      <c r="F66" s="20">
        <f>計算結果入力シート!F68</f>
        <v>3.2410000000000001</v>
      </c>
      <c r="G66" s="20">
        <f>計算結果入力シート!G68</f>
        <v>2.4889999999999999</v>
      </c>
      <c r="H66" s="20">
        <f>計算結果入力シート!H68</f>
        <v>2.383</v>
      </c>
      <c r="I66" s="20">
        <f>計算結果入力シート!I68</f>
        <v>2.516</v>
      </c>
      <c r="J66" s="20"/>
      <c r="K66" s="20">
        <f>計算結果入力シート!K68</f>
        <v>2.0909908799999974</v>
      </c>
      <c r="L66" s="20">
        <f>計算結果入力シート!L68</f>
        <v>3.32945370333332</v>
      </c>
      <c r="M66" s="20">
        <f>計算結果入力シート!M68</f>
        <v>2.4367875419999998</v>
      </c>
    </row>
    <row r="67" spans="1:13" x14ac:dyDescent="0.25">
      <c r="A67" s="20" t="str">
        <f>計算結果入力シート!A69</f>
        <v>950</v>
      </c>
      <c r="B67" s="20">
        <f>計算結果入力シート!B69</f>
        <v>0.38700000000000001</v>
      </c>
      <c r="C67" s="20">
        <f>計算結果入力シート!C69</f>
        <v>0.52600000000000002</v>
      </c>
      <c r="D67" s="20">
        <f>計算結果入力シート!D69</f>
        <v>0.53800000000000003</v>
      </c>
      <c r="E67" s="20">
        <f>計算結果入力シート!E69</f>
        <v>0.92100000000000004</v>
      </c>
      <c r="F67" s="20">
        <f>計算結果入力シート!F69</f>
        <v>0.58899999999999997</v>
      </c>
      <c r="G67" s="20">
        <f>計算結果入力シート!G69</f>
        <v>0.55100000000000005</v>
      </c>
      <c r="H67" s="20">
        <f>計算結果入力シート!H69</f>
        <v>0.56059999999999999</v>
      </c>
      <c r="I67" s="20">
        <f>計算結果入力シート!I69</f>
        <v>0.77100000000000002</v>
      </c>
      <c r="J67" s="20">
        <f>計算結果入力シート!J69</f>
        <v>0.62266560000000104</v>
      </c>
      <c r="K67" s="20">
        <f>計算結果入力シート!K69</f>
        <v>0.48405888000000025</v>
      </c>
      <c r="L67" s="20">
        <f>計算結果入力シート!L69</f>
        <v>0.713871137777779</v>
      </c>
      <c r="M67" s="20">
        <f>計算結果入力シート!M69</f>
        <v>0.53092243100000003</v>
      </c>
    </row>
    <row r="68" spans="1:13" x14ac:dyDescent="0.25">
      <c r="A68" s="20" t="str">
        <f>計算結果入力シート!A70</f>
        <v>960</v>
      </c>
      <c r="B68" s="20">
        <f>計算結果入力シート!B70</f>
        <v>0.48799999999999999</v>
      </c>
      <c r="C68" s="20">
        <f>計算結果入力シート!C70</f>
        <v>0.66600000000000004</v>
      </c>
      <c r="D68" s="20">
        <f>計算結果入力シート!D70</f>
        <v>0.42799999999999999</v>
      </c>
      <c r="E68" s="20">
        <f>計算結果入力シート!E70</f>
        <v>0.80300000000000005</v>
      </c>
      <c r="F68" s="20">
        <f>計算結果入力シート!F70</f>
        <v>0.71799999999999997</v>
      </c>
      <c r="G68" s="20">
        <f>計算結果入力シート!G70</f>
        <v>0.64300000000000002</v>
      </c>
      <c r="H68" s="20">
        <f>計算結果入力シート!H70</f>
        <v>0.4113</v>
      </c>
      <c r="I68" s="20">
        <f>計算結果入力シート!I70</f>
        <v>0.78600000000000003</v>
      </c>
      <c r="J68" s="20">
        <f>計算結果入力シート!J70</f>
        <v>0.19588800000000001</v>
      </c>
      <c r="K68" s="20">
        <f>計算結果入力シート!K70</f>
        <v>0.37032672000000028</v>
      </c>
      <c r="L68" s="20">
        <f>計算結果入力シート!L70</f>
        <v>0.65520085944443396</v>
      </c>
      <c r="M68" s="20">
        <f>計算結果入力シート!M70</f>
        <v>0</v>
      </c>
    </row>
    <row r="70" spans="1:13" x14ac:dyDescent="0.25">
      <c r="A70" t="s">
        <v>140</v>
      </c>
    </row>
    <row r="71" spans="1:13" x14ac:dyDescent="0.25">
      <c r="A71" s="20"/>
      <c r="B71" s="20" t="str">
        <f>計算結果入力シート!B98</f>
        <v>ESP</v>
      </c>
      <c r="C71" s="20" t="str">
        <f>計算結果入力シート!C98</f>
        <v>BLAST</v>
      </c>
      <c r="D71" s="20" t="str">
        <f>計算結果入力シート!D98</f>
        <v>DOE2</v>
      </c>
      <c r="E71" s="20" t="str">
        <f>計算結果入力シート!E98</f>
        <v>SRES/SUN</v>
      </c>
      <c r="F71" s="20" t="str">
        <f>計算結果入力シート!F98</f>
        <v>SERIRES</v>
      </c>
      <c r="G71" s="20" t="str">
        <f>計算結果入力シート!G98</f>
        <v>S3PAS</v>
      </c>
      <c r="H71" s="20" t="str">
        <f>計算結果入力シート!H98</f>
        <v>TRNSYS</v>
      </c>
      <c r="I71" s="20" t="str">
        <f>計算結果入力シート!I98</f>
        <v>TASE</v>
      </c>
      <c r="J71" s="20" t="str">
        <f>計算結果入力シート!J98</f>
        <v>NewHASP</v>
      </c>
      <c r="K71" s="20" t="str">
        <f>計算結果入力シート!K98</f>
        <v>BEST</v>
      </c>
      <c r="L71" s="20" t="str">
        <f>計算結果入力シート!L98</f>
        <v>OFFICE</v>
      </c>
      <c r="M71" s="20" t="str">
        <f>計算結果入力シート!M98</f>
        <v>EnergyPlus-m</v>
      </c>
    </row>
    <row r="72" spans="1:13" x14ac:dyDescent="0.25">
      <c r="A72" s="20" t="str">
        <f>計算結果入力シート!A134</f>
        <v>800</v>
      </c>
      <c r="B72" s="20">
        <f>計算結果入力シート!B134</f>
        <v>3.2269999999999999</v>
      </c>
      <c r="C72" s="20">
        <f>計算結果入力シート!C134</f>
        <v>3.7930000000000001</v>
      </c>
      <c r="D72" s="20">
        <f>計算結果入力シート!D134</f>
        <v>3.9089999999999998</v>
      </c>
      <c r="E72" s="20">
        <f>計算結果入力シート!E134</f>
        <v>4.1379999999999999</v>
      </c>
      <c r="F72" s="20"/>
      <c r="G72" s="20">
        <f>計算結果入力シート!G134</f>
        <v>3.9020000000000001</v>
      </c>
      <c r="H72" s="20">
        <f>計算結果入力シート!H134</f>
        <v>3.7861111111111101</v>
      </c>
      <c r="I72" s="20">
        <f>計算結果入力シート!I134</f>
        <v>3.9390000000000001</v>
      </c>
      <c r="J72" s="20">
        <f>計算結果入力シート!J134</f>
        <v>3.8687999999999998</v>
      </c>
      <c r="K72" s="20">
        <f>計算結果入力シート!K134</f>
        <v>4.3876800000000005</v>
      </c>
      <c r="L72" s="20">
        <f>計算結果入力シート!L134</f>
        <v>4.0034438888888904</v>
      </c>
      <c r="M72" s="20">
        <f>計算結果入力シート!M134</f>
        <v>3.8183152232840833</v>
      </c>
    </row>
    <row r="73" spans="1:13" x14ac:dyDescent="0.25">
      <c r="A73" s="20" t="str">
        <f>計算結果入力シート!A107</f>
        <v>900</v>
      </c>
      <c r="B73" s="20">
        <f>計算結果入力シート!B107</f>
        <v>2.85</v>
      </c>
      <c r="C73" s="20">
        <f>計算結果入力シート!C107</f>
        <v>3.4529999999999998</v>
      </c>
      <c r="D73" s="20">
        <f>計算結果入力シート!D107</f>
        <v>3.5569999999999999</v>
      </c>
      <c r="E73" s="20">
        <f>計算結果入力シート!E107</f>
        <v>3.76</v>
      </c>
      <c r="F73" s="20"/>
      <c r="G73" s="20">
        <f>計算結果入力シート!G107</f>
        <v>3.6080000000000001</v>
      </c>
      <c r="H73" s="20">
        <f>計算結果入力シート!H107</f>
        <v>3.5166666666666702</v>
      </c>
      <c r="I73" s="20">
        <f>計算結果入力シート!I107</f>
        <v>3.7970000000000002</v>
      </c>
      <c r="J73" s="20">
        <f>計算結果入力シート!J107</f>
        <v>3.7103999999999999</v>
      </c>
      <c r="K73" s="20">
        <f>計算結果入力シート!K107</f>
        <v>3.9470399999999999</v>
      </c>
      <c r="L73" s="20">
        <f>計算結果入力シート!L107</f>
        <v>3.6499594444444399</v>
      </c>
      <c r="M73" s="20">
        <f>計算結果入力シート!M107</f>
        <v>3.1744308179999998</v>
      </c>
    </row>
    <row r="74" spans="1:13" x14ac:dyDescent="0.25">
      <c r="A74" s="20" t="str">
        <f>計算結果入力シート!A108</f>
        <v>910</v>
      </c>
      <c r="B74" s="20">
        <f>計算結果入力シート!B108</f>
        <v>2.8580000000000001</v>
      </c>
      <c r="C74" s="20">
        <f>計算結果入力シート!C108</f>
        <v>3.456</v>
      </c>
      <c r="D74" s="20">
        <f>計算結果入力シート!D108</f>
        <v>3.5640000000000001</v>
      </c>
      <c r="E74" s="20">
        <f>計算結果入力シート!E108</f>
        <v>3.7639999999999998</v>
      </c>
      <c r="F74" s="20"/>
      <c r="G74" s="20">
        <f>計算結果入力シート!G108</f>
        <v>3.6179999999999999</v>
      </c>
      <c r="H74" s="20">
        <f>計算結果入力シート!H108</f>
        <v>3.5361111111111101</v>
      </c>
      <c r="I74" s="20">
        <f>計算結果入力シート!I108</f>
        <v>3.8010000000000002</v>
      </c>
      <c r="J74" s="20">
        <f>計算結果入力シート!J108</f>
        <v>3.7056</v>
      </c>
      <c r="K74" s="20">
        <f>計算結果入力シート!K108</f>
        <v>4.2302400000000002</v>
      </c>
      <c r="L74" s="20">
        <f>計算結果入力シート!L108</f>
        <v>3.70228444444444</v>
      </c>
      <c r="M74" s="20">
        <f>計算結果入力シート!M108</f>
        <v>3.1741644475536899</v>
      </c>
    </row>
    <row r="75" spans="1:13" x14ac:dyDescent="0.25">
      <c r="A75" s="20" t="str">
        <f>計算結果入力シート!A109</f>
        <v>920</v>
      </c>
      <c r="B75" s="20">
        <f>計算結果入力シート!B109</f>
        <v>3.3079999999999998</v>
      </c>
      <c r="C75" s="20">
        <f>計算結果入力シート!C109</f>
        <v>3.7029999999999998</v>
      </c>
      <c r="D75" s="20">
        <f>計算結果入力シート!D109</f>
        <v>3.8050000000000002</v>
      </c>
      <c r="E75" s="20">
        <f>計算結果入力シート!E109</f>
        <v>4.0129999999999999</v>
      </c>
      <c r="F75" s="20"/>
      <c r="G75" s="20">
        <f>計算結果入力シート!G109</f>
        <v>4.0289999999999999</v>
      </c>
      <c r="H75" s="20">
        <f>計算結果入力シート!H109</f>
        <v>3.7083333333333299</v>
      </c>
      <c r="I75" s="20">
        <f>計算結果入力シート!I109</f>
        <v>4.0609999999999999</v>
      </c>
      <c r="J75" s="20">
        <f>計算結果入力シート!J109</f>
        <v>3.84</v>
      </c>
      <c r="K75" s="20">
        <f>計算結果入力シート!K109</f>
        <v>4.4131200000000002</v>
      </c>
      <c r="L75" s="20">
        <f>計算結果入力シート!L109</f>
        <v>3.8267016666666702</v>
      </c>
      <c r="M75" s="20">
        <f>計算結果入力シート!M109</f>
        <v>3.484197827</v>
      </c>
    </row>
    <row r="76" spans="1:13" x14ac:dyDescent="0.25">
      <c r="A76" s="20" t="str">
        <f>計算結果入力シート!A110</f>
        <v>930</v>
      </c>
      <c r="B76" s="20">
        <f>計算結果入力シート!B110</f>
        <v>3.355</v>
      </c>
      <c r="C76" s="20">
        <f>計算結果入力シート!C110</f>
        <v>3.7320000000000002</v>
      </c>
      <c r="D76" s="20">
        <f>計算結果入力シート!D110</f>
        <v>3.8319999999999999</v>
      </c>
      <c r="E76" s="20">
        <f>計算結果入力シート!E110</f>
        <v>4.0419999999999998</v>
      </c>
      <c r="F76" s="20"/>
      <c r="G76" s="20">
        <f>計算結果入力シート!G110</f>
        <v>4.0640000000000001</v>
      </c>
      <c r="H76" s="20">
        <f>計算結果入力シート!H110</f>
        <v>3.74444444444444</v>
      </c>
      <c r="I76" s="20"/>
      <c r="J76" s="20">
        <f>計算結果入力シート!J110</f>
        <v>3.8448000000000002</v>
      </c>
      <c r="K76" s="20">
        <f>計算結果入力シート!K110</f>
        <v>4.4371200000000002</v>
      </c>
      <c r="L76" s="20">
        <f>計算結果入力シート!L110</f>
        <v>3.8825150000000002</v>
      </c>
      <c r="M76" s="20">
        <f>計算結果入力シート!M110</f>
        <v>3.5074244970000001</v>
      </c>
    </row>
    <row r="77" spans="1:13" x14ac:dyDescent="0.25">
      <c r="A77" s="20" t="str">
        <f>計算結果入力シート!A111</f>
        <v>940</v>
      </c>
      <c r="B77" s="20">
        <f>計算結果入力シート!B111</f>
        <v>3.98</v>
      </c>
      <c r="C77" s="20">
        <f>計算結果入力シート!C111</f>
        <v>5.0279999999999996</v>
      </c>
      <c r="D77" s="20">
        <f>計算結果入力シート!D111</f>
        <v>5.665</v>
      </c>
      <c r="E77" s="20">
        <f>計算結果入力シート!E111</f>
        <v>6.1159999999999997</v>
      </c>
      <c r="F77" s="20"/>
      <c r="G77" s="20">
        <f>計算結果入力シート!G111</f>
        <v>6.117</v>
      </c>
      <c r="H77" s="20">
        <f>計算結果入力シート!H111</f>
        <v>5.12222222222222</v>
      </c>
      <c r="I77" s="20">
        <f>計算結果入力シート!I111</f>
        <v>6.4279999999999999</v>
      </c>
      <c r="J77" s="20"/>
      <c r="K77" s="20">
        <f>計算結果入力シート!K111</f>
        <v>8.1427199999999988</v>
      </c>
      <c r="L77" s="20">
        <f>計算結果入力シート!L111</f>
        <v>6.3987661111111098</v>
      </c>
      <c r="M77" s="20">
        <f>計算結果入力シート!M111</f>
        <v>4.8681628269999999</v>
      </c>
    </row>
    <row r="78" spans="1:13" x14ac:dyDescent="0.25">
      <c r="A78" s="20" t="str">
        <f>計算結果入力シート!A112</f>
        <v>950</v>
      </c>
      <c r="B78" s="20">
        <f>計算結果入力シート!B112</f>
        <v>0</v>
      </c>
      <c r="C78" s="20">
        <f>計算結果入力シート!C112</f>
        <v>0</v>
      </c>
      <c r="D78" s="20">
        <f>計算結果入力シート!D112</f>
        <v>0</v>
      </c>
      <c r="E78" s="20">
        <f>計算結果入力シート!E112</f>
        <v>0</v>
      </c>
      <c r="F78" s="20"/>
      <c r="G78" s="20">
        <f>計算結果入力シート!G112</f>
        <v>0</v>
      </c>
      <c r="H78" s="20">
        <f>計算結果入力シート!H112</f>
        <v>0</v>
      </c>
      <c r="I78" s="20">
        <f>計算結果入力シート!I112</f>
        <v>0</v>
      </c>
      <c r="J78" s="20">
        <f>計算結果入力シート!J112</f>
        <v>0</v>
      </c>
      <c r="K78" s="20">
        <f>計算結果入力シート!K112</f>
        <v>0</v>
      </c>
      <c r="L78" s="20">
        <f>計算結果入力シート!L112</f>
        <v>0</v>
      </c>
      <c r="M78" s="20">
        <f>計算結果入力シート!M112</f>
        <v>0</v>
      </c>
    </row>
    <row r="79" spans="1:13" x14ac:dyDescent="0.25">
      <c r="A79" s="20" t="str">
        <f>計算結果入力シート!A113</f>
        <v>960</v>
      </c>
      <c r="B79" s="20">
        <f>計算結果入力シート!B113</f>
        <v>2.41</v>
      </c>
      <c r="C79" s="20">
        <f>計算結果入力シート!C113</f>
        <v>2.7509999999999999</v>
      </c>
      <c r="D79" s="20">
        <f>計算結果入力シート!D113</f>
        <v>2.7269999999999999</v>
      </c>
      <c r="E79" s="20">
        <f>計算結果入力シート!E113</f>
        <v>2.863</v>
      </c>
      <c r="F79" s="20"/>
      <c r="G79" s="20">
        <f>計算結果入力シート!G113</f>
        <v>2.8519999999999999</v>
      </c>
      <c r="H79" s="20">
        <f>計算結果入力シート!H113</f>
        <v>2.5219999999999998</v>
      </c>
      <c r="I79" s="20">
        <f>計算結果入力シート!I113</f>
        <v>2.7789999999999999</v>
      </c>
      <c r="J79" s="20">
        <f>計算結果入力シート!J113</f>
        <v>2.2464</v>
      </c>
      <c r="K79" s="20">
        <f>計算結果入力シート!K113</f>
        <v>2.7969599999999999</v>
      </c>
      <c r="L79" s="20">
        <f>計算結果入力シート!L113</f>
        <v>2.6348544444444402</v>
      </c>
      <c r="M79" s="20">
        <f>計算結果入力シート!M113</f>
        <v>0</v>
      </c>
    </row>
    <row r="81" spans="1:13" x14ac:dyDescent="0.25">
      <c r="A81" t="s">
        <v>141</v>
      </c>
    </row>
    <row r="82" spans="1:13" x14ac:dyDescent="0.25">
      <c r="A82" s="20"/>
      <c r="B82" s="20" t="str">
        <f>計算結果入力シート!B143</f>
        <v>ESP</v>
      </c>
      <c r="C82" s="20" t="str">
        <f>計算結果入力シート!C143</f>
        <v>BLAST</v>
      </c>
      <c r="D82" s="20" t="str">
        <f>計算結果入力シート!D143</f>
        <v>DOE2</v>
      </c>
      <c r="E82" s="20" t="str">
        <f>計算結果入力シート!E143</f>
        <v>SRES/SUN</v>
      </c>
      <c r="F82" s="20" t="str">
        <f>計算結果入力シート!F143</f>
        <v>SERIRES</v>
      </c>
      <c r="G82" s="20" t="str">
        <f>計算結果入力シート!G143</f>
        <v>S3PAS</v>
      </c>
      <c r="H82" s="20" t="str">
        <f>計算結果入力シート!H143</f>
        <v>TRNSYS</v>
      </c>
      <c r="I82" s="20" t="str">
        <f>計算結果入力シート!I143</f>
        <v>TASE</v>
      </c>
      <c r="J82" s="20" t="str">
        <f>計算結果入力シート!J143</f>
        <v>NewHASP</v>
      </c>
      <c r="K82" s="20" t="str">
        <f>計算結果入力シート!K143</f>
        <v>BEST</v>
      </c>
      <c r="L82" s="20" t="str">
        <f>計算結果入力シート!L143</f>
        <v>OFFICE</v>
      </c>
      <c r="M82" s="20" t="str">
        <f>計算結果入力シート!M143</f>
        <v>EnergyPlus-m</v>
      </c>
    </row>
    <row r="83" spans="1:13" x14ac:dyDescent="0.25">
      <c r="A83" s="20" t="str">
        <f>計算結果入力シート!A179</f>
        <v>800</v>
      </c>
      <c r="B83" s="20">
        <f>計算結果入力シート!B179</f>
        <v>0.58499999999999996</v>
      </c>
      <c r="C83" s="20">
        <f>計算結果入力シート!C179</f>
        <v>0.96699999999999997</v>
      </c>
      <c r="D83" s="20">
        <f>計算結果入力シート!D179</f>
        <v>0.74299999999999999</v>
      </c>
      <c r="E83" s="20">
        <f>計算結果入力シート!E179</f>
        <v>1.3520000000000001</v>
      </c>
      <c r="F83" s="20"/>
      <c r="G83" s="20">
        <f>計算結果入力シート!G179</f>
        <v>1.028</v>
      </c>
      <c r="H83" s="20">
        <f>計算結果入力シート!H179</f>
        <v>0.98277777777777797</v>
      </c>
      <c r="I83" s="20">
        <f>計算結果入力シート!I179</f>
        <v>1.3580000000000001</v>
      </c>
      <c r="J83" s="20">
        <f>計算結果入力シート!J179</f>
        <v>0.91679999999999995</v>
      </c>
      <c r="K83" s="20">
        <f>計算結果入力シート!K179</f>
        <v>1.2369600000000001</v>
      </c>
      <c r="L83" s="20">
        <f>計算結果入力シート!L179</f>
        <v>1.1325455555555599</v>
      </c>
      <c r="M83" s="20">
        <f>計算結果入力シート!M179</f>
        <v>0.52504705287633335</v>
      </c>
    </row>
    <row r="84" spans="1:13" x14ac:dyDescent="0.25">
      <c r="A84" s="20" t="str">
        <f>計算結果入力シート!A152</f>
        <v>900</v>
      </c>
      <c r="B84" s="20">
        <f>計算結果入力シート!B152</f>
        <v>2.8879999999999999</v>
      </c>
      <c r="C84" s="20">
        <f>計算結果入力シート!C152</f>
        <v>3.1549999999999998</v>
      </c>
      <c r="D84" s="20">
        <f>計算結果入力シート!D152</f>
        <v>3.4580000000000002</v>
      </c>
      <c r="E84" s="20">
        <f>計算結果入力シート!E152</f>
        <v>3.871</v>
      </c>
      <c r="F84" s="20"/>
      <c r="G84" s="20">
        <f>計算結果入力シート!G152</f>
        <v>3.3340000000000001</v>
      </c>
      <c r="H84" s="20">
        <f>計算結果入力シート!H152</f>
        <v>3.56666666666667</v>
      </c>
      <c r="I84" s="20">
        <f>計算結果入力シート!I152</f>
        <v>3.4569999999999999</v>
      </c>
      <c r="J84" s="20">
        <f>計算結果入力シート!J152</f>
        <v>3.4127999999999998</v>
      </c>
      <c r="K84" s="20">
        <f>計算結果入力シート!K152</f>
        <v>3.8707200000000004</v>
      </c>
      <c r="L84" s="20">
        <f>計算結果入力シート!L152</f>
        <v>4.0906522222222197</v>
      </c>
      <c r="M84" s="20">
        <f>計算結果入力シート!M152</f>
        <v>3.2551587799999999</v>
      </c>
    </row>
    <row r="85" spans="1:13" x14ac:dyDescent="0.25">
      <c r="A85" s="20" t="str">
        <f>計算結果入力シート!A153</f>
        <v>910</v>
      </c>
      <c r="B85" s="20">
        <f>計算結果入力シート!B153</f>
        <v>1.8959999999999999</v>
      </c>
      <c r="C85" s="20">
        <f>計算結果入力シート!C153</f>
        <v>2.5</v>
      </c>
      <c r="D85" s="20">
        <f>計算結果入力シート!D153</f>
        <v>2.3359999999999999</v>
      </c>
      <c r="E85" s="20">
        <f>計算結果入力シート!E153</f>
        <v>3.2770000000000001</v>
      </c>
      <c r="F85" s="20"/>
      <c r="G85" s="20">
        <f>計算結果入力シート!G153</f>
        <v>2.786</v>
      </c>
      <c r="H85" s="20">
        <f>計算結果入力シート!H153</f>
        <v>2.7916666666666701</v>
      </c>
      <c r="I85" s="20">
        <f>計算結果入力シート!I153</f>
        <v>3.1469999999999998</v>
      </c>
      <c r="J85" s="20">
        <f>計算結果入力シート!J153</f>
        <v>2.6640000000000001</v>
      </c>
      <c r="K85" s="20">
        <f>計算結果入力シート!K153</f>
        <v>2.4590399999999999</v>
      </c>
      <c r="L85" s="20">
        <f>計算結果入力シート!L153</f>
        <v>2.1069533333333301</v>
      </c>
      <c r="M85" s="20">
        <f>計算結果入力シート!M153</f>
        <v>2.577906848</v>
      </c>
    </row>
    <row r="86" spans="1:13" x14ac:dyDescent="0.25">
      <c r="A86" s="20" t="str">
        <f>計算結果入力シート!A154</f>
        <v>920</v>
      </c>
      <c r="B86" s="20">
        <f>計算結果入力シート!B154</f>
        <v>2.3849999999999998</v>
      </c>
      <c r="C86" s="20">
        <f>計算結果入力シート!C154</f>
        <v>2.9329999999999998</v>
      </c>
      <c r="D86" s="20">
        <f>計算結果入力シート!D154</f>
        <v>3.109</v>
      </c>
      <c r="E86" s="20">
        <f>計算結果入力シート!E154</f>
        <v>3.4870000000000001</v>
      </c>
      <c r="F86" s="20"/>
      <c r="G86" s="20">
        <f>計算結果入力シート!G154</f>
        <v>3.0710000000000002</v>
      </c>
      <c r="H86" s="20">
        <f>計算結果入力シート!H154</f>
        <v>3.05</v>
      </c>
      <c r="I86" s="20">
        <f>計算結果入力シート!I154</f>
        <v>3.5049999999999999</v>
      </c>
      <c r="J86" s="20">
        <f>計算結果入力シート!J154</f>
        <v>3.2496</v>
      </c>
      <c r="K86" s="20">
        <f>計算結果入力シート!K154</f>
        <v>3.1847999999999996</v>
      </c>
      <c r="L86" s="20">
        <f>計算結果入力シート!L154</f>
        <v>3.7092611111111098</v>
      </c>
      <c r="M86" s="20">
        <f>計算結果入力シート!M154</f>
        <v>2.7821884049999999</v>
      </c>
    </row>
    <row r="87" spans="1:13" x14ac:dyDescent="0.25">
      <c r="A87" s="20" t="str">
        <f>計算結果入力シート!A155</f>
        <v>930</v>
      </c>
      <c r="B87" s="20">
        <f>計算結果入力シート!B155</f>
        <v>1.873</v>
      </c>
      <c r="C87" s="20">
        <f>計算結果入力シート!C155</f>
        <v>2.5459999999999998</v>
      </c>
      <c r="D87" s="20">
        <f>計算結果入力シート!D155</f>
        <v>2.3879999999999999</v>
      </c>
      <c r="E87" s="20">
        <f>計算結果入力シート!E155</f>
        <v>3.08</v>
      </c>
      <c r="F87" s="20"/>
      <c r="G87" s="20">
        <f>計算結果入力シート!G155</f>
        <v>2.4860000000000002</v>
      </c>
      <c r="H87" s="20">
        <f>計算結果入力シート!H155</f>
        <v>2.49833333333333</v>
      </c>
      <c r="I87" s="20"/>
      <c r="J87" s="20">
        <f>計算結果入力シート!J155</f>
        <v>2.6255999999999999</v>
      </c>
      <c r="K87" s="20">
        <f>計算結果入力シート!K155</f>
        <v>2.4528000000000003</v>
      </c>
      <c r="L87" s="20">
        <f>計算結果入力シート!L155</f>
        <v>2.9174094444444401</v>
      </c>
      <c r="M87" s="20">
        <f>計算結果入力シート!M155</f>
        <v>2.2789471539999999</v>
      </c>
    </row>
    <row r="88" spans="1:13" x14ac:dyDescent="0.25">
      <c r="A88" s="20" t="str">
        <f>計算結果入力シート!A156</f>
        <v>940</v>
      </c>
      <c r="B88" s="20">
        <f>計算結果入力シート!B156</f>
        <v>2.8879999999999999</v>
      </c>
      <c r="C88" s="20">
        <f>計算結果入力シート!C156</f>
        <v>3.1549999999999998</v>
      </c>
      <c r="D88" s="20">
        <f>計算結果入力シート!D156</f>
        <v>3.4580000000000002</v>
      </c>
      <c r="E88" s="20">
        <f>計算結果入力シート!E156</f>
        <v>3.871</v>
      </c>
      <c r="F88" s="20"/>
      <c r="G88" s="20">
        <f>計算結果入力シート!G156</f>
        <v>3.3340000000000001</v>
      </c>
      <c r="H88" s="20">
        <f>計算結果入力シート!H156</f>
        <v>3.56666666666667</v>
      </c>
      <c r="I88" s="20">
        <f>計算結果入力シート!I156</f>
        <v>3.4569999999999999</v>
      </c>
      <c r="J88" s="20"/>
      <c r="K88" s="20">
        <f>計算結果入力シート!K156</f>
        <v>3.4113599999999997</v>
      </c>
      <c r="L88" s="20">
        <f>計算結果入力シート!L156</f>
        <v>4.0906522222222197</v>
      </c>
      <c r="M88" s="20">
        <f>計算結果入力シート!M156</f>
        <v>3.2551489899999999</v>
      </c>
    </row>
    <row r="89" spans="1:13" x14ac:dyDescent="0.25">
      <c r="A89" s="20" t="str">
        <f>計算結果入力シート!A157</f>
        <v>950</v>
      </c>
      <c r="B89" s="20">
        <f>計算結果入力シート!B157</f>
        <v>2.0329999999999999</v>
      </c>
      <c r="C89" s="20">
        <f>計算結果入力シート!C157</f>
        <v>2.621</v>
      </c>
      <c r="D89" s="20">
        <f>計算結果入力シート!D157</f>
        <v>2.6640000000000001</v>
      </c>
      <c r="E89" s="20">
        <f>計算結果入力シート!E157</f>
        <v>3.17</v>
      </c>
      <c r="F89" s="20"/>
      <c r="G89" s="20">
        <f>計算結果入力シート!G157</f>
        <v>2.677</v>
      </c>
      <c r="H89" s="20">
        <f>計算結果入力シート!H157</f>
        <v>2.68611111111111</v>
      </c>
      <c r="I89" s="20">
        <f>計算結果入力シート!I157</f>
        <v>2.867</v>
      </c>
      <c r="J89" s="20">
        <f>計算結果入力シート!J157</f>
        <v>2.7791999999999999</v>
      </c>
      <c r="K89" s="20">
        <f>計算結果入力シート!K157</f>
        <v>3.0086399999999998</v>
      </c>
      <c r="L89" s="20">
        <f>計算結果入力シート!L157</f>
        <v>3.2208944444444398</v>
      </c>
      <c r="M89" s="20">
        <f>計算結果入力シート!M157</f>
        <v>2.3923919709999999</v>
      </c>
    </row>
    <row r="90" spans="1:13" x14ac:dyDescent="0.25">
      <c r="A90" s="20" t="str">
        <f>計算結果入力シート!A158</f>
        <v>960</v>
      </c>
      <c r="B90" s="20">
        <f>計算結果入力シート!B158</f>
        <v>0.95299999999999996</v>
      </c>
      <c r="C90" s="20">
        <f>計算結果入力シート!C158</f>
        <v>1.1439999999999999</v>
      </c>
      <c r="D90" s="20">
        <f>計算結果入力シート!D158</f>
        <v>1.0569999999999999</v>
      </c>
      <c r="E90" s="20">
        <f>計算結果入力シート!E158</f>
        <v>1.37</v>
      </c>
      <c r="F90" s="20"/>
      <c r="G90" s="20">
        <f>計算結果入力シート!G158</f>
        <v>1.179</v>
      </c>
      <c r="H90" s="20">
        <f>計算結果入力シート!H158</f>
        <v>1.3779999999999999</v>
      </c>
      <c r="I90" s="20">
        <f>計算結果入力シート!I158</f>
        <v>1.403</v>
      </c>
      <c r="J90" s="20">
        <f>計算結果入力シート!J158</f>
        <v>0.85919999999999996</v>
      </c>
      <c r="K90" s="20">
        <f>計算結果入力シート!K158</f>
        <v>1.04112</v>
      </c>
      <c r="L90" s="20">
        <f>計算結果入力シート!L158</f>
        <v>0.99998888888888904</v>
      </c>
      <c r="M90" s="20">
        <f>計算結果入力シート!M158</f>
        <v>0</v>
      </c>
    </row>
    <row r="95" spans="1:13" x14ac:dyDescent="0.25">
      <c r="A95" s="11" t="s">
        <v>162</v>
      </c>
    </row>
    <row r="96" spans="1:13" x14ac:dyDescent="0.25">
      <c r="A96" t="s">
        <v>142</v>
      </c>
    </row>
    <row r="97" spans="1:13" x14ac:dyDescent="0.25">
      <c r="A97" s="20"/>
      <c r="B97" s="20" t="str">
        <f>計算結果入力シート!B223</f>
        <v>ESP</v>
      </c>
      <c r="C97" s="20" t="str">
        <f>計算結果入力シート!C223</f>
        <v>BLAST</v>
      </c>
      <c r="D97" s="20" t="str">
        <f>計算結果入力シート!D223</f>
        <v>DOE2</v>
      </c>
      <c r="E97" s="20" t="str">
        <f>計算結果入力シート!E223</f>
        <v>SRES/SUN</v>
      </c>
      <c r="F97" s="20" t="str">
        <f>計算結果入力シート!F223</f>
        <v>SERIRES</v>
      </c>
      <c r="G97" s="20" t="str">
        <f>計算結果入力シート!G223</f>
        <v>S3PAS</v>
      </c>
      <c r="H97" s="20" t="str">
        <f>計算結果入力シート!H223</f>
        <v>TRNSYS</v>
      </c>
      <c r="I97" s="20" t="str">
        <f>計算結果入力シート!I223</f>
        <v>TASE</v>
      </c>
      <c r="J97" s="20" t="str">
        <f>計算結果入力シート!J223</f>
        <v>NewHASP</v>
      </c>
      <c r="K97" s="20" t="str">
        <f>計算結果入力シート!K223</f>
        <v>BEST</v>
      </c>
      <c r="L97" s="20" t="str">
        <f>計算結果入力シート!L223</f>
        <v>OFFICE</v>
      </c>
      <c r="M97" s="20" t="str">
        <f>計算結果入力シート!M223</f>
        <v>EnergyPlus-m</v>
      </c>
    </row>
    <row r="98" spans="1:13" x14ac:dyDescent="0.25">
      <c r="A98" s="20" t="str">
        <f>計算結果入力シート!A226</f>
        <v>600FF</v>
      </c>
      <c r="B98" s="20">
        <f>計算結果入力シート!B226</f>
        <v>64.929000000000002</v>
      </c>
      <c r="C98" s="20">
        <f>計算結果入力シート!C226</f>
        <v>65.11</v>
      </c>
      <c r="D98" s="20">
        <f>計算結果入力シート!D226</f>
        <v>69.5</v>
      </c>
      <c r="E98" s="20">
        <f>計算結果入力シート!E226</f>
        <v>68.599999999999994</v>
      </c>
      <c r="F98" s="20"/>
      <c r="G98" s="20">
        <f>計算結果入力シート!G226</f>
        <v>64.900000000000006</v>
      </c>
      <c r="H98" s="20">
        <f>計算結果入力シート!H226</f>
        <v>65.25</v>
      </c>
      <c r="I98" s="20">
        <f>計算結果入力シート!I226</f>
        <v>65.25</v>
      </c>
      <c r="J98" s="20">
        <f>計算結果入力シート!J226</f>
        <v>64.88</v>
      </c>
      <c r="K98" s="20">
        <f>計算結果入力シート!K226</f>
        <v>64.739999999999995</v>
      </c>
      <c r="L98" s="20">
        <f>計算結果入力シート!L226</f>
        <v>69.5</v>
      </c>
      <c r="M98" s="20">
        <f>計算結果入力シート!M226</f>
        <v>65.275031481027099</v>
      </c>
    </row>
    <row r="99" spans="1:13" x14ac:dyDescent="0.25">
      <c r="A99" s="20" t="str">
        <f>計算結果入力シート!A227</f>
        <v>900FF</v>
      </c>
      <c r="B99" s="20">
        <f>計算結果入力シート!B227</f>
        <v>41.811999999999998</v>
      </c>
      <c r="C99" s="20">
        <f>計算結果入力シート!C227</f>
        <v>43.44</v>
      </c>
      <c r="D99" s="20">
        <f>計算結果入力シート!D227</f>
        <v>42.7</v>
      </c>
      <c r="E99" s="20">
        <f>計算結果入力シート!E227</f>
        <v>44.8</v>
      </c>
      <c r="F99" s="20"/>
      <c r="G99" s="20">
        <f>計算結果入力シート!G227</f>
        <v>43</v>
      </c>
      <c r="H99" s="20">
        <f>計算結果入力シート!H227</f>
        <v>42.46</v>
      </c>
      <c r="I99" s="20">
        <f>計算結果入力シート!I227</f>
        <v>43.17</v>
      </c>
      <c r="J99" s="20">
        <f>計算結果入力シート!J227</f>
        <v>42.65</v>
      </c>
      <c r="K99" s="20">
        <f>計算結果入力シート!K227</f>
        <v>42.66</v>
      </c>
      <c r="L99" s="20">
        <f>計算結果入力シート!L227</f>
        <v>44.5</v>
      </c>
      <c r="M99" s="20">
        <f>計算結果入力シート!M227</f>
        <v>43.172497269117997</v>
      </c>
    </row>
    <row r="100" spans="1:13" x14ac:dyDescent="0.25">
      <c r="A100" s="20" t="str">
        <f>計算結果入力シート!A228</f>
        <v>650FF</v>
      </c>
      <c r="B100" s="20">
        <f>計算結果入力シート!B228</f>
        <v>63.235999999999997</v>
      </c>
      <c r="C100" s="20">
        <f>計算結果入力シート!C228</f>
        <v>63.45</v>
      </c>
      <c r="D100" s="20">
        <f>計算結果入力シート!D228</f>
        <v>68.2</v>
      </c>
      <c r="E100" s="20">
        <f>計算結果入力シート!E228</f>
        <v>67</v>
      </c>
      <c r="F100" s="20"/>
      <c r="G100" s="20">
        <f>計算結果入力シート!G228</f>
        <v>63.3</v>
      </c>
      <c r="H100" s="20">
        <f>計算結果入力シート!H228</f>
        <v>63.74</v>
      </c>
      <c r="I100" s="20">
        <f>計算結果入力シート!I228</f>
        <v>63.82</v>
      </c>
      <c r="J100" s="20">
        <f>計算結果入力シート!J228</f>
        <v>63.42</v>
      </c>
      <c r="K100" s="20">
        <f>計算結果入力シート!K228</f>
        <v>62.58</v>
      </c>
      <c r="L100" s="20">
        <f>計算結果入力シート!L228</f>
        <v>66.599999999999994</v>
      </c>
      <c r="M100" s="20">
        <f>計算結果入力シート!M228</f>
        <v>63.483495779999998</v>
      </c>
    </row>
    <row r="101" spans="1:13" x14ac:dyDescent="0.25">
      <c r="A101" s="20" t="str">
        <f>計算結果入力シート!A229</f>
        <v>950FF</v>
      </c>
      <c r="B101" s="20">
        <f>計算結果入力シート!B229</f>
        <v>35.54</v>
      </c>
      <c r="C101" s="20">
        <f>計算結果入力シート!C229</f>
        <v>36.229999999999997</v>
      </c>
      <c r="D101" s="20">
        <f>計算結果入力シート!D229</f>
        <v>35.9</v>
      </c>
      <c r="E101" s="20">
        <f>計算結果入力シート!E229</f>
        <v>38.5</v>
      </c>
      <c r="F101" s="20"/>
      <c r="G101" s="20">
        <f>計算結果入力シート!G229</f>
        <v>36.1</v>
      </c>
      <c r="H101" s="20">
        <f>計算結果入力シート!H229</f>
        <v>35.67</v>
      </c>
      <c r="I101" s="20">
        <f>計算結果入力シート!I229</f>
        <v>37.58</v>
      </c>
      <c r="J101" s="20">
        <f>計算結果入力シート!J229</f>
        <v>35.57</v>
      </c>
      <c r="K101" s="20">
        <f>計算結果入力シート!K229</f>
        <v>35.36</v>
      </c>
      <c r="L101" s="20">
        <f>計算結果入力シート!L229</f>
        <v>36.6</v>
      </c>
      <c r="M101" s="20">
        <f>計算結果入力シート!M229</f>
        <v>36.645638079999998</v>
      </c>
    </row>
    <row r="102" spans="1:13" x14ac:dyDescent="0.25">
      <c r="A102" s="20" t="str">
        <f>計算結果入力シート!A230</f>
        <v>960</v>
      </c>
      <c r="B102" s="20">
        <f>計算結果入力シート!B230</f>
        <v>48.942999999999998</v>
      </c>
      <c r="C102" s="20">
        <f>計算結果入力シート!C230</f>
        <v>48.88</v>
      </c>
      <c r="D102" s="20">
        <f>計算結果入力シート!D230</f>
        <v>49</v>
      </c>
      <c r="E102" s="20">
        <f>計算結果入力シート!E230</f>
        <v>51</v>
      </c>
      <c r="F102" s="20"/>
      <c r="G102" s="20">
        <f>計算結果入力シート!G230</f>
        <v>50.2</v>
      </c>
      <c r="H102" s="20">
        <f>計算結果入力シート!H230</f>
        <v>55.34</v>
      </c>
      <c r="I102" s="20">
        <f>計算結果入力シート!I230</f>
        <v>48.92</v>
      </c>
      <c r="J102" s="20">
        <f>計算結果入力シート!J230</f>
        <v>55.86</v>
      </c>
      <c r="K102" s="20">
        <f>計算結果入力シート!K230</f>
        <v>53.98</v>
      </c>
      <c r="L102" s="20">
        <f>計算結果入力シート!L230</f>
        <v>55.4</v>
      </c>
      <c r="M102" s="20">
        <f>計算結果入力シート!M230</f>
        <v>0</v>
      </c>
    </row>
    <row r="104" spans="1:13" x14ac:dyDescent="0.25">
      <c r="A104" t="s">
        <v>143</v>
      </c>
    </row>
    <row r="105" spans="1:13" x14ac:dyDescent="0.25">
      <c r="A105" s="20"/>
      <c r="B105" s="20" t="str">
        <f>計算結果入力シート!B232</f>
        <v>ESP</v>
      </c>
      <c r="C105" s="20" t="str">
        <f>計算結果入力シート!C232</f>
        <v>BLAST</v>
      </c>
      <c r="D105" s="20" t="str">
        <f>計算結果入力シート!D232</f>
        <v>DOE2</v>
      </c>
      <c r="E105" s="20" t="str">
        <f>計算結果入力シート!E232</f>
        <v>SRES/SUN</v>
      </c>
      <c r="F105" s="20" t="str">
        <f>計算結果入力シート!F232</f>
        <v>SERIRES</v>
      </c>
      <c r="G105" s="20" t="str">
        <f>計算結果入力シート!G232</f>
        <v>S3PAS</v>
      </c>
      <c r="H105" s="20" t="str">
        <f>計算結果入力シート!H232</f>
        <v>TRNSYS</v>
      </c>
      <c r="I105" s="20" t="str">
        <f>計算結果入力シート!I232</f>
        <v>TASE</v>
      </c>
      <c r="J105" s="20" t="str">
        <f>計算結果入力シート!J232</f>
        <v>NewHASP</v>
      </c>
      <c r="K105" s="20" t="str">
        <f>計算結果入力シート!K232</f>
        <v>BEST</v>
      </c>
      <c r="L105" s="20" t="str">
        <f>計算結果入力シート!L232</f>
        <v>OFFICE</v>
      </c>
      <c r="M105" s="20" t="str">
        <f>計算結果入力シート!M232</f>
        <v>EnergyPlus-m</v>
      </c>
    </row>
    <row r="106" spans="1:13" x14ac:dyDescent="0.25">
      <c r="A106" s="20" t="str">
        <f>計算結果入力シート!A235</f>
        <v>600FF</v>
      </c>
      <c r="B106" s="20">
        <f>計算結果入力シート!B235</f>
        <v>-15.565</v>
      </c>
      <c r="C106" s="20">
        <f>計算結果入力シート!C235</f>
        <v>-17.05</v>
      </c>
      <c r="D106" s="20">
        <f>計算結果入力シート!D235</f>
        <v>-18.8</v>
      </c>
      <c r="E106" s="20">
        <f>計算結果入力シート!E235</f>
        <v>-18</v>
      </c>
      <c r="F106" s="20"/>
      <c r="G106" s="20">
        <f>計算結果入力シート!G235</f>
        <v>-17.8</v>
      </c>
      <c r="H106" s="20">
        <f>計算結果入力シート!H235</f>
        <v>-17.809999999999999</v>
      </c>
      <c r="I106" s="20">
        <f>計算結果入力シート!I235</f>
        <v>-18.47</v>
      </c>
      <c r="J106" s="20">
        <f>計算結果入力シート!J235</f>
        <v>-19.989999999999998</v>
      </c>
      <c r="K106" s="20">
        <f>計算結果入力シート!K235</f>
        <v>-19.559999999999999</v>
      </c>
      <c r="L106" s="20">
        <f>計算結果入力シート!L235</f>
        <v>-17.7</v>
      </c>
      <c r="M106" s="20">
        <f>計算結果入力シート!M235</f>
        <v>-17.528337063299201</v>
      </c>
    </row>
    <row r="107" spans="1:13" x14ac:dyDescent="0.25">
      <c r="A107" s="20" t="str">
        <f>計算結果入力シート!A236</f>
        <v>900FF</v>
      </c>
      <c r="B107" s="20">
        <f>計算結果入力シート!B236</f>
        <v>-1.647</v>
      </c>
      <c r="C107" s="20">
        <f>計算結果入力シート!C236</f>
        <v>-3.15</v>
      </c>
      <c r="D107" s="20">
        <f>計算結果入力シート!D236</f>
        <v>-4.3</v>
      </c>
      <c r="E107" s="20">
        <f>計算結果入力シート!E236</f>
        <v>-4.5</v>
      </c>
      <c r="F107" s="20"/>
      <c r="G107" s="20">
        <f>計算結果入力シート!G236</f>
        <v>-4</v>
      </c>
      <c r="H107" s="20">
        <f>計算結果入力シート!H236</f>
        <v>-6.38</v>
      </c>
      <c r="I107" s="20">
        <f>計算結果入力シート!I236</f>
        <v>-5.64</v>
      </c>
      <c r="J107" s="20">
        <f>計算結果入力シート!J236</f>
        <v>-4.3499999999999996</v>
      </c>
      <c r="K107" s="20">
        <f>計算結果入力シート!K236</f>
        <v>-4.21</v>
      </c>
      <c r="L107" s="20">
        <f>計算結果入力シート!L236</f>
        <v>-2.8</v>
      </c>
      <c r="M107" s="20">
        <f>計算結果入力シート!M236</f>
        <v>-2.6597019049999999</v>
      </c>
    </row>
    <row r="108" spans="1:13" x14ac:dyDescent="0.25">
      <c r="A108" s="20" t="str">
        <f>計算結果入力シート!A237</f>
        <v>650FF</v>
      </c>
      <c r="B108" s="20">
        <f>計算結果入力シート!B237</f>
        <v>-22.564</v>
      </c>
      <c r="C108" s="20">
        <f>計算結果入力シート!C237</f>
        <v>-22.96</v>
      </c>
      <c r="D108" s="20">
        <f>計算結果入力シート!D237</f>
        <v>-21.6</v>
      </c>
      <c r="E108" s="20">
        <f>計算結果入力シート!E237</f>
        <v>-23</v>
      </c>
      <c r="F108" s="20"/>
      <c r="G108" s="20">
        <f>計算結果入力シート!G237</f>
        <v>-22.9</v>
      </c>
      <c r="H108" s="20">
        <f>計算結果入力シート!H237</f>
        <v>-22.83</v>
      </c>
      <c r="I108" s="20">
        <f>計算結果入力シート!I237</f>
        <v>-22.91</v>
      </c>
      <c r="J108" s="20">
        <f>計算結果入力シート!J237</f>
        <v>-23.25</v>
      </c>
      <c r="K108" s="20">
        <f>計算結果入力シート!K237</f>
        <v>-23.4</v>
      </c>
      <c r="L108" s="20">
        <f>計算結果入力シート!L237</f>
        <v>-22.9</v>
      </c>
      <c r="M108" s="20">
        <f>計算結果入力シート!M237</f>
        <v>-23.043924019999999</v>
      </c>
    </row>
    <row r="109" spans="1:13" x14ac:dyDescent="0.25">
      <c r="A109" s="20" t="str">
        <f>計算結果入力シート!A238</f>
        <v>950FF</v>
      </c>
      <c r="B109" s="20">
        <f>計算結果入力シート!B238</f>
        <v>-19.484000000000002</v>
      </c>
      <c r="C109" s="20">
        <f>計算結果入力シート!C238</f>
        <v>-20.04</v>
      </c>
      <c r="D109" s="20">
        <f>計算結果入力シート!D238</f>
        <v>-18.600000000000001</v>
      </c>
      <c r="E109" s="20">
        <f>計算結果入力シート!E238</f>
        <v>-19.7</v>
      </c>
      <c r="F109" s="20"/>
      <c r="G109" s="20">
        <f>計算結果入力シート!G238</f>
        <v>-20.2</v>
      </c>
      <c r="H109" s="20">
        <f>計算結果入力シート!H238</f>
        <v>-19.34</v>
      </c>
      <c r="I109" s="20">
        <f>計算結果入力シート!I238</f>
        <v>-19.96</v>
      </c>
      <c r="J109" s="20">
        <f>計算結果入力シート!J238</f>
        <v>-19.03</v>
      </c>
      <c r="K109" s="20">
        <f>計算結果入力シート!K238</f>
        <v>-20.07</v>
      </c>
      <c r="L109" s="20">
        <f>計算結果入力シート!L238</f>
        <v>-19.8</v>
      </c>
      <c r="M109" s="20">
        <f>計算結果入力シート!M238</f>
        <v>-20.339597619999999</v>
      </c>
    </row>
    <row r="110" spans="1:13" x14ac:dyDescent="0.25">
      <c r="A110" s="20" t="str">
        <f>計算結果入力シート!A239</f>
        <v>960</v>
      </c>
      <c r="B110" s="20">
        <f>計算結果入力シート!B239</f>
        <v>2.7290000000000001</v>
      </c>
      <c r="C110" s="20">
        <f>計算結果入力シート!C239</f>
        <v>1.63</v>
      </c>
      <c r="D110" s="20">
        <f>計算結果入力シート!D239</f>
        <v>3.9</v>
      </c>
      <c r="E110" s="20">
        <f>計算結果入力シート!E239</f>
        <v>3.1</v>
      </c>
      <c r="F110" s="20"/>
      <c r="G110" s="20">
        <f>計算結果入力シート!G239</f>
        <v>1.4</v>
      </c>
      <c r="H110" s="20">
        <f>計算結果入力シート!H239</f>
        <v>-2.82</v>
      </c>
      <c r="I110" s="20">
        <f>計算結果入力シート!I239</f>
        <v>-0.39</v>
      </c>
      <c r="J110" s="20">
        <f>計算結果入力シート!J239</f>
        <v>-2.41</v>
      </c>
      <c r="K110" s="20">
        <f>計算結果入力シート!K239</f>
        <v>1.74</v>
      </c>
      <c r="L110" s="20">
        <f>計算結果入力シート!L239</f>
        <v>4.3</v>
      </c>
      <c r="M110" s="20">
        <f>計算結果入力シート!M239</f>
        <v>0</v>
      </c>
    </row>
    <row r="112" spans="1:13" x14ac:dyDescent="0.25">
      <c r="A112" t="s">
        <v>144</v>
      </c>
    </row>
    <row r="113" spans="1:13" x14ac:dyDescent="0.25">
      <c r="A113" s="20"/>
      <c r="B113" s="20" t="str">
        <f>計算結果入力シート!B241</f>
        <v>ESP</v>
      </c>
      <c r="C113" s="20" t="str">
        <f>計算結果入力シート!C241</f>
        <v>BLAST</v>
      </c>
      <c r="D113" s="20" t="str">
        <f>計算結果入力シート!D241</f>
        <v>DOE2</v>
      </c>
      <c r="E113" s="20" t="str">
        <f>計算結果入力シート!E241</f>
        <v>SRES/SUN</v>
      </c>
      <c r="F113" s="20" t="str">
        <f>計算結果入力シート!F241</f>
        <v>SERIRES</v>
      </c>
      <c r="G113" s="20" t="str">
        <f>計算結果入力シート!G241</f>
        <v>S3PAS</v>
      </c>
      <c r="H113" s="20" t="str">
        <f>計算結果入力シート!H241</f>
        <v>TRNSYS</v>
      </c>
      <c r="I113" s="20" t="str">
        <f>計算結果入力シート!I241</f>
        <v>TASE</v>
      </c>
      <c r="J113" s="20" t="str">
        <f>計算結果入力シート!J241</f>
        <v>NewHASP</v>
      </c>
      <c r="K113" s="20" t="str">
        <f>計算結果入力シート!K241</f>
        <v>BEST</v>
      </c>
      <c r="L113" s="20" t="str">
        <f>計算結果入力シート!L241</f>
        <v>OFFICE</v>
      </c>
      <c r="M113" s="20" t="str">
        <f>計算結果入力シート!M241</f>
        <v>EnergyPlus-m</v>
      </c>
    </row>
    <row r="114" spans="1:13" x14ac:dyDescent="0.25">
      <c r="A114" s="20" t="str">
        <f>計算結果入力シート!A244</f>
        <v>600FF</v>
      </c>
      <c r="B114" s="20">
        <f>計算結果入力シート!B244</f>
        <v>25.126000000000001</v>
      </c>
      <c r="C114" s="20">
        <f>計算結果入力シート!C244</f>
        <v>25.43</v>
      </c>
      <c r="D114" s="20">
        <f>計算結果入力シート!D244</f>
        <v>24.6</v>
      </c>
      <c r="E114" s="20">
        <f>計算結果入力シート!E244</f>
        <v>25.48</v>
      </c>
      <c r="F114" s="20">
        <f>計算結果入力シート!F244</f>
        <v>25.93</v>
      </c>
      <c r="G114" s="20">
        <f>計算結果入力シート!G244</f>
        <v>25.2</v>
      </c>
      <c r="H114" s="20">
        <f>計算結果入力シート!H244</f>
        <v>24.49</v>
      </c>
      <c r="I114" s="20">
        <f>計算結果入力シート!I244</f>
        <v>24.22</v>
      </c>
      <c r="J114" s="20">
        <f>計算結果入力シート!J244</f>
        <v>25.3518230593608</v>
      </c>
      <c r="K114" s="20">
        <f>計算結果入力シート!K244</f>
        <v>25.212715753424622</v>
      </c>
      <c r="L114" s="20">
        <f>計算結果入力シート!L244</f>
        <v>26.708390410959002</v>
      </c>
      <c r="M114" s="20">
        <f>計算結果入力シート!M244</f>
        <v>25.801527585890199</v>
      </c>
    </row>
    <row r="115" spans="1:13" x14ac:dyDescent="0.25">
      <c r="A115" s="20" t="str">
        <f>計算結果入力シート!A245</f>
        <v>900FF</v>
      </c>
      <c r="B115" s="20">
        <f>計算結果入力シート!B245</f>
        <v>25.452999999999999</v>
      </c>
      <c r="C115" s="20">
        <f>計算結果入力シート!C245</f>
        <v>25.93</v>
      </c>
      <c r="D115" s="20">
        <f>計算結果入力シート!D245</f>
        <v>24.7</v>
      </c>
      <c r="E115" s="20">
        <f>計算結果入力シート!E245</f>
        <v>25.49</v>
      </c>
      <c r="F115" s="20">
        <f>計算結果入力シート!F245</f>
        <v>25.72</v>
      </c>
      <c r="G115" s="20">
        <f>計算結果入力シート!G245</f>
        <v>25.2</v>
      </c>
      <c r="H115" s="20">
        <f>計算結果入力シート!H245</f>
        <v>24.47</v>
      </c>
      <c r="I115" s="20">
        <f>計算結果入力シート!I245</f>
        <v>24.45</v>
      </c>
      <c r="J115" s="20">
        <f>計算結果入力シート!J245</f>
        <v>25.407646118721299</v>
      </c>
      <c r="K115" s="20">
        <f>計算結果入力シート!K245</f>
        <v>25.246398401826465</v>
      </c>
      <c r="L115" s="20">
        <f>計算結果入力シート!L245</f>
        <v>26.768493150684801</v>
      </c>
      <c r="M115" s="20">
        <f>計算結果入力シート!M245</f>
        <v>25.996260979999999</v>
      </c>
    </row>
    <row r="116" spans="1:13" x14ac:dyDescent="0.25">
      <c r="A116" s="20" t="str">
        <f>計算結果入力シート!A246</f>
        <v>650FF</v>
      </c>
      <c r="B116" s="20">
        <f>計算結果入力シート!B246</f>
        <v>18.234000000000002</v>
      </c>
      <c r="C116" s="20">
        <f>計算結果入力シート!C246</f>
        <v>18.690000000000001</v>
      </c>
      <c r="D116" s="20">
        <f>計算結果入力シート!D246</f>
        <v>19.100000000000001</v>
      </c>
      <c r="E116" s="20">
        <f>計算結果入力シート!E246</f>
        <v>18.96</v>
      </c>
      <c r="F116" s="20">
        <f>計算結果入力シート!F246</f>
        <v>19.62</v>
      </c>
      <c r="G116" s="20">
        <f>計算結果入力シート!G246</f>
        <v>18.399999999999999</v>
      </c>
      <c r="H116" s="20">
        <f>計算結果入力シート!H246</f>
        <v>17.989999999999998</v>
      </c>
      <c r="I116" s="20">
        <f>計算結果入力シート!I246</f>
        <v>18.36</v>
      </c>
      <c r="J116" s="20">
        <f>計算結果入力シート!J246</f>
        <v>19.317446347032</v>
      </c>
      <c r="K116" s="20">
        <f>計算結果入力シート!K246</f>
        <v>18.09208219178085</v>
      </c>
      <c r="L116" s="20">
        <f>計算結果入力シート!L246</f>
        <v>18.648344748858499</v>
      </c>
      <c r="M116" s="20">
        <f>計算結果入力シート!M246</f>
        <v>18.630514479999999</v>
      </c>
    </row>
    <row r="117" spans="1:13" x14ac:dyDescent="0.25">
      <c r="A117" s="20" t="str">
        <f>計算結果入力シート!A247</f>
        <v>950FF</v>
      </c>
      <c r="B117" s="20">
        <f>計算結果入力シート!B247</f>
        <v>14.14</v>
      </c>
      <c r="C117" s="20">
        <f>計算結果入力シート!C247</f>
        <v>14.26</v>
      </c>
      <c r="D117" s="20">
        <f>計算結果入力シート!D247</f>
        <v>14.3</v>
      </c>
      <c r="E117" s="20">
        <f>計算結果入力シート!E247</f>
        <v>14.97</v>
      </c>
      <c r="F117" s="20">
        <f>計算結果入力シート!F247</f>
        <v>14.29</v>
      </c>
      <c r="G117" s="20">
        <f>計算結果入力シート!G247</f>
        <v>14</v>
      </c>
      <c r="H117" s="20">
        <f>計算結果入力シート!H247</f>
        <v>14.53</v>
      </c>
      <c r="I117" s="20">
        <f>計算結果入力シート!I247</f>
        <v>14.64</v>
      </c>
      <c r="J117" s="20">
        <f>計算結果入力シート!J247</f>
        <v>14.937368721461199</v>
      </c>
      <c r="K117" s="20">
        <f>計算結果入力シート!K247</f>
        <v>13.829415525114152</v>
      </c>
      <c r="L117" s="20">
        <f>計算結果入力シート!L247</f>
        <v>14.333093607305999</v>
      </c>
      <c r="M117" s="20">
        <f>計算結果入力シート!M247</f>
        <v>14.48909995</v>
      </c>
    </row>
    <row r="118" spans="1:13" x14ac:dyDescent="0.25">
      <c r="A118" s="20" t="str">
        <f>計算結果入力シート!A248</f>
        <v>960</v>
      </c>
      <c r="B118" s="20">
        <f>計算結果入力シート!B248</f>
        <v>27.49</v>
      </c>
      <c r="C118" s="20">
        <f>計算結果入力シート!C248</f>
        <v>27.72</v>
      </c>
      <c r="D118" s="20">
        <f>計算結果入力シート!D248</f>
        <v>28</v>
      </c>
      <c r="E118" s="20">
        <f>計算結果入力シート!E248</f>
        <v>28.69</v>
      </c>
      <c r="F118" s="20">
        <f>計算結果入力シート!F248</f>
        <v>28.54</v>
      </c>
      <c r="G118" s="20">
        <f>計算結果入力シート!G248</f>
        <v>28</v>
      </c>
      <c r="H118" s="20">
        <f>計算結果入力シート!H248</f>
        <v>28.96</v>
      </c>
      <c r="I118" s="20">
        <f>計算結果入力シート!I248</f>
        <v>26.43</v>
      </c>
      <c r="J118" s="20">
        <f>計算結果入力シート!J248</f>
        <v>31.1696084474885</v>
      </c>
      <c r="K118" s="20">
        <f>計算結果入力シート!K248</f>
        <v>30.318920091324227</v>
      </c>
      <c r="L118" s="20">
        <f>計算結果入力シート!L248</f>
        <v>31.820445205479501</v>
      </c>
      <c r="M118" s="20">
        <f>計算結果入力シート!M248</f>
        <v>0</v>
      </c>
    </row>
    <row r="120" spans="1:13" x14ac:dyDescent="0.25">
      <c r="A120" t="s">
        <v>163</v>
      </c>
    </row>
    <row r="121" spans="1:13" x14ac:dyDescent="0.25">
      <c r="A121" t="s">
        <v>138</v>
      </c>
    </row>
    <row r="122" spans="1:13" x14ac:dyDescent="0.25">
      <c r="A122" s="20"/>
      <c r="B122" s="20" t="str">
        <f>計算結果入力シート!B15</f>
        <v>ESP</v>
      </c>
      <c r="C122" s="20" t="str">
        <f>計算結果入力シート!C15</f>
        <v>BLAST</v>
      </c>
      <c r="D122" s="20" t="str">
        <f>計算結果入力シート!D15</f>
        <v>DOE2</v>
      </c>
      <c r="E122" s="20" t="str">
        <f>計算結果入力シート!E15</f>
        <v>SRES/SUN</v>
      </c>
      <c r="F122" s="20" t="str">
        <f>計算結果入力シート!F15</f>
        <v>SERIRES</v>
      </c>
      <c r="G122" s="20" t="str">
        <f>計算結果入力シート!G15</f>
        <v>S3PAS</v>
      </c>
      <c r="H122" s="20" t="str">
        <f>計算結果入力シート!H15</f>
        <v>TRNSYS</v>
      </c>
      <c r="I122" s="20" t="str">
        <f>計算結果入力シート!I15</f>
        <v>TASE</v>
      </c>
      <c r="J122" s="20" t="str">
        <f>計算結果入力シート!J15</f>
        <v>NewHASP</v>
      </c>
      <c r="K122" s="20" t="str">
        <f>計算結果入力シート!K15</f>
        <v>BEST</v>
      </c>
      <c r="L122" s="20" t="str">
        <f>計算結果入力シート!L15</f>
        <v>OFFICE</v>
      </c>
      <c r="M122" s="20" t="str">
        <f>計算結果入力シート!M15</f>
        <v>EnergyPlus-m</v>
      </c>
    </row>
    <row r="123" spans="1:13" x14ac:dyDescent="0.25">
      <c r="A123" s="20" t="str">
        <f>計算結果入力シート!A31</f>
        <v>195</v>
      </c>
      <c r="B123" s="20">
        <f>計算結果入力シート!B31</f>
        <v>4.1669999999999998</v>
      </c>
      <c r="C123" s="20"/>
      <c r="D123" s="20"/>
      <c r="E123" s="20"/>
      <c r="F123" s="20"/>
      <c r="G123" s="20"/>
      <c r="H123" s="20"/>
      <c r="I123" s="20"/>
      <c r="J123" s="20"/>
      <c r="K123" s="20">
        <f>計算結果入力シート!K31</f>
        <v>5.0239032000000021</v>
      </c>
      <c r="L123" s="20">
        <f>計算結果入力シート!L31</f>
        <v>5.0271953044444402</v>
      </c>
      <c r="M123" s="20">
        <f>計算結果入力シート!M31</f>
        <v>0</v>
      </c>
    </row>
    <row r="124" spans="1:13" x14ac:dyDescent="0.25">
      <c r="A124" s="20" t="str">
        <f>計算結果入力シート!A32</f>
        <v>200</v>
      </c>
      <c r="B124" s="20">
        <f>計算結果入力シート!B32</f>
        <v>5.2519999999999998</v>
      </c>
      <c r="C124" s="20"/>
      <c r="D124" s="20"/>
      <c r="E124" s="20"/>
      <c r="F124" s="20"/>
      <c r="G124" s="20"/>
      <c r="H124" s="20"/>
      <c r="I124" s="20"/>
      <c r="J124" s="20"/>
      <c r="K124" s="20">
        <f>計算結果入力シート!K32</f>
        <v>7.8340113600000212</v>
      </c>
      <c r="L124" s="20">
        <f>計算結果入力シート!L32</f>
        <v>7.0844166322221902</v>
      </c>
      <c r="M124" s="20">
        <f>計算結果入力シート!M32</f>
        <v>0</v>
      </c>
    </row>
    <row r="125" spans="1:13" x14ac:dyDescent="0.25">
      <c r="A125" s="20" t="str">
        <f>計算結果入力シート!A33</f>
        <v>210</v>
      </c>
      <c r="B125" s="20">
        <f>計算結果入力シート!B33</f>
        <v>6.4560000000000004</v>
      </c>
      <c r="C125" s="20">
        <f>計算結果入力シート!C33</f>
        <v>6.5590000000000002</v>
      </c>
      <c r="D125" s="20"/>
      <c r="E125" s="20"/>
      <c r="F125" s="20"/>
      <c r="G125" s="20"/>
      <c r="H125" s="20">
        <f>計算結果入力シート!H33</f>
        <v>6.5540000000000003</v>
      </c>
      <c r="I125" s="20">
        <f>計算結果入力シート!I33</f>
        <v>6.9669999999999996</v>
      </c>
      <c r="J125" s="20"/>
      <c r="K125" s="20">
        <f>計算結果入力シート!K33</f>
        <v>8.5586270399999904</v>
      </c>
      <c r="L125" s="20">
        <f>計算結果入力シート!L33</f>
        <v>7.1394323000000197</v>
      </c>
      <c r="M125" s="20">
        <f>計算結果入力シート!M33</f>
        <v>0</v>
      </c>
    </row>
    <row r="126" spans="1:13" x14ac:dyDescent="0.25">
      <c r="A126" s="20" t="str">
        <f>計算結果入力シート!A34</f>
        <v>215</v>
      </c>
      <c r="B126" s="20">
        <f>計算結果入力シート!B34</f>
        <v>5.5469999999999997</v>
      </c>
      <c r="C126" s="20"/>
      <c r="D126" s="20"/>
      <c r="E126" s="20"/>
      <c r="F126" s="20"/>
      <c r="G126" s="20"/>
      <c r="H126" s="20"/>
      <c r="I126" s="20"/>
      <c r="J126" s="20">
        <f>計算結果入力シート!J34</f>
        <v>7.6163904000000002</v>
      </c>
      <c r="K126" s="20">
        <f>計算結果入力シート!K34</f>
        <v>7.8340113600000212</v>
      </c>
      <c r="L126" s="20">
        <f>計算結果入力シート!L34</f>
        <v>7.6897633944444399</v>
      </c>
      <c r="M126" s="20">
        <f>計算結果入力シート!M34</f>
        <v>0</v>
      </c>
    </row>
    <row r="127" spans="1:13" x14ac:dyDescent="0.25">
      <c r="A127" s="20" t="str">
        <f>計算結果入力シート!A35</f>
        <v>220</v>
      </c>
      <c r="B127" s="20">
        <f>計算結果入力シート!B35</f>
        <v>6.944</v>
      </c>
      <c r="C127" s="20">
        <f>計算結果入力シート!C35</f>
        <v>7.2149999999999999</v>
      </c>
      <c r="D127" s="20">
        <f>計算結果入力シート!D35</f>
        <v>8.7870000000000008</v>
      </c>
      <c r="E127" s="20">
        <f>計算結果入力シート!E35</f>
        <v>8.1020000000000003</v>
      </c>
      <c r="F127" s="20">
        <f>計算結果入力シート!F35</f>
        <v>8.1270000000000007</v>
      </c>
      <c r="G127" s="20">
        <f>計算結果入力シート!G35</f>
        <v>7.4219999999999997</v>
      </c>
      <c r="H127" s="20">
        <f>計算結果入力シート!H35</f>
        <v>7.2969999999999997</v>
      </c>
      <c r="I127" s="20">
        <f>計算結果入力シート!I35</f>
        <v>7.4370000000000003</v>
      </c>
      <c r="J127" s="20">
        <f>計算結果入力シート!J35</f>
        <v>8.5562015999999907</v>
      </c>
      <c r="K127" s="20">
        <f>計算結果入力シート!K35</f>
        <v>8.5586270399999904</v>
      </c>
      <c r="L127" s="20">
        <f>計算結果入力シート!L35</f>
        <v>7.7498069133333196</v>
      </c>
      <c r="M127" s="20">
        <f>計算結果入力シート!M35</f>
        <v>0</v>
      </c>
    </row>
    <row r="128" spans="1:13" x14ac:dyDescent="0.25">
      <c r="A128" s="20" t="str">
        <f>計算結果入力シート!A36</f>
        <v>230</v>
      </c>
      <c r="B128" s="20">
        <f>計算結果入力シート!B36</f>
        <v>10.375999999999999</v>
      </c>
      <c r="C128" s="20">
        <f>計算結果入力シート!C36</f>
        <v>10.74</v>
      </c>
      <c r="D128" s="20">
        <f>計算結果入力シート!D36</f>
        <v>12.243</v>
      </c>
      <c r="E128" s="20">
        <f>計算結果入力シート!E36</f>
        <v>11.632999999999999</v>
      </c>
      <c r="F128" s="20">
        <f>計算結果入力シート!F36</f>
        <v>11.648999999999999</v>
      </c>
      <c r="G128" s="20">
        <f>計算結果入力シート!G36</f>
        <v>11.037000000000001</v>
      </c>
      <c r="H128" s="20">
        <f>計算結果入力シート!H36</f>
        <v>10.84</v>
      </c>
      <c r="I128" s="20">
        <f>計算結果入力シート!I36</f>
        <v>10.964</v>
      </c>
      <c r="J128" s="20">
        <f>計算結果入力シート!J36</f>
        <v>11.158723200000001</v>
      </c>
      <c r="K128" s="20">
        <f>計算結果入力シート!K36</f>
        <v>12.061351680000007</v>
      </c>
      <c r="L128" s="20">
        <f>計算結果入力シート!L36</f>
        <v>11.1882117316667</v>
      </c>
      <c r="M128" s="20">
        <f>計算結果入力シート!M36</f>
        <v>0</v>
      </c>
    </row>
    <row r="129" spans="1:13" x14ac:dyDescent="0.25">
      <c r="A129" s="20" t="str">
        <f>計算結果入力シート!A37</f>
        <v>240</v>
      </c>
      <c r="B129" s="20">
        <f>計算結果入力シート!B37</f>
        <v>5.649</v>
      </c>
      <c r="C129" s="20">
        <f>計算結果入力シート!C37</f>
        <v>6.0090000000000003</v>
      </c>
      <c r="D129" s="20">
        <f>計算結果入力シート!D37</f>
        <v>7.4480000000000004</v>
      </c>
      <c r="E129" s="20">
        <f>計算結果入力シート!E37</f>
        <v>6.7690000000000001</v>
      </c>
      <c r="F129" s="20">
        <f>計算結果入力シート!F37</f>
        <v>6.7859999999999996</v>
      </c>
      <c r="G129" s="20">
        <f>計算結果入力シート!G37</f>
        <v>6.194</v>
      </c>
      <c r="H129" s="20">
        <f>計算結果入力シート!H37</f>
        <v>6.0759999999999996</v>
      </c>
      <c r="I129" s="20">
        <f>計算結果入力シート!I37</f>
        <v>6.234</v>
      </c>
      <c r="J129" s="20">
        <f>計算結果入力シート!J37</f>
        <v>7.2241823999999903</v>
      </c>
      <c r="K129" s="20">
        <f>計算結果入力シート!K37</f>
        <v>7.9013088000000122</v>
      </c>
      <c r="L129" s="20">
        <f>計算結果入力シート!L37</f>
        <v>6.5127055427777796</v>
      </c>
      <c r="M129" s="20">
        <f>計算結果入力シート!M37</f>
        <v>0</v>
      </c>
    </row>
    <row r="130" spans="1:13" x14ac:dyDescent="0.25">
      <c r="A130" s="20" t="str">
        <f>計算結果入力シート!A38</f>
        <v>250</v>
      </c>
      <c r="B130" s="20">
        <f>計算結果入力シート!B38</f>
        <v>4.7510000000000003</v>
      </c>
      <c r="C130" s="20">
        <f>計算結果入力シート!C38</f>
        <v>5.7389999999999999</v>
      </c>
      <c r="D130" s="20">
        <f>計算結果入力シート!D38</f>
        <v>7.024</v>
      </c>
      <c r="E130" s="20">
        <f>計算結果入力シート!E38</f>
        <v>6.6079999999999997</v>
      </c>
      <c r="F130" s="20">
        <f>計算結果入力シート!F38</f>
        <v>6.6529999999999996</v>
      </c>
      <c r="G130" s="20">
        <f>計算結果入力シート!G38</f>
        <v>5.9740000000000002</v>
      </c>
      <c r="H130" s="20">
        <f>計算結果入力シート!H38</f>
        <v>5.7640000000000002</v>
      </c>
      <c r="I130" s="20">
        <f>計算結果入力シート!I38</f>
        <v>5.7380000000000004</v>
      </c>
      <c r="J130" s="20">
        <f>計算結果入力シート!J38</f>
        <v>6.8453807999999796</v>
      </c>
      <c r="K130" s="20">
        <f>計算結果入力シート!K38</f>
        <v>6.8144644799999865</v>
      </c>
      <c r="L130" s="20">
        <f>計算結果入力シート!L38</f>
        <v>6.2049240788888902</v>
      </c>
      <c r="M130" s="20">
        <f>計算結果入力シート!M38</f>
        <v>0</v>
      </c>
    </row>
    <row r="131" spans="1:13" x14ac:dyDescent="0.25">
      <c r="A131" s="20" t="str">
        <f>計算結果入力シート!A39</f>
        <v>270</v>
      </c>
      <c r="B131" s="20">
        <f>計算結果入力シート!B39</f>
        <v>4.51</v>
      </c>
      <c r="C131" s="20">
        <f>計算結果入力シート!C39</f>
        <v>4.93</v>
      </c>
      <c r="D131" s="20"/>
      <c r="E131" s="20">
        <f>計算結果入力シート!E39</f>
        <v>5.3410000000000002</v>
      </c>
      <c r="F131" s="20">
        <f>計算結果入力シート!F39</f>
        <v>5.92</v>
      </c>
      <c r="G131" s="20"/>
      <c r="H131" s="20">
        <f>計算結果入力シート!H39</f>
        <v>5.0469999999999997</v>
      </c>
      <c r="I131" s="20">
        <f>計算結果入力シート!I39</f>
        <v>5.4889999999999999</v>
      </c>
      <c r="J131" s="20"/>
      <c r="K131" s="20"/>
      <c r="L131" s="20"/>
      <c r="M131" s="20">
        <f>計算結果入力シート!M39</f>
        <v>0</v>
      </c>
    </row>
    <row r="132" spans="1:13" x14ac:dyDescent="0.25">
      <c r="A132" s="20" t="str">
        <f>計算結果入力シート!A40</f>
        <v>280</v>
      </c>
      <c r="B132" s="20">
        <f>計算結果入力シート!B40</f>
        <v>4.6749999999999998</v>
      </c>
      <c r="C132" s="20">
        <f>計算結果入力シート!C40</f>
        <v>5.125</v>
      </c>
      <c r="D132" s="20"/>
      <c r="E132" s="20">
        <f>計算結果入力シート!E40</f>
        <v>5.9370000000000003</v>
      </c>
      <c r="F132" s="20">
        <f>計算結果入力シート!F40</f>
        <v>6.1479999999999997</v>
      </c>
      <c r="G132" s="20"/>
      <c r="H132" s="20">
        <f>計算結果入力シート!H40</f>
        <v>5.2789999999999999</v>
      </c>
      <c r="I132" s="20">
        <f>計算結果入力シート!I40</f>
        <v>5.8410000000000002</v>
      </c>
      <c r="J132" s="20"/>
      <c r="K132" s="20"/>
      <c r="L132" s="20"/>
      <c r="M132" s="20">
        <f>計算結果入力シート!M40</f>
        <v>0</v>
      </c>
    </row>
    <row r="133" spans="1:13" x14ac:dyDescent="0.25">
      <c r="A133" s="20" t="str">
        <f>計算結果入力シート!A41</f>
        <v>290</v>
      </c>
      <c r="B133" s="20">
        <f>計算結果入力シート!B41</f>
        <v>4.577</v>
      </c>
      <c r="C133" s="20">
        <f>計算結果入力シート!C41</f>
        <v>4.9589999999999996</v>
      </c>
      <c r="D133" s="20"/>
      <c r="E133" s="20">
        <f>計算結果入力シート!E41</f>
        <v>5.4059999999999997</v>
      </c>
      <c r="F133" s="20">
        <f>計算結果入力シート!F41</f>
        <v>5.9420000000000002</v>
      </c>
      <c r="G133" s="20"/>
      <c r="H133" s="20">
        <f>計算結果入力シート!H41</f>
        <v>5.1319999999999997</v>
      </c>
      <c r="I133" s="20">
        <f>計算結果入力シート!I41</f>
        <v>5.5090000000000003</v>
      </c>
      <c r="J133" s="20"/>
      <c r="K133" s="20"/>
      <c r="L133" s="20"/>
      <c r="M133" s="20">
        <f>計算結果入力シート!M41</f>
        <v>0</v>
      </c>
    </row>
    <row r="134" spans="1:13" x14ac:dyDescent="0.25">
      <c r="A134" s="20" t="str">
        <f>計算結果入力シート!A42</f>
        <v>300</v>
      </c>
      <c r="B134" s="20">
        <f>計算結果入力シート!B42</f>
        <v>4.7610000000000001</v>
      </c>
      <c r="C134" s="20">
        <f>計算結果入力シート!C42</f>
        <v>5.077</v>
      </c>
      <c r="D134" s="20"/>
      <c r="E134" s="20">
        <f>計算結果入力シート!E42</f>
        <v>5.5869999999999997</v>
      </c>
      <c r="F134" s="20">
        <f>計算結果入力シート!F42</f>
        <v>5.9640000000000004</v>
      </c>
      <c r="G134" s="20"/>
      <c r="H134" s="20">
        <f>計算結果入力シート!H42</f>
        <v>5.1239999999999997</v>
      </c>
      <c r="I134" s="20">
        <f>計算結果入力シート!I42</f>
        <v>5.7859999999999996</v>
      </c>
      <c r="J134" s="20"/>
      <c r="K134" s="20"/>
      <c r="L134" s="20"/>
      <c r="M134" s="20">
        <f>計算結果入力シート!M42</f>
        <v>0</v>
      </c>
    </row>
    <row r="135" spans="1:13" x14ac:dyDescent="0.25">
      <c r="A135" s="20" t="str">
        <f>計算結果入力シート!A43</f>
        <v>310</v>
      </c>
      <c r="B135" s="20">
        <f>計算結果入力シート!B43</f>
        <v>5.2210000000000001</v>
      </c>
      <c r="C135" s="20">
        <f>計算結果入力シート!C43</f>
        <v>5.327</v>
      </c>
      <c r="D135" s="20"/>
      <c r="E135" s="20">
        <f>計算結果入力シート!E43</f>
        <v>5.85</v>
      </c>
      <c r="F135" s="20">
        <f>計算結果入力シート!F43</f>
        <v>6.165</v>
      </c>
      <c r="G135" s="20"/>
      <c r="H135" s="20">
        <f>計算結果入力シート!H43</f>
        <v>5.61</v>
      </c>
      <c r="I135" s="20"/>
      <c r="J135" s="20"/>
      <c r="K135" s="20"/>
      <c r="L135" s="20"/>
      <c r="M135" s="20">
        <f>計算結果入力シート!M43</f>
        <v>0</v>
      </c>
    </row>
    <row r="136" spans="1:13" x14ac:dyDescent="0.25">
      <c r="A136" s="20" t="str">
        <f>計算結果入力シート!A44</f>
        <v>320</v>
      </c>
      <c r="B136" s="20">
        <f>計算結果入力シート!B44</f>
        <v>3.859</v>
      </c>
      <c r="C136" s="20">
        <f>計算結果入力シート!C44</f>
        <v>4.2089999999999996</v>
      </c>
      <c r="D136" s="20"/>
      <c r="E136" s="20">
        <f>計算結果入力シート!E44</f>
        <v>4.6269999999999998</v>
      </c>
      <c r="F136" s="20">
        <f>計算結果入力シート!F44</f>
        <v>5.141</v>
      </c>
      <c r="G136" s="20"/>
      <c r="H136" s="20">
        <f>計算結果入力シート!H44</f>
        <v>4.3479999999999999</v>
      </c>
      <c r="I136" s="20">
        <f>計算結果入力シート!I44</f>
        <v>4.84</v>
      </c>
      <c r="J136" s="20"/>
      <c r="K136" s="20"/>
      <c r="L136" s="20"/>
      <c r="M136" s="20">
        <f>計算結果入力シート!M44</f>
        <v>0</v>
      </c>
    </row>
    <row r="138" spans="1:13" x14ac:dyDescent="0.25">
      <c r="A138" t="s">
        <v>139</v>
      </c>
    </row>
    <row r="139" spans="1:13" x14ac:dyDescent="0.25">
      <c r="A139" s="20"/>
      <c r="B139" s="20" t="str">
        <f>B122</f>
        <v>ESP</v>
      </c>
      <c r="C139" s="20" t="str">
        <f t="shared" ref="C139:J139" si="0">C122</f>
        <v>BLAST</v>
      </c>
      <c r="D139" s="20" t="str">
        <f t="shared" si="0"/>
        <v>DOE2</v>
      </c>
      <c r="E139" s="20" t="str">
        <f t="shared" si="0"/>
        <v>SRES/SUN</v>
      </c>
      <c r="F139" s="20" t="str">
        <f t="shared" si="0"/>
        <v>SERIRES</v>
      </c>
      <c r="G139" s="20" t="str">
        <f t="shared" si="0"/>
        <v>S3PAS</v>
      </c>
      <c r="H139" s="20" t="str">
        <f t="shared" si="0"/>
        <v>TRNSYS</v>
      </c>
      <c r="I139" s="20" t="str">
        <f t="shared" si="0"/>
        <v>TASE</v>
      </c>
      <c r="J139" s="20" t="str">
        <f t="shared" si="0"/>
        <v>NewHASP</v>
      </c>
      <c r="K139" s="20" t="str">
        <f>K122</f>
        <v>BEST</v>
      </c>
      <c r="L139" s="20" t="str">
        <f>L122</f>
        <v>OFFICE</v>
      </c>
      <c r="M139" s="20" t="str">
        <f>M122</f>
        <v>EnergyPlus-m</v>
      </c>
    </row>
    <row r="140" spans="1:13" x14ac:dyDescent="0.25">
      <c r="A140" s="20" t="str">
        <f>計算結果入力シート!A71</f>
        <v>195</v>
      </c>
      <c r="B140" s="20">
        <f>計算結果入力シート!B71</f>
        <v>0.41399999999999998</v>
      </c>
      <c r="C140" s="20"/>
      <c r="D140" s="20"/>
      <c r="E140" s="20"/>
      <c r="F140" s="20"/>
      <c r="G140" s="20"/>
      <c r="H140" s="20"/>
      <c r="I140" s="20"/>
      <c r="J140" s="20"/>
      <c r="K140" s="20">
        <f>計算結果入力シート!K71</f>
        <v>0.52535472000000039</v>
      </c>
      <c r="L140" s="20">
        <f>計算結果入力シート!L71</f>
        <v>0.498031675555556</v>
      </c>
      <c r="M140" s="20">
        <f>計算結果入力シート!M71</f>
        <v>0</v>
      </c>
    </row>
    <row r="141" spans="1:13" x14ac:dyDescent="0.25">
      <c r="A141" s="20" t="str">
        <f>計算結果入力シート!A72</f>
        <v>200</v>
      </c>
      <c r="B141" s="20">
        <f>計算結果入力シート!B72</f>
        <v>0.56999999999999995</v>
      </c>
      <c r="C141" s="20"/>
      <c r="D141" s="20"/>
      <c r="E141" s="20"/>
      <c r="F141" s="20"/>
      <c r="G141" s="20"/>
      <c r="H141" s="20"/>
      <c r="I141" s="20"/>
      <c r="J141" s="20"/>
      <c r="K141" s="20">
        <f>計算結果入力シート!K72</f>
        <v>0.82212767999999958</v>
      </c>
      <c r="L141" s="20">
        <f>計算結果入力シート!L72</f>
        <v>0.73344301333333295</v>
      </c>
      <c r="M141" s="20">
        <f>計算結果入力シート!M72</f>
        <v>0</v>
      </c>
    </row>
    <row r="142" spans="1:13" x14ac:dyDescent="0.25">
      <c r="A142" s="20" t="str">
        <f>計算結果入力シート!A73</f>
        <v>210</v>
      </c>
      <c r="B142" s="20">
        <f>計算結果入力シート!B73</f>
        <v>0.16200000000000001</v>
      </c>
      <c r="C142" s="20">
        <f>計算結果入力シート!C73</f>
        <v>0.61299999999999999</v>
      </c>
      <c r="D142" s="20"/>
      <c r="E142" s="20"/>
      <c r="F142" s="20"/>
      <c r="G142" s="20"/>
      <c r="H142" s="20">
        <f>計算結果入力シート!H73</f>
        <v>0.66790000000000005</v>
      </c>
      <c r="I142" s="20">
        <f>計算結果入力シート!I73</f>
        <v>0.64100000000000001</v>
      </c>
      <c r="J142" s="20"/>
      <c r="K142" s="20">
        <f>計算結果入力シート!K73</f>
        <v>0.61322688000000014</v>
      </c>
      <c r="L142" s="20">
        <f>計算結果入力シート!L73</f>
        <v>0.72191058333333402</v>
      </c>
      <c r="M142" s="20">
        <f>計算結果入力シート!M73</f>
        <v>0</v>
      </c>
    </row>
    <row r="143" spans="1:13" x14ac:dyDescent="0.25">
      <c r="A143" s="20" t="str">
        <f>計算結果入力シート!A74</f>
        <v>215</v>
      </c>
      <c r="B143" s="20">
        <f>計算結果入力シート!B74</f>
        <v>0.63900000000000001</v>
      </c>
      <c r="C143" s="20"/>
      <c r="D143" s="20"/>
      <c r="E143" s="20"/>
      <c r="F143" s="20"/>
      <c r="G143" s="20"/>
      <c r="H143" s="20"/>
      <c r="I143" s="20"/>
      <c r="J143" s="20">
        <f>計算結果入力シート!J74</f>
        <v>0.77043360000000105</v>
      </c>
      <c r="K143" s="20">
        <f>計算結果入力シート!K74</f>
        <v>0.82212767999999958</v>
      </c>
      <c r="L143" s="20">
        <f>計算結果入力シート!L74</f>
        <v>0.79184120166666805</v>
      </c>
      <c r="M143" s="20">
        <f>計算結果入力シート!M74</f>
        <v>0</v>
      </c>
    </row>
    <row r="144" spans="1:13" x14ac:dyDescent="0.25">
      <c r="A144" s="20" t="str">
        <f>計算結果入力シート!A75</f>
        <v>220</v>
      </c>
      <c r="B144" s="20">
        <f>計算結果入力シート!B75</f>
        <v>0.186</v>
      </c>
      <c r="C144" s="20">
        <f>計算結果入力シート!C75</f>
        <v>0.70099999999999996</v>
      </c>
      <c r="D144" s="20">
        <f>計算結果入力シート!D75</f>
        <v>0.39900000000000002</v>
      </c>
      <c r="E144" s="20">
        <f>計算結果入力シート!E75</f>
        <v>0.82699999999999996</v>
      </c>
      <c r="F144" s="20">
        <f>計算結果入力シート!F75</f>
        <v>0.83499999999999996</v>
      </c>
      <c r="G144" s="20">
        <f>計算結果入力シート!G75</f>
        <v>0.73399999999999999</v>
      </c>
      <c r="H144" s="20">
        <f>計算結果入力シート!H75</f>
        <v>0.73680000000000001</v>
      </c>
      <c r="I144" s="20">
        <f>計算結果入力シート!I75</f>
        <v>0.68300000000000005</v>
      </c>
      <c r="J144" s="20">
        <f>計算結果入力シート!J75</f>
        <v>0.51748799999999995</v>
      </c>
      <c r="K144" s="20">
        <f>計算結果入力シート!K75</f>
        <v>0.61322688000000014</v>
      </c>
      <c r="L144" s="20">
        <f>計算結果入力シート!L75</f>
        <v>0.77897041444444604</v>
      </c>
      <c r="M144" s="20">
        <f>計算結果入力シート!M75</f>
        <v>0</v>
      </c>
    </row>
    <row r="145" spans="1:13" x14ac:dyDescent="0.25">
      <c r="A145" s="20" t="str">
        <f>計算結果入力シート!A76</f>
        <v>230</v>
      </c>
      <c r="B145" s="20">
        <f>計算結果入力シート!B76</f>
        <v>0.45400000000000001</v>
      </c>
      <c r="C145" s="20">
        <f>計算結果入力シート!C76</f>
        <v>0.97599999999999998</v>
      </c>
      <c r="D145" s="20">
        <f>計算結果入力シート!D76</f>
        <v>0.69199999999999995</v>
      </c>
      <c r="E145" s="20">
        <f>計算結果入力シート!E76</f>
        <v>1.131</v>
      </c>
      <c r="F145" s="20">
        <f>計算結果入力シート!F76</f>
        <v>1.139</v>
      </c>
      <c r="G145" s="20">
        <f>計算結果入力シート!G76</f>
        <v>1.02</v>
      </c>
      <c r="H145" s="20">
        <f>計算結果入力シート!H76</f>
        <v>1.04</v>
      </c>
      <c r="I145" s="20">
        <f>計算結果入力シート!I76</f>
        <v>0.98499999999999999</v>
      </c>
      <c r="J145" s="20">
        <f>計算結果入力シート!J76</f>
        <v>0.73616160000000097</v>
      </c>
      <c r="K145" s="20">
        <f>計算結果入力シート!K76</f>
        <v>0.91366943999999983</v>
      </c>
      <c r="L145" s="20">
        <f>計算結果入力シート!L76</f>
        <v>1.0743799227777799</v>
      </c>
      <c r="M145" s="20">
        <f>計算結果入力シート!M76</f>
        <v>0</v>
      </c>
    </row>
    <row r="146" spans="1:13" x14ac:dyDescent="0.25">
      <c r="A146" s="20" t="str">
        <f>計算結果入力シート!A77</f>
        <v>240</v>
      </c>
      <c r="B146" s="20">
        <f>計算結果入力シート!B77</f>
        <v>0.41499999999999998</v>
      </c>
      <c r="C146" s="20">
        <f>計算結果入力シート!C77</f>
        <v>1.0720000000000001</v>
      </c>
      <c r="D146" s="20">
        <f>計算結果入力シート!D77</f>
        <v>0.66</v>
      </c>
      <c r="E146" s="20">
        <f>計算結果入力シート!E77</f>
        <v>1.2390000000000001</v>
      </c>
      <c r="F146" s="20">
        <f>計算結果入力シート!F77</f>
        <v>1.246</v>
      </c>
      <c r="G146" s="20">
        <f>計算結果入力シート!G77</f>
        <v>1.1080000000000001</v>
      </c>
      <c r="H146" s="20">
        <f>計算結果入力シート!H77</f>
        <v>1.1140000000000001</v>
      </c>
      <c r="I146" s="20">
        <f>計算結果入力シート!I77</f>
        <v>1.0449999999999999</v>
      </c>
      <c r="J146" s="20">
        <f>計算結果入力シート!J77</f>
        <v>0.82602240000000204</v>
      </c>
      <c r="K146" s="20">
        <f>計算結果入力シート!K77</f>
        <v>0.80676624000000197</v>
      </c>
      <c r="L146" s="20">
        <f>計算結果入力シート!L77</f>
        <v>1.16290568333333</v>
      </c>
      <c r="M146" s="20">
        <f>計算結果入力シート!M77</f>
        <v>0</v>
      </c>
    </row>
    <row r="147" spans="1:13" x14ac:dyDescent="0.25">
      <c r="A147" s="20" t="str">
        <f>計算結果入力シート!A78</f>
        <v>250</v>
      </c>
      <c r="B147" s="20">
        <f>計算結果入力シート!B78</f>
        <v>3.2130000000000001</v>
      </c>
      <c r="C147" s="20">
        <f>計算結果入力シート!C78</f>
        <v>2.5449999999999999</v>
      </c>
      <c r="D147" s="20">
        <f>計算結果入力シート!D78</f>
        <v>2.177</v>
      </c>
      <c r="E147" s="20">
        <f>計算結果入力シート!E78</f>
        <v>2.9239999999999999</v>
      </c>
      <c r="F147" s="20">
        <f>計算結果入力シート!F78</f>
        <v>2.931</v>
      </c>
      <c r="G147" s="20">
        <f>計算結果入力シート!G78</f>
        <v>2.4860000000000002</v>
      </c>
      <c r="H147" s="20">
        <f>計算結果入力シート!H78</f>
        <v>2.6840000000000002</v>
      </c>
      <c r="I147" s="20">
        <f>計算結果入力シート!I78</f>
        <v>3.38</v>
      </c>
      <c r="J147" s="20">
        <f>計算結果入力シート!J78</f>
        <v>2.3812847999999902</v>
      </c>
      <c r="K147" s="20">
        <f>計算結果入力シート!K78</f>
        <v>2.7745607999999926</v>
      </c>
      <c r="L147" s="20">
        <f>計算結果入力シート!L78</f>
        <v>2.75803447111111</v>
      </c>
      <c r="M147" s="20">
        <f>計算結果入力シート!M78</f>
        <v>0</v>
      </c>
    </row>
    <row r="148" spans="1:13" x14ac:dyDescent="0.25">
      <c r="A148" s="20" t="str">
        <f>計算結果入力シート!A79</f>
        <v>270</v>
      </c>
      <c r="B148" s="20">
        <f>計算結果入力シート!B79</f>
        <v>7.5279999999999996</v>
      </c>
      <c r="C148" s="20">
        <f>計算結果入力シート!C79</f>
        <v>8.67</v>
      </c>
      <c r="D148" s="20"/>
      <c r="E148" s="20">
        <f>計算結果入力シート!E79</f>
        <v>9.8279999999999994</v>
      </c>
      <c r="F148" s="20">
        <f>計算結果入力シート!F79</f>
        <v>10.35</v>
      </c>
      <c r="G148" s="20"/>
      <c r="H148" s="20">
        <f>計算結果入力シート!H79</f>
        <v>8.7639999999999993</v>
      </c>
      <c r="I148" s="20">
        <f>計算結果入力シート!I79</f>
        <v>8.7140000000000004</v>
      </c>
      <c r="J148" s="20"/>
      <c r="K148" s="20"/>
      <c r="L148" s="20"/>
      <c r="M148" s="20">
        <f>計算結果入力シート!M79</f>
        <v>0</v>
      </c>
    </row>
    <row r="149" spans="1:13" x14ac:dyDescent="0.25">
      <c r="A149" s="20" t="str">
        <f>計算結果入力シート!A80</f>
        <v>280</v>
      </c>
      <c r="B149" s="20">
        <f>計算結果入力シート!B80</f>
        <v>4.8730000000000002</v>
      </c>
      <c r="C149" s="20">
        <f>計算結果入力シート!C80</f>
        <v>5.8949999999999996</v>
      </c>
      <c r="D149" s="20"/>
      <c r="E149" s="20">
        <f>計算結果入力シート!E80</f>
        <v>6.5110000000000001</v>
      </c>
      <c r="F149" s="20">
        <f>計算結果入力シート!F80</f>
        <v>7.1139999999999999</v>
      </c>
      <c r="G149" s="20"/>
      <c r="H149" s="20">
        <f>計算結果入力シート!H80</f>
        <v>5.7610000000000001</v>
      </c>
      <c r="I149" s="20">
        <f>計算結果入力シート!I80</f>
        <v>6.2569999999999997</v>
      </c>
      <c r="J149" s="20"/>
      <c r="K149" s="20"/>
      <c r="L149" s="20"/>
      <c r="M149" s="20">
        <f>計算結果入力シート!M80</f>
        <v>0</v>
      </c>
    </row>
    <row r="150" spans="1:13" x14ac:dyDescent="0.25">
      <c r="A150" s="20" t="str">
        <f>計算結果入力シート!A81</f>
        <v>290</v>
      </c>
      <c r="B150" s="20">
        <f>計算結果入力シート!B81</f>
        <v>5.2039999999999997</v>
      </c>
      <c r="C150" s="20">
        <f>計算結果入力シート!C81</f>
        <v>7.0110000000000001</v>
      </c>
      <c r="D150" s="20"/>
      <c r="E150" s="20">
        <f>計算結果入力シート!E81</f>
        <v>7.8710000000000004</v>
      </c>
      <c r="F150" s="20">
        <f>計算結果入力シート!F81</f>
        <v>8.0890000000000004</v>
      </c>
      <c r="G150" s="20"/>
      <c r="H150" s="20">
        <f>計算結果入力シート!H81</f>
        <v>6.6989999999999998</v>
      </c>
      <c r="I150" s="20">
        <f>計算結果入力シート!I81</f>
        <v>7.431</v>
      </c>
      <c r="J150" s="20"/>
      <c r="K150" s="20"/>
      <c r="L150" s="20"/>
      <c r="M150" s="20">
        <f>計算結果入力シート!M81</f>
        <v>0</v>
      </c>
    </row>
    <row r="151" spans="1:13" x14ac:dyDescent="0.25">
      <c r="A151" s="20" t="str">
        <f>計算結果入力シート!A82</f>
        <v>300</v>
      </c>
      <c r="B151" s="20">
        <f>計算結果入力シート!B82</f>
        <v>4.3019999999999996</v>
      </c>
      <c r="C151" s="20">
        <f>計算結果入力シート!C82</f>
        <v>5.8360000000000003</v>
      </c>
      <c r="D151" s="20"/>
      <c r="E151" s="20">
        <f>計算結果入力シート!E82</f>
        <v>6.665</v>
      </c>
      <c r="F151" s="20">
        <f>計算結果入力シート!F82</f>
        <v>7.1</v>
      </c>
      <c r="G151" s="20"/>
      <c r="H151" s="20">
        <f>計算結果入力シート!H82</f>
        <v>5.7210000000000001</v>
      </c>
      <c r="I151" s="20">
        <f>計算結果入力シート!I82</f>
        <v>5.7809999999999997</v>
      </c>
      <c r="J151" s="20"/>
      <c r="K151" s="20"/>
      <c r="L151" s="20"/>
      <c r="M151" s="20">
        <f>計算結果入力シート!M82</f>
        <v>0</v>
      </c>
    </row>
    <row r="152" spans="1:13" x14ac:dyDescent="0.25">
      <c r="A152" s="20" t="str">
        <f>計算結果入力シート!A83</f>
        <v>310</v>
      </c>
      <c r="B152" s="20">
        <f>計算結果入力シート!B83</f>
        <v>2.7320000000000002</v>
      </c>
      <c r="C152" s="20">
        <f>計算結果入力シート!C83</f>
        <v>4.57</v>
      </c>
      <c r="D152" s="20"/>
      <c r="E152" s="20">
        <f>計算結果入力シート!E83</f>
        <v>5.2450000000000001</v>
      </c>
      <c r="F152" s="20">
        <f>計算結果入力シート!F83</f>
        <v>5.4710000000000001</v>
      </c>
      <c r="G152" s="20"/>
      <c r="H152" s="20">
        <f>計算結果入力シート!H83</f>
        <v>3.7269999999999999</v>
      </c>
      <c r="I152" s="20"/>
      <c r="J152" s="20"/>
      <c r="K152" s="20"/>
      <c r="L152" s="20"/>
      <c r="M152" s="20">
        <f>計算結果入力シート!M83</f>
        <v>0</v>
      </c>
    </row>
    <row r="153" spans="1:13" x14ac:dyDescent="0.25">
      <c r="A153" s="20" t="str">
        <f>計算結果入力シート!A84</f>
        <v>320</v>
      </c>
      <c r="B153" s="20">
        <f>計算結果入力シート!B84</f>
        <v>5.0609999999999999</v>
      </c>
      <c r="C153" s="20">
        <f>計算結果入力シート!C84</f>
        <v>5.9059999999999997</v>
      </c>
      <c r="D153" s="20"/>
      <c r="E153" s="20">
        <f>計算結果入力シート!E84</f>
        <v>6.7249999999999996</v>
      </c>
      <c r="F153" s="20">
        <f>計算結果入力シート!F84</f>
        <v>7.3040000000000003</v>
      </c>
      <c r="G153" s="20"/>
      <c r="H153" s="20">
        <f>計算結果入力シート!H84</f>
        <v>5.9560000000000004</v>
      </c>
      <c r="I153" s="20">
        <f>計算結果入力シート!I84</f>
        <v>5.6630000000000003</v>
      </c>
      <c r="J153" s="20"/>
      <c r="K153" s="20"/>
      <c r="L153" s="20"/>
      <c r="M153" s="20">
        <f>計算結果入力シート!M84</f>
        <v>0</v>
      </c>
    </row>
    <row r="155" spans="1:13" x14ac:dyDescent="0.25">
      <c r="A155" t="s">
        <v>140</v>
      </c>
    </row>
    <row r="156" spans="1:13" x14ac:dyDescent="0.25">
      <c r="A156" s="20"/>
      <c r="B156" s="20" t="str">
        <f>B139</f>
        <v>ESP</v>
      </c>
      <c r="C156" s="20" t="str">
        <f t="shared" ref="C156:J156" si="1">C139</f>
        <v>BLAST</v>
      </c>
      <c r="D156" s="20" t="str">
        <f t="shared" si="1"/>
        <v>DOE2</v>
      </c>
      <c r="E156" s="20" t="str">
        <f t="shared" si="1"/>
        <v>SRES/SUN</v>
      </c>
      <c r="F156" s="20" t="str">
        <f t="shared" si="1"/>
        <v>SERIRES</v>
      </c>
      <c r="G156" s="20" t="str">
        <f t="shared" si="1"/>
        <v>S3PAS</v>
      </c>
      <c r="H156" s="20" t="str">
        <f t="shared" si="1"/>
        <v>TRNSYS</v>
      </c>
      <c r="I156" s="20" t="str">
        <f t="shared" si="1"/>
        <v>TASE</v>
      </c>
      <c r="J156" s="20" t="str">
        <f t="shared" si="1"/>
        <v>NewHASP</v>
      </c>
      <c r="K156" s="20" t="str">
        <f>K139</f>
        <v>BEST</v>
      </c>
      <c r="L156" s="20" t="str">
        <f>L139</f>
        <v>OFFICE</v>
      </c>
      <c r="M156" s="20" t="str">
        <f>M139</f>
        <v>EnergyPlus-m</v>
      </c>
    </row>
    <row r="157" spans="1:13" x14ac:dyDescent="0.25">
      <c r="A157" s="20" t="str">
        <f>計算結果入力シート!A114</f>
        <v>195</v>
      </c>
      <c r="B157" s="20">
        <f>計算結果入力シート!B114</f>
        <v>2.004</v>
      </c>
      <c r="C157" s="20"/>
      <c r="D157" s="20"/>
      <c r="E157" s="20"/>
      <c r="F157" s="20"/>
      <c r="G157" s="20"/>
      <c r="H157" s="20"/>
      <c r="I157" s="20"/>
      <c r="J157" s="20"/>
      <c r="K157" s="20">
        <f>計算結果入力シート!K114</f>
        <v>2.2905600000000002</v>
      </c>
      <c r="L157" s="20">
        <f>計算結果入力シート!L114</f>
        <v>2.2860211111111099</v>
      </c>
      <c r="M157" s="20">
        <f>計算結果入力シート!M114</f>
        <v>0</v>
      </c>
    </row>
    <row r="158" spans="1:13" x14ac:dyDescent="0.25">
      <c r="A158" s="20" t="str">
        <f>計算結果入力シート!A115</f>
        <v>200</v>
      </c>
      <c r="B158" s="20">
        <f>計算結果入力シート!B115</f>
        <v>2.6509999999999998</v>
      </c>
      <c r="C158" s="20"/>
      <c r="D158" s="20"/>
      <c r="E158" s="20"/>
      <c r="F158" s="20"/>
      <c r="G158" s="20"/>
      <c r="H158" s="20"/>
      <c r="I158" s="20"/>
      <c r="J158" s="20"/>
      <c r="K158" s="20">
        <f>計算結果入力シート!K115</f>
        <v>3.5880000000000001</v>
      </c>
      <c r="L158" s="20">
        <f>計算結果入力シート!L115</f>
        <v>3.26159166666667</v>
      </c>
      <c r="M158" s="20">
        <f>計算結果入力シート!M115</f>
        <v>0</v>
      </c>
    </row>
    <row r="159" spans="1:13" x14ac:dyDescent="0.25">
      <c r="A159" s="20" t="str">
        <f>計算結果入力シート!A116</f>
        <v>210</v>
      </c>
      <c r="B159" s="20">
        <f>計算結果入力シート!B116</f>
        <v>2.7010000000000001</v>
      </c>
      <c r="C159" s="20">
        <f>計算結果入力シート!C116</f>
        <v>2.9729999999999999</v>
      </c>
      <c r="D159" s="20"/>
      <c r="E159" s="20"/>
      <c r="F159" s="20"/>
      <c r="G159" s="20"/>
      <c r="H159" s="20">
        <f>計算結果入力シート!H116</f>
        <v>2.9805555555555601</v>
      </c>
      <c r="I159" s="20">
        <f>計算結果入力シート!I116</f>
        <v>3.3250000000000002</v>
      </c>
      <c r="J159" s="20"/>
      <c r="K159" s="20">
        <f>計算結果入力シート!K116</f>
        <v>3.7003200000000001</v>
      </c>
      <c r="L159" s="20">
        <f>計算結果入力シート!L116</f>
        <v>3.2627544444444401</v>
      </c>
      <c r="M159" s="20">
        <f>計算結果入力シート!M116</f>
        <v>0</v>
      </c>
    </row>
    <row r="160" spans="1:13" x14ac:dyDescent="0.25">
      <c r="A160" s="20" t="str">
        <f>計算結果入力シート!A117</f>
        <v>215</v>
      </c>
      <c r="B160" s="20">
        <f>計算結果入力シート!B117</f>
        <v>2.7869999999999999</v>
      </c>
      <c r="C160" s="20"/>
      <c r="D160" s="20"/>
      <c r="E160" s="20"/>
      <c r="F160" s="20"/>
      <c r="G160" s="20"/>
      <c r="H160" s="20"/>
      <c r="I160" s="20"/>
      <c r="J160" s="20">
        <f>計算結果入力シート!J117</f>
        <v>3.4704000000000002</v>
      </c>
      <c r="K160" s="20">
        <f>計算結果入力シート!K117</f>
        <v>3.5880000000000001</v>
      </c>
      <c r="L160" s="20">
        <f>計算結果入力シート!L117</f>
        <v>3.53833277777778</v>
      </c>
      <c r="M160" s="20">
        <f>計算結果入力シート!M117</f>
        <v>0</v>
      </c>
    </row>
    <row r="161" spans="1:13" x14ac:dyDescent="0.25">
      <c r="A161" s="20" t="str">
        <f>計算結果入力シート!A118</f>
        <v>220</v>
      </c>
      <c r="B161" s="20">
        <f>計算結果入力シート!B118</f>
        <v>2.867</v>
      </c>
      <c r="C161" s="20">
        <f>計算結果入力シート!C118</f>
        <v>3.28</v>
      </c>
      <c r="D161" s="20">
        <f>計算結果入力シート!D118</f>
        <v>3.4649999999999999</v>
      </c>
      <c r="E161" s="20">
        <f>計算結果入力シート!E118</f>
        <v>3.6949999999999998</v>
      </c>
      <c r="F161" s="20"/>
      <c r="G161" s="20">
        <f>計算結果入力シート!G118</f>
        <v>3.3479999999999999</v>
      </c>
      <c r="H161" s="20">
        <f>計算結果入力シート!H118</f>
        <v>3.3361111111111099</v>
      </c>
      <c r="I161" s="20">
        <f>計算結果入力シート!I118</f>
        <v>3.52</v>
      </c>
      <c r="J161" s="20">
        <f>計算結果入力シート!J118</f>
        <v>3.6192000000000002</v>
      </c>
      <c r="K161" s="20">
        <f>計算結果入力シート!K118</f>
        <v>3.7003200000000001</v>
      </c>
      <c r="L161" s="20">
        <f>計算結果入力シート!L118</f>
        <v>3.5406583333333299</v>
      </c>
      <c r="M161" s="20">
        <f>計算結果入力シート!M118</f>
        <v>0</v>
      </c>
    </row>
    <row r="162" spans="1:13" x14ac:dyDescent="0.25">
      <c r="A162" s="20" t="str">
        <f>計算結果入力シート!A119</f>
        <v>230</v>
      </c>
      <c r="B162" s="20">
        <f>計算結果入力シート!B119</f>
        <v>4.3860000000000001</v>
      </c>
      <c r="C162" s="20">
        <f>計算結果入力シート!C119</f>
        <v>4.984</v>
      </c>
      <c r="D162" s="20">
        <f>計算結果入力シート!D119</f>
        <v>4.9939999999999998</v>
      </c>
      <c r="E162" s="20">
        <f>計算結果入力シート!E119</f>
        <v>5.2789999999999999</v>
      </c>
      <c r="F162" s="20"/>
      <c r="G162" s="20">
        <f>計算結果入力シート!G119</f>
        <v>5.1589999999999998</v>
      </c>
      <c r="H162" s="20">
        <f>計算結果入力シート!H119</f>
        <v>4.8916666666666702</v>
      </c>
      <c r="I162" s="20">
        <f>計算結果入力シート!I119</f>
        <v>5.1070000000000002</v>
      </c>
      <c r="J162" s="20">
        <f>計算結果入力シート!J119</f>
        <v>4.7712000000000003</v>
      </c>
      <c r="K162" s="20">
        <f>計算結果入力シート!K119</f>
        <v>5.2622399999999994</v>
      </c>
      <c r="L162" s="20">
        <f>計算結果入力シート!L119</f>
        <v>5.0697111111111104</v>
      </c>
      <c r="M162" s="20">
        <f>計算結果入力シート!M119</f>
        <v>0</v>
      </c>
    </row>
    <row r="163" spans="1:13" x14ac:dyDescent="0.25">
      <c r="A163" s="20" t="str">
        <f>計算結果入力シート!A120</f>
        <v>240</v>
      </c>
      <c r="B163" s="20">
        <f>計算結果入力シート!B120</f>
        <v>2.6850000000000001</v>
      </c>
      <c r="C163" s="20">
        <f>計算結果入力シート!C120</f>
        <v>3.1</v>
      </c>
      <c r="D163" s="20">
        <f>計算結果入力シート!D120</f>
        <v>3.282</v>
      </c>
      <c r="E163" s="20">
        <f>計算結果入力シート!E120</f>
        <v>3.4950000000000001</v>
      </c>
      <c r="F163" s="20"/>
      <c r="G163" s="20">
        <f>計算結果入力シート!G120</f>
        <v>3.1589999999999998</v>
      </c>
      <c r="H163" s="20">
        <f>計算結果入力シート!H120</f>
        <v>3.1527777777777799</v>
      </c>
      <c r="I163" s="20">
        <f>計算結果入力シート!I120</f>
        <v>3.3330000000000002</v>
      </c>
      <c r="J163" s="20">
        <f>計算結果入力シート!J120</f>
        <v>3.4319999999999999</v>
      </c>
      <c r="K163" s="20">
        <f>計算結果入力シート!K120</f>
        <v>3.6734400000000003</v>
      </c>
      <c r="L163" s="20">
        <f>計算結果入力シート!L120</f>
        <v>3.35577666666667</v>
      </c>
      <c r="M163" s="20">
        <f>計算結果入力シート!M120</f>
        <v>0</v>
      </c>
    </row>
    <row r="164" spans="1:13" x14ac:dyDescent="0.25">
      <c r="A164" s="20" t="str">
        <f>計算結果入力シート!A121</f>
        <v>250</v>
      </c>
      <c r="B164" s="20">
        <f>計算結果入力シート!B121</f>
        <v>2.8660000000000001</v>
      </c>
      <c r="C164" s="20">
        <f>計算結果入力シート!C121</f>
        <v>3.2789999999999999</v>
      </c>
      <c r="D164" s="20">
        <f>計算結果入力シート!D121</f>
        <v>3.4649999999999999</v>
      </c>
      <c r="E164" s="20">
        <f>計算結果入力シート!E121</f>
        <v>3.6949999999999998</v>
      </c>
      <c r="F164" s="20"/>
      <c r="G164" s="20">
        <f>計算結果入力シート!G121</f>
        <v>3.3410000000000002</v>
      </c>
      <c r="H164" s="20">
        <f>計算結果入力シート!H121</f>
        <v>3.3361111111111099</v>
      </c>
      <c r="I164" s="20">
        <f>計算結果入力シート!I121</f>
        <v>3.5249999999999999</v>
      </c>
      <c r="J164" s="20">
        <f>計算結果入力シート!J121</f>
        <v>3.6192000000000002</v>
      </c>
      <c r="K164" s="20">
        <f>計算結果入力シート!K121</f>
        <v>3.7003200000000001</v>
      </c>
      <c r="L164" s="20">
        <f>計算結果入力シート!L121</f>
        <v>3.5394955555555598</v>
      </c>
      <c r="M164" s="20">
        <f>計算結果入力シート!M121</f>
        <v>0</v>
      </c>
    </row>
    <row r="165" spans="1:13" x14ac:dyDescent="0.25">
      <c r="A165" s="20" t="str">
        <f>計算結果入力シート!A122</f>
        <v>270</v>
      </c>
      <c r="B165" s="20">
        <f>計算結果入力シート!B122</f>
        <v>2.863</v>
      </c>
      <c r="C165" s="20">
        <f>計算結果入力シート!C122</f>
        <v>3.2770000000000001</v>
      </c>
      <c r="D165" s="20"/>
      <c r="E165" s="20">
        <f>計算結果入力シート!E122</f>
        <v>3.661</v>
      </c>
      <c r="F165" s="20"/>
      <c r="G165" s="20"/>
      <c r="H165" s="20">
        <f>計算結果入力シート!H122</f>
        <v>3.3361111111111099</v>
      </c>
      <c r="I165" s="20">
        <f>計算結果入力シート!I122</f>
        <v>3.738</v>
      </c>
      <c r="J165" s="20"/>
      <c r="K165" s="20"/>
      <c r="L165" s="20"/>
      <c r="M165" s="20">
        <f>計算結果入力シート!M122</f>
        <v>0</v>
      </c>
    </row>
    <row r="166" spans="1:13" x14ac:dyDescent="0.25">
      <c r="A166" s="20" t="str">
        <f>計算結果入力シート!A123</f>
        <v>280</v>
      </c>
      <c r="B166" s="20">
        <f>計算結果入力シート!B123</f>
        <v>2.8639999999999999</v>
      </c>
      <c r="C166" s="20">
        <f>計算結果入力シート!C123</f>
        <v>3.278</v>
      </c>
      <c r="D166" s="20"/>
      <c r="E166" s="20">
        <f>計算結果入力シート!E123</f>
        <v>3.6850000000000001</v>
      </c>
      <c r="F166" s="20"/>
      <c r="G166" s="20"/>
      <c r="H166" s="20">
        <f>計算結果入力シート!H123</f>
        <v>3.3361111111111099</v>
      </c>
      <c r="I166" s="20">
        <f>計算結果入力シート!I123</f>
        <v>3.7589999999999999</v>
      </c>
      <c r="J166" s="20"/>
      <c r="K166" s="20"/>
      <c r="L166" s="20"/>
      <c r="M166" s="20">
        <f>計算結果入力シート!M123</f>
        <v>0</v>
      </c>
    </row>
    <row r="167" spans="1:13" x14ac:dyDescent="0.25">
      <c r="A167" s="20" t="str">
        <f>計算結果入力シート!A124</f>
        <v>290</v>
      </c>
      <c r="B167" s="20">
        <f>計算結果入力シート!B124</f>
        <v>2.863</v>
      </c>
      <c r="C167" s="20">
        <f>計算結果入力シート!C124</f>
        <v>3.2770000000000001</v>
      </c>
      <c r="D167" s="20"/>
      <c r="E167" s="20">
        <f>計算結果入力シート!E124</f>
        <v>3.661</v>
      </c>
      <c r="F167" s="20"/>
      <c r="G167" s="20"/>
      <c r="H167" s="20">
        <f>計算結果入力シート!H124</f>
        <v>3.3277777777777802</v>
      </c>
      <c r="I167" s="20">
        <f>計算結果入力シート!I124</f>
        <v>3.738</v>
      </c>
      <c r="J167" s="20"/>
      <c r="K167" s="20"/>
      <c r="L167" s="20"/>
      <c r="M167" s="20">
        <f>計算結果入力シート!M124</f>
        <v>0</v>
      </c>
    </row>
    <row r="168" spans="1:13" x14ac:dyDescent="0.25">
      <c r="A168" s="20" t="str">
        <f>計算結果入力シート!A125</f>
        <v>300</v>
      </c>
      <c r="B168" s="20">
        <f>計算結果入力シート!B125</f>
        <v>3.0139999999999998</v>
      </c>
      <c r="C168" s="20">
        <f>計算結果入力シート!C125</f>
        <v>3.2759999999999998</v>
      </c>
      <c r="D168" s="20"/>
      <c r="E168" s="20">
        <f>計算結果入力シート!E125</f>
        <v>3.681</v>
      </c>
      <c r="F168" s="20"/>
      <c r="G168" s="20"/>
      <c r="H168" s="20">
        <f>計算結果入力シート!H125</f>
        <v>3.3277777777777802</v>
      </c>
      <c r="I168" s="20">
        <f>計算結果入力シート!I125</f>
        <v>3.77</v>
      </c>
      <c r="J168" s="20"/>
      <c r="K168" s="20"/>
      <c r="L168" s="20"/>
      <c r="M168" s="20">
        <f>計算結果入力シート!M125</f>
        <v>0</v>
      </c>
    </row>
    <row r="169" spans="1:13" x14ac:dyDescent="0.25">
      <c r="A169" s="20" t="str">
        <f>計算結果入力シート!A126</f>
        <v>310</v>
      </c>
      <c r="B169" s="20">
        <f>計算結果入力シート!B126</f>
        <v>3.0150000000000001</v>
      </c>
      <c r="C169" s="20">
        <f>計算結果入力シート!C126</f>
        <v>3.2770000000000001</v>
      </c>
      <c r="D169" s="20"/>
      <c r="E169" s="20">
        <f>計算結果入力シート!E126</f>
        <v>3.669</v>
      </c>
      <c r="F169" s="20"/>
      <c r="G169" s="20"/>
      <c r="H169" s="20">
        <f>計算結果入力シート!H126</f>
        <v>3.3277777777777802</v>
      </c>
      <c r="I169" s="20"/>
      <c r="J169" s="20"/>
      <c r="K169" s="20"/>
      <c r="L169" s="20"/>
      <c r="M169" s="20">
        <f>計算結果入力シート!M126</f>
        <v>0</v>
      </c>
    </row>
    <row r="170" spans="1:13" x14ac:dyDescent="0.25">
      <c r="A170" s="20" t="str">
        <f>計算結果入力シート!A127</f>
        <v>320</v>
      </c>
      <c r="B170" s="20">
        <f>計算結果入力シート!B127</f>
        <v>2.8610000000000002</v>
      </c>
      <c r="C170" s="20">
        <f>計算結果入力シート!C127</f>
        <v>3.2749999999999999</v>
      </c>
      <c r="D170" s="20"/>
      <c r="E170" s="20">
        <f>計算結果入力シート!E127</f>
        <v>3.6509999999999998</v>
      </c>
      <c r="F170" s="20"/>
      <c r="G170" s="20"/>
      <c r="H170" s="20">
        <f>計算結果入力シート!H127</f>
        <v>3.3361111111111099</v>
      </c>
      <c r="I170" s="20">
        <f>計算結果入力シート!I127</f>
        <v>3.7349999999999999</v>
      </c>
      <c r="J170" s="20"/>
      <c r="K170" s="20"/>
      <c r="L170" s="20"/>
      <c r="M170" s="20">
        <f>計算結果入力シート!M127</f>
        <v>0</v>
      </c>
    </row>
    <row r="172" spans="1:13" x14ac:dyDescent="0.25">
      <c r="A172" t="s">
        <v>141</v>
      </c>
    </row>
    <row r="173" spans="1:13" x14ac:dyDescent="0.25">
      <c r="A173" s="20"/>
      <c r="B173" s="20" t="str">
        <f>計算結果入力シート!B241</f>
        <v>ESP</v>
      </c>
      <c r="C173" s="20" t="str">
        <f>計算結果入力シート!C241</f>
        <v>BLAST</v>
      </c>
      <c r="D173" s="20" t="str">
        <f>計算結果入力シート!D241</f>
        <v>DOE2</v>
      </c>
      <c r="E173" s="20" t="str">
        <f>計算結果入力シート!E241</f>
        <v>SRES/SUN</v>
      </c>
      <c r="F173" s="20" t="str">
        <f>計算結果入力シート!F241</f>
        <v>SERIRES</v>
      </c>
      <c r="G173" s="20" t="str">
        <f>計算結果入力シート!G241</f>
        <v>S3PAS</v>
      </c>
      <c r="H173" s="20" t="str">
        <f>計算結果入力シート!H241</f>
        <v>TRNSYS</v>
      </c>
      <c r="I173" s="20" t="str">
        <f>計算結果入力シート!I241</f>
        <v>TASE</v>
      </c>
      <c r="J173" s="20" t="str">
        <f>計算結果入力シート!J241</f>
        <v>NewHASP</v>
      </c>
      <c r="K173" s="20" t="str">
        <f>計算結果入力シート!K241</f>
        <v>BEST</v>
      </c>
      <c r="L173" s="20" t="str">
        <f>計算結果入力シート!L241</f>
        <v>OFFICE</v>
      </c>
      <c r="M173" s="20" t="str">
        <f>計算結果入力シート!M241</f>
        <v>EnergyPlus-m</v>
      </c>
    </row>
    <row r="174" spans="1:13" x14ac:dyDescent="0.25">
      <c r="A174" s="20" t="str">
        <f>計算結果入力シート!A159</f>
        <v>195</v>
      </c>
      <c r="B174" s="20">
        <f>計算結果入力シート!B159</f>
        <v>0.65100000000000002</v>
      </c>
      <c r="C174" s="20"/>
      <c r="D174" s="20"/>
      <c r="E174" s="20"/>
      <c r="F174" s="20"/>
      <c r="G174" s="20"/>
      <c r="H174" s="20"/>
      <c r="I174" s="20"/>
      <c r="J174" s="20"/>
      <c r="K174" s="20">
        <f>計算結果入力シート!K159</f>
        <v>0.83855999999999997</v>
      </c>
      <c r="L174" s="20">
        <f>計算結果入力シート!L159</f>
        <v>0.80347944444444397</v>
      </c>
      <c r="M174" s="20">
        <f>計算結果入力シート!M159</f>
        <v>0</v>
      </c>
    </row>
    <row r="175" spans="1:13" x14ac:dyDescent="0.25">
      <c r="A175" s="20" t="str">
        <f>計算結果入力シート!A160</f>
        <v>200</v>
      </c>
      <c r="B175" s="20">
        <f>計算結果入力シート!B160</f>
        <v>0.86299999999999999</v>
      </c>
      <c r="C175" s="20"/>
      <c r="D175" s="20"/>
      <c r="E175" s="20"/>
      <c r="F175" s="20"/>
      <c r="G175" s="20"/>
      <c r="H175" s="20"/>
      <c r="I175" s="20"/>
      <c r="J175" s="20"/>
      <c r="K175" s="20">
        <f>計算結果入力シート!K160</f>
        <v>1.2998399999999999</v>
      </c>
      <c r="L175" s="20">
        <f>計算結果入力シート!L160</f>
        <v>1.1441733333333299</v>
      </c>
      <c r="M175" s="20">
        <f>計算結果入力シート!M160</f>
        <v>0</v>
      </c>
    </row>
    <row r="176" spans="1:13" x14ac:dyDescent="0.25">
      <c r="A176" s="20" t="str">
        <f>計算結果入力シート!A161</f>
        <v>210</v>
      </c>
      <c r="B176" s="20">
        <f>計算結果入力シート!B161</f>
        <v>0.47599999999999998</v>
      </c>
      <c r="C176" s="20">
        <f>計算結果入力シート!C161</f>
        <v>1.0169999999999999</v>
      </c>
      <c r="D176" s="20"/>
      <c r="E176" s="20"/>
      <c r="F176" s="20"/>
      <c r="G176" s="20"/>
      <c r="H176" s="20">
        <f>計算結果入力シート!H161</f>
        <v>1.0677777777777799</v>
      </c>
      <c r="I176" s="20">
        <f>計算結果入力シート!I161</f>
        <v>1.1419999999999999</v>
      </c>
      <c r="J176" s="20"/>
      <c r="K176" s="20">
        <f>計算結果入力シート!K161</f>
        <v>1.1390400000000001</v>
      </c>
      <c r="L176" s="20">
        <f>計算結果入力シート!L161</f>
        <v>1.1441733333333299</v>
      </c>
      <c r="M176" s="20">
        <f>計算結果入力シート!M161</f>
        <v>0</v>
      </c>
    </row>
    <row r="177" spans="1:13" x14ac:dyDescent="0.25">
      <c r="A177" s="20" t="str">
        <f>計算結果入力シート!A162</f>
        <v>215</v>
      </c>
      <c r="B177" s="20">
        <f>計算結果入力シート!B162</f>
        <v>1.0069999999999999</v>
      </c>
      <c r="C177" s="20"/>
      <c r="D177" s="20"/>
      <c r="E177" s="20"/>
      <c r="F177" s="20"/>
      <c r="G177" s="20"/>
      <c r="H177" s="20"/>
      <c r="I177" s="20"/>
      <c r="J177" s="20">
        <f>計算結果入力シート!J162</f>
        <v>1.2287999999999999</v>
      </c>
      <c r="K177" s="20">
        <f>計算結果入力シート!K162</f>
        <v>1.2998399999999999</v>
      </c>
      <c r="L177" s="20">
        <f>計算結果入力シート!L162</f>
        <v>1.24766055555556</v>
      </c>
      <c r="M177" s="20">
        <f>計算結果入力シート!M162</f>
        <v>0</v>
      </c>
    </row>
    <row r="178" spans="1:13" x14ac:dyDescent="0.25">
      <c r="A178" s="20" t="str">
        <f>計算結果入力シート!A163</f>
        <v>220</v>
      </c>
      <c r="B178" s="20">
        <f>計算結果入力シート!B163</f>
        <v>0.56000000000000005</v>
      </c>
      <c r="C178" s="20">
        <f>計算結果入力シート!C163</f>
        <v>1.1659999999999999</v>
      </c>
      <c r="D178" s="20">
        <f>計算結果入力シート!D163</f>
        <v>0.93700000000000006</v>
      </c>
      <c r="E178" s="20">
        <f>計算結果入力シート!E163</f>
        <v>1.34</v>
      </c>
      <c r="F178" s="20"/>
      <c r="G178" s="20">
        <f>計算結果入力シート!G163</f>
        <v>1.2150000000000001</v>
      </c>
      <c r="H178" s="20">
        <f>計算結果入力シート!H163</f>
        <v>1.17888888888889</v>
      </c>
      <c r="I178" s="20">
        <f>計算結果入力シート!I163</f>
        <v>1.2130000000000001</v>
      </c>
      <c r="J178" s="20">
        <f>計算結果入力シート!J163</f>
        <v>1.0992</v>
      </c>
      <c r="K178" s="20">
        <f>計算結果入力シート!K163</f>
        <v>1.1390400000000001</v>
      </c>
      <c r="L178" s="20">
        <f>計算結果入力シート!L163</f>
        <v>1.2464977777777799</v>
      </c>
      <c r="M178" s="20">
        <f>計算結果入力シート!M163</f>
        <v>0</v>
      </c>
    </row>
    <row r="179" spans="1:13" x14ac:dyDescent="0.25">
      <c r="A179" s="20" t="str">
        <f>計算結果入力シート!A164</f>
        <v>230</v>
      </c>
      <c r="B179" s="20">
        <f>計算結果入力シート!B164</f>
        <v>1.0589999999999999</v>
      </c>
      <c r="C179" s="20">
        <f>計算結果入力シート!C164</f>
        <v>1.6459999999999999</v>
      </c>
      <c r="D179" s="20">
        <f>計算結果入力シート!D164</f>
        <v>1.4550000000000001</v>
      </c>
      <c r="E179" s="20">
        <f>計算結果入力シート!E164</f>
        <v>1.875</v>
      </c>
      <c r="F179" s="20"/>
      <c r="G179" s="20">
        <f>計算結果入力シート!G164</f>
        <v>1.7</v>
      </c>
      <c r="H179" s="20">
        <f>計算結果入力シート!H164</f>
        <v>1.7077777777777801</v>
      </c>
      <c r="I179" s="20">
        <f>計算結果入力シート!I164</f>
        <v>1.7490000000000001</v>
      </c>
      <c r="J179" s="20">
        <f>計算結果入力シート!J164</f>
        <v>1.4783999999999999</v>
      </c>
      <c r="K179" s="20">
        <f>計算結果入力シート!K164</f>
        <v>1.6516799999999998</v>
      </c>
      <c r="L179" s="20">
        <f>計算結果入力シート!L164</f>
        <v>1.7581199999999999</v>
      </c>
      <c r="M179" s="20">
        <f>計算結果入力シート!M164</f>
        <v>0</v>
      </c>
    </row>
    <row r="180" spans="1:13" x14ac:dyDescent="0.25">
      <c r="A180" s="20" t="str">
        <f>計算結果入力シート!A165</f>
        <v>240</v>
      </c>
      <c r="B180" s="20">
        <f>計算結果入力シート!B165</f>
        <v>0.73899999999999999</v>
      </c>
      <c r="C180" s="20">
        <f>計算結果入力シート!C165</f>
        <v>1.347</v>
      </c>
      <c r="D180" s="20">
        <f>計算結果入力シート!D165</f>
        <v>1.119</v>
      </c>
      <c r="E180" s="20">
        <f>計算結果入力シート!E165</f>
        <v>1.54</v>
      </c>
      <c r="F180" s="20"/>
      <c r="G180" s="20">
        <f>計算結果入力シート!G165</f>
        <v>1.3979999999999999</v>
      </c>
      <c r="H180" s="20">
        <f>計算結果入力シート!H165</f>
        <v>1.3613888888888901</v>
      </c>
      <c r="I180" s="20">
        <f>計算結果入力シート!I165</f>
        <v>1.397</v>
      </c>
      <c r="J180" s="20">
        <f>計算結果入力シート!J165</f>
        <v>1.2864</v>
      </c>
      <c r="K180" s="20">
        <f>計算結果入力シート!K165</f>
        <v>1.2523199999999999</v>
      </c>
      <c r="L180" s="20">
        <f>計算結果入力シート!L165</f>
        <v>1.4534722222222201</v>
      </c>
      <c r="M180" s="20">
        <f>計算結果入力シート!M165</f>
        <v>0</v>
      </c>
    </row>
    <row r="181" spans="1:13" x14ac:dyDescent="0.25">
      <c r="A181" s="20" t="str">
        <f>計算結果入力シート!A166</f>
        <v>250</v>
      </c>
      <c r="B181" s="20">
        <f>計算結果入力シート!B166</f>
        <v>3.36</v>
      </c>
      <c r="C181" s="20">
        <f>計算結果入力シート!C166</f>
        <v>3.036</v>
      </c>
      <c r="D181" s="20">
        <f>計算結果入力シート!D166</f>
        <v>2.605</v>
      </c>
      <c r="E181" s="20">
        <f>計算結果入力シート!E166</f>
        <v>2.59</v>
      </c>
      <c r="F181" s="20"/>
      <c r="G181" s="20">
        <f>計算結果入力シート!G166</f>
        <v>2.258</v>
      </c>
      <c r="H181" s="20">
        <f>計算結果入力シート!H166</f>
        <v>3.2277777777777801</v>
      </c>
      <c r="I181" s="20">
        <f>計算結果入力シート!I166</f>
        <v>4.9119999999999999</v>
      </c>
      <c r="J181" s="20">
        <f>計算結果入力シート!J166</f>
        <v>2.2608000000000001</v>
      </c>
      <c r="K181" s="20">
        <f>計算結果入力シート!K166</f>
        <v>2.4633600000000002</v>
      </c>
      <c r="L181" s="20">
        <f>計算結果入力シート!L166</f>
        <v>2.4267172222222202</v>
      </c>
      <c r="M181" s="20">
        <f>計算結果入力シート!M166</f>
        <v>0</v>
      </c>
    </row>
    <row r="182" spans="1:13" x14ac:dyDescent="0.25">
      <c r="A182" s="20" t="str">
        <f>計算結果入力シート!A167</f>
        <v>270</v>
      </c>
      <c r="B182" s="20">
        <f>計算結果入力シート!B167</f>
        <v>6.3559999999999999</v>
      </c>
      <c r="C182" s="20">
        <f>計算結果入力シート!C167</f>
        <v>6.641</v>
      </c>
      <c r="D182" s="20"/>
      <c r="E182" s="20">
        <f>計算結果入力シート!E167</f>
        <v>7.234</v>
      </c>
      <c r="F182" s="20"/>
      <c r="G182" s="20"/>
      <c r="H182" s="20">
        <f>計算結果入力シート!H167</f>
        <v>6.7638888888888902</v>
      </c>
      <c r="I182" s="20">
        <f>計算結果入力シート!I167</f>
        <v>6.867</v>
      </c>
      <c r="J182" s="20"/>
      <c r="K182" s="20"/>
      <c r="L182" s="20"/>
      <c r="M182" s="20">
        <f>計算結果入力シート!M167</f>
        <v>0</v>
      </c>
    </row>
    <row r="183" spans="1:13" x14ac:dyDescent="0.25">
      <c r="A183" s="20" t="str">
        <f>計算結果入力シート!A168</f>
        <v>280</v>
      </c>
      <c r="B183" s="20">
        <f>計算結果入力シート!B168</f>
        <v>4.444</v>
      </c>
      <c r="C183" s="20">
        <f>計算結果入力シート!C168</f>
        <v>4.6310000000000002</v>
      </c>
      <c r="D183" s="20"/>
      <c r="E183" s="20">
        <f>計算結果入力シート!E168</f>
        <v>5.22</v>
      </c>
      <c r="F183" s="20"/>
      <c r="G183" s="20"/>
      <c r="H183" s="20">
        <f>計算結果入力シート!H168</f>
        <v>4.7861111111111097</v>
      </c>
      <c r="I183" s="20">
        <f>計算結果入力シート!I168</f>
        <v>5.2359999999999998</v>
      </c>
      <c r="J183" s="20"/>
      <c r="K183" s="20"/>
      <c r="L183" s="20"/>
      <c r="M183" s="20">
        <f>計算結果入力シート!M168</f>
        <v>0</v>
      </c>
    </row>
    <row r="184" spans="1:13" x14ac:dyDescent="0.25">
      <c r="A184" s="20" t="str">
        <f>計算結果入力シート!A169</f>
        <v>290</v>
      </c>
      <c r="B184" s="20">
        <f>計算結果入力シート!B169</f>
        <v>6.2690000000000001</v>
      </c>
      <c r="C184" s="20">
        <f>計算結果入力シート!C169</f>
        <v>6.5549999999999997</v>
      </c>
      <c r="D184" s="20"/>
      <c r="E184" s="20">
        <f>計算結果入力シート!E169</f>
        <v>6.976</v>
      </c>
      <c r="F184" s="20"/>
      <c r="G184" s="20"/>
      <c r="H184" s="20">
        <f>計算結果入力シート!H169</f>
        <v>6.2027777777777802</v>
      </c>
      <c r="I184" s="20">
        <f>計算結果入力シート!I169</f>
        <v>6.6210000000000004</v>
      </c>
      <c r="J184" s="20"/>
      <c r="K184" s="20"/>
      <c r="L184" s="20"/>
      <c r="M184" s="20">
        <f>計算結果入力シート!M169</f>
        <v>0</v>
      </c>
    </row>
    <row r="185" spans="1:13" x14ac:dyDescent="0.25">
      <c r="A185" s="20" t="str">
        <f>計算結果入力シート!A170</f>
        <v>300</v>
      </c>
      <c r="B185" s="20">
        <f>計算結果入力シート!B170</f>
        <v>3.4039999999999999</v>
      </c>
      <c r="C185" s="20">
        <f>計算結果入力シート!C170</f>
        <v>4.093</v>
      </c>
      <c r="D185" s="20"/>
      <c r="E185" s="20">
        <f>計算結果入力シート!E170</f>
        <v>4.657</v>
      </c>
      <c r="F185" s="20"/>
      <c r="G185" s="20"/>
      <c r="H185" s="20">
        <f>計算結果入力シート!H170</f>
        <v>4.2777777777777803</v>
      </c>
      <c r="I185" s="20">
        <f>計算結果入力シート!I170</f>
        <v>4.9290000000000003</v>
      </c>
      <c r="J185" s="20"/>
      <c r="K185" s="20"/>
      <c r="L185" s="20"/>
      <c r="M185" s="20">
        <f>計算結果入力シート!M170</f>
        <v>0</v>
      </c>
    </row>
    <row r="186" spans="1:13" x14ac:dyDescent="0.25">
      <c r="A186" s="20" t="str">
        <f>計算結果入力シート!A171</f>
        <v>310</v>
      </c>
      <c r="B186" s="20">
        <f>計算結果入力シート!B171</f>
        <v>2.8479999999999999</v>
      </c>
      <c r="C186" s="20">
        <f>計算結果入力シート!C171</f>
        <v>3.7490000000000001</v>
      </c>
      <c r="D186" s="20"/>
      <c r="E186" s="20">
        <f>計算結果入力シート!E171</f>
        <v>4.1639999999999997</v>
      </c>
      <c r="F186" s="20"/>
      <c r="G186" s="20"/>
      <c r="H186" s="20">
        <f>計算結果入力シート!H171</f>
        <v>3.5888888888888899</v>
      </c>
      <c r="I186" s="20"/>
      <c r="J186" s="20"/>
      <c r="K186" s="20"/>
      <c r="L186" s="20"/>
      <c r="M186" s="20">
        <f>計算結果入力シート!M171</f>
        <v>0</v>
      </c>
    </row>
    <row r="187" spans="1:13" x14ac:dyDescent="0.25">
      <c r="A187" s="20" t="str">
        <f>計算結果入力シート!A172</f>
        <v>320</v>
      </c>
      <c r="B187" s="20">
        <f>計算結果入力シート!B172</f>
        <v>5.7009999999999996</v>
      </c>
      <c r="C187" s="20">
        <f>計算結果入力シート!C172</f>
        <v>5.9459999999999997</v>
      </c>
      <c r="D187" s="20"/>
      <c r="E187" s="20">
        <f>計算結果入力シート!E172</f>
        <v>6.5529999999999999</v>
      </c>
      <c r="F187" s="20"/>
      <c r="G187" s="20"/>
      <c r="H187" s="20">
        <f>計算結果入力シート!H172</f>
        <v>6.1777777777777798</v>
      </c>
      <c r="I187" s="20">
        <f>計算結果入力シート!I172</f>
        <v>6.141</v>
      </c>
      <c r="J187" s="20"/>
      <c r="K187" s="20"/>
      <c r="L187" s="20"/>
      <c r="M187" s="20">
        <f>計算結果入力シート!M172</f>
        <v>0</v>
      </c>
    </row>
    <row r="189" spans="1:13" x14ac:dyDescent="0.25">
      <c r="A189" s="11" t="s">
        <v>164</v>
      </c>
    </row>
    <row r="190" spans="1:13" x14ac:dyDescent="0.25">
      <c r="A190" t="s">
        <v>138</v>
      </c>
    </row>
    <row r="191" spans="1:13" x14ac:dyDescent="0.25">
      <c r="A191" s="20"/>
      <c r="B191" s="20" t="str">
        <f>B173</f>
        <v>ESP</v>
      </c>
      <c r="C191" s="20" t="str">
        <f t="shared" ref="C191:J191" si="2">C173</f>
        <v>BLAST</v>
      </c>
      <c r="D191" s="20" t="str">
        <f t="shared" si="2"/>
        <v>DOE2</v>
      </c>
      <c r="E191" s="20" t="str">
        <f t="shared" si="2"/>
        <v>SRES/SUN</v>
      </c>
      <c r="F191" s="20" t="str">
        <f t="shared" si="2"/>
        <v>SERIRES</v>
      </c>
      <c r="G191" s="20" t="str">
        <f t="shared" si="2"/>
        <v>S3PAS</v>
      </c>
      <c r="H191" s="20" t="str">
        <f t="shared" si="2"/>
        <v>TRNSYS</v>
      </c>
      <c r="I191" s="20" t="str">
        <f t="shared" si="2"/>
        <v>TASE</v>
      </c>
      <c r="J191" s="20" t="str">
        <f t="shared" si="2"/>
        <v>NewHASP</v>
      </c>
      <c r="K191" s="20" t="str">
        <f>K173</f>
        <v>BEST</v>
      </c>
      <c r="L191" s="20" t="str">
        <f>L173</f>
        <v>OFFICE</v>
      </c>
      <c r="M191" s="20" t="str">
        <f>M173</f>
        <v>EnergyPlus-m</v>
      </c>
    </row>
    <row r="192" spans="1:13" x14ac:dyDescent="0.25">
      <c r="A192" s="20" t="str">
        <f>計算結果入力シート!A45</f>
        <v>395</v>
      </c>
      <c r="B192" s="20">
        <f>計算結果入力シート!B45</f>
        <v>4.984</v>
      </c>
      <c r="C192" s="20">
        <f>計算結果入力シート!C45</f>
        <v>4.7990000000000004</v>
      </c>
      <c r="D192" s="20">
        <f>計算結果入力シート!D45</f>
        <v>5.835</v>
      </c>
      <c r="E192" s="20">
        <f>計算結果入力シート!E45</f>
        <v>5.1989999999999998</v>
      </c>
      <c r="F192" s="20">
        <f>計算結果入力シート!F45</f>
        <v>5.2009999999999996</v>
      </c>
      <c r="G192" s="20">
        <f>計算結果入力シート!G45</f>
        <v>4.9669999999999996</v>
      </c>
      <c r="H192" s="20">
        <f>計算結果入力シート!H45</f>
        <v>4.8550000000000004</v>
      </c>
      <c r="I192" s="20">
        <f>計算結果入力シート!I45</f>
        <v>4.8390000000000004</v>
      </c>
      <c r="J192" s="20">
        <f>計算結果入力シート!J45</f>
        <v>5.5824239999999996</v>
      </c>
      <c r="K192" s="20">
        <f>計算結果入力シート!K45</f>
        <v>5.3929161599999942</v>
      </c>
      <c r="L192" s="20">
        <f>計算結果入力シート!L45</f>
        <v>4.9686994427777504</v>
      </c>
      <c r="M192" s="20">
        <f>計算結果入力シート!M45</f>
        <v>4.984309044484152</v>
      </c>
    </row>
    <row r="193" spans="1:13" x14ac:dyDescent="0.25">
      <c r="A193" s="20" t="str">
        <f>計算結果入力シート!A46</f>
        <v>400</v>
      </c>
      <c r="B193" s="20">
        <f>計算結果入力シート!B46</f>
        <v>6.9</v>
      </c>
      <c r="C193" s="20">
        <f>計算結果入力シート!C46</f>
        <v>7.0750000000000002</v>
      </c>
      <c r="D193" s="20">
        <f>計算結果入力シート!D46</f>
        <v>8.77</v>
      </c>
      <c r="E193" s="20">
        <f>計算結果入力シート!E46</f>
        <v>7.9660000000000002</v>
      </c>
      <c r="F193" s="20">
        <f>計算結果入力シート!F46</f>
        <v>7.9729999999999999</v>
      </c>
      <c r="G193" s="20">
        <f>計算結果入力シート!G46</f>
        <v>7.2869999999999999</v>
      </c>
      <c r="H193" s="20">
        <f>計算結果入力シート!H46</f>
        <v>7.1660000000000004</v>
      </c>
      <c r="I193" s="20">
        <f>計算結果入力シート!I46</f>
        <v>7.3259999999999996</v>
      </c>
      <c r="J193" s="20">
        <f>計算結果入力シート!J46</f>
        <v>8.4333504000000108</v>
      </c>
      <c r="K193" s="20">
        <f>計算結果入力シート!K46</f>
        <v>8.4000902400000061</v>
      </c>
      <c r="L193" s="20">
        <f>計算結果入力シート!L46</f>
        <v>7.6663078411110801</v>
      </c>
      <c r="M193" s="20">
        <f>計算結果入力シート!M46</f>
        <v>7.0273617666414046</v>
      </c>
    </row>
    <row r="194" spans="1:13" x14ac:dyDescent="0.25">
      <c r="A194" s="20" t="str">
        <f>計算結果入力シート!A47</f>
        <v>410</v>
      </c>
      <c r="B194" s="20">
        <f>計算結果入力シート!B47</f>
        <v>8.5960000000000001</v>
      </c>
      <c r="C194" s="20">
        <f>計算結果入力シート!C47</f>
        <v>8.8729999999999993</v>
      </c>
      <c r="D194" s="20">
        <f>計算結果入力シート!D47</f>
        <v>10.506</v>
      </c>
      <c r="E194" s="20">
        <f>計算結果入力シート!E47</f>
        <v>9.7260000000000009</v>
      </c>
      <c r="F194" s="20">
        <f>計算結果入力シート!F47</f>
        <v>9.734</v>
      </c>
      <c r="G194" s="20">
        <f>計算結果入力シート!G47</f>
        <v>9.0190000000000001</v>
      </c>
      <c r="H194" s="20">
        <f>計算結果入力シート!H47</f>
        <v>8.9359999999999999</v>
      </c>
      <c r="I194" s="20">
        <f>計算結果入力シート!I47</f>
        <v>9.0850000000000009</v>
      </c>
      <c r="J194" s="20">
        <f>計算結果入力シート!J47</f>
        <v>9.7273583999999893</v>
      </c>
      <c r="K194" s="20">
        <f>計算結果入力シート!K47</f>
        <v>10.140434879999997</v>
      </c>
      <c r="L194" s="20">
        <f>計算結果入力シート!L47</f>
        <v>9.41485004055553</v>
      </c>
      <c r="M194" s="20">
        <f>計算結果入力シート!M47</f>
        <v>8.9139913439465293</v>
      </c>
    </row>
    <row r="195" spans="1:13" x14ac:dyDescent="0.25">
      <c r="A195" s="20" t="str">
        <f>計算結果入力シート!A48</f>
        <v>420</v>
      </c>
      <c r="B195" s="20">
        <f>計算結果入力シート!B48</f>
        <v>7.298</v>
      </c>
      <c r="C195" s="20">
        <f>計算結果入力シート!C48</f>
        <v>7.61</v>
      </c>
      <c r="D195" s="20">
        <f>計算結果入力シート!D48</f>
        <v>9.1509999999999998</v>
      </c>
      <c r="E195" s="20">
        <f>計算結果入力シート!E48</f>
        <v>8.3650000000000002</v>
      </c>
      <c r="F195" s="20">
        <f>計算結果入力シート!F48</f>
        <v>8.3729999999999993</v>
      </c>
      <c r="G195" s="20">
        <f>計算結果入力シート!G48</f>
        <v>7.774</v>
      </c>
      <c r="H195" s="20">
        <f>計算結果入力シート!H48</f>
        <v>7.6970000000000001</v>
      </c>
      <c r="I195" s="20">
        <f>計算結果入力シート!I48</f>
        <v>7.8630000000000004</v>
      </c>
      <c r="J195" s="20">
        <f>計算結果入力シート!J48</f>
        <v>8.3803151999999805</v>
      </c>
      <c r="K195" s="20">
        <f>計算結果入力シート!K48</f>
        <v>9.4606982400000259</v>
      </c>
      <c r="L195" s="20">
        <f>計算結果入力シート!L48</f>
        <v>8.1511629188888293</v>
      </c>
      <c r="M195" s="20">
        <f>計算結果入力シート!M48</f>
        <v>7.6559315288173293</v>
      </c>
    </row>
    <row r="196" spans="1:13" x14ac:dyDescent="0.25">
      <c r="A196" s="20" t="str">
        <f>計算結果入力シート!A49</f>
        <v>430</v>
      </c>
      <c r="B196" s="20">
        <f>計算結果入力シート!B49</f>
        <v>5.4290000000000003</v>
      </c>
      <c r="C196" s="20">
        <f>計算結果入力シート!C49</f>
        <v>6.4880000000000004</v>
      </c>
      <c r="D196" s="20">
        <f>計算結果入力シート!D49</f>
        <v>7.827</v>
      </c>
      <c r="E196" s="20">
        <f>計算結果入力シート!E49</f>
        <v>7.1779999999999999</v>
      </c>
      <c r="F196" s="20">
        <f>計算結果入力シート!F49</f>
        <v>7.1859999999999999</v>
      </c>
      <c r="G196" s="20">
        <f>計算結果入力シート!G49</f>
        <v>6.6619999999999999</v>
      </c>
      <c r="H196" s="20">
        <f>計算結果入力シート!H49</f>
        <v>6.5</v>
      </c>
      <c r="I196" s="20">
        <f>計算結果入力シート!I49</f>
        <v>6.51</v>
      </c>
      <c r="J196" s="20">
        <f>計算結果入力シート!J49</f>
        <v>7.0950816000000003</v>
      </c>
      <c r="K196" s="20">
        <f>計算結果入力シート!K49</f>
        <v>7.9830062400000115</v>
      </c>
      <c r="L196" s="20">
        <f>計算結果入力シート!L49</f>
        <v>6.9227230799999404</v>
      </c>
      <c r="M196" s="20">
        <f>計算結果入力シート!M49</f>
        <v>6.0280228318284266</v>
      </c>
    </row>
    <row r="197" spans="1:13" x14ac:dyDescent="0.25">
      <c r="A197" s="20" t="str">
        <f>計算結果入力シート!A50</f>
        <v>440</v>
      </c>
      <c r="B197" s="20">
        <f>計算結果入力シート!B50</f>
        <v>4.4489999999999998</v>
      </c>
      <c r="C197" s="20">
        <f>計算結果入力シート!C50</f>
        <v>4.9870000000000001</v>
      </c>
      <c r="D197" s="20"/>
      <c r="E197" s="20">
        <f>計算結果入力シート!E50</f>
        <v>5.6520000000000001</v>
      </c>
      <c r="F197" s="20">
        <f>計算結果入力シート!F50</f>
        <v>5.8109999999999999</v>
      </c>
      <c r="G197" s="20"/>
      <c r="H197" s="20">
        <f>計算結果入力シート!H50</f>
        <v>5.0979999999999999</v>
      </c>
      <c r="I197" s="20">
        <f>計算結果入力シート!I50</f>
        <v>5.6420000000000003</v>
      </c>
      <c r="J197" s="20"/>
      <c r="K197" s="20">
        <f>計算結果入力シート!K50</f>
        <v>5.6856988799999915</v>
      </c>
      <c r="L197" s="20">
        <f>計算結果入力シート!L50</f>
        <v>0</v>
      </c>
      <c r="M197" s="20">
        <f>計算結果入力シート!M50</f>
        <v>0</v>
      </c>
    </row>
    <row r="198" spans="1:13" x14ac:dyDescent="0.25">
      <c r="A198" s="20" t="str">
        <f>計算結果入力シート!A51</f>
        <v>800</v>
      </c>
      <c r="B198" s="20">
        <f>計算結果入力シート!B51</f>
        <v>4.8680000000000003</v>
      </c>
      <c r="C198" s="20">
        <f>計算結果入力シート!C51</f>
        <v>5.9530000000000003</v>
      </c>
      <c r="D198" s="20">
        <f>計算結果入力シート!D51</f>
        <v>7.2279999999999998</v>
      </c>
      <c r="E198" s="20">
        <f>計算結果入力シート!E51</f>
        <v>6.6109999999999998</v>
      </c>
      <c r="F198" s="20">
        <f>計算結果入力シート!F51</f>
        <v>6.6</v>
      </c>
      <c r="G198" s="20">
        <f>計算結果入力シート!G51</f>
        <v>6.1609999999999996</v>
      </c>
      <c r="H198" s="20">
        <f>計算結果入力シート!H51</f>
        <v>5.94</v>
      </c>
      <c r="I198" s="20">
        <f>計算結果入力シート!I51</f>
        <v>5.8609999999999998</v>
      </c>
      <c r="J198" s="20">
        <f>計算結果入力シート!J51</f>
        <v>6.5324016000000098</v>
      </c>
      <c r="K198" s="20">
        <f>計算結果入力シート!K51</f>
        <v>7.6233129600000353</v>
      </c>
      <c r="L198" s="20">
        <f>計算結果入力シート!L51</f>
        <v>6.3487782944443296</v>
      </c>
      <c r="M198" s="20">
        <f>計算結果入力シート!M51</f>
        <v>6.4844966248338807</v>
      </c>
    </row>
    <row r="199" spans="1:13" x14ac:dyDescent="0.25">
      <c r="A199" s="20" t="str">
        <f>計算結果入力シート!A52</f>
        <v>810</v>
      </c>
      <c r="B199" s="20">
        <f>計算結果入力シート!B52</f>
        <v>1.839</v>
      </c>
      <c r="C199" s="20">
        <f>計算結果入力シート!C52</f>
        <v>2.4460000000000002</v>
      </c>
      <c r="D199" s="20"/>
      <c r="E199" s="20">
        <f>計算結果入力シート!E52</f>
        <v>3.004</v>
      </c>
      <c r="F199" s="20">
        <f>計算結果入力シート!F52</f>
        <v>2.8279999999999998</v>
      </c>
      <c r="G199" s="20"/>
      <c r="H199" s="20">
        <f>計算結果入力シート!H52</f>
        <v>2.5670000000000002</v>
      </c>
      <c r="I199" s="20">
        <f>計算結果入力シート!I52</f>
        <v>2.9620000000000002</v>
      </c>
      <c r="J199" s="20"/>
      <c r="K199" s="20">
        <f>計算結果入力シート!K52</f>
        <v>1.8219988800000013</v>
      </c>
      <c r="L199" s="20">
        <f>計算結果入力シート!L52</f>
        <v>0</v>
      </c>
      <c r="M199" s="20">
        <f>計算結果入力シート!M52</f>
        <v>0</v>
      </c>
    </row>
    <row r="201" spans="1:13" x14ac:dyDescent="0.25">
      <c r="A201" t="s">
        <v>139</v>
      </c>
    </row>
    <row r="202" spans="1:13" x14ac:dyDescent="0.25">
      <c r="A202" s="20"/>
      <c r="B202" s="20" t="str">
        <f>B191</f>
        <v>ESP</v>
      </c>
      <c r="C202" s="20" t="str">
        <f t="shared" ref="C202:J202" si="3">C191</f>
        <v>BLAST</v>
      </c>
      <c r="D202" s="20" t="str">
        <f t="shared" si="3"/>
        <v>DOE2</v>
      </c>
      <c r="E202" s="20" t="str">
        <f t="shared" si="3"/>
        <v>SRES/SUN</v>
      </c>
      <c r="F202" s="20" t="str">
        <f t="shared" si="3"/>
        <v>SERIRES</v>
      </c>
      <c r="G202" s="20" t="str">
        <f t="shared" si="3"/>
        <v>S3PAS</v>
      </c>
      <c r="H202" s="20" t="str">
        <f t="shared" si="3"/>
        <v>TRNSYS</v>
      </c>
      <c r="I202" s="20" t="str">
        <f t="shared" si="3"/>
        <v>TASE</v>
      </c>
      <c r="J202" s="20" t="str">
        <f t="shared" si="3"/>
        <v>NewHASP</v>
      </c>
      <c r="K202" s="20" t="str">
        <f>K191</f>
        <v>BEST</v>
      </c>
      <c r="L202" s="20" t="str">
        <f>L191</f>
        <v>OFFICE</v>
      </c>
      <c r="M202" s="20" t="str">
        <f>M191</f>
        <v>EnergyPlus-m</v>
      </c>
    </row>
    <row r="203" spans="1:13" x14ac:dyDescent="0.25">
      <c r="A203" s="20" t="str">
        <f>計算結果入力シート!A85</f>
        <v>395</v>
      </c>
      <c r="B203" s="20"/>
      <c r="C203" s="20">
        <f>計算結果入力シート!C85</f>
        <v>1.0999999999999999E-2</v>
      </c>
      <c r="D203" s="20"/>
      <c r="E203" s="20">
        <f>計算結果入力シート!E85</f>
        <v>1.6E-2</v>
      </c>
      <c r="F203" s="20">
        <f>計算結果入力シート!F85</f>
        <v>1.4E-2</v>
      </c>
      <c r="G203" s="20">
        <f>計算結果入力シート!G85</f>
        <v>0.01</v>
      </c>
      <c r="H203" s="20">
        <f>計算結果入力シート!H85</f>
        <v>1.0290000000000001E-2</v>
      </c>
      <c r="I203" s="20">
        <f>計算結果入力シート!I85</f>
        <v>1.0999999999999999E-2</v>
      </c>
      <c r="J203" s="20">
        <f>計算結果入力シート!J85</f>
        <v>6.3360000000000001E-4</v>
      </c>
      <c r="K203" s="20">
        <f>計算結果入力シート!K85</f>
        <v>1.0521599999999997E-3</v>
      </c>
      <c r="L203" s="20">
        <f>計算結果入力シート!L85</f>
        <v>2.1576504444444401E-2</v>
      </c>
      <c r="M203" s="20">
        <f>計算結果入力シート!M85</f>
        <v>4.0870207340363033E-4</v>
      </c>
    </row>
    <row r="204" spans="1:13" x14ac:dyDescent="0.25">
      <c r="A204" s="20" t="str">
        <f>計算結果入力シート!A86</f>
        <v>400</v>
      </c>
      <c r="B204" s="20"/>
      <c r="C204" s="20">
        <f>計算結果入力シート!C86</f>
        <v>0.04</v>
      </c>
      <c r="D204" s="20">
        <f>計算結果入力シート!D86</f>
        <v>2E-3</v>
      </c>
      <c r="E204" s="20">
        <f>計算結果入力シート!E86</f>
        <v>6.0999999999999999E-2</v>
      </c>
      <c r="F204" s="20">
        <f>計算結果入力シート!F86</f>
        <v>5.8000000000000003E-2</v>
      </c>
      <c r="G204" s="20">
        <f>計算結果入力シート!G86</f>
        <v>4.2000000000000003E-2</v>
      </c>
      <c r="H204" s="20">
        <f>計算結果入力シート!H86</f>
        <v>4.4679999999999997E-2</v>
      </c>
      <c r="I204" s="20">
        <f>計算結果入力シート!I86</f>
        <v>4.3999999999999997E-2</v>
      </c>
      <c r="J204" s="20">
        <f>計算結果入力シート!J86</f>
        <v>8.7887999999999994E-3</v>
      </c>
      <c r="K204" s="20">
        <f>計算結果入力シート!K86</f>
        <v>1.124352E-2</v>
      </c>
      <c r="L204" s="20">
        <f>計算結果入力シート!L86</f>
        <v>5.9987705555555902E-2</v>
      </c>
      <c r="M204" s="20">
        <f>計算結果入力シート!M86</f>
        <v>5.7870338671408015E-3</v>
      </c>
    </row>
    <row r="205" spans="1:13" x14ac:dyDescent="0.25">
      <c r="A205" s="20" t="str">
        <f>計算結果入力シート!A87</f>
        <v>410</v>
      </c>
      <c r="B205" s="20"/>
      <c r="C205" s="20">
        <f>計算結果入力シート!C87</f>
        <v>5.8999999999999997E-2</v>
      </c>
      <c r="D205" s="20">
        <f>計算結果入力シート!D87</f>
        <v>0.01</v>
      </c>
      <c r="E205" s="20">
        <f>計算結果入力シート!E87</f>
        <v>8.4000000000000005E-2</v>
      </c>
      <c r="F205" s="20">
        <f>計算結果入力シート!F87</f>
        <v>8.4000000000000005E-2</v>
      </c>
      <c r="G205" s="20">
        <f>計算結果入力シート!G87</f>
        <v>6.3E-2</v>
      </c>
      <c r="H205" s="20">
        <f>計算結果入力シート!H87</f>
        <v>6.7070000000000005E-2</v>
      </c>
      <c r="I205" s="20">
        <f>計算結果入力シート!I87</f>
        <v>6.5000000000000002E-2</v>
      </c>
      <c r="J205" s="20">
        <f>計算結果入力シート!J87</f>
        <v>1.6953599999999999E-2</v>
      </c>
      <c r="K205" s="20">
        <f>計算結果入力シート!K87</f>
        <v>2.52216E-2</v>
      </c>
      <c r="L205" s="20">
        <f>計算結果入力シート!L87</f>
        <v>8.2013042222222707E-2</v>
      </c>
      <c r="M205" s="20">
        <f>計算結果入力シート!M87</f>
        <v>1.6157985971608547E-2</v>
      </c>
    </row>
    <row r="206" spans="1:13" x14ac:dyDescent="0.25">
      <c r="A206" s="20" t="str">
        <f>計算結果入力シート!A88</f>
        <v>420</v>
      </c>
      <c r="B206" s="20">
        <f>計算結果入力シート!B88</f>
        <v>1.0999999999999999E-2</v>
      </c>
      <c r="C206" s="20">
        <f>計算結果入力シート!C88</f>
        <v>0.14699999999999999</v>
      </c>
      <c r="D206" s="20">
        <f>計算結果入力シート!D88</f>
        <v>5.0999999999999997E-2</v>
      </c>
      <c r="E206" s="20">
        <f>計算結果入力シート!E88</f>
        <v>0.189</v>
      </c>
      <c r="F206" s="20">
        <f>計算結果入力シート!F88</f>
        <v>0.188</v>
      </c>
      <c r="G206" s="20">
        <f>計算結果入力シート!G88</f>
        <v>0.154</v>
      </c>
      <c r="H206" s="20">
        <f>計算結果入力シート!H88</f>
        <v>0.1575</v>
      </c>
      <c r="I206" s="20">
        <f>計算結果入力シート!I88</f>
        <v>0.14299999999999999</v>
      </c>
      <c r="J206" s="20">
        <f>計算結果入力シート!J88</f>
        <v>7.1534399999999998E-2</v>
      </c>
      <c r="K206" s="20">
        <f>計算結果入力シート!K88</f>
        <v>5.6397599999999999E-2</v>
      </c>
      <c r="L206" s="20">
        <f>計算結果入力シート!L88</f>
        <v>0.178274763333334</v>
      </c>
      <c r="M206" s="20">
        <f>計算結果入力シート!M88</f>
        <v>6.7594330900459784E-2</v>
      </c>
    </row>
    <row r="207" spans="1:13" x14ac:dyDescent="0.25">
      <c r="A207" s="20" t="str">
        <f>計算結果入力シート!A89</f>
        <v>430</v>
      </c>
      <c r="B207" s="20">
        <f>計算結果入力シート!B89</f>
        <v>0.54200000000000004</v>
      </c>
      <c r="C207" s="20">
        <f>計算結果入力シート!C89</f>
        <v>0.61699999999999999</v>
      </c>
      <c r="D207" s="20">
        <f>計算結果入力シート!D89</f>
        <v>0.42199999999999999</v>
      </c>
      <c r="E207" s="20">
        <f>計算結果入力シート!E89</f>
        <v>0.70399999999999996</v>
      </c>
      <c r="F207" s="20">
        <f>計算結果入力シート!F89</f>
        <v>0.68400000000000005</v>
      </c>
      <c r="G207" s="20">
        <f>計算結果入力シート!G89</f>
        <v>0.56299999999999994</v>
      </c>
      <c r="H207" s="20">
        <f>計算結果入力シート!H89</f>
        <v>0.61739999999999995</v>
      </c>
      <c r="I207" s="20">
        <f>計算結果入力シート!I89</f>
        <v>0.875</v>
      </c>
      <c r="J207" s="20">
        <f>計算結果入力シート!J89</f>
        <v>0.4729776</v>
      </c>
      <c r="K207" s="20">
        <f>計算結果入力シート!K89</f>
        <v>0.4378368000000008</v>
      </c>
      <c r="L207" s="20">
        <f>計算結果入力シート!L89</f>
        <v>0.64354517499999897</v>
      </c>
      <c r="M207" s="20">
        <f>計算結果入力シート!M89</f>
        <v>0.65184669960611619</v>
      </c>
    </row>
    <row r="208" spans="1:13" x14ac:dyDescent="0.25">
      <c r="A208" s="20" t="str">
        <f>計算結果入力シート!A90</f>
        <v>440</v>
      </c>
      <c r="B208" s="20">
        <f>計算結果入力シート!B90</f>
        <v>3.9670000000000001</v>
      </c>
      <c r="C208" s="20">
        <f>計算結果入力シート!C90</f>
        <v>4.1719999999999997</v>
      </c>
      <c r="D208" s="20"/>
      <c r="E208" s="20">
        <f>計算結果入力シート!E90</f>
        <v>4.6740000000000004</v>
      </c>
      <c r="F208" s="20">
        <f>計算結果入力シート!F90</f>
        <v>5.2039999999999997</v>
      </c>
      <c r="G208" s="20"/>
      <c r="H208" s="20">
        <f>計算結果入力シート!H90</f>
        <v>3.9750000000000001</v>
      </c>
      <c r="I208" s="20">
        <f>計算結果入力シート!I90</f>
        <v>4.6840000000000002</v>
      </c>
      <c r="J208" s="20"/>
      <c r="K208" s="20">
        <f>計算結果入力シート!K90</f>
        <v>7.4541489599999959</v>
      </c>
      <c r="L208" s="20">
        <f>計算結果入力シート!L90</f>
        <v>0</v>
      </c>
      <c r="M208" s="20">
        <f>計算結果入力シート!M90</f>
        <v>0</v>
      </c>
    </row>
    <row r="209" spans="1:13" x14ac:dyDescent="0.25">
      <c r="A209" s="20" t="str">
        <f>計算結果入力シート!A91</f>
        <v>800</v>
      </c>
      <c r="B209" s="20">
        <f>計算結果入力シート!B91</f>
        <v>0.113</v>
      </c>
      <c r="C209" s="20">
        <f>計算結果入力シート!C91</f>
        <v>0.224</v>
      </c>
      <c r="D209" s="20">
        <f>計算結果入力シート!D91</f>
        <v>5.5E-2</v>
      </c>
      <c r="E209" s="20">
        <f>計算結果入力シート!E91</f>
        <v>0.27200000000000002</v>
      </c>
      <c r="F209" s="20">
        <f>計算結果入力シート!F91</f>
        <v>0.222</v>
      </c>
      <c r="G209" s="20">
        <f>計算結果入力シート!G91</f>
        <v>0.19500000000000001</v>
      </c>
      <c r="H209" s="20">
        <f>計算結果入力シート!H91</f>
        <v>0.20730000000000001</v>
      </c>
      <c r="I209" s="20">
        <f>計算結果入力シート!I91</f>
        <v>0.32500000000000001</v>
      </c>
      <c r="J209" s="20">
        <f>計算結果入力シート!J91</f>
        <v>0.1008912</v>
      </c>
      <c r="K209" s="20">
        <f>計算結果入力シート!K91</f>
        <v>0.18422448000000002</v>
      </c>
      <c r="L209" s="20">
        <f>計算結果入力シート!L91</f>
        <v>0.22869745888889201</v>
      </c>
      <c r="M209" s="20">
        <f>計算結果入力シート!M91</f>
        <v>6.4573897518848719E-2</v>
      </c>
    </row>
    <row r="210" spans="1:13" x14ac:dyDescent="0.25">
      <c r="A210" s="20" t="str">
        <f>計算結果入力シート!A92</f>
        <v>810</v>
      </c>
      <c r="B210" s="20">
        <f>計算結果入力シート!B92</f>
        <v>1.052</v>
      </c>
      <c r="C210" s="20">
        <f>計算結果入力シート!C92</f>
        <v>1.405</v>
      </c>
      <c r="D210" s="20"/>
      <c r="E210" s="20">
        <f>計算結果入力シート!E92</f>
        <v>1.7110000000000001</v>
      </c>
      <c r="F210" s="20">
        <f>計算結果入力シート!F92</f>
        <v>1.708</v>
      </c>
      <c r="G210" s="20"/>
      <c r="H210" s="20">
        <f>計算結果入力シート!H92</f>
        <v>1.1910000000000001</v>
      </c>
      <c r="I210" s="20">
        <f>計算結果入力シート!I92</f>
        <v>1.6240000000000001</v>
      </c>
      <c r="J210" s="20"/>
      <c r="K210" s="20">
        <f>計算結果入力シート!K92</f>
        <v>2.7646910400000024</v>
      </c>
      <c r="L210" s="20">
        <f>計算結果入力シート!L92</f>
        <v>0</v>
      </c>
      <c r="M210" s="20">
        <f>計算結果入力シート!M92</f>
        <v>0</v>
      </c>
    </row>
    <row r="212" spans="1:13" x14ac:dyDescent="0.25">
      <c r="A212" t="s">
        <v>140</v>
      </c>
    </row>
    <row r="213" spans="1:13" x14ac:dyDescent="0.25">
      <c r="A213" s="20"/>
      <c r="B213" s="20" t="str">
        <f>B202</f>
        <v>ESP</v>
      </c>
      <c r="C213" s="20" t="str">
        <f t="shared" ref="C213:J213" si="4">C202</f>
        <v>BLAST</v>
      </c>
      <c r="D213" s="20" t="str">
        <f t="shared" si="4"/>
        <v>DOE2</v>
      </c>
      <c r="E213" s="20" t="str">
        <f t="shared" si="4"/>
        <v>SRES/SUN</v>
      </c>
      <c r="F213" s="20" t="str">
        <f t="shared" si="4"/>
        <v>SERIRES</v>
      </c>
      <c r="G213" s="20" t="str">
        <f t="shared" si="4"/>
        <v>S3PAS</v>
      </c>
      <c r="H213" s="20" t="str">
        <f t="shared" si="4"/>
        <v>TRNSYS</v>
      </c>
      <c r="I213" s="20" t="str">
        <f t="shared" si="4"/>
        <v>TASE</v>
      </c>
      <c r="J213" s="20" t="str">
        <f t="shared" si="4"/>
        <v>NewHASP</v>
      </c>
      <c r="K213" s="20" t="str">
        <f>K202</f>
        <v>BEST</v>
      </c>
      <c r="L213" s="20" t="str">
        <f>L202</f>
        <v>OFFICE</v>
      </c>
      <c r="M213" s="20" t="str">
        <f>M202</f>
        <v>EnergyPlus-m</v>
      </c>
    </row>
    <row r="214" spans="1:13" x14ac:dyDescent="0.25">
      <c r="A214" s="20" t="str">
        <f>計算結果入力シート!A128</f>
        <v>395</v>
      </c>
      <c r="B214" s="20">
        <f>計算結果入力シート!B128</f>
        <v>2.0619999999999998</v>
      </c>
      <c r="C214" s="20">
        <f>計算結果入力シート!C128</f>
        <v>2.2090000000000001</v>
      </c>
      <c r="D214" s="20">
        <f>計算結果入力シート!D128</f>
        <v>2.3279999999999998</v>
      </c>
      <c r="E214" s="20">
        <f>計算結果入力シート!E128</f>
        <v>2.3849999999999998</v>
      </c>
      <c r="F214" s="20"/>
      <c r="G214" s="20">
        <f>計算結果入力シート!G128</f>
        <v>2.2629999999999999</v>
      </c>
      <c r="H214" s="20">
        <f>計算結果入力シート!H128</f>
        <v>2.2211111111111101</v>
      </c>
      <c r="I214" s="20">
        <f>計算結果入力シート!I128</f>
        <v>2.27</v>
      </c>
      <c r="J214" s="20">
        <f>計算結果入力シート!J128</f>
        <v>2.3856000000000002</v>
      </c>
      <c r="K214" s="20">
        <f>計算結果入力シート!K128</f>
        <v>2.3673600000000001</v>
      </c>
      <c r="L214" s="20">
        <f>計算結果入力シート!L128</f>
        <v>2.2999744444444401</v>
      </c>
      <c r="M214" s="20">
        <f>計算結果入力シート!M128</f>
        <v>2.2333191886002108</v>
      </c>
    </row>
    <row r="215" spans="1:13" x14ac:dyDescent="0.25">
      <c r="A215" s="20" t="str">
        <f>計算結果入力シート!A129</f>
        <v>400</v>
      </c>
      <c r="B215" s="20">
        <f>計算結果入力シート!B129</f>
        <v>2.867</v>
      </c>
      <c r="C215" s="20">
        <f>計算結果入力シート!C129</f>
        <v>3.28</v>
      </c>
      <c r="D215" s="20">
        <f>計算結果入力シート!D129</f>
        <v>3.476</v>
      </c>
      <c r="E215" s="20">
        <f>計算結果入力シート!E129</f>
        <v>3.6949999999999998</v>
      </c>
      <c r="F215" s="20"/>
      <c r="G215" s="20">
        <f>計算結果入力シート!G129</f>
        <v>3.3420000000000001</v>
      </c>
      <c r="H215" s="20">
        <f>計算結果入力シート!H129</f>
        <v>3.3361111111111099</v>
      </c>
      <c r="I215" s="20">
        <f>計算結果入力シート!I129</f>
        <v>3.52</v>
      </c>
      <c r="J215" s="20">
        <f>計算結果入力シート!J129</f>
        <v>3.6192000000000002</v>
      </c>
      <c r="K215" s="20">
        <f>計算結果入力シート!K129</f>
        <v>3.7003200000000001</v>
      </c>
      <c r="L215" s="20">
        <f>計算結果入力シート!L129</f>
        <v>3.5662394444444399</v>
      </c>
      <c r="M215" s="20">
        <f>計算結果入力シート!M129</f>
        <v>3.2464402833690555</v>
      </c>
    </row>
    <row r="216" spans="1:13" x14ac:dyDescent="0.25">
      <c r="A216" s="20" t="str">
        <f>計算結果入力シート!A130</f>
        <v>410</v>
      </c>
      <c r="B216" s="20">
        <f>計算結果入力シート!B130</f>
        <v>3.625</v>
      </c>
      <c r="C216" s="20">
        <f>計算結果入力シート!C130</f>
        <v>4.1239999999999997</v>
      </c>
      <c r="D216" s="20">
        <f>計算結果入力シート!D130</f>
        <v>4.2329999999999997</v>
      </c>
      <c r="E216" s="20">
        <f>計算結果入力シート!E130</f>
        <v>4.4870000000000001</v>
      </c>
      <c r="F216" s="20"/>
      <c r="G216" s="20">
        <f>計算結果入力シート!G130</f>
        <v>4.2270000000000003</v>
      </c>
      <c r="H216" s="20">
        <f>計算結果入力シート!H130</f>
        <v>4.1138888888888898</v>
      </c>
      <c r="I216" s="20">
        <f>計算結果入力シート!I130</f>
        <v>4.3140000000000001</v>
      </c>
      <c r="J216" s="20">
        <f>計算結果入力シート!J130</f>
        <v>4.1951999999999998</v>
      </c>
      <c r="K216" s="20">
        <f>計算結果入力シート!K130</f>
        <v>4.4716800000000001</v>
      </c>
      <c r="L216" s="20">
        <f>計算結果入力シート!L130</f>
        <v>4.3453005555555597</v>
      </c>
      <c r="M216" s="20">
        <f>計算結果入力シート!M130</f>
        <v>4.1566779567965275</v>
      </c>
    </row>
    <row r="217" spans="1:13" x14ac:dyDescent="0.25">
      <c r="A217" s="20" t="str">
        <f>計算結果入力シート!A131</f>
        <v>420</v>
      </c>
      <c r="B217" s="20">
        <f>計算結果入力シート!B131</f>
        <v>3.4430000000000001</v>
      </c>
      <c r="C217" s="20">
        <f>計算結果入力シート!C131</f>
        <v>3.944</v>
      </c>
      <c r="D217" s="20">
        <f>計算結果入力シート!D131</f>
        <v>4.05</v>
      </c>
      <c r="E217" s="20">
        <f>計算結果入力シート!E131</f>
        <v>4.2869999999999999</v>
      </c>
      <c r="F217" s="20"/>
      <c r="G217" s="20">
        <f>計算結果入力シート!G131</f>
        <v>4.0439999999999996</v>
      </c>
      <c r="H217" s="20">
        <f>計算結果入力シート!H131</f>
        <v>3.9305555555555598</v>
      </c>
      <c r="I217" s="20">
        <f>計算結果入力シート!I131</f>
        <v>4.1260000000000003</v>
      </c>
      <c r="J217" s="20">
        <f>計算結果入力シート!J131</f>
        <v>4.008</v>
      </c>
      <c r="K217" s="20">
        <f>計算結果入力シート!K131</f>
        <v>4.4428799999999997</v>
      </c>
      <c r="L217" s="20">
        <f>計算結果入力シート!L131</f>
        <v>4.1592561111111097</v>
      </c>
      <c r="M217" s="20">
        <f>計算結果入力シート!M131</f>
        <v>3.9730293475305278</v>
      </c>
    </row>
    <row r="218" spans="1:13" x14ac:dyDescent="0.25">
      <c r="A218" s="20" t="str">
        <f>計算結果入力シート!A132</f>
        <v>430</v>
      </c>
      <c r="B218" s="20">
        <f>計算結果入力シート!B132</f>
        <v>3.4420000000000002</v>
      </c>
      <c r="C218" s="20">
        <f>計算結果入力シート!C132</f>
        <v>3.944</v>
      </c>
      <c r="D218" s="20">
        <f>計算結果入力シート!D132</f>
        <v>4.05</v>
      </c>
      <c r="E218" s="20">
        <f>計算結果入力シート!E132</f>
        <v>4.2869999999999999</v>
      </c>
      <c r="F218" s="20"/>
      <c r="G218" s="20">
        <f>計算結果入力シート!G132</f>
        <v>4.0439999999999996</v>
      </c>
      <c r="H218" s="20">
        <f>計算結果入力シート!H132</f>
        <v>3.9305555555555598</v>
      </c>
      <c r="I218" s="20">
        <f>計算結果入力シート!I132</f>
        <v>4.1369999999999996</v>
      </c>
      <c r="J218" s="20">
        <f>計算結果入力シート!J132</f>
        <v>4.0031999999999996</v>
      </c>
      <c r="K218" s="20">
        <f>計算結果入力シート!K132</f>
        <v>4.4428799999999997</v>
      </c>
      <c r="L218" s="20">
        <f>計算結果入力シート!L132</f>
        <v>4.1580933333333299</v>
      </c>
      <c r="M218" s="20">
        <f>計算結果入力シート!M132</f>
        <v>3.9729662809068893</v>
      </c>
    </row>
    <row r="219" spans="1:13" x14ac:dyDescent="0.25">
      <c r="A219" s="20" t="str">
        <f>計算結果入力シート!A133</f>
        <v>440</v>
      </c>
      <c r="B219" s="20">
        <f>計算結果入力シート!B133</f>
        <v>3.4390000000000001</v>
      </c>
      <c r="C219" s="20">
        <f>計算結果入力シート!C133</f>
        <v>3.9420000000000002</v>
      </c>
      <c r="D219" s="20"/>
      <c r="E219" s="20">
        <f>計算結果入力シート!E133</f>
        <v>4.2770000000000001</v>
      </c>
      <c r="F219" s="20"/>
      <c r="G219" s="20"/>
      <c r="H219" s="20">
        <f>計算結果入力シート!H133</f>
        <v>3.9305555555555598</v>
      </c>
      <c r="I219" s="20">
        <f>計算結果入力シート!I133</f>
        <v>4.3760000000000003</v>
      </c>
      <c r="J219" s="20"/>
      <c r="K219" s="20">
        <f>計算結果入力シート!K133</f>
        <v>4.3411200000000001</v>
      </c>
      <c r="L219" s="20">
        <f>計算結果入力シート!L133</f>
        <v>0</v>
      </c>
      <c r="M219" s="20">
        <f>計算結果入力シート!M133</f>
        <v>0</v>
      </c>
    </row>
    <row r="220" spans="1:13" x14ac:dyDescent="0.25">
      <c r="A220" s="20" t="str">
        <f>計算結果入力シート!A134</f>
        <v>800</v>
      </c>
      <c r="B220" s="20">
        <f>計算結果入力シート!B134</f>
        <v>3.2269999999999999</v>
      </c>
      <c r="C220" s="20">
        <f>計算結果入力シート!C134</f>
        <v>3.7930000000000001</v>
      </c>
      <c r="D220" s="20">
        <f>計算結果入力シート!D134</f>
        <v>3.9089999999999998</v>
      </c>
      <c r="E220" s="20">
        <f>計算結果入力シート!E134</f>
        <v>4.1379999999999999</v>
      </c>
      <c r="F220" s="20"/>
      <c r="G220" s="20">
        <f>計算結果入力シート!G134</f>
        <v>3.9020000000000001</v>
      </c>
      <c r="H220" s="20">
        <f>計算結果入力シート!H134</f>
        <v>3.7861111111111101</v>
      </c>
      <c r="I220" s="20">
        <f>計算結果入力シート!I134</f>
        <v>3.9390000000000001</v>
      </c>
      <c r="J220" s="20">
        <f>計算結果入力シート!J134</f>
        <v>3.8687999999999998</v>
      </c>
      <c r="K220" s="20">
        <f>計算結果入力シート!K134</f>
        <v>4.3876800000000005</v>
      </c>
      <c r="L220" s="20">
        <f>計算結果入力シート!L134</f>
        <v>4.0034438888888904</v>
      </c>
      <c r="M220" s="20">
        <f>計算結果入力シート!M134</f>
        <v>3.8183152232840833</v>
      </c>
    </row>
    <row r="221" spans="1:13" x14ac:dyDescent="0.25">
      <c r="A221" s="20" t="str">
        <f>計算結果入力シート!A135</f>
        <v>810</v>
      </c>
      <c r="B221" s="20">
        <f>計算結果入力シート!B135</f>
        <v>2.9790000000000001</v>
      </c>
      <c r="C221" s="20">
        <f>計算結果入力シート!C135</f>
        <v>3.5659999999999998</v>
      </c>
      <c r="D221" s="20"/>
      <c r="E221" s="20">
        <f>計算結果入力シート!E135</f>
        <v>3.915</v>
      </c>
      <c r="F221" s="20"/>
      <c r="G221" s="20"/>
      <c r="H221" s="20">
        <f>計算結果入力シート!H135</f>
        <v>3.6055555555555601</v>
      </c>
      <c r="I221" s="20">
        <f>計算結果入力シート!I135</f>
        <v>3.9630000000000001</v>
      </c>
      <c r="J221" s="20"/>
      <c r="K221" s="20">
        <f>計算結果入力シート!K135</f>
        <v>3.9470399999999999</v>
      </c>
      <c r="L221" s="20">
        <f>計算結果入力シート!L135</f>
        <v>0</v>
      </c>
      <c r="M221" s="20">
        <f>計算結果入力シート!M135</f>
        <v>0</v>
      </c>
    </row>
    <row r="223" spans="1:13" x14ac:dyDescent="0.25">
      <c r="A223" t="s">
        <v>141</v>
      </c>
    </row>
    <row r="224" spans="1:13" x14ac:dyDescent="0.25">
      <c r="A224" s="20"/>
      <c r="B224" s="20" t="str">
        <f>B213</f>
        <v>ESP</v>
      </c>
      <c r="C224" s="20" t="str">
        <f t="shared" ref="C224:J224" si="5">C213</f>
        <v>BLAST</v>
      </c>
      <c r="D224" s="20" t="str">
        <f t="shared" si="5"/>
        <v>DOE2</v>
      </c>
      <c r="E224" s="20" t="str">
        <f t="shared" si="5"/>
        <v>SRES/SUN</v>
      </c>
      <c r="F224" s="20" t="str">
        <f t="shared" si="5"/>
        <v>SERIRES</v>
      </c>
      <c r="G224" s="20" t="str">
        <f t="shared" si="5"/>
        <v>S3PAS</v>
      </c>
      <c r="H224" s="20" t="str">
        <f t="shared" si="5"/>
        <v>TRNSYS</v>
      </c>
      <c r="I224" s="20" t="str">
        <f t="shared" si="5"/>
        <v>TASE</v>
      </c>
      <c r="J224" s="20" t="str">
        <f t="shared" si="5"/>
        <v>NewHASP</v>
      </c>
      <c r="K224" s="20" t="str">
        <f>K213</f>
        <v>BEST</v>
      </c>
      <c r="L224" s="20" t="str">
        <f>L213</f>
        <v>OFFICE</v>
      </c>
      <c r="M224" s="20" t="str">
        <f>M213</f>
        <v>EnergyPlus-m</v>
      </c>
    </row>
    <row r="225" spans="1:13" x14ac:dyDescent="0.25">
      <c r="A225" s="20" t="str">
        <f>計算結果入力シート!A173</f>
        <v>395</v>
      </c>
      <c r="B225" s="20"/>
      <c r="C225" s="20">
        <f>計算結果入力シート!C173</f>
        <v>0.36199999999999999</v>
      </c>
      <c r="D225" s="20"/>
      <c r="E225" s="20">
        <f>計算結果入力シート!E173</f>
        <v>0.39400000000000002</v>
      </c>
      <c r="F225" s="20"/>
      <c r="G225" s="20">
        <f>計算結果入力シート!G173</f>
        <v>0.35599999999999998</v>
      </c>
      <c r="H225" s="20">
        <f>計算結果入力シート!H173</f>
        <v>0.36249999999999999</v>
      </c>
      <c r="I225" s="20">
        <f>計算結果入力シート!I173</f>
        <v>0.34499999999999997</v>
      </c>
      <c r="J225" s="20">
        <f>計算結果入力シート!J173</f>
        <v>0.2112</v>
      </c>
      <c r="K225" s="20">
        <f>計算結果入力シート!K173</f>
        <v>0.20639999999999997</v>
      </c>
      <c r="L225" s="20">
        <f>計算結果入力シート!L173</f>
        <v>0.37208888888888902</v>
      </c>
      <c r="M225" s="20">
        <f>計算結果入力シート!M173</f>
        <v>7.3289699368379452E-2</v>
      </c>
    </row>
    <row r="226" spans="1:13" x14ac:dyDescent="0.25">
      <c r="A226" s="20" t="str">
        <f>計算結果入力シート!A174</f>
        <v>400</v>
      </c>
      <c r="B226" s="20"/>
      <c r="C226" s="20">
        <f>計算結果入力シート!C174</f>
        <v>0.58099999999999996</v>
      </c>
      <c r="D226" s="20">
        <f>計算結果入力シート!D174</f>
        <v>0.26500000000000001</v>
      </c>
      <c r="E226" s="20">
        <f>計算結果入力シート!E174</f>
        <v>0.66600000000000004</v>
      </c>
      <c r="F226" s="20"/>
      <c r="G226" s="20">
        <f>計算結果入力シート!G174</f>
        <v>0.61199999999999999</v>
      </c>
      <c r="H226" s="20">
        <f>計算結果入力シート!H174</f>
        <v>0.61333333333333295</v>
      </c>
      <c r="I226" s="20">
        <f>計算結果入力シート!I174</f>
        <v>0.57199999999999995</v>
      </c>
      <c r="J226" s="20">
        <f>計算結果入力シート!J174</f>
        <v>0.46560000000000001</v>
      </c>
      <c r="K226" s="20">
        <f>計算結果入力シート!K174</f>
        <v>0.45648</v>
      </c>
      <c r="L226" s="20">
        <f>計算結果入力シート!L174</f>
        <v>0.64999277777777797</v>
      </c>
      <c r="M226" s="20">
        <f>計算結果入力シート!M174</f>
        <v>0.25475274385939778</v>
      </c>
    </row>
    <row r="227" spans="1:13" x14ac:dyDescent="0.25">
      <c r="A227" s="20" t="str">
        <f>計算結果入力シート!A175</f>
        <v>410</v>
      </c>
      <c r="B227" s="20">
        <f>計算結果入力シート!B175</f>
        <v>3.5000000000000003E-2</v>
      </c>
      <c r="C227" s="20">
        <f>計算結果入力シート!C175</f>
        <v>0.69899999999999995</v>
      </c>
      <c r="D227" s="20">
        <f>計算結果入力シート!D175</f>
        <v>0.41299999999999998</v>
      </c>
      <c r="E227" s="20">
        <f>計算結果入力シート!E175</f>
        <v>0.81399999999999995</v>
      </c>
      <c r="F227" s="20"/>
      <c r="G227" s="20">
        <f>計算結果入力シート!G175</f>
        <v>0.72399999999999998</v>
      </c>
      <c r="H227" s="20">
        <f>計算結果入力シート!H175</f>
        <v>0.74305555555555602</v>
      </c>
      <c r="I227" s="20">
        <f>計算結果入力シート!I175</f>
        <v>0.71</v>
      </c>
      <c r="J227" s="20">
        <f>計算結果入力シート!J175</f>
        <v>0.57120000000000004</v>
      </c>
      <c r="K227" s="20">
        <f>計算結果入力シート!K175</f>
        <v>0.60863999999999996</v>
      </c>
      <c r="L227" s="20">
        <f>計算結果入力シート!L175</f>
        <v>0.79185166666666695</v>
      </c>
      <c r="M227" s="20">
        <f>計算結果入力シート!M175</f>
        <v>0.39520074673301669</v>
      </c>
    </row>
    <row r="228" spans="1:13" x14ac:dyDescent="0.25">
      <c r="A228" s="20" t="str">
        <f>計算結果入力シート!A176</f>
        <v>420</v>
      </c>
      <c r="B228" s="20">
        <f>計算結果入力シート!B176</f>
        <v>0.25800000000000001</v>
      </c>
      <c r="C228" s="20">
        <f>計算結果入力シート!C176</f>
        <v>0.92300000000000004</v>
      </c>
      <c r="D228" s="20">
        <f>計算結果入力シート!D176</f>
        <v>0.63100000000000001</v>
      </c>
      <c r="E228" s="20">
        <f>計算結果入力シート!E176</f>
        <v>1.0469999999999999</v>
      </c>
      <c r="F228" s="20"/>
      <c r="G228" s="20">
        <f>計算結果入力シート!G176</f>
        <v>0.93799999999999994</v>
      </c>
      <c r="H228" s="20">
        <f>計算結果入力シート!H176</f>
        <v>0.93777777777777804</v>
      </c>
      <c r="I228" s="20">
        <f>計算結果入力シート!I176</f>
        <v>0.92100000000000004</v>
      </c>
      <c r="J228" s="20">
        <f>計算結果入力シート!J176</f>
        <v>0.80640000000000001</v>
      </c>
      <c r="K228" s="20">
        <f>計算結果入力シート!K176</f>
        <v>0.75024000000000002</v>
      </c>
      <c r="L228" s="20">
        <f>計算結果入力シート!L176</f>
        <v>1.0104538888888901</v>
      </c>
      <c r="M228" s="20">
        <f>計算結果入力シート!M176</f>
        <v>0.63160005001755837</v>
      </c>
    </row>
    <row r="229" spans="1:13" x14ac:dyDescent="0.25">
      <c r="A229" s="20" t="str">
        <f>計算結果入力シート!A177</f>
        <v>430</v>
      </c>
      <c r="B229" s="20">
        <f>計算結果入力シート!B177</f>
        <v>1.4930000000000001</v>
      </c>
      <c r="C229" s="20">
        <f>計算結果入力シート!C177</f>
        <v>1.772</v>
      </c>
      <c r="D229" s="20">
        <f>計算結果入力シート!D177</f>
        <v>1.427</v>
      </c>
      <c r="E229" s="20">
        <f>計算結果入力シート!E177</f>
        <v>1.762</v>
      </c>
      <c r="F229" s="20"/>
      <c r="G229" s="20">
        <f>計算結果入力シート!G177</f>
        <v>1.575</v>
      </c>
      <c r="H229" s="20">
        <f>計算結果入力シート!H177</f>
        <v>1.79833333333333</v>
      </c>
      <c r="I229" s="20">
        <f>計算結果入力シート!I177</f>
        <v>2.5779999999999998</v>
      </c>
      <c r="J229" s="20">
        <f>計算結果入力シート!J177</f>
        <v>1.512</v>
      </c>
      <c r="K229" s="20">
        <f>計算結果入力シート!K177</f>
        <v>1.5383999999999998</v>
      </c>
      <c r="L229" s="20">
        <f>計算結果入力シート!L177</f>
        <v>1.6790511111111099</v>
      </c>
      <c r="M229" s="20">
        <f>計算結果入力シート!M177</f>
        <v>1.7304156106756332</v>
      </c>
    </row>
    <row r="230" spans="1:13" x14ac:dyDescent="0.25">
      <c r="A230" s="20" t="str">
        <f>計算結果入力シート!A178</f>
        <v>440</v>
      </c>
      <c r="B230" s="20">
        <f>計算結果入力シート!B178</f>
        <v>4.5460000000000003</v>
      </c>
      <c r="C230" s="20">
        <f>計算結果入力シート!C178</f>
        <v>4.4240000000000004</v>
      </c>
      <c r="D230" s="20"/>
      <c r="E230" s="20">
        <f>計算結果入力シート!E178</f>
        <v>5.0529999999999999</v>
      </c>
      <c r="F230" s="20"/>
      <c r="G230" s="20"/>
      <c r="H230" s="20">
        <f>計算結果入力シート!H178</f>
        <v>4.68611111111111</v>
      </c>
      <c r="I230" s="20">
        <f>計算結果入力シート!I178</f>
        <v>5.2779999999999996</v>
      </c>
      <c r="J230" s="20"/>
      <c r="K230" s="20">
        <f>計算結果入力シート!K178</f>
        <v>7.0992000000000006</v>
      </c>
      <c r="L230" s="20">
        <f>計算結果入力シート!L178</f>
        <v>0</v>
      </c>
      <c r="M230" s="20">
        <f>計算結果入力シート!M178</f>
        <v>0</v>
      </c>
    </row>
    <row r="231" spans="1:13" x14ac:dyDescent="0.25">
      <c r="A231" s="20" t="str">
        <f>計算結果入力シート!A179</f>
        <v>800</v>
      </c>
      <c r="B231" s="20">
        <f>計算結果入力シート!B179</f>
        <v>0.58499999999999996</v>
      </c>
      <c r="C231" s="20">
        <f>計算結果入力シート!C179</f>
        <v>0.96699999999999997</v>
      </c>
      <c r="D231" s="20">
        <f>計算結果入力シート!D179</f>
        <v>0.74299999999999999</v>
      </c>
      <c r="E231" s="20">
        <f>計算結果入力シート!E179</f>
        <v>1.3520000000000001</v>
      </c>
      <c r="F231" s="20"/>
      <c r="G231" s="20">
        <f>計算結果入力シート!G179</f>
        <v>1.028</v>
      </c>
      <c r="H231" s="20">
        <f>計算結果入力シート!H179</f>
        <v>0.98277777777777797</v>
      </c>
      <c r="I231" s="20">
        <f>計算結果入力シート!I179</f>
        <v>1.3580000000000001</v>
      </c>
      <c r="J231" s="20">
        <f>計算結果入力シート!J179</f>
        <v>0.91679999999999995</v>
      </c>
      <c r="K231" s="20">
        <f>計算結果入力シート!K179</f>
        <v>1.2369600000000001</v>
      </c>
      <c r="L231" s="20">
        <f>計算結果入力シート!L179</f>
        <v>1.1325455555555599</v>
      </c>
      <c r="M231" s="20">
        <f>計算結果入力シート!M179</f>
        <v>0.52504705287633335</v>
      </c>
    </row>
    <row r="232" spans="1:13" x14ac:dyDescent="0.25">
      <c r="A232" s="20" t="str">
        <f>計算結果入力シート!A180</f>
        <v>810</v>
      </c>
      <c r="B232" s="20">
        <f>計算結果入力シート!B180</f>
        <v>1.8520000000000001</v>
      </c>
      <c r="C232" s="20">
        <f>計算結果入力シート!C180</f>
        <v>2.3570000000000002</v>
      </c>
      <c r="D232" s="20"/>
      <c r="E232" s="20">
        <f>計算結果入力シート!E180</f>
        <v>2.9910000000000001</v>
      </c>
      <c r="F232" s="20"/>
      <c r="G232" s="20"/>
      <c r="H232" s="20">
        <f>計算結果入力シート!H180</f>
        <v>2.3436111111111102</v>
      </c>
      <c r="I232" s="20">
        <f>計算結果入力シート!I180</f>
        <v>2.8620000000000001</v>
      </c>
      <c r="J232" s="20"/>
      <c r="K232" s="20">
        <f>計算結果入力シート!K180</f>
        <v>3.8707200000000004</v>
      </c>
      <c r="L232" s="20">
        <f>計算結果入力シート!L180</f>
        <v>0</v>
      </c>
      <c r="M232" s="20">
        <f>計算結果入力シート!M180</f>
        <v>0</v>
      </c>
    </row>
    <row r="234" spans="1:13" x14ac:dyDescent="0.25">
      <c r="A234" s="11" t="s">
        <v>167</v>
      </c>
      <c r="E234" s="57"/>
    </row>
    <row r="235" spans="1:13" x14ac:dyDescent="0.25">
      <c r="A235" s="57" t="str">
        <f>計算結果入力シート!A185</f>
        <v>積算暖房負荷</v>
      </c>
      <c r="B235" s="57"/>
      <c r="C235" s="57"/>
      <c r="D235" s="57"/>
      <c r="E235" s="57"/>
      <c r="F235" s="57"/>
      <c r="G235" s="57" t="str">
        <f>計算結果入力シート!G185</f>
        <v>積算冷房負荷</v>
      </c>
      <c r="H235" s="57"/>
      <c r="I235" s="57"/>
      <c r="J235" s="57"/>
      <c r="K235" s="57"/>
      <c r="L235" s="57"/>
    </row>
    <row r="236" spans="1:13" x14ac:dyDescent="0.25">
      <c r="A236" s="20"/>
      <c r="B236" s="20" t="str">
        <f>計算結果入力シート!B186</f>
        <v>NewHASP</v>
      </c>
      <c r="C236" s="20" t="str">
        <f>計算結果入力シート!C186</f>
        <v>BEST</v>
      </c>
      <c r="D236" s="20" t="str">
        <f>計算結果入力シート!D186</f>
        <v>OFFICE</v>
      </c>
      <c r="E236" s="20" t="str">
        <f>計算結果入力シート!E186</f>
        <v>EnergyPlus-m</v>
      </c>
      <c r="F236" s="57"/>
      <c r="G236" s="20"/>
      <c r="H236" s="20" t="str">
        <f>計算結果入力シート!H186</f>
        <v>NewHASP</v>
      </c>
      <c r="I236" s="20" t="str">
        <f>計算結果入力シート!I186</f>
        <v>BEST</v>
      </c>
      <c r="J236" s="20" t="str">
        <f>計算結果入力シート!J186</f>
        <v>OFFICE</v>
      </c>
      <c r="K236" s="20" t="str">
        <f>計算結果入力シート!K186</f>
        <v>EnergyPlus-m</v>
      </c>
      <c r="L236" s="57"/>
    </row>
    <row r="237" spans="1:13" x14ac:dyDescent="0.25">
      <c r="A237" s="20" t="str">
        <f>計算結果入力シート!A188</f>
        <v>900</v>
      </c>
      <c r="B237" s="20">
        <f>計算結果入力シート!B188</f>
        <v>1.7866607999999999</v>
      </c>
      <c r="C237" s="20">
        <f>計算結果入力シート!C188</f>
        <v>1.5833755199999993</v>
      </c>
      <c r="D237" s="20">
        <f>計算結果入力シート!D188</f>
        <v>1.81373566111108</v>
      </c>
      <c r="E237" s="20">
        <f>計算結果入力シート!E188</f>
        <v>1.2285773113237299</v>
      </c>
      <c r="F237" s="57"/>
      <c r="G237" s="20" t="str">
        <f>計算結果入力シート!G188</f>
        <v>900</v>
      </c>
      <c r="H237" s="20">
        <f>計算結果入力シート!H188</f>
        <v>2.7841344000000001</v>
      </c>
      <c r="I237" s="20">
        <f>計算結果入力シート!I188</f>
        <v>3.1489718399999993</v>
      </c>
      <c r="J237" s="20">
        <f>計算結果入力シート!J188</f>
        <v>2.84799858777777</v>
      </c>
      <c r="K237" s="20">
        <f>計算結果入力シート!K188</f>
        <v>2.511159814</v>
      </c>
      <c r="L237" s="57"/>
    </row>
    <row r="238" spans="1:13" x14ac:dyDescent="0.25">
      <c r="A238" s="20" t="str">
        <f>計算結果入力シート!A189</f>
        <v>900-J1-1</v>
      </c>
      <c r="B238" s="20">
        <f>計算結果入力シート!B189</f>
        <v>3.00631679999998</v>
      </c>
      <c r="C238" s="20">
        <f>計算結果入力シート!C189</f>
        <v>2.4214459199999987</v>
      </c>
      <c r="D238" s="20">
        <f>計算結果入力シート!D189</f>
        <v>2.6889189599999699</v>
      </c>
      <c r="E238" s="20">
        <f>計算結果入力シート!E189</f>
        <v>1.9853546310000001</v>
      </c>
      <c r="F238" s="57"/>
      <c r="G238" s="20" t="str">
        <f>計算結果入力シート!G189</f>
        <v>900-J1-1</v>
      </c>
      <c r="H238" s="20">
        <f>計算結果入力シート!H189</f>
        <v>4.3178015999999797</v>
      </c>
      <c r="I238" s="20">
        <f>計算結果入力シート!I189</f>
        <v>4.2140155199999949</v>
      </c>
      <c r="J238" s="20">
        <f>計算結果入力シート!J189</f>
        <v>3.9286854172222201</v>
      </c>
      <c r="K238" s="20">
        <f>計算結果入力シート!K189</f>
        <v>3.5401974269999998</v>
      </c>
      <c r="L238" s="57"/>
    </row>
    <row r="239" spans="1:13" x14ac:dyDescent="0.25">
      <c r="A239" s="20" t="str">
        <f>計算結果入力シート!A190</f>
        <v>900-J1-2</v>
      </c>
      <c r="B239" s="20">
        <f>計算結果入力シート!B190</f>
        <v>4.1844863999999999</v>
      </c>
      <c r="C239" s="20">
        <f>計算結果入力シート!C190</f>
        <v>3.9625003199999913</v>
      </c>
      <c r="D239" s="20">
        <f>計算結果入力シート!D190</f>
        <v>3.9378969427777202</v>
      </c>
      <c r="E239" s="20">
        <f>計算結果入力シート!E190</f>
        <v>3.0803062423335699</v>
      </c>
      <c r="F239" s="57"/>
      <c r="G239" s="20" t="str">
        <f>計算結果入力シート!G190</f>
        <v>900-J1-2</v>
      </c>
      <c r="H239" s="20">
        <f>計算結果入力シート!H190</f>
        <v>2.11497120000001</v>
      </c>
      <c r="I239" s="20">
        <f>計算結果入力シート!I190</f>
        <v>2.2311782399999975</v>
      </c>
      <c r="J239" s="20">
        <f>計算結果入力シート!J190</f>
        <v>2.0793699188888901</v>
      </c>
      <c r="K239" s="20">
        <f>計算結果入力シート!K190</f>
        <v>1.6184026162993099</v>
      </c>
      <c r="L239" s="57"/>
    </row>
    <row r="240" spans="1:13" x14ac:dyDescent="0.25">
      <c r="A240" s="20" t="str">
        <f>計算結果入力シート!A191</f>
        <v>900-J2</v>
      </c>
      <c r="B240" s="20">
        <f>計算結果入力シート!B191</f>
        <v>1.5934128000000001</v>
      </c>
      <c r="C240" s="20">
        <f>計算結果入力シート!C191</f>
        <v>1.6904841600000036</v>
      </c>
      <c r="D240" s="20">
        <f>計算結果入力シート!D191</f>
        <v>1.81669841888888</v>
      </c>
      <c r="E240" s="20">
        <f>計算結果入力シート!E191</f>
        <v>1.0566275969894201</v>
      </c>
      <c r="F240" s="57"/>
      <c r="G240" s="20" t="str">
        <f>計算結果入力シート!G191</f>
        <v>900-J2</v>
      </c>
      <c r="H240" s="20">
        <f>計算結果入力シート!H191</f>
        <v>1.7127984000000001</v>
      </c>
      <c r="I240" s="20">
        <f>計算結果入力シート!I191</f>
        <v>1.8255619199999964</v>
      </c>
      <c r="J240" s="20">
        <f>計算結果入力シート!J191</f>
        <v>1.66623148611111</v>
      </c>
      <c r="K240" s="20">
        <f>計算結果入力シート!K191</f>
        <v>1.33702411367176</v>
      </c>
      <c r="L240" s="57"/>
    </row>
    <row r="241" spans="1:12" x14ac:dyDescent="0.25">
      <c r="A241" s="20" t="str">
        <f>計算結果入力シート!A192</f>
        <v>900-J3</v>
      </c>
      <c r="B241" s="20">
        <f>計算結果入力シート!B192</f>
        <v>5.3523840000000096</v>
      </c>
      <c r="C241" s="20">
        <f>計算結果入力シート!C192</f>
        <v>5.440561920000027</v>
      </c>
      <c r="D241" s="20">
        <f>計算結果入力シート!D192</f>
        <v>5.7973495377776798</v>
      </c>
      <c r="E241" s="20">
        <f>計算結果入力シート!E192</f>
        <v>5.4785487597334797</v>
      </c>
      <c r="F241" s="57"/>
      <c r="G241" s="20" t="str">
        <f>計算結果入力シート!G192</f>
        <v>900-J3</v>
      </c>
      <c r="H241" s="20">
        <f>計算結果入力シート!H192</f>
        <v>1.3250544</v>
      </c>
      <c r="I241" s="20">
        <f>計算結果入力シート!I192</f>
        <v>1.4424513599999993</v>
      </c>
      <c r="J241" s="20">
        <f>計算結果入力シート!J192</f>
        <v>1.0286769422222199</v>
      </c>
      <c r="K241" s="20">
        <f>計算結果入力シート!K192</f>
        <v>0.49075826348315699</v>
      </c>
      <c r="L241" s="57"/>
    </row>
    <row r="242" spans="1:12" x14ac:dyDescent="0.25">
      <c r="A242" s="57"/>
      <c r="B242" s="57"/>
      <c r="C242" s="57"/>
      <c r="D242" s="57"/>
      <c r="E242" s="57"/>
      <c r="F242" s="57"/>
      <c r="G242" s="57"/>
      <c r="H242" s="57"/>
      <c r="I242" s="57"/>
      <c r="J242" s="57"/>
      <c r="K242" s="57"/>
      <c r="L242" s="57"/>
    </row>
    <row r="243" spans="1:12" x14ac:dyDescent="0.25">
      <c r="A243" s="57" t="str">
        <f>計算結果入力シート!A194</f>
        <v>最大暖房負荷</v>
      </c>
      <c r="B243" s="57"/>
      <c r="C243" s="57"/>
      <c r="D243" s="57"/>
      <c r="E243" s="57"/>
      <c r="F243" s="57"/>
      <c r="G243" s="57" t="str">
        <f>計算結果入力シート!G194</f>
        <v>最大冷房負荷</v>
      </c>
      <c r="H243" s="57"/>
      <c r="I243" s="57"/>
      <c r="J243" s="57"/>
      <c r="K243" s="57"/>
      <c r="L243" s="57"/>
    </row>
    <row r="244" spans="1:12" x14ac:dyDescent="0.25">
      <c r="A244" s="20"/>
      <c r="B244" s="20" t="str">
        <f>計算結果入力シート!B195</f>
        <v>NewHASP</v>
      </c>
      <c r="C244" s="20" t="str">
        <f>計算結果入力シート!C195</f>
        <v>BEST</v>
      </c>
      <c r="D244" s="20" t="str">
        <f>計算結果入力シート!D195</f>
        <v>OFFICE</v>
      </c>
      <c r="E244" s="20" t="str">
        <f>計算結果入力シート!E195</f>
        <v>EnergyPlus-m</v>
      </c>
      <c r="F244" s="57"/>
      <c r="G244" s="20"/>
      <c r="H244" s="20" t="str">
        <f>計算結果入力シート!H195</f>
        <v>NewHASP</v>
      </c>
      <c r="I244" s="20" t="str">
        <f>計算結果入力シート!I195</f>
        <v>BEST</v>
      </c>
      <c r="J244" s="20" t="str">
        <f>計算結果入力シート!J195</f>
        <v>OFFICE</v>
      </c>
      <c r="K244" s="20" t="str">
        <f>計算結果入力シート!K195</f>
        <v>EnergyPlus-m</v>
      </c>
      <c r="L244" s="57"/>
    </row>
    <row r="245" spans="1:12" x14ac:dyDescent="0.25">
      <c r="A245" s="20" t="str">
        <f>計算結果入力シート!A197</f>
        <v>900</v>
      </c>
      <c r="B245" s="20">
        <f>計算結果入力シート!B197</f>
        <v>3.7103999999999999</v>
      </c>
      <c r="C245" s="20">
        <f>計算結果入力シート!C197</f>
        <v>3.8275199999999994</v>
      </c>
      <c r="D245" s="20">
        <f>計算結果入力シート!D197</f>
        <v>3.8162366666666698</v>
      </c>
      <c r="E245" s="20">
        <f>計算結果入力シート!E197</f>
        <v>3.1744308179999998</v>
      </c>
      <c r="F245" s="57"/>
      <c r="G245" s="20" t="str">
        <f>計算結果入力シート!G197</f>
        <v>900</v>
      </c>
      <c r="H245" s="20">
        <f>計算結果入力シート!H197</f>
        <v>3.4127999999999998</v>
      </c>
      <c r="I245" s="20">
        <f>計算結果入力シート!I197</f>
        <v>4.0137600000000004</v>
      </c>
      <c r="J245" s="20">
        <f>計算結果入力シート!J197</f>
        <v>3.5546116666666698</v>
      </c>
      <c r="K245" s="20">
        <f>計算結果入力シート!K197</f>
        <v>3.2551587799999999</v>
      </c>
      <c r="L245" s="57"/>
    </row>
    <row r="246" spans="1:12" x14ac:dyDescent="0.25">
      <c r="A246" s="20" t="str">
        <f>計算結果入力シート!A198</f>
        <v>900-J1-1</v>
      </c>
      <c r="B246" s="20">
        <f>計算結果入力シート!B198</f>
        <v>3.8687999999999998</v>
      </c>
      <c r="C246" s="20">
        <f>計算結果入力シート!C198</f>
        <v>3.9432000000000005</v>
      </c>
      <c r="D246" s="20">
        <f>計算結果入力シート!D198</f>
        <v>3.9348399999999999</v>
      </c>
      <c r="E246" s="20">
        <f>計算結果入力シート!E198</f>
        <v>3.404677559</v>
      </c>
      <c r="F246" s="57"/>
      <c r="G246" s="20" t="str">
        <f>計算結果入力シート!G198</f>
        <v>900-J1-1</v>
      </c>
      <c r="H246" s="20">
        <f>計算結果入力シート!H198</f>
        <v>4.3391999999999999</v>
      </c>
      <c r="I246" s="20">
        <f>計算結果入力シート!I198</f>
        <v>4.4596800000000005</v>
      </c>
      <c r="J246" s="20">
        <f>計算結果入力シート!J198</f>
        <v>3.9987927777777799</v>
      </c>
      <c r="K246" s="20">
        <f>計算結果入力シート!K198</f>
        <v>4.0622227669999997</v>
      </c>
      <c r="L246" s="57"/>
    </row>
    <row r="247" spans="1:12" x14ac:dyDescent="0.25">
      <c r="A247" s="20" t="str">
        <f>計算結果入力シート!A199</f>
        <v>900-J1-2</v>
      </c>
      <c r="B247" s="20">
        <f>計算結果入力シート!B199</f>
        <v>4.6512000000000002</v>
      </c>
      <c r="C247" s="20">
        <f>計算結果入力シート!C199</f>
        <v>5.1081599999999998</v>
      </c>
      <c r="D247" s="20">
        <f>計算結果入力シート!D199</f>
        <v>4.8452950000000001</v>
      </c>
      <c r="E247" s="20">
        <f>計算結果入力シート!E199</f>
        <v>4.2400531592777</v>
      </c>
      <c r="F247" s="57"/>
      <c r="G247" s="20" t="str">
        <f>計算結果入力シート!G199</f>
        <v>900-J1-2</v>
      </c>
      <c r="H247" s="20">
        <f>計算結果入力シート!H199</f>
        <v>3.3552</v>
      </c>
      <c r="I247" s="20">
        <f>計算結果入力シート!I199</f>
        <v>3.44496</v>
      </c>
      <c r="J247" s="20">
        <f>計算結果入力シート!J199</f>
        <v>3.2569405555555599</v>
      </c>
      <c r="K247" s="20">
        <f>計算結果入力シート!K199</f>
        <v>2.6921255092316798</v>
      </c>
      <c r="L247" s="57"/>
    </row>
    <row r="248" spans="1:12" x14ac:dyDescent="0.25">
      <c r="A248" s="20" t="str">
        <f>計算結果入力シート!A200</f>
        <v>900-J2</v>
      </c>
      <c r="B248" s="20">
        <f>計算結果入力シート!B200</f>
        <v>10.123200000000001</v>
      </c>
      <c r="C248" s="20">
        <f>計算結果入力シート!C200</f>
        <v>11.380319999999999</v>
      </c>
      <c r="D248" s="20">
        <f>計算結果入力シート!D200</f>
        <v>9.1231544444444506</v>
      </c>
      <c r="E248" s="20">
        <f>計算結果入力シート!E200</f>
        <v>7.1305846223353404</v>
      </c>
      <c r="F248" s="57"/>
      <c r="G248" s="20" t="str">
        <f>計算結果入力シート!G200</f>
        <v>900-J2</v>
      </c>
      <c r="H248" s="20">
        <f>計算結果入力シート!H200</f>
        <v>3.456</v>
      </c>
      <c r="I248" s="20">
        <f>計算結果入力シート!I200</f>
        <v>3.6196799999999998</v>
      </c>
      <c r="J248" s="20">
        <f>計算結果入力シート!J200</f>
        <v>3.4150783333333301</v>
      </c>
      <c r="K248" s="20">
        <f>計算結果入力シート!K200</f>
        <v>2.8467998074752998</v>
      </c>
      <c r="L248" s="57"/>
    </row>
    <row r="249" spans="1:12" x14ac:dyDescent="0.25">
      <c r="A249" s="20" t="str">
        <f>計算結果入力シート!A201</f>
        <v>900-J3</v>
      </c>
      <c r="B249" s="20">
        <f>計算結果入力シート!B201</f>
        <v>4.7712000000000003</v>
      </c>
      <c r="C249" s="20">
        <f>計算結果入力シート!C201</f>
        <v>5.1158400000000004</v>
      </c>
      <c r="D249" s="20">
        <f>計算結果入力シート!D201</f>
        <v>5.0452927777777798</v>
      </c>
      <c r="E249" s="20">
        <f>計算結果入力シート!E201</f>
        <v>4.5872352716804601</v>
      </c>
      <c r="F249" s="57"/>
      <c r="G249" s="20" t="str">
        <f>計算結果入力シート!G201</f>
        <v>900-J3</v>
      </c>
      <c r="H249" s="20">
        <f>計算結果入力シート!H201</f>
        <v>2.9424000000000001</v>
      </c>
      <c r="I249" s="20">
        <f>計算結果入力シート!I201</f>
        <v>3.17232</v>
      </c>
      <c r="J249" s="20">
        <f>計算結果入力シート!J201</f>
        <v>2.6929933333333298</v>
      </c>
      <c r="K249" s="20">
        <f>計算結果入力シート!K201</f>
        <v>1.5425726633601999</v>
      </c>
      <c r="L249" s="57"/>
    </row>
    <row r="250" spans="1:12" x14ac:dyDescent="0.25">
      <c r="A250" s="57"/>
      <c r="B250" s="57"/>
      <c r="C250" s="57"/>
      <c r="D250" s="57"/>
      <c r="E250" s="57"/>
      <c r="F250" s="57"/>
      <c r="G250" s="57"/>
      <c r="H250" s="57"/>
      <c r="I250" s="57"/>
      <c r="J250" s="57"/>
      <c r="K250" s="57"/>
      <c r="L250" s="57"/>
    </row>
    <row r="251" spans="1:12" x14ac:dyDescent="0.25">
      <c r="A251" s="11" t="s">
        <v>168</v>
      </c>
    </row>
    <row r="252" spans="1:12" x14ac:dyDescent="0.25">
      <c r="A252" s="11" t="s">
        <v>169</v>
      </c>
      <c r="B252" t="s">
        <v>170</v>
      </c>
    </row>
    <row r="253" spans="1:12" x14ac:dyDescent="0.25">
      <c r="A253" s="20"/>
      <c r="B253" s="20" t="str">
        <f>計算結果入力シート!C204</f>
        <v>EnergyPlus</v>
      </c>
      <c r="C253" s="20" t="str">
        <f>計算結果入力シート!D204</f>
        <v>NewHASP</v>
      </c>
      <c r="D253" s="20" t="str">
        <f>計算結果入力シート!E204</f>
        <v>BEST</v>
      </c>
      <c r="E253" s="20" t="str">
        <f>計算結果入力シート!F204</f>
        <v>OFFICE</v>
      </c>
      <c r="F253" s="20" t="str">
        <f>計算結果入力シート!G204</f>
        <v>EnergyPlus-m</v>
      </c>
    </row>
    <row r="254" spans="1:12" x14ac:dyDescent="0.25">
      <c r="A254" s="20" t="s">
        <v>225</v>
      </c>
      <c r="B254" s="20">
        <f>計算結果入力シート!C207</f>
        <v>1.5412999999999999</v>
      </c>
      <c r="C254" s="20">
        <f>計算結果入力シート!D207</f>
        <v>1.3104</v>
      </c>
      <c r="D254" s="20">
        <f>計算結果入力シート!E207</f>
        <v>1.3271999999999999</v>
      </c>
      <c r="E254" s="20">
        <f>計算結果入力シート!F207</f>
        <v>1.333706111111111</v>
      </c>
      <c r="F254" s="20">
        <f>計算結果入力シート!G207</f>
        <v>1.5415346370177918</v>
      </c>
    </row>
    <row r="255" spans="1:12" x14ac:dyDescent="0.25">
      <c r="A255" s="20" t="s">
        <v>226</v>
      </c>
      <c r="B255" s="20">
        <f>計算結果入力シート!C208</f>
        <v>0</v>
      </c>
      <c r="C255" s="20">
        <f>計算結果入力シート!D208</f>
        <v>3.12</v>
      </c>
      <c r="D255" s="20">
        <f>計算結果入力シート!E208</f>
        <v>3.3004799999999999</v>
      </c>
      <c r="E255" s="20">
        <f>計算結果入力シート!F208</f>
        <v>4.1766977777777772</v>
      </c>
      <c r="F255" s="20">
        <f>計算結果入力シート!G208</f>
        <v>3.1179532179126115</v>
      </c>
    </row>
    <row r="257" spans="1:13" x14ac:dyDescent="0.25">
      <c r="A257" s="11" t="s">
        <v>171</v>
      </c>
      <c r="B257" s="11" t="s">
        <v>172</v>
      </c>
    </row>
    <row r="258" spans="1:13" x14ac:dyDescent="0.25">
      <c r="A258" s="20"/>
      <c r="B258" s="20"/>
      <c r="C258" s="20" t="str">
        <f>B253</f>
        <v>EnergyPlus</v>
      </c>
      <c r="D258" s="20" t="str">
        <f>C253</f>
        <v>NewHASP</v>
      </c>
      <c r="E258" s="20" t="str">
        <f>D253</f>
        <v>BEST</v>
      </c>
      <c r="F258" s="20" t="str">
        <f>E253</f>
        <v>OFFICE</v>
      </c>
      <c r="G258" s="20" t="str">
        <f>F253</f>
        <v>EnergyPlus-m</v>
      </c>
    </row>
    <row r="259" spans="1:13" x14ac:dyDescent="0.25">
      <c r="A259" s="20" t="s">
        <v>227</v>
      </c>
      <c r="B259" s="20" t="s">
        <v>173</v>
      </c>
      <c r="C259" s="20">
        <f>計算結果入力シート!C212</f>
        <v>31.06</v>
      </c>
      <c r="D259" s="20">
        <f>計算結果入力シート!D212</f>
        <v>30.89</v>
      </c>
      <c r="E259" s="20">
        <f>計算結果入力シート!E212</f>
        <v>32.619999999999997</v>
      </c>
      <c r="F259" s="20">
        <f>計算結果入力シート!F212</f>
        <v>33</v>
      </c>
      <c r="G259" s="20">
        <f>計算結果入力シート!G212</f>
        <v>31.058713194005001</v>
      </c>
    </row>
    <row r="260" spans="1:13" x14ac:dyDescent="0.25">
      <c r="A260" s="20"/>
      <c r="B260" s="20" t="s">
        <v>174</v>
      </c>
      <c r="C260" s="20">
        <f>計算結果入力シート!C213</f>
        <v>24.8</v>
      </c>
      <c r="D260" s="20">
        <f>計算結果入力シート!D213</f>
        <v>24.7</v>
      </c>
      <c r="E260" s="20">
        <f>計算結果入力シート!E213</f>
        <v>25.62</v>
      </c>
      <c r="F260" s="20">
        <f>計算結果入力シート!F213</f>
        <v>25.8</v>
      </c>
      <c r="G260" s="20">
        <f>計算結果入力シート!G213</f>
        <v>24.798425184280301</v>
      </c>
    </row>
    <row r="261" spans="1:13" x14ac:dyDescent="0.25">
      <c r="A261" s="20"/>
      <c r="B261" s="20" t="s">
        <v>175</v>
      </c>
      <c r="C261" s="20">
        <f>計算結果入力シート!C214</f>
        <v>15</v>
      </c>
      <c r="D261" s="20">
        <f>計算結果入力シート!D214</f>
        <v>15</v>
      </c>
      <c r="E261" s="20">
        <f>計算結果入力シート!E214</f>
        <v>15</v>
      </c>
      <c r="F261" s="20">
        <f>計算結果入力シート!F214</f>
        <v>15</v>
      </c>
      <c r="G261" s="20">
        <f>計算結果入力シート!G214</f>
        <v>15</v>
      </c>
    </row>
    <row r="262" spans="1:13" x14ac:dyDescent="0.25">
      <c r="A262" s="20" t="s">
        <v>226</v>
      </c>
      <c r="B262" s="20" t="s">
        <v>173</v>
      </c>
      <c r="C262" s="20"/>
      <c r="D262" s="20">
        <f>計算結果入力シート!D215</f>
        <v>23.44</v>
      </c>
      <c r="E262" s="20">
        <f>計算結果入力シート!E215</f>
        <v>25.2</v>
      </c>
      <c r="F262" s="20">
        <f>計算結果入力シート!F215</f>
        <v>21.82</v>
      </c>
      <c r="G262" s="20">
        <f>計算結果入力シート!G215</f>
        <v>25.732291949170499</v>
      </c>
    </row>
    <row r="263" spans="1:13" x14ac:dyDescent="0.25">
      <c r="A263" s="20"/>
      <c r="B263" s="20" t="s">
        <v>174</v>
      </c>
      <c r="C263" s="20"/>
      <c r="D263" s="20">
        <f>計算結果入力シート!D216</f>
        <v>20.100000000000001</v>
      </c>
      <c r="E263" s="20">
        <f>計算結果入力シート!E216</f>
        <v>21.15</v>
      </c>
      <c r="F263" s="20">
        <f>計算結果入力シート!F216</f>
        <v>18.89</v>
      </c>
      <c r="G263" s="20">
        <f>計算結果入力シート!G216</f>
        <v>21.465836068562702</v>
      </c>
    </row>
    <row r="264" spans="1:13" x14ac:dyDescent="0.25">
      <c r="A264" s="20"/>
      <c r="B264" s="20" t="s">
        <v>175</v>
      </c>
      <c r="C264" s="20"/>
      <c r="D264" s="20">
        <f>計算結果入力シート!D217</f>
        <v>15</v>
      </c>
      <c r="E264" s="20">
        <f>計算結果入力シート!E217</f>
        <v>15</v>
      </c>
      <c r="F264" s="20">
        <f>計算結果入力シート!F217</f>
        <v>15</v>
      </c>
      <c r="G264" s="20">
        <f>計算結果入力シート!G217</f>
        <v>14.999999999999901</v>
      </c>
    </row>
    <row r="268" spans="1:13" x14ac:dyDescent="0.25">
      <c r="A268" t="s">
        <v>156</v>
      </c>
    </row>
    <row r="269" spans="1:13" x14ac:dyDescent="0.25">
      <c r="A269" s="20"/>
      <c r="B269" s="20" t="str">
        <f>計算結果入力シート!B262</f>
        <v>ESP</v>
      </c>
      <c r="C269" s="20" t="str">
        <f>計算結果入力シート!C262</f>
        <v>BLAST</v>
      </c>
      <c r="D269" s="20" t="str">
        <f>計算結果入力シート!D262</f>
        <v>DOE2.1D</v>
      </c>
      <c r="E269" s="20" t="str">
        <f>計算結果入力シート!E262</f>
        <v>SRES/SUN</v>
      </c>
      <c r="F269" s="20" t="str">
        <f>計算結果入力シート!F262</f>
        <v>SERIRES</v>
      </c>
      <c r="G269" s="20" t="str">
        <f>計算結果入力シート!G262</f>
        <v>S3PAS</v>
      </c>
      <c r="H269" s="20" t="str">
        <f>計算結果入力シート!H262</f>
        <v>TRNSYS</v>
      </c>
      <c r="I269" s="20" t="str">
        <f>計算結果入力シート!I262</f>
        <v>TASE</v>
      </c>
      <c r="J269" s="20" t="str">
        <f>計算結果入力シート!J262</f>
        <v>NewHASP</v>
      </c>
      <c r="K269" s="20" t="str">
        <f>計算結果入力シート!K262</f>
        <v>BEST</v>
      </c>
      <c r="L269" s="20" t="str">
        <f>計算結果入力シート!L262</f>
        <v>OFFICE</v>
      </c>
      <c r="M269" s="20" t="str">
        <f>計算結果入力シート!M262</f>
        <v>EnergyPlus-m</v>
      </c>
    </row>
    <row r="270" spans="1:13" x14ac:dyDescent="0.25">
      <c r="A270" s="20" t="str">
        <f>計算結果入力シート!A266</f>
        <v>NORTH</v>
      </c>
      <c r="B270" s="20">
        <f>計算結果入力シート!B266/1000</f>
        <v>0.42699999999999999</v>
      </c>
      <c r="C270" s="20"/>
      <c r="D270" s="20">
        <f>計算結果入力シート!D266/1000</f>
        <v>0.434</v>
      </c>
      <c r="E270" s="20">
        <f>計算結果入力シート!E266/1000</f>
        <v>0.45600000000000002</v>
      </c>
      <c r="F270" s="20">
        <f>計算結果入力シート!F266/1000</f>
        <v>0.4073</v>
      </c>
      <c r="G270" s="20">
        <f>計算結果入力シート!G266/1000</f>
        <v>0.45700000000000002</v>
      </c>
      <c r="H270" s="20">
        <f>計算結果入力シート!H266/1000</f>
        <v>0.3674</v>
      </c>
      <c r="I270" s="20">
        <f>計算結果入力シート!I266/1000</f>
        <v>0.45300000000000001</v>
      </c>
      <c r="J270" s="20"/>
      <c r="K270" s="20">
        <f>計算結果入力シート!K266/1000</f>
        <v>0.43023500000000003</v>
      </c>
      <c r="L270" s="20">
        <f>計算結果入力シート!L266/1000</f>
        <v>0.43214516345000098</v>
      </c>
      <c r="M270" s="20">
        <f>計算結果入力シート!M266/1000</f>
        <v>0.43213421939075697</v>
      </c>
    </row>
    <row r="271" spans="1:13" x14ac:dyDescent="0.25">
      <c r="A271" s="20" t="str">
        <f>計算結果入力シート!A267</f>
        <v>EAST</v>
      </c>
      <c r="B271" s="20">
        <f>計算結果入力シート!B267/1000</f>
        <v>0.95899999999999996</v>
      </c>
      <c r="C271" s="20"/>
      <c r="D271" s="20">
        <f>計算結果入力シート!D267/1000</f>
        <v>1.155</v>
      </c>
      <c r="E271" s="20">
        <f>計算結果入力シート!E267/1000</f>
        <v>1.083</v>
      </c>
      <c r="F271" s="20">
        <f>計算結果入力シート!F267/1000</f>
        <v>1.2173</v>
      </c>
      <c r="G271" s="20">
        <f>計算結果入力シート!G267/1000</f>
        <v>1.0820000000000001</v>
      </c>
      <c r="H271" s="20">
        <f>計算結果入力シート!H267/1000</f>
        <v>1.101</v>
      </c>
      <c r="I271" s="20">
        <f>計算結果入力シート!I267/1000</f>
        <v>0.96199999999999997</v>
      </c>
      <c r="J271" s="20"/>
      <c r="K271" s="20">
        <f>計算結果入力シート!K267/1000</f>
        <v>1.1735440000000001</v>
      </c>
      <c r="L271" s="20">
        <f>計算結果入力シート!L267/1000</f>
        <v>1.0077401516</v>
      </c>
      <c r="M271" s="20">
        <f>計算結果入力シート!M267/1000</f>
        <v>1.1792604523596699</v>
      </c>
    </row>
    <row r="272" spans="1:13" x14ac:dyDescent="0.25">
      <c r="A272" s="20" t="str">
        <f>計算結果入力シート!A268</f>
        <v>WEST</v>
      </c>
      <c r="B272" s="20">
        <f>計算結果入力シート!B268/1000</f>
        <v>1.0860000000000001</v>
      </c>
      <c r="C272" s="20"/>
      <c r="D272" s="20">
        <f>計算結果入力シート!D268/1000</f>
        <v>1.079</v>
      </c>
      <c r="E272" s="20">
        <f>計算結果入力シート!E268/1000</f>
        <v>1.0029999999999999</v>
      </c>
      <c r="F272" s="20">
        <f>計算結果入力シート!F268/1000</f>
        <v>0.85650000000000004</v>
      </c>
      <c r="G272" s="20">
        <f>計算結果入力シート!G268/1000</f>
        <v>1.002</v>
      </c>
      <c r="H272" s="20">
        <f>計算結果入力シート!H268/1000</f>
        <v>1.012</v>
      </c>
      <c r="I272" s="20">
        <f>計算結果入力シート!I268/1000</f>
        <v>1.0900000000000001</v>
      </c>
      <c r="J272" s="20"/>
      <c r="K272" s="20">
        <f>計算結果入力シート!K268/1000</f>
        <v>1.0429390000000001</v>
      </c>
      <c r="L272" s="20">
        <f>計算結果入力シート!L268/1000</f>
        <v>1.20052528858889</v>
      </c>
      <c r="M272" s="20">
        <f>計算結果入力シート!M268/1000</f>
        <v>1.0405181340796801</v>
      </c>
    </row>
    <row r="273" spans="1:14" x14ac:dyDescent="0.25">
      <c r="A273" s="20" t="str">
        <f>計算結果入力シート!A269</f>
        <v>SOUTH</v>
      </c>
      <c r="B273" s="20">
        <f>計算結果入力シート!B269/1000</f>
        <v>1.456</v>
      </c>
      <c r="C273" s="20"/>
      <c r="D273" s="20">
        <f>計算結果入力シート!D269/1000</f>
        <v>1.5660000000000001</v>
      </c>
      <c r="E273" s="20">
        <f>計算結果入力シート!E269/1000</f>
        <v>1.476</v>
      </c>
      <c r="F273" s="20">
        <f>計算結果入力シート!F269/1000</f>
        <v>1.4677</v>
      </c>
      <c r="G273" s="20">
        <f>計算結果入力シート!G269/1000</f>
        <v>1.474</v>
      </c>
      <c r="H273" s="20">
        <f>計算結果入力シート!H269/1000</f>
        <v>1.522</v>
      </c>
      <c r="I273" s="20">
        <f>計算結果入力シート!I269/1000</f>
        <v>1.468</v>
      </c>
      <c r="J273" s="20"/>
      <c r="K273" s="20">
        <f>計算結果入力シート!K269/1000</f>
        <v>1.546351</v>
      </c>
      <c r="L273" s="20">
        <f>計算結果入力シート!L269/1000</f>
        <v>1.53762786854444</v>
      </c>
      <c r="M273" s="20">
        <f>計算結果入力シート!M269/1000</f>
        <v>1.54497889667386</v>
      </c>
    </row>
    <row r="274" spans="1:14" x14ac:dyDescent="0.25">
      <c r="A274" s="20" t="str">
        <f>計算結果入力シート!A270</f>
        <v>HORZ.</v>
      </c>
      <c r="B274" s="20">
        <f>計算結果入力シート!B270/1000</f>
        <v>1.7969999999999999</v>
      </c>
      <c r="C274" s="20"/>
      <c r="D274" s="20">
        <f>計算結果入力シート!D270/1000</f>
        <v>1.831</v>
      </c>
      <c r="E274" s="20">
        <f>計算結果入力シート!E270/1000</f>
        <v>1.8320000000000001</v>
      </c>
      <c r="F274" s="20">
        <f>計算結果入力シート!F270/1000</f>
        <v>1.8317999999999999</v>
      </c>
      <c r="G274" s="20">
        <f>計算結果入力シート!G270/1000</f>
        <v>1.8320000000000001</v>
      </c>
      <c r="H274" s="20">
        <f>計算結果入力シート!H270/1000</f>
        <v>1.8320000000000001</v>
      </c>
      <c r="I274" s="20">
        <f>計算結果入力シート!I270/1000</f>
        <v>1.8320000000000001</v>
      </c>
      <c r="J274" s="20"/>
      <c r="K274" s="20">
        <f>計算結果入力シート!K270/1000</f>
        <v>1.849656</v>
      </c>
      <c r="L274" s="20">
        <f>計算結果入力シート!L270/1000</f>
        <v>1.8318355879055601</v>
      </c>
      <c r="M274" s="20">
        <f>計算結果入力シート!M270/1000</f>
        <v>1.8400607421625199</v>
      </c>
    </row>
    <row r="276" spans="1:14" x14ac:dyDescent="0.25">
      <c r="A276" t="s">
        <v>157</v>
      </c>
    </row>
    <row r="277" spans="1:14" x14ac:dyDescent="0.25">
      <c r="B277" s="20"/>
      <c r="C277" s="20" t="str">
        <f>計算結果入力シート!B281</f>
        <v>ESP</v>
      </c>
      <c r="D277" s="20" t="str">
        <f>計算結果入力シート!C281</f>
        <v>BLAST</v>
      </c>
      <c r="E277" s="20" t="str">
        <f>計算結果入力シート!D281</f>
        <v>DOE2.1D</v>
      </c>
      <c r="F277" s="20" t="str">
        <f>計算結果入力シート!E281</f>
        <v>SRES/SUN</v>
      </c>
      <c r="G277" s="20" t="str">
        <f>計算結果入力シート!F281</f>
        <v>SERIRES</v>
      </c>
      <c r="H277" s="20" t="str">
        <f>計算結果入力シート!G281</f>
        <v>S3PAS</v>
      </c>
      <c r="I277" s="20" t="str">
        <f>計算結果入力シート!H281</f>
        <v>TRNSYS</v>
      </c>
      <c r="J277" s="20" t="str">
        <f>計算結果入力シート!I281</f>
        <v>TASE</v>
      </c>
      <c r="K277" s="20" t="str">
        <f>計算結果入力シート!J281</f>
        <v>NewHASP</v>
      </c>
      <c r="L277" s="20" t="str">
        <f>計算結果入力シート!K281</f>
        <v>BEST</v>
      </c>
      <c r="M277" s="20" t="str">
        <f>計算結果入力シート!L281</f>
        <v>OFFICE</v>
      </c>
      <c r="N277" s="20" t="str">
        <f>計算結果入力シート!M281</f>
        <v>EnergyPlus-m</v>
      </c>
    </row>
    <row r="278" spans="1:14" x14ac:dyDescent="0.25">
      <c r="A278" s="61" t="s">
        <v>201</v>
      </c>
      <c r="B278" s="22" t="s">
        <v>202</v>
      </c>
      <c r="C278" s="20">
        <f>計算結果入力シート!B285</f>
        <v>732</v>
      </c>
      <c r="D278" s="20">
        <f>計算結果入力シート!C285</f>
        <v>0</v>
      </c>
      <c r="E278" s="20">
        <f>計算結果入力シート!D285</f>
        <v>735</v>
      </c>
      <c r="F278" s="20">
        <f>計算結果入力シート!E285</f>
        <v>689</v>
      </c>
      <c r="G278" s="20">
        <f>計算結果入力シート!F285</f>
        <v>562.96</v>
      </c>
      <c r="H278" s="20">
        <f>計算結果入力シート!G285</f>
        <v>642</v>
      </c>
      <c r="I278" s="20">
        <f>計算結果入力シート!H285</f>
        <v>661.67</v>
      </c>
      <c r="J278" s="20">
        <f>計算結果入力シート!I285</f>
        <v>706</v>
      </c>
      <c r="K278" s="20"/>
      <c r="L278" s="20"/>
      <c r="M278" s="20">
        <f>計算結果入力シート!L285</f>
        <v>800.676801166666</v>
      </c>
      <c r="N278" s="20">
        <f>計算結果入力シート!M285</f>
        <v>674.31902791520997</v>
      </c>
    </row>
    <row r="279" spans="1:14" x14ac:dyDescent="0.25">
      <c r="A279" s="61"/>
      <c r="B279" s="22" t="s">
        <v>203</v>
      </c>
      <c r="C279" s="20">
        <f>計算結果入力シート!B286</f>
        <v>946</v>
      </c>
      <c r="D279" s="20">
        <f>計算結果入力シート!C286</f>
        <v>0</v>
      </c>
      <c r="E279" s="20">
        <f>計算結果入力シート!D286</f>
        <v>1051</v>
      </c>
      <c r="F279" s="20">
        <f>計算結果入力シート!E286</f>
        <v>962</v>
      </c>
      <c r="G279" s="20">
        <f>計算結果入力シート!F286</f>
        <v>954.3</v>
      </c>
      <c r="H279" s="20">
        <f>計算結果入力シート!G286</f>
        <v>926</v>
      </c>
      <c r="I279" s="20">
        <f>計算結果入力シート!H286</f>
        <v>984.17</v>
      </c>
      <c r="J279" s="20">
        <f>計算結果入力シート!I286</f>
        <v>914</v>
      </c>
      <c r="K279" s="20"/>
      <c r="L279" s="20"/>
      <c r="M279" s="20">
        <f>計算結果入力シート!L286</f>
        <v>999.41994172221905</v>
      </c>
      <c r="N279" s="20">
        <f>計算結果入力シート!M286</f>
        <v>980.36646390777798</v>
      </c>
    </row>
    <row r="280" spans="1:14" x14ac:dyDescent="0.25">
      <c r="A280" s="61" t="s">
        <v>204</v>
      </c>
      <c r="B280" s="22" t="s">
        <v>202</v>
      </c>
      <c r="C280" s="20">
        <f>計算結果入力シート!B305</f>
        <v>599</v>
      </c>
      <c r="D280" s="20">
        <f>計算結果入力シート!C305</f>
        <v>0</v>
      </c>
      <c r="E280" s="20">
        <f>計算結果入力シート!D305</f>
        <v>481</v>
      </c>
      <c r="F280" s="20">
        <f>計算結果入力シート!E305</f>
        <v>554</v>
      </c>
      <c r="G280" s="20">
        <f>計算結果入力シート!F305</f>
        <v>441.3</v>
      </c>
      <c r="H280" s="20">
        <f>計算結果入力シート!G305</f>
        <v>431</v>
      </c>
      <c r="I280" s="20">
        <f>計算結果入力シート!H305</f>
        <v>437.5</v>
      </c>
      <c r="J280" s="20">
        <f>計算結果入力シート!I305</f>
        <v>0</v>
      </c>
      <c r="K280" s="20"/>
      <c r="L280" s="20"/>
      <c r="M280" s="20">
        <f>計算結果入力シート!L305</f>
        <v>530.445850277776</v>
      </c>
      <c r="N280" s="20">
        <f>計算結果入力シート!M305</f>
        <v>487.49206742675</v>
      </c>
    </row>
    <row r="281" spans="1:14" x14ac:dyDescent="0.25">
      <c r="A281" s="61"/>
      <c r="B281" s="58" t="s">
        <v>203</v>
      </c>
      <c r="C281" s="20">
        <f>計算結果入力シート!B306</f>
        <v>785</v>
      </c>
      <c r="D281" s="20">
        <f>計算結果入力シート!C306</f>
        <v>0</v>
      </c>
      <c r="E281" s="20">
        <f>計算結果入力シート!D306</f>
        <v>831</v>
      </c>
      <c r="F281" s="20">
        <f>計算結果入力シート!E306</f>
        <v>803</v>
      </c>
      <c r="G281" s="20">
        <f>計算結果入力シート!F306</f>
        <v>774.86</v>
      </c>
      <c r="H281" s="20">
        <f>計算結果入力シート!G306</f>
        <v>757</v>
      </c>
      <c r="I281" s="20">
        <f>計算結果入力シート!H306</f>
        <v>782</v>
      </c>
      <c r="J281" s="20">
        <f>計算結果入力シート!I306</f>
        <v>809</v>
      </c>
      <c r="K281" s="20"/>
      <c r="L281" s="20"/>
      <c r="M281" s="20">
        <f>計算結果入力シート!L306</f>
        <v>658.35338255555598</v>
      </c>
      <c r="N281" s="20">
        <f>計算結果入力シート!M306</f>
        <v>787.80560311489398</v>
      </c>
    </row>
    <row r="282" spans="1:14" x14ac:dyDescent="0.25">
      <c r="A282" s="59" t="s">
        <v>205</v>
      </c>
      <c r="B282" s="60" t="s">
        <v>202</v>
      </c>
      <c r="C282" s="20">
        <f>計算結果入力シート!Q265</f>
        <v>0.67403314917127077</v>
      </c>
      <c r="D282" s="20">
        <f>計算結果入力シート!R265</f>
        <v>0</v>
      </c>
      <c r="E282" s="20">
        <f>計算結果入力シート!S265</f>
        <v>0.68118628359592215</v>
      </c>
      <c r="F282" s="20">
        <f>計算結果入力シート!T265</f>
        <v>0.68693918245264207</v>
      </c>
      <c r="G282" s="20">
        <f>計算結果入力シート!U265</f>
        <v>0.65727962638645654</v>
      </c>
      <c r="H282" s="20">
        <f>計算結果入力シート!V265</f>
        <v>0.64071856287425155</v>
      </c>
      <c r="I282" s="20">
        <f>計算結果入力シート!W265</f>
        <v>0.65382411067193669</v>
      </c>
      <c r="J282" s="20">
        <f>計算結果入力シート!X265</f>
        <v>0.6477064220183486</v>
      </c>
      <c r="K282" s="20"/>
      <c r="L282" s="20"/>
      <c r="M282" s="20">
        <f>計算結果入力シート!AA265</f>
        <v>0.66693872155561995</v>
      </c>
      <c r="N282" s="20">
        <f>計算結果入力シート!AB265</f>
        <v>0.64806081300220031</v>
      </c>
    </row>
    <row r="283" spans="1:14" x14ac:dyDescent="0.25">
      <c r="A283" s="59"/>
      <c r="B283" s="60" t="s">
        <v>203</v>
      </c>
      <c r="C283" s="20">
        <f>計算結果入力シート!Q266</f>
        <v>0.64972527472527475</v>
      </c>
      <c r="D283" s="20">
        <f>計算結果入力シート!R266</f>
        <v>0</v>
      </c>
      <c r="E283" s="20">
        <f>計算結果入力シート!S266</f>
        <v>0.67113665389527455</v>
      </c>
      <c r="F283" s="20">
        <f>計算結果入力シート!T266</f>
        <v>0.6517615176151762</v>
      </c>
      <c r="G283" s="20">
        <f>計算結果入力シート!U266</f>
        <v>0.65020099475369619</v>
      </c>
      <c r="H283" s="20">
        <f>計算結果入力シート!V266</f>
        <v>0.62822252374491183</v>
      </c>
      <c r="I283" s="20">
        <f>計算結果入力シート!W266</f>
        <v>0.64662943495400782</v>
      </c>
      <c r="J283" s="20">
        <f>計算結果入力シート!X266</f>
        <v>0.62261580381471393</v>
      </c>
      <c r="K283" s="20"/>
      <c r="L283" s="20"/>
      <c r="M283" s="20">
        <f>計算結果入力シート!AA266</f>
        <v>0.64997517420668038</v>
      </c>
      <c r="N283" s="20">
        <f>計算結果入力シート!AB266</f>
        <v>0.63455006797722635</v>
      </c>
    </row>
    <row r="284" spans="1:14" x14ac:dyDescent="0.25">
      <c r="A284" s="59" t="s">
        <v>206</v>
      </c>
      <c r="B284" s="60" t="s">
        <v>202</v>
      </c>
      <c r="C284" s="20">
        <f>計算結果入力シート!Q280</f>
        <v>0.18169398907103829</v>
      </c>
      <c r="D284" s="20">
        <f>計算結果入力シート!R280</f>
        <v>0</v>
      </c>
      <c r="E284" s="20">
        <f>計算結果入力シート!S280</f>
        <v>0.34557823129251697</v>
      </c>
      <c r="F284" s="20">
        <f>計算結果入力シート!T280</f>
        <v>0.19593613933236576</v>
      </c>
      <c r="G284" s="20">
        <f>計算結果入力シート!U280</f>
        <v>0.21610771635640191</v>
      </c>
      <c r="H284" s="20">
        <f>計算結果入力シート!V280</f>
        <v>0.32866043613707163</v>
      </c>
      <c r="I284" s="20">
        <f>計算結果入力シート!W280</f>
        <v>0.33879426300119386</v>
      </c>
      <c r="J284" s="20">
        <f>計算結果入力シート!X280</f>
        <v>0</v>
      </c>
      <c r="K284" s="20"/>
      <c r="L284" s="20"/>
      <c r="M284" s="20">
        <f>計算結果入力シート!AA280</f>
        <v>0.33750316044518403</v>
      </c>
      <c r="N284" s="20">
        <f>計算結果入力シート!AB280</f>
        <v>0.27706019369803681</v>
      </c>
    </row>
    <row r="285" spans="1:14" x14ac:dyDescent="0.25">
      <c r="B285" s="60" t="s">
        <v>203</v>
      </c>
      <c r="C285" s="20">
        <f>計算結果入力シート!Q281</f>
        <v>0.17019027484143767</v>
      </c>
      <c r="D285" s="20">
        <f>計算結果入力シート!R281</f>
        <v>0</v>
      </c>
      <c r="E285" s="20">
        <f>計算結果入力シート!S281</f>
        <v>0.20932445290199808</v>
      </c>
      <c r="F285" s="20">
        <f>計算結果入力シート!T281</f>
        <v>0.16528066528066532</v>
      </c>
      <c r="G285" s="20">
        <f>計算結果入力シート!U281</f>
        <v>0.18803311327674732</v>
      </c>
      <c r="H285" s="20">
        <f>計算結果入力シート!V281</f>
        <v>0.18250539956803458</v>
      </c>
      <c r="I285" s="20">
        <f>計算結果入力シート!W281</f>
        <v>0.20542182752979665</v>
      </c>
      <c r="J285" s="20">
        <f>計算結果入力シート!X281</f>
        <v>0.11487964989059085</v>
      </c>
      <c r="K285" s="20"/>
      <c r="L285" s="20"/>
      <c r="M285" s="20">
        <f>計算結果入力シート!AA281</f>
        <v>0.34126451247203538</v>
      </c>
      <c r="N285" s="20">
        <f>計算結果入力シート!AB281</f>
        <v>0.1964172254784492</v>
      </c>
    </row>
    <row r="289" spans="1:13" x14ac:dyDescent="0.25">
      <c r="A289" t="s">
        <v>145</v>
      </c>
    </row>
    <row r="290" spans="1:13" x14ac:dyDescent="0.25">
      <c r="A290" s="20"/>
      <c r="B290" s="20" t="str">
        <f>計算結果入力シート!B317</f>
        <v>ESP</v>
      </c>
      <c r="C290" s="20" t="str">
        <f>計算結果入力シート!C317</f>
        <v>BLAST</v>
      </c>
      <c r="D290" s="20" t="str">
        <f>計算結果入力シート!D317</f>
        <v>DOE2.1D</v>
      </c>
      <c r="E290" s="20" t="str">
        <f>計算結果入力シート!E317</f>
        <v>SRES/SUN</v>
      </c>
      <c r="F290" s="20" t="str">
        <f>計算結果入力シート!F317</f>
        <v>SERIRES</v>
      </c>
      <c r="G290" s="20" t="str">
        <f>計算結果入力シート!G317</f>
        <v>S3PAS</v>
      </c>
      <c r="H290" s="20" t="str">
        <f>計算結果入力シート!H317</f>
        <v>TRNSYS</v>
      </c>
      <c r="I290" s="20" t="str">
        <f>計算結果入力シート!I317</f>
        <v>TASE</v>
      </c>
      <c r="J290" s="20" t="str">
        <f>計算結果入力シート!J317</f>
        <v>NewHASP</v>
      </c>
      <c r="K290" s="20" t="str">
        <f>計算結果入力シート!K317</f>
        <v>BEST</v>
      </c>
      <c r="L290" s="20" t="str">
        <f>計算結果入力シート!L317</f>
        <v>OFFICE</v>
      </c>
      <c r="M290" s="20" t="str">
        <f>計算結果入力シート!M317</f>
        <v>EnergyPlus-m</v>
      </c>
    </row>
    <row r="291" spans="1:13" x14ac:dyDescent="0.25">
      <c r="A291" s="20">
        <f>計算結果入力シート!A321</f>
        <v>1</v>
      </c>
      <c r="B291" s="20">
        <f>計算結果入力シート!B321</f>
        <v>0</v>
      </c>
      <c r="C291" s="20"/>
      <c r="D291" s="20">
        <f>計算結果入力シート!D321</f>
        <v>0</v>
      </c>
      <c r="E291" s="20">
        <f>計算結果入力シート!E321</f>
        <v>0</v>
      </c>
      <c r="F291" s="20">
        <f>計算結果入力シート!F321</f>
        <v>0</v>
      </c>
      <c r="G291" s="20">
        <f>計算結果入力シート!G321</f>
        <v>0</v>
      </c>
      <c r="H291" s="20">
        <f>計算結果入力シート!H321</f>
        <v>0</v>
      </c>
      <c r="I291" s="20">
        <f>計算結果入力シート!I321</f>
        <v>0</v>
      </c>
      <c r="J291" s="20"/>
      <c r="K291" s="20">
        <f>計算結果入力シート!K321</f>
        <v>0</v>
      </c>
      <c r="L291" s="20">
        <f>計算結果入力シート!L321</f>
        <v>0</v>
      </c>
      <c r="M291" s="20">
        <f>計算結果入力シート!M321</f>
        <v>0</v>
      </c>
    </row>
    <row r="292" spans="1:13" x14ac:dyDescent="0.25">
      <c r="A292" s="20">
        <f>計算結果入力シート!A322</f>
        <v>2</v>
      </c>
      <c r="B292" s="20">
        <f>計算結果入力シート!B322</f>
        <v>0</v>
      </c>
      <c r="C292" s="20"/>
      <c r="D292" s="20">
        <f>計算結果入力シート!D322</f>
        <v>0</v>
      </c>
      <c r="E292" s="20">
        <f>計算結果入力シート!E322</f>
        <v>0</v>
      </c>
      <c r="F292" s="20">
        <f>計算結果入力シート!F322</f>
        <v>0</v>
      </c>
      <c r="G292" s="20">
        <f>計算結果入力シート!G322</f>
        <v>0</v>
      </c>
      <c r="H292" s="20">
        <f>計算結果入力シート!H322</f>
        <v>0</v>
      </c>
      <c r="I292" s="20">
        <f>計算結果入力シート!I322</f>
        <v>0</v>
      </c>
      <c r="J292" s="20"/>
      <c r="K292" s="20">
        <f>計算結果入力シート!K322</f>
        <v>0</v>
      </c>
      <c r="L292" s="20">
        <f>計算結果入力シート!L322</f>
        <v>0</v>
      </c>
      <c r="M292" s="20">
        <f>計算結果入力シート!M322</f>
        <v>0</v>
      </c>
    </row>
    <row r="293" spans="1:13" x14ac:dyDescent="0.25">
      <c r="A293" s="20">
        <f>計算結果入力シート!A323</f>
        <v>3</v>
      </c>
      <c r="B293" s="20">
        <f>計算結果入力シート!B323</f>
        <v>0</v>
      </c>
      <c r="C293" s="20"/>
      <c r="D293" s="20">
        <f>計算結果入力シート!D323</f>
        <v>0</v>
      </c>
      <c r="E293" s="20">
        <f>計算結果入力シート!E323</f>
        <v>0</v>
      </c>
      <c r="F293" s="20">
        <f>計算結果入力シート!F323</f>
        <v>0</v>
      </c>
      <c r="G293" s="20">
        <f>計算結果入力シート!G323</f>
        <v>0</v>
      </c>
      <c r="H293" s="20">
        <f>計算結果入力シート!H323</f>
        <v>0</v>
      </c>
      <c r="I293" s="20">
        <f>計算結果入力シート!I323</f>
        <v>0</v>
      </c>
      <c r="J293" s="20"/>
      <c r="K293" s="20">
        <f>計算結果入力シート!K323</f>
        <v>0</v>
      </c>
      <c r="L293" s="20">
        <f>計算結果入力シート!L323</f>
        <v>0</v>
      </c>
      <c r="M293" s="20">
        <f>計算結果入力シート!M323</f>
        <v>0</v>
      </c>
    </row>
    <row r="294" spans="1:13" x14ac:dyDescent="0.25">
      <c r="A294" s="20">
        <f>計算結果入力シート!A324</f>
        <v>4</v>
      </c>
      <c r="B294" s="20">
        <f>計算結果入力シート!B324</f>
        <v>0</v>
      </c>
      <c r="C294" s="20"/>
      <c r="D294" s="20">
        <f>計算結果入力シート!D324</f>
        <v>0</v>
      </c>
      <c r="E294" s="20">
        <f>計算結果入力シート!E324</f>
        <v>0</v>
      </c>
      <c r="F294" s="20">
        <f>計算結果入力シート!F324</f>
        <v>0</v>
      </c>
      <c r="G294" s="20">
        <f>計算結果入力シート!G324</f>
        <v>0</v>
      </c>
      <c r="H294" s="20">
        <f>計算結果入力シート!H324</f>
        <v>0</v>
      </c>
      <c r="I294" s="20">
        <f>計算結果入力シート!I324</f>
        <v>0</v>
      </c>
      <c r="J294" s="20"/>
      <c r="K294" s="20">
        <f>計算結果入力シート!K324</f>
        <v>0</v>
      </c>
      <c r="L294" s="20">
        <f>計算結果入力シート!L324</f>
        <v>0</v>
      </c>
      <c r="M294" s="20">
        <f>計算結果入力シート!M324</f>
        <v>0</v>
      </c>
    </row>
    <row r="295" spans="1:13" x14ac:dyDescent="0.25">
      <c r="A295" s="20">
        <f>計算結果入力シート!A325</f>
        <v>5</v>
      </c>
      <c r="B295" s="20">
        <f>計算結果入力シート!B325</f>
        <v>0</v>
      </c>
      <c r="C295" s="20"/>
      <c r="D295" s="20">
        <f>計算結果入力シート!D325</f>
        <v>0</v>
      </c>
      <c r="E295" s="20">
        <f>計算結果入力シート!E325</f>
        <v>0</v>
      </c>
      <c r="F295" s="20">
        <f>計算結果入力シート!F325</f>
        <v>0</v>
      </c>
      <c r="G295" s="20">
        <f>計算結果入力シート!G325</f>
        <v>0</v>
      </c>
      <c r="H295" s="20">
        <f>計算結果入力シート!H325</f>
        <v>0</v>
      </c>
      <c r="I295" s="20">
        <f>計算結果入力シート!I325</f>
        <v>0</v>
      </c>
      <c r="J295" s="20"/>
      <c r="K295" s="20">
        <f>計算結果入力シート!K325</f>
        <v>0</v>
      </c>
      <c r="L295" s="20">
        <f>計算結果入力シート!L325</f>
        <v>0</v>
      </c>
      <c r="M295" s="20">
        <f>計算結果入力シート!M325</f>
        <v>0</v>
      </c>
    </row>
    <row r="296" spans="1:13" x14ac:dyDescent="0.25">
      <c r="A296" s="20">
        <f>計算結果入力シート!A326</f>
        <v>6</v>
      </c>
      <c r="B296" s="20">
        <f>計算結果入力シート!B326</f>
        <v>0</v>
      </c>
      <c r="C296" s="20"/>
      <c r="D296" s="20">
        <f>計算結果入力シート!D326</f>
        <v>0</v>
      </c>
      <c r="E296" s="20">
        <f>計算結果入力シート!E326</f>
        <v>0</v>
      </c>
      <c r="F296" s="20">
        <f>計算結果入力シート!F326</f>
        <v>0</v>
      </c>
      <c r="G296" s="20">
        <f>計算結果入力シート!G326</f>
        <v>0</v>
      </c>
      <c r="H296" s="20">
        <f>計算結果入力シート!H326</f>
        <v>0</v>
      </c>
      <c r="I296" s="20">
        <f>計算結果入力シート!I326</f>
        <v>0</v>
      </c>
      <c r="J296" s="20"/>
      <c r="K296" s="20">
        <f>計算結果入力シート!K326</f>
        <v>0</v>
      </c>
      <c r="L296" s="20">
        <f>計算結果入力シート!L326</f>
        <v>0</v>
      </c>
      <c r="M296" s="20">
        <f>計算結果入力シート!M326</f>
        <v>0</v>
      </c>
    </row>
    <row r="297" spans="1:13" x14ac:dyDescent="0.25">
      <c r="A297" s="20">
        <f>計算結果入力シート!A327</f>
        <v>7</v>
      </c>
      <c r="B297" s="20">
        <f>計算結果入力シート!B327</f>
        <v>1.6</v>
      </c>
      <c r="C297" s="20"/>
      <c r="D297" s="20">
        <f>計算結果入力シート!D327</f>
        <v>1.5</v>
      </c>
      <c r="E297" s="20">
        <f>計算結果入力シート!E327</f>
        <v>3.0447222222222199</v>
      </c>
      <c r="F297" s="20">
        <f>計算結果入力シート!F327</f>
        <v>3.02</v>
      </c>
      <c r="G297" s="20">
        <f>計算結果入力シート!G327</f>
        <v>3</v>
      </c>
      <c r="H297" s="20">
        <f>計算結果入力シート!H327</f>
        <v>3.05</v>
      </c>
      <c r="I297" s="20">
        <f>計算結果入力シート!I327</f>
        <v>3</v>
      </c>
      <c r="J297" s="20"/>
      <c r="K297" s="20">
        <f>計算結果入力シート!K327</f>
        <v>3</v>
      </c>
      <c r="L297" s="20">
        <f>計算結果入力シート!L327</f>
        <v>2.0813722222222202</v>
      </c>
      <c r="M297" s="20">
        <f>計算結果入力シート!M327</f>
        <v>4.1392059999999997</v>
      </c>
    </row>
    <row r="298" spans="1:13" x14ac:dyDescent="0.25">
      <c r="A298" s="20">
        <f>計算結果入力シート!A328</f>
        <v>8</v>
      </c>
      <c r="B298" s="20">
        <f>計算結果入力シート!B328</f>
        <v>13.8</v>
      </c>
      <c r="C298" s="20"/>
      <c r="D298" s="20">
        <f>計算結果入力シート!D328</f>
        <v>12.59</v>
      </c>
      <c r="E298" s="20">
        <f>計算結果入力シート!E328</f>
        <v>20.6463888888889</v>
      </c>
      <c r="F298" s="20">
        <f>計算結果入力シート!F328</f>
        <v>20.59</v>
      </c>
      <c r="G298" s="20">
        <f>計算結果入力シート!G328</f>
        <v>21</v>
      </c>
      <c r="H298" s="20">
        <f>計算結果入力シート!H328</f>
        <v>20.69</v>
      </c>
      <c r="I298" s="20">
        <f>計算結果入力シート!I328</f>
        <v>20.68</v>
      </c>
      <c r="J298" s="20"/>
      <c r="K298" s="20">
        <f>計算結果入力シート!K328</f>
        <v>21</v>
      </c>
      <c r="L298" s="20">
        <f>計算結果入力シート!L328</f>
        <v>19.662572222222199</v>
      </c>
      <c r="M298" s="20">
        <f>計算結果入力シート!M328</f>
        <v>19.906616</v>
      </c>
    </row>
    <row r="299" spans="1:13" x14ac:dyDescent="0.25">
      <c r="A299" s="20">
        <f>計算結果入力シート!A329</f>
        <v>9</v>
      </c>
      <c r="B299" s="20">
        <f>計算結果入力シート!B329</f>
        <v>31.6</v>
      </c>
      <c r="C299" s="20"/>
      <c r="D299" s="20">
        <f>計算結果入力シート!D329</f>
        <v>30.01</v>
      </c>
      <c r="E299" s="20">
        <f>計算結果入力シート!E329</f>
        <v>38.883611111111101</v>
      </c>
      <c r="F299" s="20">
        <f>計算結果入力シート!F329</f>
        <v>38.83</v>
      </c>
      <c r="G299" s="20">
        <f>計算結果入力シート!G329</f>
        <v>39</v>
      </c>
      <c r="H299" s="20">
        <f>計算結果入力シート!H329</f>
        <v>38.94</v>
      </c>
      <c r="I299" s="20">
        <f>計算結果入力シート!I329</f>
        <v>38.94</v>
      </c>
      <c r="J299" s="20"/>
      <c r="K299" s="20">
        <f>計算結果入力シート!K329</f>
        <v>39</v>
      </c>
      <c r="L299" s="20">
        <f>計算結果入力シート!L329</f>
        <v>38.301900000000003</v>
      </c>
      <c r="M299" s="20">
        <f>計算結果入力シート!M329</f>
        <v>35.478918999999998</v>
      </c>
    </row>
    <row r="300" spans="1:13" x14ac:dyDescent="0.25">
      <c r="A300" s="20">
        <f>計算結果入力シート!A330</f>
        <v>10</v>
      </c>
      <c r="B300" s="20">
        <f>計算結果入力シート!B330</f>
        <v>48.3</v>
      </c>
      <c r="C300" s="20"/>
      <c r="D300" s="20">
        <f>計算結果入力シート!D330</f>
        <v>46.23</v>
      </c>
      <c r="E300" s="20">
        <f>計算結果入力シート!E330</f>
        <v>54.566388888888902</v>
      </c>
      <c r="F300" s="20">
        <f>計算結果入力シート!F330</f>
        <v>54.53</v>
      </c>
      <c r="G300" s="20">
        <f>計算結果入力シート!G330</f>
        <v>55</v>
      </c>
      <c r="H300" s="20">
        <f>計算結果入力シート!H330</f>
        <v>54.67</v>
      </c>
      <c r="I300" s="20">
        <f>計算結果入力シート!I330</f>
        <v>54.56</v>
      </c>
      <c r="J300" s="20"/>
      <c r="K300" s="20">
        <f>計算結果入力シート!K330</f>
        <v>55</v>
      </c>
      <c r="L300" s="20">
        <f>計算結果入力シート!L330</f>
        <v>54.522649999999999</v>
      </c>
      <c r="M300" s="20">
        <f>計算結果入力シート!M330</f>
        <v>48.983744000000002</v>
      </c>
    </row>
    <row r="301" spans="1:13" x14ac:dyDescent="0.25">
      <c r="A301" s="20">
        <f>計算結果入力シート!A331</f>
        <v>11</v>
      </c>
      <c r="B301" s="20">
        <f>計算結果入力シート!B331</f>
        <v>61.6</v>
      </c>
      <c r="C301" s="20"/>
      <c r="D301" s="20">
        <f>計算結果入力シート!D331</f>
        <v>59.31</v>
      </c>
      <c r="E301" s="20">
        <f>計算結果入力シート!E331</f>
        <v>65.973333333333301</v>
      </c>
      <c r="F301" s="20">
        <f>計算結果入力シート!F331</f>
        <v>54.77</v>
      </c>
      <c r="G301" s="20">
        <f>計算結果入力シート!G331</f>
        <v>66</v>
      </c>
      <c r="H301" s="20">
        <f>計算結果入力シート!H331</f>
        <v>66.08</v>
      </c>
      <c r="I301" s="20">
        <f>計算結果入力シート!I331</f>
        <v>65.989999999999995</v>
      </c>
      <c r="J301" s="20"/>
      <c r="K301" s="20">
        <f>計算結果入力シート!K331</f>
        <v>66</v>
      </c>
      <c r="L301" s="20">
        <f>計算結果入力シート!L331</f>
        <v>66.476005555555602</v>
      </c>
      <c r="M301" s="20">
        <f>計算結果入力シート!M331</f>
        <v>58.449624</v>
      </c>
    </row>
    <row r="302" spans="1:13" x14ac:dyDescent="0.25">
      <c r="A302" s="20">
        <f>計算結果入力シート!A332</f>
        <v>12</v>
      </c>
      <c r="B302" s="20">
        <f>計算結果入力シート!B332</f>
        <v>69.3</v>
      </c>
      <c r="C302" s="20"/>
      <c r="D302" s="20">
        <f>計算結果入力シート!D332</f>
        <v>65.05</v>
      </c>
      <c r="E302" s="20">
        <f>計算結果入力シート!E332</f>
        <v>71.783888888888896</v>
      </c>
      <c r="F302" s="20">
        <f>計算結果入力シート!F332</f>
        <v>59.65</v>
      </c>
      <c r="G302" s="20">
        <f>計算結果入力シート!G332</f>
        <v>72</v>
      </c>
      <c r="H302" s="20">
        <f>計算結果入力シート!H332</f>
        <v>71.92</v>
      </c>
      <c r="I302" s="20">
        <f>計算結果入力シート!I332</f>
        <v>71.739999999999995</v>
      </c>
      <c r="J302" s="20"/>
      <c r="K302" s="20">
        <f>計算結果入力シート!K332</f>
        <v>73</v>
      </c>
      <c r="L302" s="20">
        <f>計算結果入力シート!L332</f>
        <v>72.487566666666694</v>
      </c>
      <c r="M302" s="20">
        <f>計算結果入力シート!M332</f>
        <v>63.727584</v>
      </c>
    </row>
    <row r="303" spans="1:13" x14ac:dyDescent="0.25">
      <c r="A303" s="20">
        <f>計算結果入力シート!A333</f>
        <v>13</v>
      </c>
      <c r="B303" s="20">
        <f>計算結果入力シート!B333</f>
        <v>71.7</v>
      </c>
      <c r="C303" s="20"/>
      <c r="D303" s="20">
        <f>計算結果入力シート!D333</f>
        <v>66.98</v>
      </c>
      <c r="E303" s="20">
        <f>計算結果入力シート!E333</f>
        <v>72.283888888888896</v>
      </c>
      <c r="F303" s="20">
        <f>計算結果入力シート!F333</f>
        <v>60.1</v>
      </c>
      <c r="G303" s="20">
        <f>計算結果入力シート!G333</f>
        <v>72</v>
      </c>
      <c r="H303" s="20">
        <f>計算結果入力シート!H333</f>
        <v>72.42</v>
      </c>
      <c r="I303" s="20">
        <f>計算結果入力シート!I333</f>
        <v>72.3</v>
      </c>
      <c r="J303" s="20"/>
      <c r="K303" s="20">
        <f>計算結果入力シート!K333</f>
        <v>73</v>
      </c>
      <c r="L303" s="20">
        <f>計算結果入力シート!L333</f>
        <v>73.243372222222206</v>
      </c>
      <c r="M303" s="20">
        <f>計算結果入力シート!M333</f>
        <v>63.469189999999998</v>
      </c>
    </row>
    <row r="304" spans="1:13" x14ac:dyDescent="0.25">
      <c r="A304" s="20">
        <f>計算結果入力シート!A334</f>
        <v>14</v>
      </c>
      <c r="B304" s="20">
        <f>計算結果入力シート!B334</f>
        <v>68.099999999999994</v>
      </c>
      <c r="C304" s="20"/>
      <c r="D304" s="20">
        <f>計算結果入力シート!D334</f>
        <v>63.11</v>
      </c>
      <c r="E304" s="20">
        <f>計算結果入力シート!E334</f>
        <v>66.407499999999999</v>
      </c>
      <c r="F304" s="20">
        <f>計算結果入力シート!F334</f>
        <v>55.24</v>
      </c>
      <c r="G304" s="20">
        <f>計算結果入力シート!G334</f>
        <v>66</v>
      </c>
      <c r="H304" s="20">
        <f>計算結果入力シート!H334</f>
        <v>66.53</v>
      </c>
      <c r="I304" s="20">
        <f>計算結果入力シート!I334</f>
        <v>66.38</v>
      </c>
      <c r="J304" s="20"/>
      <c r="K304" s="20">
        <f>計算結果入力シート!K334</f>
        <v>67</v>
      </c>
      <c r="L304" s="20">
        <f>計算結果入力シート!L334</f>
        <v>67.243438888888903</v>
      </c>
      <c r="M304" s="20">
        <f>計算結果入力シート!M334</f>
        <v>57.163890000000002</v>
      </c>
    </row>
    <row r="305" spans="1:13" x14ac:dyDescent="0.25">
      <c r="A305" s="20">
        <f>計算結果入力シート!A335</f>
        <v>15</v>
      </c>
      <c r="B305" s="20">
        <f>計算結果入力シート!B335</f>
        <v>58.9</v>
      </c>
      <c r="C305" s="20"/>
      <c r="D305" s="20">
        <f>計算結果入力シート!D335</f>
        <v>51.79</v>
      </c>
      <c r="E305" s="20">
        <f>計算結果入力シート!E335</f>
        <v>54.899722222222202</v>
      </c>
      <c r="F305" s="20">
        <f>計算結果入力シート!F335</f>
        <v>45.68</v>
      </c>
      <c r="G305" s="20">
        <f>計算結果入力シート!G335</f>
        <v>55</v>
      </c>
      <c r="H305" s="20">
        <f>計算結果入力シート!H335</f>
        <v>55</v>
      </c>
      <c r="I305" s="20">
        <f>計算結果入力シート!I335</f>
        <v>54.8</v>
      </c>
      <c r="J305" s="20"/>
      <c r="K305" s="20">
        <f>計算結果入力シート!K335</f>
        <v>55</v>
      </c>
      <c r="L305" s="20">
        <f>計算結果入力シート!L335</f>
        <v>55.359850000000002</v>
      </c>
      <c r="M305" s="20">
        <f>計算結果入力シート!M335</f>
        <v>46.140358999999997</v>
      </c>
    </row>
    <row r="306" spans="1:13" x14ac:dyDescent="0.25">
      <c r="A306" s="20">
        <f>計算結果入力シート!A336</f>
        <v>16</v>
      </c>
      <c r="B306" s="20">
        <f>計算結果入力シート!B336</f>
        <v>44.4</v>
      </c>
      <c r="C306" s="20"/>
      <c r="D306" s="20">
        <f>計算結果入力シート!D336</f>
        <v>37.130000000000003</v>
      </c>
      <c r="E306" s="20">
        <f>計算結果入力シート!E336</f>
        <v>38.883611111111101</v>
      </c>
      <c r="F306" s="20">
        <f>計算結果入力シート!F336</f>
        <v>32.369999999999997</v>
      </c>
      <c r="G306" s="20">
        <f>計算結果入力シート!G336</f>
        <v>39</v>
      </c>
      <c r="H306" s="20">
        <f>計算結果入力シート!H336</f>
        <v>38.94</v>
      </c>
      <c r="I306" s="20">
        <f>計算結果入力シート!I336</f>
        <v>38.840000000000003</v>
      </c>
      <c r="J306" s="20"/>
      <c r="K306" s="20">
        <f>計算結果入力シート!K336</f>
        <v>39</v>
      </c>
      <c r="L306" s="20">
        <f>計算結果入力シート!L336</f>
        <v>38.487944444444402</v>
      </c>
      <c r="M306" s="20">
        <f>計算結果入力シート!M336</f>
        <v>31.726053</v>
      </c>
    </row>
    <row r="307" spans="1:13" x14ac:dyDescent="0.25">
      <c r="A307" s="20">
        <f>計算結果入力シート!A337</f>
        <v>17</v>
      </c>
      <c r="B307" s="20">
        <f>計算結果入力シート!B337</f>
        <v>26.9</v>
      </c>
      <c r="C307" s="20"/>
      <c r="D307" s="20">
        <f>計算結果入力シート!D337</f>
        <v>19.14</v>
      </c>
      <c r="E307" s="20">
        <f>計算結果入力シート!E337</f>
        <v>20.4797222222222</v>
      </c>
      <c r="F307" s="20">
        <f>計算結果入力シート!F337</f>
        <v>17.059999999999999</v>
      </c>
      <c r="G307" s="20">
        <f>計算結果入力シート!G337</f>
        <v>20</v>
      </c>
      <c r="H307" s="20">
        <f>計算結果入力シート!H337</f>
        <v>20.52</v>
      </c>
      <c r="I307" s="20">
        <f>計算結果入力シート!I337</f>
        <v>20.46</v>
      </c>
      <c r="J307" s="20"/>
      <c r="K307" s="20">
        <f>計算結果入力シート!K337</f>
        <v>20</v>
      </c>
      <c r="L307" s="20">
        <f>計算結果入力シート!L337</f>
        <v>20.1858222222222</v>
      </c>
      <c r="M307" s="20">
        <f>計算結果入力シート!M337</f>
        <v>15.642315999999999</v>
      </c>
    </row>
    <row r="308" spans="1:13" x14ac:dyDescent="0.25">
      <c r="A308" s="20">
        <f>計算結果入力シート!A338</f>
        <v>18</v>
      </c>
      <c r="B308" s="20">
        <f>計算結果入力シート!B338</f>
        <v>8.6999999999999993</v>
      </c>
      <c r="C308" s="20"/>
      <c r="D308" s="20">
        <f>計算結果入力シート!D338</f>
        <v>4.62</v>
      </c>
      <c r="E308" s="20">
        <f>計算結果入力シート!E338</f>
        <v>3.0447222222222199</v>
      </c>
      <c r="F308" s="20">
        <f>計算結果入力シート!F338</f>
        <v>2.54</v>
      </c>
      <c r="G308" s="20">
        <f>計算結果入力シート!G338</f>
        <v>3</v>
      </c>
      <c r="H308" s="20">
        <f>計算結果入力シート!H338</f>
        <v>3.05</v>
      </c>
      <c r="I308" s="20">
        <f>計算結果入力シート!I338</f>
        <v>0</v>
      </c>
      <c r="J308" s="20"/>
      <c r="K308" s="20">
        <f>計算結果入力シート!K338</f>
        <v>3</v>
      </c>
      <c r="L308" s="20">
        <f>計算結果入力シート!L338</f>
        <v>0</v>
      </c>
      <c r="M308" s="20">
        <f>計算結果入力シート!M338</f>
        <v>2.6701980000000001</v>
      </c>
    </row>
    <row r="309" spans="1:13" x14ac:dyDescent="0.25">
      <c r="A309" s="20">
        <f>計算結果入力シート!A339</f>
        <v>19</v>
      </c>
      <c r="B309" s="20">
        <f>計算結果入力シート!B339</f>
        <v>0</v>
      </c>
      <c r="C309" s="20"/>
      <c r="D309" s="20">
        <f>計算結果入力シート!D339</f>
        <v>0</v>
      </c>
      <c r="E309" s="20">
        <f>計算結果入力シート!E339</f>
        <v>0</v>
      </c>
      <c r="F309" s="20">
        <f>計算結果入力シート!F339</f>
        <v>0</v>
      </c>
      <c r="G309" s="20">
        <f>計算結果入力シート!G339</f>
        <v>0</v>
      </c>
      <c r="H309" s="20">
        <f>計算結果入力シート!H339</f>
        <v>0</v>
      </c>
      <c r="I309" s="20">
        <f>計算結果入力シート!I339</f>
        <v>0</v>
      </c>
      <c r="J309" s="20"/>
      <c r="K309" s="20">
        <f>計算結果入力シート!K339</f>
        <v>0</v>
      </c>
      <c r="L309" s="20">
        <f>計算結果入力シート!L339</f>
        <v>0</v>
      </c>
      <c r="M309" s="20">
        <f>計算結果入力シート!M339</f>
        <v>0</v>
      </c>
    </row>
    <row r="310" spans="1:13" x14ac:dyDescent="0.25">
      <c r="A310" s="20">
        <f>計算結果入力シート!A340</f>
        <v>20</v>
      </c>
      <c r="B310" s="20">
        <f>計算結果入力シート!B340</f>
        <v>0</v>
      </c>
      <c r="C310" s="20"/>
      <c r="D310" s="20">
        <f>計算結果入力シート!D340</f>
        <v>0</v>
      </c>
      <c r="E310" s="20">
        <f>計算結果入力シート!E340</f>
        <v>0</v>
      </c>
      <c r="F310" s="20">
        <f>計算結果入力シート!F340</f>
        <v>0</v>
      </c>
      <c r="G310" s="20">
        <f>計算結果入力シート!G340</f>
        <v>0</v>
      </c>
      <c r="H310" s="20">
        <f>計算結果入力シート!H340</f>
        <v>0</v>
      </c>
      <c r="I310" s="20">
        <f>計算結果入力シート!I340</f>
        <v>0</v>
      </c>
      <c r="J310" s="20"/>
      <c r="K310" s="20">
        <f>計算結果入力シート!K340</f>
        <v>0</v>
      </c>
      <c r="L310" s="20">
        <f>計算結果入力シート!L340</f>
        <v>0</v>
      </c>
      <c r="M310" s="20">
        <f>計算結果入力シート!M340</f>
        <v>0</v>
      </c>
    </row>
    <row r="311" spans="1:13" x14ac:dyDescent="0.25">
      <c r="A311" s="20">
        <f>計算結果入力シート!A341</f>
        <v>21</v>
      </c>
      <c r="B311" s="20">
        <f>計算結果入力シート!B341</f>
        <v>0</v>
      </c>
      <c r="C311" s="20"/>
      <c r="D311" s="20">
        <f>計算結果入力シート!D341</f>
        <v>0</v>
      </c>
      <c r="E311" s="20">
        <f>計算結果入力シート!E341</f>
        <v>0</v>
      </c>
      <c r="F311" s="20">
        <f>計算結果入力シート!F341</f>
        <v>0</v>
      </c>
      <c r="G311" s="20">
        <f>計算結果入力シート!G341</f>
        <v>0</v>
      </c>
      <c r="H311" s="20">
        <f>計算結果入力シート!H341</f>
        <v>0</v>
      </c>
      <c r="I311" s="20">
        <f>計算結果入力シート!I341</f>
        <v>0</v>
      </c>
      <c r="J311" s="20"/>
      <c r="K311" s="20">
        <f>計算結果入力シート!K341</f>
        <v>0</v>
      </c>
      <c r="L311" s="20">
        <f>計算結果入力シート!L341</f>
        <v>0</v>
      </c>
      <c r="M311" s="20">
        <f>計算結果入力シート!M341</f>
        <v>0</v>
      </c>
    </row>
    <row r="312" spans="1:13" x14ac:dyDescent="0.25">
      <c r="A312" s="20">
        <f>計算結果入力シート!A342</f>
        <v>22</v>
      </c>
      <c r="B312" s="20">
        <f>計算結果入力シート!B342</f>
        <v>0</v>
      </c>
      <c r="C312" s="20"/>
      <c r="D312" s="20">
        <f>計算結果入力シート!D342</f>
        <v>0</v>
      </c>
      <c r="E312" s="20">
        <f>計算結果入力シート!E342</f>
        <v>0</v>
      </c>
      <c r="F312" s="20">
        <f>計算結果入力シート!F342</f>
        <v>0</v>
      </c>
      <c r="G312" s="20">
        <f>計算結果入力シート!G342</f>
        <v>0</v>
      </c>
      <c r="H312" s="20">
        <f>計算結果入力シート!H342</f>
        <v>0</v>
      </c>
      <c r="I312" s="20">
        <f>計算結果入力シート!I342</f>
        <v>0</v>
      </c>
      <c r="J312" s="20"/>
      <c r="K312" s="20">
        <f>計算結果入力シート!K342</f>
        <v>0</v>
      </c>
      <c r="L312" s="20">
        <f>計算結果入力シート!L342</f>
        <v>0</v>
      </c>
      <c r="M312" s="20">
        <f>計算結果入力シート!M342</f>
        <v>0</v>
      </c>
    </row>
    <row r="313" spans="1:13" x14ac:dyDescent="0.25">
      <c r="A313" s="20">
        <f>計算結果入力シート!A343</f>
        <v>23</v>
      </c>
      <c r="B313" s="20">
        <f>計算結果入力シート!B343</f>
        <v>0</v>
      </c>
      <c r="C313" s="20"/>
      <c r="D313" s="20">
        <f>計算結果入力シート!D343</f>
        <v>0</v>
      </c>
      <c r="E313" s="20">
        <f>計算結果入力シート!E343</f>
        <v>0</v>
      </c>
      <c r="F313" s="20">
        <f>計算結果入力シート!F343</f>
        <v>0</v>
      </c>
      <c r="G313" s="20">
        <f>計算結果入力シート!G343</f>
        <v>0</v>
      </c>
      <c r="H313" s="20">
        <f>計算結果入力シート!H343</f>
        <v>0</v>
      </c>
      <c r="I313" s="20">
        <f>計算結果入力シート!I343</f>
        <v>0</v>
      </c>
      <c r="J313" s="20"/>
      <c r="K313" s="20">
        <f>計算結果入力シート!K343</f>
        <v>0</v>
      </c>
      <c r="L313" s="20">
        <f>計算結果入力シート!L343</f>
        <v>0</v>
      </c>
      <c r="M313" s="20">
        <f>計算結果入力シート!M343</f>
        <v>0</v>
      </c>
    </row>
    <row r="314" spans="1:13" x14ac:dyDescent="0.25">
      <c r="A314" s="20">
        <f>計算結果入力シート!A344</f>
        <v>24</v>
      </c>
      <c r="B314" s="20">
        <f>計算結果入力シート!B344</f>
        <v>0</v>
      </c>
      <c r="C314" s="20"/>
      <c r="D314" s="20">
        <f>計算結果入力シート!D344</f>
        <v>0</v>
      </c>
      <c r="E314" s="20">
        <f>計算結果入力シート!E344</f>
        <v>0</v>
      </c>
      <c r="F314" s="20">
        <f>計算結果入力シート!F344</f>
        <v>0</v>
      </c>
      <c r="G314" s="20">
        <f>計算結果入力シート!G344</f>
        <v>0</v>
      </c>
      <c r="H314" s="20">
        <f>計算結果入力シート!H344</f>
        <v>0</v>
      </c>
      <c r="I314" s="20">
        <f>計算結果入力シート!I344</f>
        <v>0</v>
      </c>
      <c r="J314" s="20"/>
      <c r="K314" s="20">
        <f>計算結果入力シート!K344</f>
        <v>0</v>
      </c>
      <c r="L314" s="20">
        <f>計算結果入力シート!L344</f>
        <v>0</v>
      </c>
      <c r="M314" s="20">
        <f>計算結果入力シート!M344</f>
        <v>0</v>
      </c>
    </row>
    <row r="316" spans="1:13" x14ac:dyDescent="0.25">
      <c r="A316" t="s">
        <v>146</v>
      </c>
    </row>
    <row r="317" spans="1:13" x14ac:dyDescent="0.25">
      <c r="A317" s="20"/>
      <c r="B317" s="20" t="str">
        <f>計算結果入力シート!B357</f>
        <v>ESP</v>
      </c>
      <c r="C317" s="20" t="str">
        <f>計算結果入力シート!C357</f>
        <v>BLAST</v>
      </c>
      <c r="D317" s="20" t="str">
        <f>計算結果入力シート!D357</f>
        <v>DOE2.1D</v>
      </c>
      <c r="E317" s="20" t="str">
        <f>計算結果入力シート!E357</f>
        <v>SRES/SUN</v>
      </c>
      <c r="F317" s="20" t="str">
        <f>計算結果入力シート!F357</f>
        <v>SERIRES</v>
      </c>
      <c r="G317" s="20" t="str">
        <f>計算結果入力シート!G357</f>
        <v>S3PAS</v>
      </c>
      <c r="H317" s="20" t="str">
        <f>計算結果入力シート!H357</f>
        <v>TRNSYS</v>
      </c>
      <c r="I317" s="20" t="str">
        <f>計算結果入力シート!I357</f>
        <v>TASE</v>
      </c>
      <c r="J317" s="20" t="str">
        <f>計算結果入力シート!J357</f>
        <v>NewHASP</v>
      </c>
      <c r="K317" s="20" t="str">
        <f>計算結果入力シート!K357</f>
        <v>BEST</v>
      </c>
      <c r="L317" s="20" t="str">
        <f>計算結果入力シート!L357</f>
        <v>OFFICE</v>
      </c>
      <c r="M317" s="20" t="str">
        <f>計算結果入力シート!M357</f>
        <v>EnergyPlus-m</v>
      </c>
    </row>
    <row r="318" spans="1:13" x14ac:dyDescent="0.25">
      <c r="A318" s="20">
        <f>計算結果入力シート!A361</f>
        <v>1</v>
      </c>
      <c r="B318" s="20">
        <f>計算結果入力シート!B361</f>
        <v>0</v>
      </c>
      <c r="C318" s="20">
        <f>計算結果入力シート!C361</f>
        <v>0</v>
      </c>
      <c r="D318" s="20">
        <f>計算結果入力シート!D361</f>
        <v>0</v>
      </c>
      <c r="E318" s="20">
        <f>計算結果入力シート!E361</f>
        <v>0</v>
      </c>
      <c r="F318" s="20">
        <f>計算結果入力シート!F361</f>
        <v>0</v>
      </c>
      <c r="G318" s="20">
        <f>計算結果入力シート!G361</f>
        <v>0</v>
      </c>
      <c r="H318" s="20">
        <f>計算結果入力シート!H361</f>
        <v>0</v>
      </c>
      <c r="I318" s="20">
        <f>計算結果入力シート!I361</f>
        <v>0</v>
      </c>
      <c r="J318" s="20"/>
      <c r="K318" s="20">
        <f>計算結果入力シート!K361</f>
        <v>0</v>
      </c>
      <c r="L318" s="20">
        <f>計算結果入力シート!L361</f>
        <v>0</v>
      </c>
      <c r="M318" s="20">
        <f>計算結果入力シート!M361</f>
        <v>0</v>
      </c>
    </row>
    <row r="319" spans="1:13" x14ac:dyDescent="0.25">
      <c r="A319" s="20">
        <f>計算結果入力シート!A362</f>
        <v>2</v>
      </c>
      <c r="B319" s="20">
        <f>計算結果入力シート!B362</f>
        <v>0</v>
      </c>
      <c r="C319" s="20">
        <f>計算結果入力シート!C362</f>
        <v>0</v>
      </c>
      <c r="D319" s="20">
        <f>計算結果入力シート!D362</f>
        <v>0</v>
      </c>
      <c r="E319" s="20">
        <f>計算結果入力シート!E362</f>
        <v>0</v>
      </c>
      <c r="F319" s="20">
        <f>計算結果入力シート!F362</f>
        <v>0</v>
      </c>
      <c r="G319" s="20">
        <f>計算結果入力シート!G362</f>
        <v>0</v>
      </c>
      <c r="H319" s="20">
        <f>計算結果入力シート!H362</f>
        <v>0</v>
      </c>
      <c r="I319" s="20">
        <f>計算結果入力シート!I362</f>
        <v>0</v>
      </c>
      <c r="J319" s="20"/>
      <c r="K319" s="20">
        <f>計算結果入力シート!K362</f>
        <v>0</v>
      </c>
      <c r="L319" s="20">
        <f>計算結果入力シート!L362</f>
        <v>0</v>
      </c>
      <c r="M319" s="20">
        <f>計算結果入力シート!M362</f>
        <v>0</v>
      </c>
    </row>
    <row r="320" spans="1:13" x14ac:dyDescent="0.25">
      <c r="A320" s="20">
        <f>計算結果入力シート!A363</f>
        <v>3</v>
      </c>
      <c r="B320" s="20">
        <f>計算結果入力シート!B363</f>
        <v>0</v>
      </c>
      <c r="C320" s="20">
        <f>計算結果入力シート!C363</f>
        <v>0</v>
      </c>
      <c r="D320" s="20">
        <f>計算結果入力シート!D363</f>
        <v>0</v>
      </c>
      <c r="E320" s="20">
        <f>計算結果入力シート!E363</f>
        <v>0</v>
      </c>
      <c r="F320" s="20">
        <f>計算結果入力シート!F363</f>
        <v>0</v>
      </c>
      <c r="G320" s="20">
        <f>計算結果入力シート!G363</f>
        <v>0</v>
      </c>
      <c r="H320" s="20">
        <f>計算結果入力シート!H363</f>
        <v>0</v>
      </c>
      <c r="I320" s="20">
        <f>計算結果入力シート!I363</f>
        <v>0</v>
      </c>
      <c r="J320" s="20"/>
      <c r="K320" s="20">
        <f>計算結果入力シート!K363</f>
        <v>0</v>
      </c>
      <c r="L320" s="20">
        <f>計算結果入力シート!L363</f>
        <v>0</v>
      </c>
      <c r="M320" s="20">
        <f>計算結果入力シート!M363</f>
        <v>0</v>
      </c>
    </row>
    <row r="321" spans="1:13" x14ac:dyDescent="0.25">
      <c r="A321" s="20">
        <f>計算結果入力シート!A364</f>
        <v>4</v>
      </c>
      <c r="B321" s="20">
        <f>計算結果入力シート!B364</f>
        <v>0</v>
      </c>
      <c r="C321" s="20">
        <f>計算結果入力シート!C364</f>
        <v>0</v>
      </c>
      <c r="D321" s="20">
        <f>計算結果入力シート!D364</f>
        <v>0</v>
      </c>
      <c r="E321" s="20">
        <f>計算結果入力シート!E364</f>
        <v>0</v>
      </c>
      <c r="F321" s="20">
        <f>計算結果入力シート!F364</f>
        <v>0</v>
      </c>
      <c r="G321" s="20">
        <f>計算結果入力シート!G364</f>
        <v>0</v>
      </c>
      <c r="H321" s="20">
        <f>計算結果入力シート!H364</f>
        <v>0</v>
      </c>
      <c r="I321" s="20">
        <f>計算結果入力シート!I364</f>
        <v>0</v>
      </c>
      <c r="J321" s="20"/>
      <c r="K321" s="20">
        <f>計算結果入力シート!K364</f>
        <v>0</v>
      </c>
      <c r="L321" s="20">
        <f>計算結果入力シート!L364</f>
        <v>0</v>
      </c>
      <c r="M321" s="20">
        <f>計算結果入力シート!M364</f>
        <v>0</v>
      </c>
    </row>
    <row r="322" spans="1:13" x14ac:dyDescent="0.25">
      <c r="A322" s="20">
        <f>計算結果入力シート!A365</f>
        <v>5</v>
      </c>
      <c r="B322" s="20">
        <f>計算結果入力シート!B365</f>
        <v>0</v>
      </c>
      <c r="C322" s="20">
        <f>計算結果入力シート!C365</f>
        <v>0</v>
      </c>
      <c r="D322" s="20">
        <f>計算結果入力シート!D365</f>
        <v>0</v>
      </c>
      <c r="E322" s="20">
        <f>計算結果入力シート!E365</f>
        <v>0</v>
      </c>
      <c r="F322" s="20">
        <f>計算結果入力シート!F365</f>
        <v>0</v>
      </c>
      <c r="G322" s="20">
        <f>計算結果入力シート!G365</f>
        <v>0</v>
      </c>
      <c r="H322" s="20">
        <f>計算結果入力シート!H365</f>
        <v>0</v>
      </c>
      <c r="I322" s="20">
        <f>計算結果入力シート!I365</f>
        <v>0</v>
      </c>
      <c r="J322" s="20"/>
      <c r="K322" s="20">
        <f>計算結果入力シート!K365</f>
        <v>0</v>
      </c>
      <c r="L322" s="20">
        <f>計算結果入力シート!L365</f>
        <v>0</v>
      </c>
      <c r="M322" s="20">
        <f>計算結果入力シート!M365</f>
        <v>0</v>
      </c>
    </row>
    <row r="323" spans="1:13" x14ac:dyDescent="0.25">
      <c r="A323" s="20">
        <f>計算結果入力シート!A366</f>
        <v>6</v>
      </c>
      <c r="B323" s="20">
        <f>計算結果入力シート!B366</f>
        <v>0</v>
      </c>
      <c r="C323" s="20">
        <f>計算結果入力シート!C366</f>
        <v>0</v>
      </c>
      <c r="D323" s="20">
        <f>計算結果入力シート!D366</f>
        <v>0</v>
      </c>
      <c r="E323" s="20">
        <f>計算結果入力シート!E366</f>
        <v>0</v>
      </c>
      <c r="F323" s="20">
        <f>計算結果入力シート!F366</f>
        <v>0</v>
      </c>
      <c r="G323" s="20">
        <f>計算結果入力シート!G366</f>
        <v>0</v>
      </c>
      <c r="H323" s="20">
        <f>計算結果入力シート!H366</f>
        <v>0</v>
      </c>
      <c r="I323" s="20">
        <f>計算結果入力シート!I366</f>
        <v>0</v>
      </c>
      <c r="J323" s="20"/>
      <c r="K323" s="20">
        <f>計算結果入力シート!K366</f>
        <v>0</v>
      </c>
      <c r="L323" s="20">
        <f>計算結果入力シート!L366</f>
        <v>0</v>
      </c>
      <c r="M323" s="20">
        <f>計算結果入力シート!M366</f>
        <v>0</v>
      </c>
    </row>
    <row r="324" spans="1:13" x14ac:dyDescent="0.25">
      <c r="A324" s="20">
        <f>計算結果入力シート!A367</f>
        <v>7</v>
      </c>
      <c r="B324" s="20">
        <f>計算結果入力シート!B367</f>
        <v>1.6</v>
      </c>
      <c r="C324" s="20">
        <f>計算結果入力シート!C367</f>
        <v>0</v>
      </c>
      <c r="D324" s="20">
        <f>計算結果入力シート!D367</f>
        <v>1.8</v>
      </c>
      <c r="E324" s="20">
        <f>計算結果入力シート!E367</f>
        <v>2.9966666666666701</v>
      </c>
      <c r="F324" s="20">
        <f>計算結果入力シート!F367</f>
        <v>3</v>
      </c>
      <c r="G324" s="20">
        <f>計算結果入力シート!G367</f>
        <v>3</v>
      </c>
      <c r="H324" s="20">
        <f>計算結果入力シート!H367</f>
        <v>2.99</v>
      </c>
      <c r="I324" s="20">
        <f>計算結果入力シート!I367</f>
        <v>3</v>
      </c>
      <c r="J324" s="20"/>
      <c r="K324" s="20">
        <f>計算結果入力シート!K367</f>
        <v>3</v>
      </c>
      <c r="L324" s="20">
        <f>計算結果入力シート!L367</f>
        <v>2.97671111111111</v>
      </c>
      <c r="M324" s="20">
        <f>計算結果入力シート!M367</f>
        <v>4.1007160000000002</v>
      </c>
    </row>
    <row r="325" spans="1:13" x14ac:dyDescent="0.25">
      <c r="A325" s="20">
        <f>計算結果入力シート!A368</f>
        <v>8</v>
      </c>
      <c r="B325" s="20">
        <f>計算結果入力シート!B368</f>
        <v>13.5</v>
      </c>
      <c r="C325" s="20">
        <f>計算結果入力シート!C368</f>
        <v>0</v>
      </c>
      <c r="D325" s="20">
        <f>計算結果入力シート!D368</f>
        <v>13.92</v>
      </c>
      <c r="E325" s="20">
        <f>計算結果入力シート!E368</f>
        <v>20.183055555555601</v>
      </c>
      <c r="F325" s="20">
        <f>計算結果入力シート!F368</f>
        <v>20.239999999999998</v>
      </c>
      <c r="G325" s="20">
        <f>計算結果入力シート!G368</f>
        <v>20</v>
      </c>
      <c r="H325" s="20">
        <f>計算結果入力シート!H368</f>
        <v>20.170000000000002</v>
      </c>
      <c r="I325" s="20">
        <f>計算結果入力シート!I368</f>
        <v>20.149999999999999</v>
      </c>
      <c r="J325" s="20"/>
      <c r="K325" s="20">
        <f>計算結果入力シート!K368</f>
        <v>20</v>
      </c>
      <c r="L325" s="20">
        <f>計算結果入力シート!L368</f>
        <v>20.883488888888898</v>
      </c>
      <c r="M325" s="20">
        <f>計算結果入力シート!M368</f>
        <v>19.537116000000001</v>
      </c>
    </row>
    <row r="326" spans="1:13" x14ac:dyDescent="0.25">
      <c r="A326" s="20">
        <f>計算結果入力シート!A369</f>
        <v>9</v>
      </c>
      <c r="B326" s="20">
        <f>計算結果入力シート!B369</f>
        <v>31</v>
      </c>
      <c r="C326" s="20">
        <f>計算結果入力シート!C369</f>
        <v>0</v>
      </c>
      <c r="D326" s="20">
        <f>計算結果入力シート!D369</f>
        <v>31.75</v>
      </c>
      <c r="E326" s="20">
        <f>計算結果入力シート!E369</f>
        <v>37.954999999999998</v>
      </c>
      <c r="F326" s="20">
        <f>計算結果入力シート!F369</f>
        <v>38.01</v>
      </c>
      <c r="G326" s="20">
        <f>計算結果入力シート!G369</f>
        <v>38</v>
      </c>
      <c r="H326" s="20">
        <f>計算結果入力シート!H369</f>
        <v>37.92</v>
      </c>
      <c r="I326" s="20">
        <f>計算結果入力シート!I369</f>
        <v>37.9</v>
      </c>
      <c r="J326" s="20"/>
      <c r="K326" s="20">
        <f>計算結果入力シート!K369</f>
        <v>38</v>
      </c>
      <c r="L326" s="20">
        <f>計算結果入力シート!L369</f>
        <v>38.2902722222222</v>
      </c>
      <c r="M326" s="20">
        <f>計算結果入力シート!M369</f>
        <v>34.579912</v>
      </c>
    </row>
    <row r="327" spans="1:13" x14ac:dyDescent="0.25">
      <c r="A327" s="20">
        <f>計算結果入力シート!A370</f>
        <v>10</v>
      </c>
      <c r="B327" s="20">
        <f>計算結果入力シート!B370</f>
        <v>47.1</v>
      </c>
      <c r="C327" s="20">
        <f>計算結果入力シート!C370</f>
        <v>0</v>
      </c>
      <c r="D327" s="20">
        <f>計算結果入力シート!D370</f>
        <v>45.24</v>
      </c>
      <c r="E327" s="20">
        <f>計算結果入力シート!E370</f>
        <v>53.244444444444397</v>
      </c>
      <c r="F327" s="20">
        <f>計算結果入力シート!F370</f>
        <v>53.27</v>
      </c>
      <c r="G327" s="20">
        <f>計算結果入力シート!G370</f>
        <v>53</v>
      </c>
      <c r="H327" s="20">
        <f>計算結果入力シート!H370</f>
        <v>53.17</v>
      </c>
      <c r="I327" s="20">
        <f>計算結果入力シート!I370</f>
        <v>53.15</v>
      </c>
      <c r="J327" s="20"/>
      <c r="K327" s="20">
        <f>計算結果入力シート!K370</f>
        <v>53</v>
      </c>
      <c r="L327" s="20">
        <f>計算結果入力シート!L370</f>
        <v>53.2087111111111</v>
      </c>
      <c r="M327" s="20">
        <f>計算結果入力シート!M370</f>
        <v>47.821201000000002</v>
      </c>
    </row>
    <row r="328" spans="1:13" x14ac:dyDescent="0.25">
      <c r="A328" s="20">
        <f>計算結果入力シート!A371</f>
        <v>11</v>
      </c>
      <c r="B328" s="20">
        <f>計算結果入力シート!B371</f>
        <v>59.7</v>
      </c>
      <c r="C328" s="20">
        <f>計算結果入力シート!C371</f>
        <v>0</v>
      </c>
      <c r="D328" s="20">
        <f>計算結果入力シート!D371</f>
        <v>56.63</v>
      </c>
      <c r="E328" s="20">
        <f>計算結果入力シート!E371</f>
        <v>64.467222222222205</v>
      </c>
      <c r="F328" s="20">
        <f>計算結果入力シート!F371</f>
        <v>53.37</v>
      </c>
      <c r="G328" s="20">
        <f>計算結果入力シート!G371</f>
        <v>64</v>
      </c>
      <c r="H328" s="20">
        <f>計算結果入力シート!H371</f>
        <v>64.39</v>
      </c>
      <c r="I328" s="20">
        <f>計算結果入力シート!I371</f>
        <v>64.400000000000006</v>
      </c>
      <c r="J328" s="20"/>
      <c r="K328" s="20">
        <f>計算結果入力シート!K371</f>
        <v>64</v>
      </c>
      <c r="L328" s="20">
        <f>計算結果入力シート!L371</f>
        <v>63.859755555555601</v>
      </c>
      <c r="M328" s="20">
        <f>計算結果入力シート!M371</f>
        <v>56.972935999999997</v>
      </c>
    </row>
    <row r="329" spans="1:13" x14ac:dyDescent="0.25">
      <c r="A329" s="20">
        <f>計算結果入力シート!A372</f>
        <v>12</v>
      </c>
      <c r="B329" s="20">
        <f>計算結果入力シート!B372</f>
        <v>67.400000000000006</v>
      </c>
      <c r="C329" s="20">
        <f>計算結果入力シート!C372</f>
        <v>0</v>
      </c>
      <c r="D329" s="20">
        <f>計算結果入力シート!D372</f>
        <v>61.58</v>
      </c>
      <c r="E329" s="20">
        <f>計算結果入力シート!E372</f>
        <v>69.981944444444494</v>
      </c>
      <c r="F329" s="20">
        <f>計算結果入力シート!F372</f>
        <v>57.91</v>
      </c>
      <c r="G329" s="20">
        <f>計算結果入力シート!G372</f>
        <v>70</v>
      </c>
      <c r="H329" s="20">
        <f>計算結果入力シート!H372</f>
        <v>69.89</v>
      </c>
      <c r="I329" s="20">
        <f>計算結果入力シート!I372</f>
        <v>69.95</v>
      </c>
      <c r="J329" s="20"/>
      <c r="K329" s="20">
        <f>計算結果入力シート!K372</f>
        <v>69</v>
      </c>
      <c r="L329" s="20">
        <f>計算結果入力シート!L372</f>
        <v>69.1038833333333</v>
      </c>
      <c r="M329" s="20">
        <f>計算結果入力シート!M372</f>
        <v>61.327750000000002</v>
      </c>
    </row>
    <row r="330" spans="1:13" x14ac:dyDescent="0.25">
      <c r="A330" s="20">
        <f>計算結果入力シート!A373</f>
        <v>13</v>
      </c>
      <c r="B330" s="20">
        <f>計算結果入力シート!B373</f>
        <v>70.099999999999994</v>
      </c>
      <c r="C330" s="20">
        <f>計算結果入力シート!C373</f>
        <v>0</v>
      </c>
      <c r="D330" s="20">
        <f>計算結果入力シート!D373</f>
        <v>63.7</v>
      </c>
      <c r="E330" s="20">
        <f>計算結果入力シート!E373</f>
        <v>70.806111111111093</v>
      </c>
      <c r="F330" s="20">
        <f>計算結果入力シート!F373</f>
        <v>58.3</v>
      </c>
      <c r="G330" s="20">
        <f>計算結果入力シート!G373</f>
        <v>71</v>
      </c>
      <c r="H330" s="20">
        <f>計算結果入力シート!H373</f>
        <v>70.75</v>
      </c>
      <c r="I330" s="20">
        <f>計算結果入力シート!I373</f>
        <v>71.16</v>
      </c>
      <c r="J330" s="20"/>
      <c r="K330" s="20">
        <f>計算結果入力シート!K373</f>
        <v>70</v>
      </c>
      <c r="L330" s="20">
        <f>計算結果入力シート!L373</f>
        <v>70.766655555555602</v>
      </c>
      <c r="M330" s="20">
        <f>計算結果入力シート!M373</f>
        <v>61.427469000000002</v>
      </c>
    </row>
    <row r="331" spans="1:13" x14ac:dyDescent="0.25">
      <c r="A331" s="20">
        <f>計算結果入力シート!A374</f>
        <v>14</v>
      </c>
      <c r="B331" s="20">
        <f>計算結果入力シート!B374</f>
        <v>67.3</v>
      </c>
      <c r="C331" s="20">
        <f>計算結果入力シート!C374</f>
        <v>0</v>
      </c>
      <c r="D331" s="20">
        <f>計算結果入力シート!D374</f>
        <v>61.46</v>
      </c>
      <c r="E331" s="20">
        <f>計算結果入力シート!E374</f>
        <v>65.663333333333298</v>
      </c>
      <c r="F331" s="20">
        <f>計算結果入力シート!F374</f>
        <v>54.15</v>
      </c>
      <c r="G331" s="20">
        <f>計算結果入力シート!G374</f>
        <v>66</v>
      </c>
      <c r="H331" s="20">
        <f>計算結果入力シート!H374</f>
        <v>65.69</v>
      </c>
      <c r="I331" s="20">
        <f>計算結果入力シート!I374</f>
        <v>66.02</v>
      </c>
      <c r="J331" s="20"/>
      <c r="K331" s="20">
        <f>計算結果入力シート!K374</f>
        <v>65</v>
      </c>
      <c r="L331" s="20">
        <f>計算結果入力シート!L374</f>
        <v>66.3829833333333</v>
      </c>
      <c r="M331" s="20">
        <f>計算結果入力シート!M374</f>
        <v>56.276220000000002</v>
      </c>
    </row>
    <row r="332" spans="1:13" x14ac:dyDescent="0.25">
      <c r="A332" s="20">
        <f>計算結果入力シート!A375</f>
        <v>15</v>
      </c>
      <c r="B332" s="20">
        <f>計算結果入力シート!B375</f>
        <v>58.9</v>
      </c>
      <c r="C332" s="20">
        <f>計算結果入力シート!C375</f>
        <v>0</v>
      </c>
      <c r="D332" s="20">
        <f>計算結果入力シート!D375</f>
        <v>51.67</v>
      </c>
      <c r="E332" s="20">
        <f>計算結果入力シート!E375</f>
        <v>54.921388888888899</v>
      </c>
      <c r="F332" s="20">
        <f>計算結果入力シート!F375</f>
        <v>45.38</v>
      </c>
      <c r="G332" s="20">
        <f>計算結果入力シート!G375</f>
        <v>55</v>
      </c>
      <c r="H332" s="20">
        <f>計算結果入力シート!H375</f>
        <v>55.03</v>
      </c>
      <c r="I332" s="20">
        <f>計算結果入力シート!I375</f>
        <v>55.16</v>
      </c>
      <c r="J332" s="20"/>
      <c r="K332" s="20">
        <f>計算結果入力シート!K375</f>
        <v>55</v>
      </c>
      <c r="L332" s="20">
        <f>計算結果入力シート!L375</f>
        <v>55.708683333333298</v>
      </c>
      <c r="M332" s="20">
        <f>計算結果入力シート!M375</f>
        <v>46.126683999999997</v>
      </c>
    </row>
    <row r="333" spans="1:13" x14ac:dyDescent="0.25">
      <c r="A333" s="20">
        <f>計算結果入力シート!A376</f>
        <v>16</v>
      </c>
      <c r="B333" s="20">
        <f>計算結果入力シート!B376</f>
        <v>44.9</v>
      </c>
      <c r="C333" s="20">
        <f>計算結果入力シート!C376</f>
        <v>0</v>
      </c>
      <c r="D333" s="20">
        <f>計算結果入力シート!D376</f>
        <v>37.200000000000003</v>
      </c>
      <c r="E333" s="20">
        <f>計算結果入力シート!E376</f>
        <v>39.486944444444397</v>
      </c>
      <c r="F333" s="20">
        <f>計算結果入力シート!F376</f>
        <v>32.700000000000003</v>
      </c>
      <c r="G333" s="20">
        <f>計算結果入力シート!G376</f>
        <v>40</v>
      </c>
      <c r="H333" s="20">
        <f>計算結果入力シート!H376</f>
        <v>39.61</v>
      </c>
      <c r="I333" s="20">
        <f>計算結果入力シート!I376</f>
        <v>39.729999999999997</v>
      </c>
      <c r="J333" s="20"/>
      <c r="K333" s="20">
        <f>計算結果入力シート!K376</f>
        <v>39</v>
      </c>
      <c r="L333" s="20">
        <f>計算結果入力シート!L376</f>
        <v>39.011194444444399</v>
      </c>
      <c r="M333" s="20">
        <f>計算結果入力シート!M376</f>
        <v>32.250109999999999</v>
      </c>
    </row>
    <row r="334" spans="1:13" x14ac:dyDescent="0.25">
      <c r="A334" s="20">
        <f>計算結果入力シート!A377</f>
        <v>17</v>
      </c>
      <c r="B334" s="20">
        <f>計算結果入力シート!B377</f>
        <v>27.6</v>
      </c>
      <c r="C334" s="20">
        <f>計算結果入力シート!C377</f>
        <v>0</v>
      </c>
      <c r="D334" s="20">
        <f>計算結果入力シート!D377</f>
        <v>16.72</v>
      </c>
      <c r="E334" s="20">
        <f>計算結果入力シート!E377</f>
        <v>21.290555555555599</v>
      </c>
      <c r="F334" s="20">
        <f>計算結果入力シート!F377</f>
        <v>17.7</v>
      </c>
      <c r="G334" s="20">
        <f>計算結果入力シート!G377</f>
        <v>21</v>
      </c>
      <c r="H334" s="20">
        <f>計算結果入力シート!H377</f>
        <v>21.42</v>
      </c>
      <c r="I334" s="20">
        <f>計算結果入力シート!I377</f>
        <v>21.6</v>
      </c>
      <c r="J334" s="20"/>
      <c r="K334" s="20">
        <f>計算結果入力シート!K377</f>
        <v>21</v>
      </c>
      <c r="L334" s="20">
        <f>計算結果入力シート!L377</f>
        <v>19.662572222222199</v>
      </c>
      <c r="M334" s="20">
        <f>計算結果入力シート!M377</f>
        <v>16.123598999999999</v>
      </c>
    </row>
    <row r="335" spans="1:13" x14ac:dyDescent="0.25">
      <c r="A335" s="20">
        <f>計算結果入力シート!A378</f>
        <v>18</v>
      </c>
      <c r="B335" s="20">
        <f>計算結果入力シート!B378</f>
        <v>9</v>
      </c>
      <c r="C335" s="20">
        <f>計算結果入力シート!C378</f>
        <v>0</v>
      </c>
      <c r="D335" s="20">
        <f>計算結果入力シート!D378</f>
        <v>2.52</v>
      </c>
      <c r="E335" s="20">
        <f>計算結果入力シート!E378</f>
        <v>3.27</v>
      </c>
      <c r="F335" s="20">
        <f>計算結果入力シート!F378</f>
        <v>2.73</v>
      </c>
      <c r="G335" s="20">
        <f>計算結果入力シート!G378</f>
        <v>3</v>
      </c>
      <c r="H335" s="20">
        <f>計算結果入力シート!H378</f>
        <v>3.28</v>
      </c>
      <c r="I335" s="20">
        <f>計算結果入力シート!I378</f>
        <v>0</v>
      </c>
      <c r="J335" s="20"/>
      <c r="K335" s="20">
        <f>計算結果入力シート!K378</f>
        <v>3</v>
      </c>
      <c r="L335" s="20">
        <f>計算結果入力シート!L378</f>
        <v>0</v>
      </c>
      <c r="M335" s="20">
        <f>計算結果入力シート!M378</f>
        <v>2.7155239999999998</v>
      </c>
    </row>
    <row r="336" spans="1:13" x14ac:dyDescent="0.25">
      <c r="A336" s="20">
        <f>計算結果入力シート!A379</f>
        <v>19</v>
      </c>
      <c r="B336" s="20">
        <f>計算結果入力シート!B379</f>
        <v>0</v>
      </c>
      <c r="C336" s="20">
        <f>計算結果入力シート!C379</f>
        <v>0</v>
      </c>
      <c r="D336" s="20">
        <f>計算結果入力シート!D379</f>
        <v>0</v>
      </c>
      <c r="E336" s="20">
        <f>計算結果入力シート!E379</f>
        <v>0</v>
      </c>
      <c r="F336" s="20">
        <f>計算結果入力シート!F379</f>
        <v>0</v>
      </c>
      <c r="G336" s="20">
        <f>計算結果入力シート!G379</f>
        <v>0</v>
      </c>
      <c r="H336" s="20">
        <f>計算結果入力シート!H379</f>
        <v>0</v>
      </c>
      <c r="I336" s="20">
        <f>計算結果入力シート!I379</f>
        <v>0</v>
      </c>
      <c r="J336" s="20"/>
      <c r="K336" s="20">
        <f>計算結果入力シート!K379</f>
        <v>0</v>
      </c>
      <c r="L336" s="20">
        <f>計算結果入力シート!L379</f>
        <v>0</v>
      </c>
      <c r="M336" s="20">
        <f>計算結果入力シート!M379</f>
        <v>0</v>
      </c>
    </row>
    <row r="337" spans="1:13" x14ac:dyDescent="0.25">
      <c r="A337" s="20">
        <f>計算結果入力シート!A380</f>
        <v>20</v>
      </c>
      <c r="B337" s="20">
        <f>計算結果入力シート!B380</f>
        <v>0</v>
      </c>
      <c r="C337" s="20">
        <f>計算結果入力シート!C380</f>
        <v>0</v>
      </c>
      <c r="D337" s="20">
        <f>計算結果入力シート!D380</f>
        <v>0</v>
      </c>
      <c r="E337" s="20">
        <f>計算結果入力シート!E380</f>
        <v>0</v>
      </c>
      <c r="F337" s="20">
        <f>計算結果入力シート!F380</f>
        <v>0</v>
      </c>
      <c r="G337" s="20">
        <f>計算結果入力シート!G380</f>
        <v>0</v>
      </c>
      <c r="H337" s="20">
        <f>計算結果入力シート!H380</f>
        <v>0</v>
      </c>
      <c r="I337" s="20">
        <f>計算結果入力シート!I380</f>
        <v>0</v>
      </c>
      <c r="J337" s="20"/>
      <c r="K337" s="20">
        <f>計算結果入力シート!K380</f>
        <v>0</v>
      </c>
      <c r="L337" s="20">
        <f>計算結果入力シート!L380</f>
        <v>0</v>
      </c>
      <c r="M337" s="20">
        <f>計算結果入力シート!M380</f>
        <v>0</v>
      </c>
    </row>
    <row r="338" spans="1:13" x14ac:dyDescent="0.25">
      <c r="A338" s="20">
        <f>計算結果入力シート!A381</f>
        <v>21</v>
      </c>
      <c r="B338" s="20">
        <f>計算結果入力シート!B381</f>
        <v>0</v>
      </c>
      <c r="C338" s="20">
        <f>計算結果入力シート!C381</f>
        <v>0</v>
      </c>
      <c r="D338" s="20">
        <f>計算結果入力シート!D381</f>
        <v>0</v>
      </c>
      <c r="E338" s="20">
        <f>計算結果入力シート!E381</f>
        <v>0</v>
      </c>
      <c r="F338" s="20">
        <f>計算結果入力シート!F381</f>
        <v>0</v>
      </c>
      <c r="G338" s="20">
        <f>計算結果入力シート!G381</f>
        <v>0</v>
      </c>
      <c r="H338" s="20">
        <f>計算結果入力シート!H381</f>
        <v>0</v>
      </c>
      <c r="I338" s="20">
        <f>計算結果入力シート!I381</f>
        <v>0</v>
      </c>
      <c r="J338" s="20"/>
      <c r="K338" s="20">
        <f>計算結果入力シート!K381</f>
        <v>0</v>
      </c>
      <c r="L338" s="20">
        <f>計算結果入力シート!L381</f>
        <v>0</v>
      </c>
      <c r="M338" s="20">
        <f>計算結果入力シート!M381</f>
        <v>0</v>
      </c>
    </row>
    <row r="339" spans="1:13" x14ac:dyDescent="0.25">
      <c r="A339" s="20">
        <f>計算結果入力シート!A382</f>
        <v>22</v>
      </c>
      <c r="B339" s="20">
        <f>計算結果入力シート!B382</f>
        <v>0</v>
      </c>
      <c r="C339" s="20">
        <f>計算結果入力シート!C382</f>
        <v>0</v>
      </c>
      <c r="D339" s="20">
        <f>計算結果入力シート!D382</f>
        <v>0</v>
      </c>
      <c r="E339" s="20">
        <f>計算結果入力シート!E382</f>
        <v>0</v>
      </c>
      <c r="F339" s="20">
        <f>計算結果入力シート!F382</f>
        <v>0</v>
      </c>
      <c r="G339" s="20">
        <f>計算結果入力シート!G382</f>
        <v>0</v>
      </c>
      <c r="H339" s="20">
        <f>計算結果入力シート!H382</f>
        <v>0</v>
      </c>
      <c r="I339" s="20">
        <f>計算結果入力シート!I382</f>
        <v>0</v>
      </c>
      <c r="J339" s="20"/>
      <c r="K339" s="20">
        <f>計算結果入力シート!K382</f>
        <v>0</v>
      </c>
      <c r="L339" s="20">
        <f>計算結果入力シート!L382</f>
        <v>0</v>
      </c>
      <c r="M339" s="20">
        <f>計算結果入力シート!M382</f>
        <v>0</v>
      </c>
    </row>
    <row r="340" spans="1:13" x14ac:dyDescent="0.25">
      <c r="A340" s="20">
        <f>計算結果入力シート!A383</f>
        <v>23</v>
      </c>
      <c r="B340" s="20">
        <f>計算結果入力シート!B383</f>
        <v>0</v>
      </c>
      <c r="C340" s="20">
        <f>計算結果入力シート!C383</f>
        <v>0</v>
      </c>
      <c r="D340" s="20">
        <f>計算結果入力シート!D383</f>
        <v>0</v>
      </c>
      <c r="E340" s="20">
        <f>計算結果入力シート!E383</f>
        <v>0</v>
      </c>
      <c r="F340" s="20">
        <f>計算結果入力シート!F383</f>
        <v>0</v>
      </c>
      <c r="G340" s="20">
        <f>計算結果入力シート!G383</f>
        <v>0</v>
      </c>
      <c r="H340" s="20">
        <f>計算結果入力シート!H383</f>
        <v>0</v>
      </c>
      <c r="I340" s="20">
        <f>計算結果入力シート!I383</f>
        <v>0</v>
      </c>
      <c r="J340" s="20"/>
      <c r="K340" s="20">
        <f>計算結果入力シート!K383</f>
        <v>0</v>
      </c>
      <c r="L340" s="20">
        <f>計算結果入力シート!L383</f>
        <v>0</v>
      </c>
      <c r="M340" s="20">
        <f>計算結果入力シート!M383</f>
        <v>0</v>
      </c>
    </row>
    <row r="341" spans="1:13" x14ac:dyDescent="0.25">
      <c r="A341" s="20">
        <f>計算結果入力シート!A384</f>
        <v>24</v>
      </c>
      <c r="B341" s="20">
        <f>計算結果入力シート!B384</f>
        <v>0</v>
      </c>
      <c r="C341" s="20">
        <f>計算結果入力シート!C384</f>
        <v>0</v>
      </c>
      <c r="D341" s="20">
        <f>計算結果入力シート!D384</f>
        <v>0</v>
      </c>
      <c r="E341" s="20">
        <f>計算結果入力シート!E384</f>
        <v>0</v>
      </c>
      <c r="F341" s="20">
        <f>計算結果入力シート!F384</f>
        <v>0</v>
      </c>
      <c r="G341" s="20">
        <f>計算結果入力シート!G384</f>
        <v>0</v>
      </c>
      <c r="H341" s="20">
        <f>計算結果入力シート!H384</f>
        <v>0</v>
      </c>
      <c r="I341" s="20">
        <f>計算結果入力シート!I384</f>
        <v>0</v>
      </c>
      <c r="J341" s="20"/>
      <c r="K341" s="20">
        <f>計算結果入力シート!K384</f>
        <v>0</v>
      </c>
      <c r="L341" s="20">
        <f>計算結果入力シート!L384</f>
        <v>0</v>
      </c>
      <c r="M341" s="20">
        <f>計算結果入力シート!M384</f>
        <v>0</v>
      </c>
    </row>
    <row r="343" spans="1:13" x14ac:dyDescent="0.25">
      <c r="A343" t="s">
        <v>147</v>
      </c>
    </row>
    <row r="344" spans="1:13" x14ac:dyDescent="0.25">
      <c r="A344" s="20"/>
      <c r="B344" s="20" t="str">
        <f>計算結果入力シート!B397</f>
        <v>ESP</v>
      </c>
      <c r="C344" s="20" t="str">
        <f>計算結果入力シート!C397</f>
        <v>BLAST</v>
      </c>
      <c r="D344" s="20" t="str">
        <f>計算結果入力シート!D397</f>
        <v>DOE2.1D</v>
      </c>
      <c r="E344" s="20" t="str">
        <f>計算結果入力シート!E397</f>
        <v>SRES/SUN</v>
      </c>
      <c r="F344" s="20" t="str">
        <f>計算結果入力シート!F397</f>
        <v>SERIRES</v>
      </c>
      <c r="G344" s="20" t="str">
        <f>計算結果入力シート!G397</f>
        <v>S3PAS</v>
      </c>
      <c r="H344" s="20" t="str">
        <f>計算結果入力シート!H397</f>
        <v>TRNSYS</v>
      </c>
      <c r="I344" s="20" t="str">
        <f>計算結果入力シート!I397</f>
        <v>TASE</v>
      </c>
      <c r="J344" s="20" t="str">
        <f>計算結果入力シート!J397</f>
        <v>NewHASP</v>
      </c>
      <c r="K344" s="20" t="str">
        <f>計算結果入力シート!K397</f>
        <v>BEST</v>
      </c>
      <c r="L344" s="20" t="str">
        <f>計算結果入力シート!L397</f>
        <v>OFFICE</v>
      </c>
      <c r="M344" s="20" t="str">
        <f>計算結果入力シート!M397</f>
        <v>EnergyPlus-m</v>
      </c>
    </row>
    <row r="345" spans="1:13" x14ac:dyDescent="0.25">
      <c r="A345" s="20">
        <f>計算結果入力シート!A401</f>
        <v>1</v>
      </c>
      <c r="B345" s="20">
        <f>計算結果入力シート!B401</f>
        <v>0</v>
      </c>
      <c r="C345" s="20"/>
      <c r="D345" s="20">
        <f>計算結果入力シート!D401</f>
        <v>0</v>
      </c>
      <c r="E345" s="20">
        <f>計算結果入力シート!E401</f>
        <v>0</v>
      </c>
      <c r="F345" s="20">
        <f>計算結果入力シート!F401</f>
        <v>0</v>
      </c>
      <c r="G345" s="20">
        <f>計算結果入力シート!G401</f>
        <v>0</v>
      </c>
      <c r="H345" s="20">
        <f>計算結果入力シート!H401</f>
        <v>0</v>
      </c>
      <c r="I345" s="20">
        <f>計算結果入力シート!I401</f>
        <v>0</v>
      </c>
      <c r="J345" s="20"/>
      <c r="K345" s="20">
        <f>計算結果入力シート!K401</f>
        <v>0</v>
      </c>
      <c r="L345" s="20">
        <f>計算結果入力シート!L401</f>
        <v>0</v>
      </c>
      <c r="M345" s="20">
        <f>計算結果入力シート!M401</f>
        <v>0</v>
      </c>
    </row>
    <row r="346" spans="1:13" x14ac:dyDescent="0.25">
      <c r="A346" s="20">
        <f>計算結果入力シート!A402</f>
        <v>2</v>
      </c>
      <c r="B346" s="20">
        <f>計算結果入力シート!B402</f>
        <v>0</v>
      </c>
      <c r="C346" s="20"/>
      <c r="D346" s="20">
        <f>計算結果入力シート!D402</f>
        <v>0</v>
      </c>
      <c r="E346" s="20">
        <f>計算結果入力シート!E402</f>
        <v>0</v>
      </c>
      <c r="F346" s="20">
        <f>計算結果入力シート!F402</f>
        <v>0</v>
      </c>
      <c r="G346" s="20">
        <f>計算結果入力シート!G402</f>
        <v>0</v>
      </c>
      <c r="H346" s="20">
        <f>計算結果入力シート!H402</f>
        <v>0</v>
      </c>
      <c r="I346" s="20">
        <f>計算結果入力シート!I402</f>
        <v>0</v>
      </c>
      <c r="J346" s="20"/>
      <c r="K346" s="20">
        <f>計算結果入力シート!K402</f>
        <v>0</v>
      </c>
      <c r="L346" s="20">
        <f>計算結果入力シート!L402</f>
        <v>0</v>
      </c>
      <c r="M346" s="20">
        <f>計算結果入力シート!M402</f>
        <v>0</v>
      </c>
    </row>
    <row r="347" spans="1:13" x14ac:dyDescent="0.25">
      <c r="A347" s="20">
        <f>計算結果入力シート!A403</f>
        <v>3</v>
      </c>
      <c r="B347" s="20">
        <f>計算結果入力シート!B403</f>
        <v>0</v>
      </c>
      <c r="C347" s="20"/>
      <c r="D347" s="20">
        <f>計算結果入力シート!D403</f>
        <v>0</v>
      </c>
      <c r="E347" s="20">
        <f>計算結果入力シート!E403</f>
        <v>0</v>
      </c>
      <c r="F347" s="20">
        <f>計算結果入力シート!F403</f>
        <v>0</v>
      </c>
      <c r="G347" s="20">
        <f>計算結果入力シート!G403</f>
        <v>0</v>
      </c>
      <c r="H347" s="20">
        <f>計算結果入力シート!H403</f>
        <v>0</v>
      </c>
      <c r="I347" s="20">
        <f>計算結果入力シート!I403</f>
        <v>0</v>
      </c>
      <c r="J347" s="20"/>
      <c r="K347" s="20">
        <f>計算結果入力シート!K403</f>
        <v>0</v>
      </c>
      <c r="L347" s="20">
        <f>計算結果入力シート!L403</f>
        <v>0</v>
      </c>
      <c r="M347" s="20">
        <f>計算結果入力シート!M403</f>
        <v>0</v>
      </c>
    </row>
    <row r="348" spans="1:13" x14ac:dyDescent="0.25">
      <c r="A348" s="20">
        <f>計算結果入力シート!A404</f>
        <v>4</v>
      </c>
      <c r="B348" s="20">
        <f>計算結果入力シート!B404</f>
        <v>0</v>
      </c>
      <c r="C348" s="20"/>
      <c r="D348" s="20">
        <f>計算結果入力シート!D404</f>
        <v>0</v>
      </c>
      <c r="E348" s="20">
        <f>計算結果入力シート!E404</f>
        <v>0</v>
      </c>
      <c r="F348" s="20">
        <f>計算結果入力シート!F404</f>
        <v>0</v>
      </c>
      <c r="G348" s="20">
        <f>計算結果入力シート!G404</f>
        <v>0</v>
      </c>
      <c r="H348" s="20">
        <f>計算結果入力シート!H404</f>
        <v>0</v>
      </c>
      <c r="I348" s="20">
        <f>計算結果入力シート!I404</f>
        <v>0</v>
      </c>
      <c r="J348" s="20"/>
      <c r="K348" s="20">
        <f>計算結果入力シート!K404</f>
        <v>0</v>
      </c>
      <c r="L348" s="20">
        <f>計算結果入力シート!L404</f>
        <v>0</v>
      </c>
      <c r="M348" s="20">
        <f>計算結果入力シート!M404</f>
        <v>0</v>
      </c>
    </row>
    <row r="349" spans="1:13" x14ac:dyDescent="0.25">
      <c r="A349" s="20">
        <f>計算結果入力シート!A405</f>
        <v>5</v>
      </c>
      <c r="B349" s="20">
        <f>計算結果入力シート!B405</f>
        <v>0.5</v>
      </c>
      <c r="C349" s="20"/>
      <c r="D349" s="20">
        <f>計算結果入力シート!D405</f>
        <v>0</v>
      </c>
      <c r="E349" s="20">
        <f>計算結果入力シート!E405</f>
        <v>0.16666666666666699</v>
      </c>
      <c r="F349" s="20">
        <f>計算結果入力シート!F405</f>
        <v>0.14000000000000001</v>
      </c>
      <c r="G349" s="20">
        <f>計算結果入力シート!G405</f>
        <v>0</v>
      </c>
      <c r="H349" s="20">
        <f>計算結果入力シート!H405</f>
        <v>0.17</v>
      </c>
      <c r="I349" s="20">
        <f>計算結果入力シート!I405</f>
        <v>0.2</v>
      </c>
      <c r="J349" s="20"/>
      <c r="K349" s="20">
        <f>計算結果入力シート!K405</f>
        <v>0</v>
      </c>
      <c r="L349" s="20">
        <f>計算結果入力シート!L405</f>
        <v>0</v>
      </c>
      <c r="M349" s="20">
        <f>計算結果入力シート!M405</f>
        <v>2.8637130000000002</v>
      </c>
    </row>
    <row r="350" spans="1:13" x14ac:dyDescent="0.25">
      <c r="A350" s="20">
        <f>計算結果入力シート!A406</f>
        <v>6</v>
      </c>
      <c r="B350" s="20">
        <f>計算結果入力シート!B406</f>
        <v>17.899999999999999</v>
      </c>
      <c r="C350" s="20"/>
      <c r="D350" s="20">
        <f>計算結果入力シート!D406</f>
        <v>20.11</v>
      </c>
      <c r="E350" s="20">
        <f>計算結果入力シート!E406</f>
        <v>27.827500000000001</v>
      </c>
      <c r="F350" s="20">
        <f>計算結果入力シート!F406</f>
        <v>29.94</v>
      </c>
      <c r="G350" s="20">
        <f>計算結果入力シート!G406</f>
        <v>28</v>
      </c>
      <c r="H350" s="20">
        <f>計算結果入力シート!H406</f>
        <v>27.01</v>
      </c>
      <c r="I350" s="20">
        <f>計算結果入力シート!I406</f>
        <v>25.7</v>
      </c>
      <c r="J350" s="20"/>
      <c r="K350" s="20">
        <f>計算結果入力シート!K406</f>
        <v>27</v>
      </c>
      <c r="L350" s="20">
        <f>計算結果入力シート!L406</f>
        <v>26.057849999999998</v>
      </c>
      <c r="M350" s="20">
        <f>計算結果入力シート!M406</f>
        <v>35.657192999999999</v>
      </c>
    </row>
    <row r="351" spans="1:13" x14ac:dyDescent="0.25">
      <c r="A351" s="20">
        <f>計算結果入力シート!A407</f>
        <v>7</v>
      </c>
      <c r="B351" s="20">
        <f>計算結果入力シート!B407</f>
        <v>58.6</v>
      </c>
      <c r="C351" s="20"/>
      <c r="D351" s="20">
        <f>計算結果入力シート!D407</f>
        <v>70.22</v>
      </c>
      <c r="E351" s="20">
        <f>計算結果入力シート!E407</f>
        <v>77.302499999999995</v>
      </c>
      <c r="F351" s="20">
        <f>計算結果入力シート!F407</f>
        <v>89.2</v>
      </c>
      <c r="G351" s="20">
        <f>計算結果入力シート!G407</f>
        <v>80</v>
      </c>
      <c r="H351" s="20">
        <f>計算結果入力シート!H407</f>
        <v>63</v>
      </c>
      <c r="I351" s="20">
        <f>計算結果入力シート!I407</f>
        <v>62.1</v>
      </c>
      <c r="J351" s="20"/>
      <c r="K351" s="20">
        <f>計算結果入力シート!K407</f>
        <v>85</v>
      </c>
      <c r="L351" s="20">
        <f>計算結果入力シート!L407</f>
        <v>73.231744444444402</v>
      </c>
      <c r="M351" s="20">
        <f>計算結果入力シート!M407</f>
        <v>90.292561000000006</v>
      </c>
    </row>
    <row r="352" spans="1:13" x14ac:dyDescent="0.25">
      <c r="A352" s="20">
        <f>計算結果入力シート!A408</f>
        <v>8</v>
      </c>
      <c r="B352" s="20">
        <f>計算結果入力シート!B408</f>
        <v>100.4</v>
      </c>
      <c r="C352" s="20"/>
      <c r="D352" s="20">
        <f>計算結果入力シート!D408</f>
        <v>108.13</v>
      </c>
      <c r="E352" s="20">
        <f>計算結果入力シート!E408</f>
        <v>99.989166666666705</v>
      </c>
      <c r="F352" s="20">
        <f>計算結果入力シート!F408</f>
        <v>112.85</v>
      </c>
      <c r="G352" s="20">
        <f>計算結果入力シート!G408</f>
        <v>104</v>
      </c>
      <c r="H352" s="20">
        <f>計算結果入力シート!H408</f>
        <v>71.22</v>
      </c>
      <c r="I352" s="20">
        <f>計算結果入力シート!I408</f>
        <v>107.47</v>
      </c>
      <c r="J352" s="20"/>
      <c r="K352" s="20">
        <f>計算結果入力シート!K408</f>
        <v>125</v>
      </c>
      <c r="L352" s="20">
        <f>計算結果入力シート!L408</f>
        <v>123.719555555556</v>
      </c>
      <c r="M352" s="20">
        <f>計算結果入力シート!M408</f>
        <v>136.13844900000001</v>
      </c>
    </row>
    <row r="353" spans="1:13" x14ac:dyDescent="0.25">
      <c r="A353" s="20">
        <f>計算結果入力シート!A409</f>
        <v>9</v>
      </c>
      <c r="B353" s="20">
        <f>計算結果入力シート!B409</f>
        <v>205.9</v>
      </c>
      <c r="C353" s="20"/>
      <c r="D353" s="20">
        <f>計算結果入力シート!D409</f>
        <v>219.58</v>
      </c>
      <c r="E353" s="20">
        <f>計算結果入力シート!E409</f>
        <v>211.00638888888901</v>
      </c>
      <c r="F353" s="20">
        <f>計算結果入力シート!F409</f>
        <v>164.86</v>
      </c>
      <c r="G353" s="20">
        <f>計算結果入力シート!G409</f>
        <v>217</v>
      </c>
      <c r="H353" s="20">
        <f>計算結果入力シート!H409</f>
        <v>187.72</v>
      </c>
      <c r="I353" s="20">
        <f>計算結果入力シート!I409</f>
        <v>232.33</v>
      </c>
      <c r="J353" s="20"/>
      <c r="K353" s="20">
        <f>計算結果入力シート!K409</f>
        <v>240</v>
      </c>
      <c r="L353" s="20">
        <f>計算結果入力シート!L409</f>
        <v>257.56690555555599</v>
      </c>
      <c r="M353" s="20">
        <f>計算結果入力シート!M409</f>
        <v>256.05804799999999</v>
      </c>
    </row>
    <row r="354" spans="1:13" x14ac:dyDescent="0.25">
      <c r="A354" s="20">
        <f>計算結果入力シート!A410</f>
        <v>10</v>
      </c>
      <c r="B354" s="20">
        <f>計算結果入力シート!B410</f>
        <v>326</v>
      </c>
      <c r="C354" s="20"/>
      <c r="D354" s="20">
        <f>計算結果入力シート!D410</f>
        <v>343.67</v>
      </c>
      <c r="E354" s="20">
        <f>計算結果入力シート!E410</f>
        <v>331.00583333333299</v>
      </c>
      <c r="F354" s="20">
        <f>計算結果入力シート!F410</f>
        <v>291.83999999999997</v>
      </c>
      <c r="G354" s="20">
        <f>計算結果入力シート!G410</f>
        <v>336</v>
      </c>
      <c r="H354" s="20">
        <f>計算結果入力シート!H410</f>
        <v>314.17</v>
      </c>
      <c r="I354" s="20">
        <f>計算結果入力シート!I410</f>
        <v>349.16</v>
      </c>
      <c r="J354" s="20"/>
      <c r="K354" s="20">
        <f>計算結果入力シート!K410</f>
        <v>366</v>
      </c>
      <c r="L354" s="20">
        <f>計算結果入力シート!L410</f>
        <v>369.97263333333302</v>
      </c>
      <c r="M354" s="20">
        <f>計算結果入力シート!M410</f>
        <v>377.09238299999998</v>
      </c>
    </row>
    <row r="355" spans="1:13" x14ac:dyDescent="0.25">
      <c r="A355" s="20">
        <f>計算結果入力シート!A411</f>
        <v>11</v>
      </c>
      <c r="B355" s="20">
        <f>計算結果入力シート!B411</f>
        <v>415.1</v>
      </c>
      <c r="C355" s="20"/>
      <c r="D355" s="20">
        <f>計算結果入力シート!D411</f>
        <v>435.54</v>
      </c>
      <c r="E355" s="20">
        <f>計算結果入力シート!E411</f>
        <v>418.17166666666702</v>
      </c>
      <c r="F355" s="20">
        <f>計算結果入力シート!F411</f>
        <v>389.26</v>
      </c>
      <c r="G355" s="20">
        <f>計算結果入力シート!G411</f>
        <v>423</v>
      </c>
      <c r="H355" s="20">
        <f>計算結果入力シート!H411</f>
        <v>404.44</v>
      </c>
      <c r="I355" s="20">
        <f>計算結果入力シート!I411</f>
        <v>430.22</v>
      </c>
      <c r="J355" s="20"/>
      <c r="K355" s="20">
        <f>計算結果入力シート!K411</f>
        <v>448</v>
      </c>
      <c r="L355" s="20">
        <f>計算結果入力シート!L411</f>
        <v>441.14626111111102</v>
      </c>
      <c r="M355" s="20">
        <f>計算結果入力シート!M411</f>
        <v>449.95552700000002</v>
      </c>
    </row>
    <row r="356" spans="1:13" x14ac:dyDescent="0.25">
      <c r="A356" s="20">
        <f>計算結果入力シート!A412</f>
        <v>12</v>
      </c>
      <c r="B356" s="20">
        <f>計算結果入力シート!B412</f>
        <v>454.8</v>
      </c>
      <c r="C356" s="20"/>
      <c r="D356" s="20">
        <f>計算結果入力シート!D412</f>
        <v>475.37</v>
      </c>
      <c r="E356" s="20">
        <f>計算結果入力シート!E412</f>
        <v>454.99416666666701</v>
      </c>
      <c r="F356" s="20">
        <f>計算結果入力シート!F412</f>
        <v>437.2</v>
      </c>
      <c r="G356" s="20">
        <f>計算結果入力シート!G412</f>
        <v>459</v>
      </c>
      <c r="H356" s="20">
        <f>計算結果入力シート!H412</f>
        <v>443.61</v>
      </c>
      <c r="I356" s="20">
        <f>計算結果入力シート!I412</f>
        <v>459.85</v>
      </c>
      <c r="J356" s="20"/>
      <c r="K356" s="20">
        <f>計算結果入力シート!K412</f>
        <v>467</v>
      </c>
      <c r="L356" s="20">
        <f>計算結果入力シート!L412</f>
        <v>461.15766666666701</v>
      </c>
      <c r="M356" s="20">
        <f>計算結果入力シート!M412</f>
        <v>468.970032</v>
      </c>
    </row>
    <row r="357" spans="1:13" x14ac:dyDescent="0.25">
      <c r="A357" s="20">
        <f>計算結果入力シート!A413</f>
        <v>13</v>
      </c>
      <c r="B357" s="20">
        <f>計算結果入力シート!B413</f>
        <v>455.6</v>
      </c>
      <c r="C357" s="20"/>
      <c r="D357" s="20">
        <f>計算結果入力シート!D413</f>
        <v>488.49</v>
      </c>
      <c r="E357" s="20">
        <f>計算結果入力シート!E413</f>
        <v>464.56888888888898</v>
      </c>
      <c r="F357" s="20">
        <f>計算結果入力シート!F413</f>
        <v>455.75</v>
      </c>
      <c r="G357" s="20">
        <f>計算結果入力シート!G413</f>
        <v>469</v>
      </c>
      <c r="H357" s="20">
        <f>計算結果入力シート!H413</f>
        <v>452.5</v>
      </c>
      <c r="I357" s="20">
        <f>計算結果入力シート!I413</f>
        <v>462.28</v>
      </c>
      <c r="J357" s="20"/>
      <c r="K357" s="20">
        <f>計算結果入力シート!K413</f>
        <v>467</v>
      </c>
      <c r="L357" s="20">
        <f>計算結果入力シート!L413</f>
        <v>454.84378333333302</v>
      </c>
      <c r="M357" s="20">
        <f>計算結果入力シート!M413</f>
        <v>458.46522399999998</v>
      </c>
    </row>
    <row r="358" spans="1:13" x14ac:dyDescent="0.25">
      <c r="A358" s="20">
        <f>計算結果入力シート!A414</f>
        <v>14</v>
      </c>
      <c r="B358" s="20">
        <f>計算結果入力シート!B414</f>
        <v>408.6</v>
      </c>
      <c r="C358" s="20"/>
      <c r="D358" s="20">
        <f>計算結果入力シート!D414</f>
        <v>443.66</v>
      </c>
      <c r="E358" s="20">
        <f>計算結果入力シート!E414</f>
        <v>413.63638888888897</v>
      </c>
      <c r="F358" s="20">
        <f>計算結果入力シート!F414</f>
        <v>413.67</v>
      </c>
      <c r="G358" s="20">
        <f>計算結果入力シート!G414</f>
        <v>418</v>
      </c>
      <c r="H358" s="20">
        <f>計算結果入力シート!H414</f>
        <v>400.56</v>
      </c>
      <c r="I358" s="20">
        <f>計算結果入力シート!I414</f>
        <v>404.57</v>
      </c>
      <c r="J358" s="20"/>
      <c r="K358" s="20">
        <f>計算結果入力シート!K414</f>
        <v>407</v>
      </c>
      <c r="L358" s="20">
        <f>計算結果入力シート!L414</f>
        <v>391.35611666666699</v>
      </c>
      <c r="M358" s="20">
        <f>計算結果入力シート!M414</f>
        <v>395.77516300000002</v>
      </c>
    </row>
    <row r="359" spans="1:13" x14ac:dyDescent="0.25">
      <c r="A359" s="20">
        <f>計算結果入力シート!A415</f>
        <v>15</v>
      </c>
      <c r="B359" s="20">
        <f>計算結果入力シート!B415</f>
        <v>321.2</v>
      </c>
      <c r="C359" s="20"/>
      <c r="D359" s="20">
        <f>計算結果入力シート!D415</f>
        <v>367.07</v>
      </c>
      <c r="E359" s="20">
        <f>計算結果入力シート!E415</f>
        <v>334.28388888888901</v>
      </c>
      <c r="F359" s="20">
        <f>計算結果入力シート!F415</f>
        <v>341.53</v>
      </c>
      <c r="G359" s="20">
        <f>計算結果入力シート!G415</f>
        <v>340</v>
      </c>
      <c r="H359" s="20">
        <f>計算結果入力シート!H415</f>
        <v>316.94</v>
      </c>
      <c r="I359" s="20">
        <f>計算結果入力シート!I415</f>
        <v>319.26</v>
      </c>
      <c r="J359" s="20"/>
      <c r="K359" s="20">
        <f>計算結果入力シート!K415</f>
        <v>317</v>
      </c>
      <c r="L359" s="20">
        <f>計算結果入力シート!L415</f>
        <v>299.10132777777801</v>
      </c>
      <c r="M359" s="20">
        <f>計算結果入力シート!M415</f>
        <v>298.27754099999999</v>
      </c>
    </row>
    <row r="360" spans="1:13" x14ac:dyDescent="0.25">
      <c r="A360" s="20">
        <f>計算結果入力シート!A416</f>
        <v>16</v>
      </c>
      <c r="B360" s="20">
        <f>計算結果入力シート!B416</f>
        <v>200.6</v>
      </c>
      <c r="C360" s="20"/>
      <c r="D360" s="20">
        <f>計算結果入力シート!D416</f>
        <v>246.71</v>
      </c>
      <c r="E360" s="20">
        <f>計算結果入力シート!E416</f>
        <v>211.94388888888901</v>
      </c>
      <c r="F360" s="20">
        <f>計算結果入力シート!F416</f>
        <v>223.71</v>
      </c>
      <c r="G360" s="20">
        <f>計算結果入力シート!G416</f>
        <v>218</v>
      </c>
      <c r="H360" s="20">
        <f>計算結果入力シート!H416</f>
        <v>188.89</v>
      </c>
      <c r="I360" s="20">
        <f>計算結果入力シート!I416</f>
        <v>193.61</v>
      </c>
      <c r="J360" s="20"/>
      <c r="K360" s="20">
        <f>計算結果入力シート!K416</f>
        <v>187</v>
      </c>
      <c r="L360" s="20">
        <f>計算結果入力シート!L416</f>
        <v>165.45165</v>
      </c>
      <c r="M360" s="20">
        <f>計算結果入力シート!M416</f>
        <v>170.25918999999999</v>
      </c>
    </row>
    <row r="361" spans="1:13" x14ac:dyDescent="0.25">
      <c r="A361" s="20">
        <f>計算結果入力シート!A417</f>
        <v>17</v>
      </c>
      <c r="B361" s="20">
        <f>計算結果入力シート!B417</f>
        <v>102.3</v>
      </c>
      <c r="C361" s="20"/>
      <c r="D361" s="20">
        <f>計算結果入力シート!D417</f>
        <v>119.19</v>
      </c>
      <c r="E361" s="20">
        <f>計算結果入力シート!E417</f>
        <v>111.740833333333</v>
      </c>
      <c r="F361" s="20">
        <f>計算結果入力シート!F417</f>
        <v>105.72</v>
      </c>
      <c r="G361" s="20">
        <f>計算結果入力シート!G417</f>
        <v>115</v>
      </c>
      <c r="H361" s="20">
        <f>計算結果入力シート!H417</f>
        <v>86.03</v>
      </c>
      <c r="I361" s="20">
        <f>計算結果入力シート!I417</f>
        <v>132.30000000000001</v>
      </c>
      <c r="J361" s="20"/>
      <c r="K361" s="20">
        <f>計算結果入力シート!K417</f>
        <v>81</v>
      </c>
      <c r="L361" s="20">
        <f>計算結果入力シート!L417</f>
        <v>97.312872222222197</v>
      </c>
      <c r="M361" s="20">
        <f>計算結果入力シート!M417</f>
        <v>80.370412999999999</v>
      </c>
    </row>
    <row r="362" spans="1:13" x14ac:dyDescent="0.25">
      <c r="A362" s="20">
        <f>計算結果入力シート!A418</f>
        <v>18</v>
      </c>
      <c r="B362" s="20">
        <f>計算結果入力シート!B418</f>
        <v>78.8</v>
      </c>
      <c r="C362" s="20"/>
      <c r="D362" s="20">
        <f>計算結果入力シート!D418</f>
        <v>68.86</v>
      </c>
      <c r="E362" s="20">
        <f>計算結果入力シート!E418</f>
        <v>73.079166666666694</v>
      </c>
      <c r="F362" s="20">
        <f>計算結果入力シート!F418</f>
        <v>68.47</v>
      </c>
      <c r="G362" s="20">
        <f>計算結果入力シート!G418</f>
        <v>74</v>
      </c>
      <c r="H362" s="20">
        <f>計算結果入力シート!H418</f>
        <v>69.78</v>
      </c>
      <c r="I362" s="20">
        <f>計算結果入力シート!I418</f>
        <v>76.599999999999994</v>
      </c>
      <c r="J362" s="20"/>
      <c r="K362" s="20">
        <f>計算結果入力シート!K418</f>
        <v>62</v>
      </c>
      <c r="L362" s="20">
        <f>計算結果入力シート!L418</f>
        <v>61.766755555555598</v>
      </c>
      <c r="M362" s="20">
        <f>計算結果入力シート!M418</f>
        <v>52.386971000000003</v>
      </c>
    </row>
    <row r="363" spans="1:13" x14ac:dyDescent="0.25">
      <c r="A363" s="20">
        <f>計算結果入力シート!A419</f>
        <v>19</v>
      </c>
      <c r="B363" s="20">
        <f>計算結果入力シート!B419</f>
        <v>37.1</v>
      </c>
      <c r="C363" s="20"/>
      <c r="D363" s="20">
        <f>計算結果入力シート!D419</f>
        <v>19.75</v>
      </c>
      <c r="E363" s="20">
        <f>計算結果入力シート!E419</f>
        <v>17.702500000000001</v>
      </c>
      <c r="F363" s="20">
        <f>計算結果入力シート!F419</f>
        <v>14.35</v>
      </c>
      <c r="G363" s="20">
        <f>計算結果入力シート!G419</f>
        <v>18</v>
      </c>
      <c r="H363" s="20">
        <f>計算結果入力シート!H419</f>
        <v>17.61</v>
      </c>
      <c r="I363" s="20">
        <f>計算結果入力シート!I419</f>
        <v>18.05</v>
      </c>
      <c r="J363" s="20"/>
      <c r="K363" s="20">
        <f>計算結果入力シート!K419</f>
        <v>17</v>
      </c>
      <c r="L363" s="20">
        <f>計算結果入力シート!L419</f>
        <v>15.674244444444399</v>
      </c>
      <c r="M363" s="20">
        <f>計算結果入力シート!M419</f>
        <v>15.185447999999999</v>
      </c>
    </row>
    <row r="364" spans="1:13" x14ac:dyDescent="0.25">
      <c r="A364" s="20">
        <f>計算結果入力シート!A420</f>
        <v>20</v>
      </c>
      <c r="B364" s="20">
        <f>計算結果入力シート!B420</f>
        <v>1.1000000000000001</v>
      </c>
      <c r="C364" s="20"/>
      <c r="D364" s="20">
        <f>計算結果入力シート!D420</f>
        <v>0</v>
      </c>
      <c r="E364" s="20">
        <f>計算結果入力シート!E420</f>
        <v>0</v>
      </c>
      <c r="F364" s="20">
        <f>計算結果入力シート!F420</f>
        <v>0</v>
      </c>
      <c r="G364" s="20">
        <f>計算結果入力シート!G420</f>
        <v>0</v>
      </c>
      <c r="H364" s="20">
        <f>計算結果入力シート!H420</f>
        <v>0</v>
      </c>
      <c r="I364" s="20">
        <f>計算結果入力シート!I420</f>
        <v>0</v>
      </c>
      <c r="J364" s="20"/>
      <c r="K364" s="20">
        <f>計算結果入力シート!K420</f>
        <v>0</v>
      </c>
      <c r="L364" s="20">
        <f>計算結果入力シート!L420</f>
        <v>0</v>
      </c>
      <c r="M364" s="20">
        <f>計算結果入力シート!M420</f>
        <v>0</v>
      </c>
    </row>
    <row r="365" spans="1:13" x14ac:dyDescent="0.25">
      <c r="A365" s="20">
        <f>計算結果入力シート!A421</f>
        <v>21</v>
      </c>
      <c r="B365" s="20">
        <f>計算結果入力シート!B421</f>
        <v>0</v>
      </c>
      <c r="C365" s="20"/>
      <c r="D365" s="20">
        <f>計算結果入力シート!D421</f>
        <v>0</v>
      </c>
      <c r="E365" s="20">
        <f>計算結果入力シート!E421</f>
        <v>0</v>
      </c>
      <c r="F365" s="20">
        <f>計算結果入力シート!F421</f>
        <v>0</v>
      </c>
      <c r="G365" s="20">
        <f>計算結果入力シート!G421</f>
        <v>0</v>
      </c>
      <c r="H365" s="20">
        <f>計算結果入力シート!H421</f>
        <v>0</v>
      </c>
      <c r="I365" s="20">
        <f>計算結果入力シート!I421</f>
        <v>0</v>
      </c>
      <c r="J365" s="20"/>
      <c r="K365" s="20">
        <f>計算結果入力シート!K421</f>
        <v>0</v>
      </c>
      <c r="L365" s="20">
        <f>計算結果入力シート!L421</f>
        <v>0</v>
      </c>
      <c r="M365" s="20">
        <f>計算結果入力シート!M421</f>
        <v>0</v>
      </c>
    </row>
    <row r="366" spans="1:13" x14ac:dyDescent="0.25">
      <c r="A366" s="20">
        <f>計算結果入力シート!A422</f>
        <v>22</v>
      </c>
      <c r="B366" s="20">
        <f>計算結果入力シート!B422</f>
        <v>0</v>
      </c>
      <c r="C366" s="20"/>
      <c r="D366" s="20">
        <f>計算結果入力シート!D422</f>
        <v>0</v>
      </c>
      <c r="E366" s="20">
        <f>計算結果入力シート!E422</f>
        <v>0</v>
      </c>
      <c r="F366" s="20">
        <f>計算結果入力シート!F422</f>
        <v>0</v>
      </c>
      <c r="G366" s="20">
        <f>計算結果入力シート!G422</f>
        <v>0</v>
      </c>
      <c r="H366" s="20">
        <f>計算結果入力シート!H422</f>
        <v>0</v>
      </c>
      <c r="I366" s="20">
        <f>計算結果入力シート!I422</f>
        <v>0</v>
      </c>
      <c r="J366" s="20"/>
      <c r="K366" s="20">
        <f>計算結果入力シート!K422</f>
        <v>0</v>
      </c>
      <c r="L366" s="20">
        <f>計算結果入力シート!L422</f>
        <v>0</v>
      </c>
      <c r="M366" s="20">
        <f>計算結果入力シート!M422</f>
        <v>0</v>
      </c>
    </row>
    <row r="367" spans="1:13" x14ac:dyDescent="0.25">
      <c r="A367" s="20">
        <f>計算結果入力シート!A423</f>
        <v>23</v>
      </c>
      <c r="B367" s="20">
        <f>計算結果入力シート!B423</f>
        <v>0</v>
      </c>
      <c r="C367" s="20"/>
      <c r="D367" s="20">
        <f>計算結果入力シート!D423</f>
        <v>0</v>
      </c>
      <c r="E367" s="20">
        <f>計算結果入力シート!E423</f>
        <v>0</v>
      </c>
      <c r="F367" s="20">
        <f>計算結果入力シート!F423</f>
        <v>0</v>
      </c>
      <c r="G367" s="20">
        <f>計算結果入力シート!G423</f>
        <v>0</v>
      </c>
      <c r="H367" s="20">
        <f>計算結果入力シート!H423</f>
        <v>0</v>
      </c>
      <c r="I367" s="20">
        <f>計算結果入力シート!I423</f>
        <v>0</v>
      </c>
      <c r="J367" s="20"/>
      <c r="K367" s="20">
        <f>計算結果入力シート!K423</f>
        <v>0</v>
      </c>
      <c r="L367" s="20">
        <f>計算結果入力シート!L423</f>
        <v>0</v>
      </c>
      <c r="M367" s="20">
        <f>計算結果入力シート!M423</f>
        <v>0</v>
      </c>
    </row>
    <row r="368" spans="1:13" x14ac:dyDescent="0.25">
      <c r="A368" s="20">
        <f>計算結果入力シート!A424</f>
        <v>24</v>
      </c>
      <c r="B368" s="20">
        <f>計算結果入力シート!B424</f>
        <v>0</v>
      </c>
      <c r="C368" s="20"/>
      <c r="D368" s="20">
        <f>計算結果入力シート!D424</f>
        <v>0</v>
      </c>
      <c r="E368" s="20">
        <f>計算結果入力シート!E424</f>
        <v>0</v>
      </c>
      <c r="F368" s="20">
        <f>計算結果入力シート!F424</f>
        <v>0</v>
      </c>
      <c r="G368" s="20">
        <f>計算結果入力シート!G424</f>
        <v>0</v>
      </c>
      <c r="H368" s="20">
        <f>計算結果入力シート!H424</f>
        <v>0</v>
      </c>
      <c r="I368" s="20">
        <f>計算結果入力シート!I424</f>
        <v>0</v>
      </c>
      <c r="J368" s="20"/>
      <c r="K368" s="20">
        <f>計算結果入力シート!K424</f>
        <v>0</v>
      </c>
      <c r="L368" s="20">
        <f>計算結果入力シート!L424</f>
        <v>0</v>
      </c>
      <c r="M368" s="20">
        <f>計算結果入力シート!M424</f>
        <v>0</v>
      </c>
    </row>
    <row r="370" spans="1:13" x14ac:dyDescent="0.25">
      <c r="A370" t="s">
        <v>148</v>
      </c>
    </row>
    <row r="371" spans="1:13" x14ac:dyDescent="0.25">
      <c r="A371" s="20"/>
      <c r="B371" s="20" t="str">
        <f>計算結果入力シート!B437</f>
        <v>ESP</v>
      </c>
      <c r="C371" s="20" t="str">
        <f>計算結果入力シート!C437</f>
        <v>BLAST</v>
      </c>
      <c r="D371" s="20" t="str">
        <f>計算結果入力シート!D437</f>
        <v>DOE2.1D</v>
      </c>
      <c r="E371" s="20" t="str">
        <f>計算結果入力シート!E437</f>
        <v>SRES/SUN</v>
      </c>
      <c r="F371" s="20" t="str">
        <f>計算結果入力シート!F437</f>
        <v>SERIRES</v>
      </c>
      <c r="G371" s="20" t="str">
        <f>計算結果入力シート!G437</f>
        <v>S3PAS</v>
      </c>
      <c r="H371" s="20" t="str">
        <f>計算結果入力シート!H437</f>
        <v>TRNSYS</v>
      </c>
      <c r="I371" s="20" t="str">
        <f>計算結果入力シート!I437</f>
        <v>TASE</v>
      </c>
      <c r="J371" s="20" t="str">
        <f>計算結果入力シート!J437</f>
        <v>NewHASP</v>
      </c>
      <c r="K371" s="20" t="str">
        <f>計算結果入力シート!K437</f>
        <v>BEST</v>
      </c>
      <c r="L371" s="20" t="str">
        <f>計算結果入力シート!L437</f>
        <v>OFFICE</v>
      </c>
      <c r="M371" s="20" t="str">
        <f>計算結果入力シート!M437</f>
        <v>EnergyPlus-m</v>
      </c>
    </row>
    <row r="372" spans="1:13" x14ac:dyDescent="0.25">
      <c r="A372" s="20">
        <f>計算結果入力シート!A441</f>
        <v>1</v>
      </c>
      <c r="B372" s="20">
        <f>計算結果入力シート!B441</f>
        <v>0</v>
      </c>
      <c r="C372" s="20"/>
      <c r="D372" s="20">
        <f>計算結果入力シート!D441</f>
        <v>0</v>
      </c>
      <c r="E372" s="20">
        <f>計算結果入力シート!E441</f>
        <v>0</v>
      </c>
      <c r="F372" s="20">
        <f>計算結果入力シート!F441</f>
        <v>0</v>
      </c>
      <c r="G372" s="20">
        <f>計算結果入力シート!G441</f>
        <v>0</v>
      </c>
      <c r="H372" s="20">
        <f>計算結果入力シート!H441</f>
        <v>0</v>
      </c>
      <c r="I372" s="20">
        <f>計算結果入力シート!I441</f>
        <v>0</v>
      </c>
      <c r="J372" s="20"/>
      <c r="K372" s="20">
        <f>計算結果入力シート!K441</f>
        <v>0</v>
      </c>
      <c r="L372" s="20">
        <f>計算結果入力シート!L441</f>
        <v>0</v>
      </c>
      <c r="M372" s="20">
        <f>計算結果入力シート!M441</f>
        <v>0</v>
      </c>
    </row>
    <row r="373" spans="1:13" x14ac:dyDescent="0.25">
      <c r="A373" s="20">
        <f>計算結果入力シート!A442</f>
        <v>2</v>
      </c>
      <c r="B373" s="20">
        <f>計算結果入力シート!B442</f>
        <v>0</v>
      </c>
      <c r="C373" s="20"/>
      <c r="D373" s="20">
        <f>計算結果入力シート!D442</f>
        <v>0</v>
      </c>
      <c r="E373" s="20">
        <f>計算結果入力シート!E442</f>
        <v>0</v>
      </c>
      <c r="F373" s="20">
        <f>計算結果入力シート!F442</f>
        <v>0</v>
      </c>
      <c r="G373" s="20">
        <f>計算結果入力シート!G442</f>
        <v>0</v>
      </c>
      <c r="H373" s="20">
        <f>計算結果入力シート!H442</f>
        <v>0</v>
      </c>
      <c r="I373" s="20">
        <f>計算結果入力シート!I442</f>
        <v>0</v>
      </c>
      <c r="J373" s="20"/>
      <c r="K373" s="20">
        <f>計算結果入力シート!K442</f>
        <v>0</v>
      </c>
      <c r="L373" s="20">
        <f>計算結果入力シート!L442</f>
        <v>0</v>
      </c>
      <c r="M373" s="20">
        <f>計算結果入力シート!M442</f>
        <v>0</v>
      </c>
    </row>
    <row r="374" spans="1:13" x14ac:dyDescent="0.25">
      <c r="A374" s="20">
        <f>計算結果入力シート!A443</f>
        <v>3</v>
      </c>
      <c r="B374" s="20">
        <f>計算結果入力シート!B443</f>
        <v>0</v>
      </c>
      <c r="C374" s="20"/>
      <c r="D374" s="20">
        <f>計算結果入力シート!D443</f>
        <v>0</v>
      </c>
      <c r="E374" s="20">
        <f>計算結果入力シート!E443</f>
        <v>0</v>
      </c>
      <c r="F374" s="20">
        <f>計算結果入力シート!F443</f>
        <v>0</v>
      </c>
      <c r="G374" s="20">
        <f>計算結果入力シート!G443</f>
        <v>0</v>
      </c>
      <c r="H374" s="20">
        <f>計算結果入力シート!H443</f>
        <v>0</v>
      </c>
      <c r="I374" s="20">
        <f>計算結果入力シート!I443</f>
        <v>0</v>
      </c>
      <c r="J374" s="20"/>
      <c r="K374" s="20">
        <f>計算結果入力シート!K443</f>
        <v>0</v>
      </c>
      <c r="L374" s="20">
        <f>計算結果入力シート!L443</f>
        <v>0</v>
      </c>
      <c r="M374" s="20">
        <f>計算結果入力シート!M443</f>
        <v>0</v>
      </c>
    </row>
    <row r="375" spans="1:13" x14ac:dyDescent="0.25">
      <c r="A375" s="20">
        <f>計算結果入力シート!A444</f>
        <v>4</v>
      </c>
      <c r="B375" s="20">
        <f>計算結果入力シート!B444</f>
        <v>0</v>
      </c>
      <c r="C375" s="20"/>
      <c r="D375" s="20">
        <f>計算結果入力シート!D444</f>
        <v>0</v>
      </c>
      <c r="E375" s="20">
        <f>計算結果入力シート!E444</f>
        <v>0</v>
      </c>
      <c r="F375" s="20">
        <f>計算結果入力シート!F444</f>
        <v>0</v>
      </c>
      <c r="G375" s="20">
        <f>計算結果入力シート!G444</f>
        <v>0</v>
      </c>
      <c r="H375" s="20">
        <f>計算結果入力シート!H444</f>
        <v>0</v>
      </c>
      <c r="I375" s="20">
        <f>計算結果入力シート!I444</f>
        <v>0</v>
      </c>
      <c r="J375" s="20"/>
      <c r="K375" s="20">
        <f>計算結果入力シート!K444</f>
        <v>0</v>
      </c>
      <c r="L375" s="20">
        <f>計算結果入力シート!L444</f>
        <v>0</v>
      </c>
      <c r="M375" s="20">
        <f>計算結果入力シート!M444</f>
        <v>0</v>
      </c>
    </row>
    <row r="376" spans="1:13" x14ac:dyDescent="0.25">
      <c r="A376" s="20">
        <f>計算結果入力シート!A445</f>
        <v>5</v>
      </c>
      <c r="B376" s="20">
        <f>計算結果入力シート!B445</f>
        <v>0.4</v>
      </c>
      <c r="C376" s="20"/>
      <c r="D376" s="20">
        <f>計算結果入力シート!D445</f>
        <v>0</v>
      </c>
      <c r="E376" s="20">
        <f>計算結果入力シート!E445</f>
        <v>0.16666666666666699</v>
      </c>
      <c r="F376" s="20">
        <f>計算結果入力シート!F445</f>
        <v>0.14000000000000001</v>
      </c>
      <c r="G376" s="20">
        <f>計算結果入力シート!G445</f>
        <v>0</v>
      </c>
      <c r="H376" s="20">
        <f>計算結果入力シート!H445</f>
        <v>0.17</v>
      </c>
      <c r="I376" s="20">
        <f>計算結果入力シート!I445</f>
        <v>0.2</v>
      </c>
      <c r="J376" s="20"/>
      <c r="K376" s="20">
        <f>計算結果入力シート!K445</f>
        <v>0</v>
      </c>
      <c r="L376" s="20">
        <f>計算結果入力シート!L445</f>
        <v>0</v>
      </c>
      <c r="M376" s="20">
        <f>計算結果入力シート!M445</f>
        <v>2.8637130000000002</v>
      </c>
    </row>
    <row r="377" spans="1:13" x14ac:dyDescent="0.25">
      <c r="A377" s="20">
        <f>計算結果入力シート!A446</f>
        <v>6</v>
      </c>
      <c r="B377" s="20">
        <f>計算結果入力シート!B446</f>
        <v>17.899999999999999</v>
      </c>
      <c r="C377" s="20"/>
      <c r="D377" s="20">
        <f>計算結果入力シート!D446</f>
        <v>19.96</v>
      </c>
      <c r="E377" s="20">
        <f>計算結果入力シート!E446</f>
        <v>27.827500000000001</v>
      </c>
      <c r="F377" s="20">
        <f>計算結果入力シート!F446</f>
        <v>29.94</v>
      </c>
      <c r="G377" s="20">
        <f>計算結果入力シート!G446</f>
        <v>28</v>
      </c>
      <c r="H377" s="20">
        <f>計算結果入力シート!H446</f>
        <v>27.01</v>
      </c>
      <c r="I377" s="20">
        <f>計算結果入力シート!I446</f>
        <v>25.7</v>
      </c>
      <c r="J377" s="20"/>
      <c r="K377" s="20">
        <f>計算結果入力シート!K446</f>
        <v>27</v>
      </c>
      <c r="L377" s="20">
        <f>計算結果入力シート!L446</f>
        <v>26.057849999999998</v>
      </c>
      <c r="M377" s="20">
        <f>計算結果入力シート!M446</f>
        <v>35.657192999999999</v>
      </c>
    </row>
    <row r="378" spans="1:13" x14ac:dyDescent="0.25">
      <c r="A378" s="20">
        <f>計算結果入力シート!A447</f>
        <v>7</v>
      </c>
      <c r="B378" s="20">
        <f>計算結果入力シート!B447</f>
        <v>58.5</v>
      </c>
      <c r="C378" s="20"/>
      <c r="D378" s="20">
        <f>計算結果入力シート!D447</f>
        <v>65.86</v>
      </c>
      <c r="E378" s="20">
        <f>計算結果入力シート!E447</f>
        <v>77.302499999999995</v>
      </c>
      <c r="F378" s="20">
        <f>計算結果入力シート!F447</f>
        <v>89.2</v>
      </c>
      <c r="G378" s="20">
        <f>計算結果入力シート!G447</f>
        <v>80</v>
      </c>
      <c r="H378" s="20">
        <f>計算結果入力シート!H447</f>
        <v>63</v>
      </c>
      <c r="I378" s="20">
        <f>計算結果入力シート!I447</f>
        <v>62.1</v>
      </c>
      <c r="J378" s="20"/>
      <c r="K378" s="20">
        <f>計算結果入力シート!K447</f>
        <v>85</v>
      </c>
      <c r="L378" s="20">
        <f>計算結果入力シート!L447</f>
        <v>73.231744444444402</v>
      </c>
      <c r="M378" s="20">
        <f>計算結果入力シート!M447</f>
        <v>90.292561000000006</v>
      </c>
    </row>
    <row r="379" spans="1:13" x14ac:dyDescent="0.25">
      <c r="A379" s="20">
        <f>計算結果入力シート!A448</f>
        <v>8</v>
      </c>
      <c r="B379" s="20">
        <f>計算結果入力シート!B448</f>
        <v>91.8</v>
      </c>
      <c r="C379" s="20"/>
      <c r="D379" s="20">
        <f>計算結果入力シート!D448</f>
        <v>97.11</v>
      </c>
      <c r="E379" s="20">
        <f>計算結果入力シート!E448</f>
        <v>99.989166666666705</v>
      </c>
      <c r="F379" s="20">
        <f>計算結果入力シート!F448</f>
        <v>112.85</v>
      </c>
      <c r="G379" s="20">
        <f>計算結果入力シート!G448</f>
        <v>104</v>
      </c>
      <c r="H379" s="20">
        <f>計算結果入力シート!H448</f>
        <v>71.22</v>
      </c>
      <c r="I379" s="20">
        <f>計算結果入力シート!I448</f>
        <v>72</v>
      </c>
      <c r="J379" s="20"/>
      <c r="K379" s="20">
        <f>計算結果入力シート!K448</f>
        <v>125</v>
      </c>
      <c r="L379" s="20">
        <f>計算結果入力シート!L448</f>
        <v>97.940772222222193</v>
      </c>
      <c r="M379" s="20">
        <f>計算結果入力シート!M448</f>
        <v>128.82292799999999</v>
      </c>
    </row>
    <row r="380" spans="1:13" x14ac:dyDescent="0.25">
      <c r="A380" s="20">
        <f>計算結果入力シート!A449</f>
        <v>9</v>
      </c>
      <c r="B380" s="20">
        <f>計算結果入力シート!B449</f>
        <v>113.7</v>
      </c>
      <c r="C380" s="20"/>
      <c r="D380" s="20">
        <f>計算結果入力シート!D449</f>
        <v>116.89</v>
      </c>
      <c r="E380" s="20">
        <f>計算結果入力シート!E449</f>
        <v>120.050555555556</v>
      </c>
      <c r="F380" s="20">
        <f>計算結果入力シート!F449</f>
        <v>121.41</v>
      </c>
      <c r="G380" s="20">
        <f>計算結果入力シート!G449</f>
        <v>125</v>
      </c>
      <c r="H380" s="20">
        <f>計算結果入力シート!H449</f>
        <v>85.58</v>
      </c>
      <c r="I380" s="20">
        <f>計算結果入力シート!I449</f>
        <v>92.6</v>
      </c>
      <c r="J380" s="20"/>
      <c r="K380" s="20">
        <f>計算結果入力シート!K449</f>
        <v>145</v>
      </c>
      <c r="L380" s="20">
        <f>計算結果入力シート!L449</f>
        <v>116.42893888888899</v>
      </c>
      <c r="M380" s="20">
        <f>計算結果入力シート!M449</f>
        <v>146.38440700000001</v>
      </c>
    </row>
    <row r="381" spans="1:13" x14ac:dyDescent="0.25">
      <c r="A381" s="20">
        <f>計算結果入力シート!A450</f>
        <v>10</v>
      </c>
      <c r="B381" s="20">
        <f>計算結果入力シート!B450</f>
        <v>131.19999999999999</v>
      </c>
      <c r="C381" s="20"/>
      <c r="D381" s="20">
        <f>計算結果入力シート!D450</f>
        <v>128.97</v>
      </c>
      <c r="E381" s="20">
        <f>計算結果入力シート!E450</f>
        <v>134.963055555556</v>
      </c>
      <c r="F381" s="20">
        <f>計算結果入力シート!F450</f>
        <v>123.51</v>
      </c>
      <c r="G381" s="20">
        <f>計算結果入力シート!G450</f>
        <v>140</v>
      </c>
      <c r="H381" s="20">
        <f>計算結果入力シート!H450</f>
        <v>98.03</v>
      </c>
      <c r="I381" s="20">
        <f>計算結果入力シート!I450</f>
        <v>112.8</v>
      </c>
      <c r="J381" s="20"/>
      <c r="K381" s="20">
        <f>計算結果入力シート!K450</f>
        <v>153</v>
      </c>
      <c r="L381" s="20">
        <f>計算結果入力シート!L450</f>
        <v>129.021822222222</v>
      </c>
      <c r="M381" s="20">
        <f>計算結果入力シート!M450</f>
        <v>152.717938</v>
      </c>
    </row>
    <row r="382" spans="1:13" x14ac:dyDescent="0.25">
      <c r="A382" s="20">
        <f>計算結果入力シート!A451</f>
        <v>11</v>
      </c>
      <c r="B382" s="20">
        <f>計算結果入力シート!B451</f>
        <v>145.69999999999999</v>
      </c>
      <c r="C382" s="20"/>
      <c r="D382" s="20">
        <f>計算結果入力シート!D451</f>
        <v>138.05000000000001</v>
      </c>
      <c r="E382" s="20">
        <f>計算結果入力シート!E451</f>
        <v>149.58472222222201</v>
      </c>
      <c r="F382" s="20">
        <f>計算結果入力シート!F451</f>
        <v>125.06</v>
      </c>
      <c r="G382" s="20">
        <f>計算結果入力シート!G451</f>
        <v>154</v>
      </c>
      <c r="H382" s="20">
        <f>計算結果入力シート!H451</f>
        <v>109.14</v>
      </c>
      <c r="I382" s="20">
        <f>計算結果入力シート!I451</f>
        <v>136.75</v>
      </c>
      <c r="J382" s="20"/>
      <c r="K382" s="20">
        <f>計算結果入力シート!K451</f>
        <v>150</v>
      </c>
      <c r="L382" s="20">
        <f>計算結果入力シート!L451</f>
        <v>134.49850555555599</v>
      </c>
      <c r="M382" s="20">
        <f>計算結果入力シート!M451</f>
        <v>149.82549599999999</v>
      </c>
    </row>
    <row r="383" spans="1:13" x14ac:dyDescent="0.25">
      <c r="A383" s="20">
        <f>計算結果入力シート!A452</f>
        <v>12</v>
      </c>
      <c r="B383" s="20">
        <f>計算結果入力シート!B452</f>
        <v>153.80000000000001</v>
      </c>
      <c r="C383" s="20"/>
      <c r="D383" s="20">
        <f>計算結果入力シート!D452</f>
        <v>141.34</v>
      </c>
      <c r="E383" s="20">
        <f>計算結果入力シート!E452</f>
        <v>153.13361111111101</v>
      </c>
      <c r="F383" s="20">
        <f>計算結果入力シート!F452</f>
        <v>121.07</v>
      </c>
      <c r="G383" s="20">
        <f>計算結果入力シート!G452</f>
        <v>157</v>
      </c>
      <c r="H383" s="20">
        <f>計算結果入力シート!H452</f>
        <v>113.06</v>
      </c>
      <c r="I383" s="20">
        <f>計算結果入力シート!I452</f>
        <v>150.9</v>
      </c>
      <c r="J383" s="20"/>
      <c r="K383" s="20">
        <f>計算結果入力シート!K452</f>
        <v>140</v>
      </c>
      <c r="L383" s="20">
        <f>計算結果入力シート!L452</f>
        <v>133.440377777778</v>
      </c>
      <c r="M383" s="20">
        <f>計算結果入力シート!M452</f>
        <v>142.658019</v>
      </c>
    </row>
    <row r="384" spans="1:13" x14ac:dyDescent="0.25">
      <c r="A384" s="20">
        <f>計算結果入力シート!A453</f>
        <v>13</v>
      </c>
      <c r="B384" s="20">
        <f>計算結果入力シート!B453</f>
        <v>267.7</v>
      </c>
      <c r="C384" s="20"/>
      <c r="D384" s="20">
        <f>計算結果入力シート!D453</f>
        <v>243.51</v>
      </c>
      <c r="E384" s="20">
        <f>計算結果入力シート!E453</f>
        <v>266.44888888888897</v>
      </c>
      <c r="F384" s="20">
        <f>計算結果入力シート!F453</f>
        <v>117.94</v>
      </c>
      <c r="G384" s="20">
        <f>計算結果入力シート!G453</f>
        <v>270</v>
      </c>
      <c r="H384" s="20">
        <f>計算結果入力シート!H453</f>
        <v>235.17</v>
      </c>
      <c r="I384" s="20">
        <f>計算結果入力シート!I453</f>
        <v>382.5</v>
      </c>
      <c r="J384" s="20"/>
      <c r="K384" s="20">
        <f>計算結果入力シート!K453</f>
        <v>230</v>
      </c>
      <c r="L384" s="20">
        <f>計算結果入力シート!L453</f>
        <v>347.10079444444398</v>
      </c>
      <c r="M384" s="20">
        <f>計算結果入力シート!M453</f>
        <v>257.39997299999999</v>
      </c>
    </row>
    <row r="385" spans="1:13" x14ac:dyDescent="0.25">
      <c r="A385" s="20">
        <f>計算結果入力シート!A454</f>
        <v>14</v>
      </c>
      <c r="B385" s="20">
        <f>計算結果入力シート!B454</f>
        <v>464.8</v>
      </c>
      <c r="C385" s="20"/>
      <c r="D385" s="20">
        <f>計算結果入力シート!D454</f>
        <v>462.83</v>
      </c>
      <c r="E385" s="20">
        <f>計算結果入力シート!E454</f>
        <v>461.27722222222201</v>
      </c>
      <c r="F385" s="20">
        <f>計算結果入力シート!F454</f>
        <v>333.68</v>
      </c>
      <c r="G385" s="20">
        <f>計算結果入力シート!G454</f>
        <v>463</v>
      </c>
      <c r="H385" s="20">
        <f>計算結果入力シート!H454</f>
        <v>453.89</v>
      </c>
      <c r="I385" s="20">
        <f>計算結果入力シート!I454</f>
        <v>576.80999999999995</v>
      </c>
      <c r="J385" s="20"/>
      <c r="K385" s="20">
        <f>計算結果入力シート!K454</f>
        <v>433</v>
      </c>
      <c r="L385" s="20">
        <f>計算結果入力シート!L454</f>
        <v>554.34267777777802</v>
      </c>
      <c r="M385" s="20">
        <f>計算結果入力シート!M454</f>
        <v>457.00809199999998</v>
      </c>
    </row>
    <row r="386" spans="1:13" x14ac:dyDescent="0.25">
      <c r="A386" s="20">
        <f>計算結果入力シート!A455</f>
        <v>15</v>
      </c>
      <c r="B386" s="20">
        <f>計算結果入力シート!B455</f>
        <v>635.1</v>
      </c>
      <c r="C386" s="20"/>
      <c r="D386" s="20">
        <f>計算結果入力シート!D455</f>
        <v>664.62</v>
      </c>
      <c r="E386" s="20">
        <f>計算結果入力シート!E455</f>
        <v>635.51027777777801</v>
      </c>
      <c r="F386" s="20">
        <f>計算結果入力シート!F455</f>
        <v>525.35</v>
      </c>
      <c r="G386" s="20">
        <f>計算結果入力シート!G455</f>
        <v>635</v>
      </c>
      <c r="H386" s="20">
        <f>計算結果入力シート!H455</f>
        <v>652.5</v>
      </c>
      <c r="I386" s="20">
        <f>計算結果入力シート!I455</f>
        <v>744.52</v>
      </c>
      <c r="J386" s="20"/>
      <c r="K386" s="20">
        <f>計算結果入力シート!K455</f>
        <v>606</v>
      </c>
      <c r="L386" s="20">
        <f>計算結果入力シート!L455</f>
        <v>735.52671111111101</v>
      </c>
      <c r="M386" s="20">
        <f>計算結果入力シート!M455</f>
        <v>616.36244999999997</v>
      </c>
    </row>
    <row r="387" spans="1:13" x14ac:dyDescent="0.25">
      <c r="A387" s="20">
        <f>計算結果入力シート!A456</f>
        <v>16</v>
      </c>
      <c r="B387" s="20">
        <f>計算結果入力シート!B456</f>
        <v>738.3</v>
      </c>
      <c r="C387" s="20"/>
      <c r="D387" s="20">
        <f>計算結果入力シート!D456</f>
        <v>786.35</v>
      </c>
      <c r="E387" s="20">
        <f>計算結果入力シート!E456</f>
        <v>719.32555555555598</v>
      </c>
      <c r="F387" s="20">
        <f>計算結果入力シート!F456</f>
        <v>634.59</v>
      </c>
      <c r="G387" s="20">
        <f>計算結果入力シート!G456</f>
        <v>715</v>
      </c>
      <c r="H387" s="20">
        <f>計算結果入力シート!H456</f>
        <v>762.78</v>
      </c>
      <c r="I387" s="20">
        <f>計算結果入力シート!I456</f>
        <v>807.29</v>
      </c>
      <c r="J387" s="20"/>
      <c r="K387" s="20">
        <f>計算結果入力シート!K456</f>
        <v>691</v>
      </c>
      <c r="L387" s="20">
        <f>計算結果入力シート!L456</f>
        <v>830.59542222222206</v>
      </c>
      <c r="M387" s="20">
        <f>計算結果入力シート!M456</f>
        <v>668.52498200000002</v>
      </c>
    </row>
    <row r="388" spans="1:13" x14ac:dyDescent="0.25">
      <c r="A388" s="20">
        <f>計算結果入力シート!A457</f>
        <v>17</v>
      </c>
      <c r="B388" s="20">
        <f>計算結果入力シート!B457</f>
        <v>623.9</v>
      </c>
      <c r="C388" s="20"/>
      <c r="D388" s="20">
        <f>計算結果入力シート!D457</f>
        <v>649.04999999999995</v>
      </c>
      <c r="E388" s="20">
        <f>計算結果入力シート!E457</f>
        <v>502.78888888888901</v>
      </c>
      <c r="F388" s="20">
        <f>計算結果入力シート!F457</f>
        <v>478.44</v>
      </c>
      <c r="G388" s="20">
        <f>計算結果入力シート!G457</f>
        <v>497</v>
      </c>
      <c r="H388" s="20">
        <f>計算結果入力シート!H457</f>
        <v>568.33000000000004</v>
      </c>
      <c r="I388" s="20">
        <f>計算結果入力シート!I457</f>
        <v>541.67999999999995</v>
      </c>
      <c r="J388" s="20"/>
      <c r="K388" s="20">
        <f>計算結果入力シート!K457</f>
        <v>560</v>
      </c>
      <c r="L388" s="20">
        <f>計算結果入力シート!L457</f>
        <v>617.76057777777805</v>
      </c>
      <c r="M388" s="20">
        <f>計算結果入力シート!M457</f>
        <v>511.04463199999998</v>
      </c>
    </row>
    <row r="389" spans="1:13" x14ac:dyDescent="0.25">
      <c r="A389" s="20">
        <f>計算結果入力シート!A458</f>
        <v>18</v>
      </c>
      <c r="B389" s="20">
        <f>計算結果入力シート!B458</f>
        <v>296.89999999999998</v>
      </c>
      <c r="C389" s="20"/>
      <c r="D389" s="20">
        <f>計算結果入力シート!D458</f>
        <v>243.11</v>
      </c>
      <c r="E389" s="20">
        <f>計算結果入力シート!E458</f>
        <v>141.24250000000001</v>
      </c>
      <c r="F389" s="20">
        <f>計算結果入力シート!F458</f>
        <v>140.30000000000001</v>
      </c>
      <c r="G389" s="20">
        <f>計算結果入力シート!G458</f>
        <v>139</v>
      </c>
      <c r="H389" s="20">
        <f>計算結果入力シート!H458</f>
        <v>158</v>
      </c>
      <c r="I389" s="20">
        <f>計算結果入力シート!I458</f>
        <v>145.25</v>
      </c>
      <c r="J389" s="20"/>
      <c r="K389" s="20">
        <f>計算結果入力シート!K458</f>
        <v>165</v>
      </c>
      <c r="L389" s="20">
        <f>計算結果入力シート!L458</f>
        <v>215.50923333333299</v>
      </c>
      <c r="M389" s="20">
        <f>計算結果入力シート!M458</f>
        <v>163.21927400000001</v>
      </c>
    </row>
    <row r="390" spans="1:13" x14ac:dyDescent="0.25">
      <c r="A390" s="20">
        <f>計算結果入力シート!A459</f>
        <v>19</v>
      </c>
      <c r="B390" s="20">
        <f>計算結果入力シート!B459</f>
        <v>68.8</v>
      </c>
      <c r="C390" s="20"/>
      <c r="D390" s="20">
        <f>計算結果入力シート!D459</f>
        <v>43.19</v>
      </c>
      <c r="E390" s="20">
        <f>計算結果入力シート!E459</f>
        <v>25.247222222222199</v>
      </c>
      <c r="F390" s="20">
        <f>計算結果入力シート!F459</f>
        <v>21.96</v>
      </c>
      <c r="G390" s="20">
        <f>計算結果入力シート!G459</f>
        <v>24</v>
      </c>
      <c r="H390" s="20">
        <f>計算結果入力シート!H459</f>
        <v>26.6</v>
      </c>
      <c r="I390" s="20">
        <f>計算結果入力シート!I459</f>
        <v>24.9</v>
      </c>
      <c r="J390" s="20"/>
      <c r="K390" s="20">
        <f>計算結果入力シート!K459</f>
        <v>27</v>
      </c>
      <c r="L390" s="20">
        <f>計算結果入力シート!L459</f>
        <v>57.638894444444396</v>
      </c>
      <c r="M390" s="20">
        <f>計算結果入力シート!M459</f>
        <v>26.890184999999999</v>
      </c>
    </row>
    <row r="391" spans="1:13" x14ac:dyDescent="0.25">
      <c r="A391" s="20">
        <f>計算結果入力シート!A460</f>
        <v>20</v>
      </c>
      <c r="B391" s="20">
        <f>計算結果入力シート!B460</f>
        <v>1.6</v>
      </c>
      <c r="C391" s="20"/>
      <c r="D391" s="20">
        <f>計算結果入力シート!D460</f>
        <v>0</v>
      </c>
      <c r="E391" s="20">
        <f>計算結果入力シート!E460</f>
        <v>0</v>
      </c>
      <c r="F391" s="20">
        <f>計算結果入力シート!F460</f>
        <v>0</v>
      </c>
      <c r="G391" s="20">
        <f>計算結果入力シート!G460</f>
        <v>0</v>
      </c>
      <c r="H391" s="20">
        <f>計算結果入力シート!H460</f>
        <v>0</v>
      </c>
      <c r="I391" s="20">
        <f>計算結果入力シート!I460</f>
        <v>0</v>
      </c>
      <c r="J391" s="20"/>
      <c r="K391" s="20">
        <f>計算結果入力シート!K460</f>
        <v>0</v>
      </c>
      <c r="L391" s="20">
        <f>計算結果入力シート!L460</f>
        <v>0</v>
      </c>
      <c r="M391" s="20">
        <f>計算結果入力シート!M460</f>
        <v>0</v>
      </c>
    </row>
    <row r="392" spans="1:13" x14ac:dyDescent="0.25">
      <c r="A392" s="20">
        <f>計算結果入力シート!A461</f>
        <v>21</v>
      </c>
      <c r="B392" s="20">
        <f>計算結果入力シート!B461</f>
        <v>0</v>
      </c>
      <c r="C392" s="20"/>
      <c r="D392" s="20">
        <f>計算結果入力シート!D461</f>
        <v>0</v>
      </c>
      <c r="E392" s="20">
        <f>計算結果入力シート!E461</f>
        <v>0</v>
      </c>
      <c r="F392" s="20">
        <f>計算結果入力シート!F461</f>
        <v>0</v>
      </c>
      <c r="G392" s="20">
        <f>計算結果入力シート!G461</f>
        <v>0</v>
      </c>
      <c r="H392" s="20">
        <f>計算結果入力シート!H461</f>
        <v>0</v>
      </c>
      <c r="I392" s="20">
        <f>計算結果入力シート!I461</f>
        <v>0</v>
      </c>
      <c r="J392" s="20"/>
      <c r="K392" s="20">
        <f>計算結果入力シート!K461</f>
        <v>0</v>
      </c>
      <c r="L392" s="20">
        <f>計算結果入力シート!L461</f>
        <v>0</v>
      </c>
      <c r="M392" s="20">
        <f>計算結果入力シート!M461</f>
        <v>0</v>
      </c>
    </row>
    <row r="393" spans="1:13" x14ac:dyDescent="0.25">
      <c r="A393" s="20">
        <f>計算結果入力シート!A462</f>
        <v>22</v>
      </c>
      <c r="B393" s="20">
        <f>計算結果入力シート!B462</f>
        <v>0</v>
      </c>
      <c r="C393" s="20"/>
      <c r="D393" s="20">
        <f>計算結果入力シート!D462</f>
        <v>0</v>
      </c>
      <c r="E393" s="20">
        <f>計算結果入力シート!E462</f>
        <v>0</v>
      </c>
      <c r="F393" s="20">
        <f>計算結果入力シート!F462</f>
        <v>0</v>
      </c>
      <c r="G393" s="20">
        <f>計算結果入力シート!G462</f>
        <v>0</v>
      </c>
      <c r="H393" s="20">
        <f>計算結果入力シート!H462</f>
        <v>0</v>
      </c>
      <c r="I393" s="20">
        <f>計算結果入力シート!I462</f>
        <v>0</v>
      </c>
      <c r="J393" s="20"/>
      <c r="K393" s="20">
        <f>計算結果入力シート!K462</f>
        <v>0</v>
      </c>
      <c r="L393" s="20">
        <f>計算結果入力シート!L462</f>
        <v>0</v>
      </c>
      <c r="M393" s="20">
        <f>計算結果入力シート!M462</f>
        <v>0</v>
      </c>
    </row>
    <row r="394" spans="1:13" x14ac:dyDescent="0.25">
      <c r="A394" s="20">
        <f>計算結果入力シート!A463</f>
        <v>23</v>
      </c>
      <c r="B394" s="20">
        <f>計算結果入力シート!B463</f>
        <v>0</v>
      </c>
      <c r="C394" s="20"/>
      <c r="D394" s="20">
        <f>計算結果入力シート!D463</f>
        <v>0</v>
      </c>
      <c r="E394" s="20">
        <f>計算結果入力シート!E463</f>
        <v>0</v>
      </c>
      <c r="F394" s="20">
        <f>計算結果入力シート!F463</f>
        <v>0</v>
      </c>
      <c r="G394" s="20">
        <f>計算結果入力シート!G463</f>
        <v>0</v>
      </c>
      <c r="H394" s="20">
        <f>計算結果入力シート!H463</f>
        <v>0</v>
      </c>
      <c r="I394" s="20">
        <f>計算結果入力シート!I463</f>
        <v>0</v>
      </c>
      <c r="J394" s="20"/>
      <c r="K394" s="20">
        <f>計算結果入力シート!K463</f>
        <v>0</v>
      </c>
      <c r="L394" s="20">
        <f>計算結果入力シート!L463</f>
        <v>0</v>
      </c>
      <c r="M394" s="20">
        <f>計算結果入力シート!M463</f>
        <v>0</v>
      </c>
    </row>
    <row r="395" spans="1:13" x14ac:dyDescent="0.25">
      <c r="A395" s="20">
        <f>計算結果入力シート!A464</f>
        <v>24</v>
      </c>
      <c r="B395" s="20">
        <f>計算結果入力シート!B464</f>
        <v>0</v>
      </c>
      <c r="C395" s="20"/>
      <c r="D395" s="20">
        <f>計算結果入力シート!D464</f>
        <v>0</v>
      </c>
      <c r="E395" s="20">
        <f>計算結果入力シート!E464</f>
        <v>0</v>
      </c>
      <c r="F395" s="20">
        <f>計算結果入力シート!F464</f>
        <v>0</v>
      </c>
      <c r="G395" s="20">
        <f>計算結果入力シート!G464</f>
        <v>0</v>
      </c>
      <c r="H395" s="20">
        <f>計算結果入力シート!H464</f>
        <v>0</v>
      </c>
      <c r="I395" s="20">
        <f>計算結果入力シート!I464</f>
        <v>0</v>
      </c>
      <c r="J395" s="20"/>
      <c r="K395" s="20">
        <f>計算結果入力シート!K464</f>
        <v>0</v>
      </c>
      <c r="L395" s="20">
        <f>計算結果入力シート!L464</f>
        <v>0</v>
      </c>
      <c r="M395" s="20">
        <f>計算結果入力シート!M464</f>
        <v>0</v>
      </c>
    </row>
    <row r="397" spans="1:13" x14ac:dyDescent="0.25">
      <c r="A397" t="s">
        <v>150</v>
      </c>
    </row>
    <row r="398" spans="1:13" x14ac:dyDescent="0.25">
      <c r="A398" s="20" t="str">
        <f>計算結果入力シート!A476</f>
        <v>CODENAME:</v>
      </c>
      <c r="B398" s="20" t="str">
        <f>計算結果入力シート!B476</f>
        <v>ESP</v>
      </c>
      <c r="C398" s="20" t="str">
        <f>計算結果入力シート!C476</f>
        <v>BLAST</v>
      </c>
      <c r="D398" s="20" t="str">
        <f>計算結果入力シート!D476</f>
        <v>DOE2.1D</v>
      </c>
      <c r="E398" s="20" t="str">
        <f>計算結果入力シート!E476</f>
        <v>SRES/SUN</v>
      </c>
      <c r="F398" s="20" t="str">
        <f>計算結果入力シート!F476</f>
        <v>SERIRES</v>
      </c>
      <c r="G398" s="20" t="str">
        <f>計算結果入力シート!G476</f>
        <v>S3PAS</v>
      </c>
      <c r="H398" s="20" t="str">
        <f>計算結果入力シート!H476</f>
        <v>TRNSYS</v>
      </c>
      <c r="I398" s="20" t="str">
        <f>計算結果入力シート!I476</f>
        <v>TASE</v>
      </c>
      <c r="J398" s="20" t="str">
        <f>計算結果入力シート!J476</f>
        <v>NewHASP</v>
      </c>
      <c r="K398" s="20" t="str">
        <f>計算結果入力シート!K476</f>
        <v>BEST</v>
      </c>
      <c r="L398" s="20" t="str">
        <f>計算結果入力シート!L476</f>
        <v>OFFICE</v>
      </c>
      <c r="M398" s="20" t="str">
        <f>計算結果入力シート!M476</f>
        <v>EnergyPlus-m</v>
      </c>
    </row>
    <row r="399" spans="1:13" x14ac:dyDescent="0.25">
      <c r="A399" s="20">
        <f>計算結果入力シート!A480</f>
        <v>1</v>
      </c>
      <c r="B399" s="20">
        <f>計算結果入力シート!B480</f>
        <v>-8.8800000000000008</v>
      </c>
      <c r="C399" s="20">
        <f>計算結果入力シート!C480</f>
        <v>-12.040929999999999</v>
      </c>
      <c r="D399" s="20">
        <f>計算結果入力シート!D480</f>
        <v>-12.3</v>
      </c>
      <c r="E399" s="20">
        <f>計算結果入力シート!E480</f>
        <v>-12.21</v>
      </c>
      <c r="F399" s="20"/>
      <c r="G399" s="20">
        <f>計算結果入力シート!G480</f>
        <v>-12.1</v>
      </c>
      <c r="H399" s="20">
        <f>計算結果入力シート!H480</f>
        <v>-12.02</v>
      </c>
      <c r="I399" s="20">
        <f>計算結果入力シート!I480</f>
        <v>-13.04</v>
      </c>
      <c r="J399" s="20">
        <f>計算結果入力シート!J480</f>
        <v>-12.62</v>
      </c>
      <c r="K399" s="20">
        <f>計算結果入力シート!K480</f>
        <v>-11.63</v>
      </c>
      <c r="L399" s="20">
        <f>計算結果入力シート!L480</f>
        <v>-11.8</v>
      </c>
      <c r="M399" s="20">
        <f>計算結果入力シート!M480</f>
        <v>-10.457426</v>
      </c>
    </row>
    <row r="400" spans="1:13" x14ac:dyDescent="0.25">
      <c r="A400" s="20">
        <f>計算結果入力シート!A481</f>
        <v>2</v>
      </c>
      <c r="B400" s="20">
        <f>計算結果入力シート!B481</f>
        <v>-10.48</v>
      </c>
      <c r="C400" s="20">
        <f>計算結果入力シート!C481</f>
        <v>-13.523020000000001</v>
      </c>
      <c r="D400" s="20">
        <f>計算結果入力シート!D481</f>
        <v>-14.1</v>
      </c>
      <c r="E400" s="20">
        <f>計算結果入力シート!E481</f>
        <v>-13.8</v>
      </c>
      <c r="F400" s="20"/>
      <c r="G400" s="20">
        <f>計算結果入力シート!G481</f>
        <v>-13.7</v>
      </c>
      <c r="H400" s="20">
        <f>計算結果入力シート!H481</f>
        <v>-13.5</v>
      </c>
      <c r="I400" s="20">
        <f>計算結果入力シート!I481</f>
        <v>-14.59</v>
      </c>
      <c r="J400" s="20">
        <f>計算結果入力シート!J481</f>
        <v>-14.27</v>
      </c>
      <c r="K400" s="20">
        <f>計算結果入力シート!K481</f>
        <v>-13.48</v>
      </c>
      <c r="L400" s="20">
        <f>計算結果入力シート!L481</f>
        <v>-13.4</v>
      </c>
      <c r="M400" s="20">
        <f>計算結果入力シート!M481</f>
        <v>-12.109241000000001</v>
      </c>
    </row>
    <row r="401" spans="1:13" x14ac:dyDescent="0.25">
      <c r="A401" s="20">
        <f>計算結果入力シート!A482</f>
        <v>3</v>
      </c>
      <c r="B401" s="20">
        <f>計算結果入力シート!B482</f>
        <v>-11.76</v>
      </c>
      <c r="C401" s="20">
        <f>計算結果入力シート!C482</f>
        <v>-14.40184</v>
      </c>
      <c r="D401" s="20">
        <f>計算結果入力シート!D482</f>
        <v>-15.4</v>
      </c>
      <c r="E401" s="20">
        <f>計算結果入力シート!E482</f>
        <v>-14.9</v>
      </c>
      <c r="F401" s="20"/>
      <c r="G401" s="20">
        <f>計算結果入力シート!G482</f>
        <v>-14.7</v>
      </c>
      <c r="H401" s="20">
        <f>計算結果入力シート!H482</f>
        <v>-14.7</v>
      </c>
      <c r="I401" s="20">
        <f>計算結果入力シート!I482</f>
        <v>-15.65</v>
      </c>
      <c r="J401" s="20">
        <f>計算結果入力シート!J482</f>
        <v>-15.73</v>
      </c>
      <c r="K401" s="20">
        <f>計算結果入力シート!K482</f>
        <v>-14.97</v>
      </c>
      <c r="L401" s="20">
        <f>計算結果入力シート!L482</f>
        <v>-14.6</v>
      </c>
      <c r="M401" s="20">
        <f>計算結果入力シート!M482</f>
        <v>-13.529095999999999</v>
      </c>
    </row>
    <row r="402" spans="1:13" x14ac:dyDescent="0.25">
      <c r="A402" s="20">
        <f>計算結果入力シート!A483</f>
        <v>4</v>
      </c>
      <c r="B402" s="20">
        <f>計算結果入力シート!B483</f>
        <v>-12.75</v>
      </c>
      <c r="C402" s="20">
        <f>計算結果入力シート!C483</f>
        <v>-15.25975</v>
      </c>
      <c r="D402" s="20">
        <f>計算結果入力シート!D483</f>
        <v>-16.3</v>
      </c>
      <c r="E402" s="20">
        <f>計算結果入力シート!E483</f>
        <v>-15.79</v>
      </c>
      <c r="F402" s="20"/>
      <c r="G402" s="20">
        <f>計算結果入力シート!G483</f>
        <v>-15.6</v>
      </c>
      <c r="H402" s="20">
        <f>計算結果入力シート!H483</f>
        <v>-15.65</v>
      </c>
      <c r="I402" s="20">
        <f>計算結果入力シート!I483</f>
        <v>-16.46</v>
      </c>
      <c r="J402" s="20">
        <f>計算結果入力シート!J483</f>
        <v>-16.89</v>
      </c>
      <c r="K402" s="20">
        <f>計算結果入力シート!K483</f>
        <v>-16.21</v>
      </c>
      <c r="L402" s="20">
        <f>計算結果入力シート!L483</f>
        <v>-15.5</v>
      </c>
      <c r="M402" s="20">
        <f>計算結果入力シート!M483</f>
        <v>-14.660033</v>
      </c>
    </row>
    <row r="403" spans="1:13" x14ac:dyDescent="0.25">
      <c r="A403" s="20">
        <f>計算結果入力シート!A484</f>
        <v>5</v>
      </c>
      <c r="B403" s="20">
        <f>計算結果入力シート!B484</f>
        <v>-13.69</v>
      </c>
      <c r="C403" s="20">
        <f>計算結果入力シート!C484</f>
        <v>-15.99878</v>
      </c>
      <c r="D403" s="20">
        <f>計算結果入力シート!D484</f>
        <v>-17.100000000000001</v>
      </c>
      <c r="E403" s="20">
        <f>計算結果入力シート!E484</f>
        <v>-16.55</v>
      </c>
      <c r="F403" s="20"/>
      <c r="G403" s="20">
        <f>計算結果入力シート!G484</f>
        <v>-16.399999999999999</v>
      </c>
      <c r="H403" s="20">
        <f>計算結果入力シート!H484</f>
        <v>-16.47</v>
      </c>
      <c r="I403" s="20">
        <f>計算結果入力シート!I484</f>
        <v>-17.16</v>
      </c>
      <c r="J403" s="20">
        <f>計算結果入力シート!J484</f>
        <v>-17.88</v>
      </c>
      <c r="K403" s="20">
        <f>計算結果入力シート!K484</f>
        <v>-17.27</v>
      </c>
      <c r="L403" s="20">
        <f>計算結果入力シート!L484</f>
        <v>-16.399999999999999</v>
      </c>
      <c r="M403" s="20">
        <f>計算結果入力シート!M484</f>
        <v>-15.627003999999999</v>
      </c>
    </row>
    <row r="404" spans="1:13" x14ac:dyDescent="0.25">
      <c r="A404" s="20">
        <f>計算結果入力シート!A485</f>
        <v>6</v>
      </c>
      <c r="B404" s="20">
        <f>計算結果入力シート!B485</f>
        <v>-14.49</v>
      </c>
      <c r="C404" s="20">
        <f>計算結果入力シート!C485</f>
        <v>-16.398319999999998</v>
      </c>
      <c r="D404" s="20">
        <f>計算結果入力シート!D485</f>
        <v>-17.899999999999999</v>
      </c>
      <c r="E404" s="20">
        <f>計算結果入力シート!E485</f>
        <v>-17.2</v>
      </c>
      <c r="F404" s="20"/>
      <c r="G404" s="20">
        <f>計算結果入力シート!G485</f>
        <v>-17</v>
      </c>
      <c r="H404" s="20">
        <f>計算結果入力シート!H485</f>
        <v>-17.14</v>
      </c>
      <c r="I404" s="20">
        <f>計算結果入力シート!I485</f>
        <v>-17.79</v>
      </c>
      <c r="J404" s="20">
        <f>計算結果入力シート!J485</f>
        <v>-18.71</v>
      </c>
      <c r="K404" s="20">
        <f>計算結果入力シート!K485</f>
        <v>-18.18</v>
      </c>
      <c r="L404" s="20">
        <f>計算結果入力シート!L485</f>
        <v>-17.100000000000001</v>
      </c>
      <c r="M404" s="20">
        <f>計算結果入力シート!M485</f>
        <v>-16.443228000000001</v>
      </c>
    </row>
    <row r="405" spans="1:13" x14ac:dyDescent="0.25">
      <c r="A405" s="20">
        <f>計算結果入力シート!A486</f>
        <v>7</v>
      </c>
      <c r="B405" s="20">
        <f>計算結果入力シート!B486</f>
        <v>-15.15</v>
      </c>
      <c r="C405" s="20">
        <f>計算結果入力シート!C486</f>
        <v>-17.010829999999999</v>
      </c>
      <c r="D405" s="20">
        <f>計算結果入力シート!D486</f>
        <v>-18.5</v>
      </c>
      <c r="E405" s="20">
        <f>計算結果入力シート!E486</f>
        <v>-17.739999999999998</v>
      </c>
      <c r="F405" s="20"/>
      <c r="G405" s="20">
        <f>計算結果入力シート!G486</f>
        <v>-17.600000000000001</v>
      </c>
      <c r="H405" s="20">
        <f>計算結果入力シート!H486</f>
        <v>-17.7</v>
      </c>
      <c r="I405" s="20">
        <f>計算結果入力シート!I486</f>
        <v>-18.32</v>
      </c>
      <c r="J405" s="20">
        <f>計算結果入力シート!J486</f>
        <v>-19.43</v>
      </c>
      <c r="K405" s="20">
        <f>計算結果入力シート!K486</f>
        <v>-18.96</v>
      </c>
      <c r="L405" s="20">
        <f>計算結果入力シート!L486</f>
        <v>-17.7</v>
      </c>
      <c r="M405" s="20">
        <f>計算結果入力シート!M486</f>
        <v>-17.15438</v>
      </c>
    </row>
    <row r="406" spans="1:13" x14ac:dyDescent="0.25">
      <c r="A406" s="20">
        <f>計算結果入力シート!A487</f>
        <v>8</v>
      </c>
      <c r="B406" s="20">
        <f>計算結果入力シート!B487</f>
        <v>-15.63</v>
      </c>
      <c r="C406" s="20">
        <f>計算結果入力シート!C487</f>
        <v>-17.053129999999999</v>
      </c>
      <c r="D406" s="20">
        <f>計算結果入力シート!D487</f>
        <v>-18.8</v>
      </c>
      <c r="E406" s="20">
        <f>計算結果入力シート!E487</f>
        <v>-17.850000000000001</v>
      </c>
      <c r="F406" s="20"/>
      <c r="G406" s="20">
        <f>計算結果入力シート!G487</f>
        <v>-17.8</v>
      </c>
      <c r="H406" s="20">
        <f>計算結果入力シート!H487</f>
        <v>-17.59</v>
      </c>
      <c r="I406" s="20">
        <f>計算結果入力シート!I487</f>
        <v>-18.47</v>
      </c>
      <c r="J406" s="20">
        <f>計算結果入力シート!J487</f>
        <v>-19.989999999999998</v>
      </c>
      <c r="K406" s="20">
        <f>計算結果入力シート!K487</f>
        <v>-19.559999999999999</v>
      </c>
      <c r="L406" s="20">
        <f>計算結果入力シート!L487</f>
        <v>-17.7</v>
      </c>
      <c r="M406" s="20">
        <f>計算結果入力シート!M487</f>
        <v>-17.528337000000001</v>
      </c>
    </row>
    <row r="407" spans="1:13" x14ac:dyDescent="0.25">
      <c r="A407" s="20">
        <f>計算結果入力シート!A488</f>
        <v>9</v>
      </c>
      <c r="B407" s="20">
        <f>計算結果入力シート!B488</f>
        <v>-14.63</v>
      </c>
      <c r="C407" s="20">
        <f>計算結果入力シート!C488</f>
        <v>-13.73638</v>
      </c>
      <c r="D407" s="20">
        <f>計算結果入力シート!D488</f>
        <v>-14.7</v>
      </c>
      <c r="E407" s="20">
        <f>計算結果入力シート!E488</f>
        <v>-14.88</v>
      </c>
      <c r="F407" s="20"/>
      <c r="G407" s="20">
        <f>計算結果入力シート!G488</f>
        <v>-14.6</v>
      </c>
      <c r="H407" s="20">
        <f>計算結果入力シート!H488</f>
        <v>-13.46</v>
      </c>
      <c r="I407" s="20">
        <f>計算結果入力シート!I488</f>
        <v>-15.47</v>
      </c>
      <c r="J407" s="20">
        <f>計算結果入力シート!J488</f>
        <v>-18.510000000000002</v>
      </c>
      <c r="K407" s="20">
        <f>計算結果入力シート!K488</f>
        <v>-16.89</v>
      </c>
      <c r="L407" s="20">
        <f>計算結果入力シート!L488</f>
        <v>-14.5</v>
      </c>
      <c r="M407" s="20">
        <f>計算結果入力シート!M488</f>
        <v>-14.913928</v>
      </c>
    </row>
    <row r="408" spans="1:13" x14ac:dyDescent="0.25">
      <c r="A408" s="20">
        <f>計算結果入力シート!A489</f>
        <v>10</v>
      </c>
      <c r="B408" s="20">
        <f>計算結果入力シート!B489</f>
        <v>-10.029999999999999</v>
      </c>
      <c r="C408" s="20">
        <f>計算結果入力シート!C489</f>
        <v>-7.993716</v>
      </c>
      <c r="D408" s="20">
        <f>計算結果入力シート!D489</f>
        <v>-7.8</v>
      </c>
      <c r="E408" s="20">
        <f>計算結果入力シート!E489</f>
        <v>-9.07</v>
      </c>
      <c r="F408" s="20"/>
      <c r="G408" s="20">
        <f>計算結果入力シート!G489</f>
        <v>-8.9</v>
      </c>
      <c r="H408" s="20">
        <f>計算結果入力シート!H489</f>
        <v>-7.0990000000000002</v>
      </c>
      <c r="I408" s="20">
        <f>計算結果入力シート!I489</f>
        <v>-9.56</v>
      </c>
      <c r="J408" s="20">
        <f>計算結果入力シート!J489</f>
        <v>-13.56</v>
      </c>
      <c r="K408" s="20">
        <f>計算結果入力シート!K489</f>
        <v>-11.24</v>
      </c>
      <c r="L408" s="20">
        <f>計算結果入力シート!L489</f>
        <v>-8</v>
      </c>
      <c r="M408" s="20">
        <f>計算結果入力シート!M489</f>
        <v>-8.3574730000000006</v>
      </c>
    </row>
    <row r="409" spans="1:13" x14ac:dyDescent="0.25">
      <c r="A409" s="20">
        <f>計算結果入力シート!A490</f>
        <v>11</v>
      </c>
      <c r="B409" s="20">
        <f>計算結果入力シート!B490</f>
        <v>-2.2000000000000002</v>
      </c>
      <c r="C409" s="20">
        <f>計算結果入力シート!C490</f>
        <v>2.6043159999999999</v>
      </c>
      <c r="D409" s="20">
        <f>計算結果入力シート!D490</f>
        <v>3.2</v>
      </c>
      <c r="E409" s="20">
        <f>計算結果入力シート!E490</f>
        <v>1.01</v>
      </c>
      <c r="F409" s="20"/>
      <c r="G409" s="20">
        <f>計算結果入力シート!G490</f>
        <v>1</v>
      </c>
      <c r="H409" s="20">
        <f>計算結果入力シート!H490</f>
        <v>3.657</v>
      </c>
      <c r="I409" s="20">
        <f>計算結果入力シート!I490</f>
        <v>0.49</v>
      </c>
      <c r="J409" s="20">
        <f>計算結果入力シート!J490</f>
        <v>-4.9400000000000004</v>
      </c>
      <c r="K409" s="20">
        <f>計算結果入力シート!K490</f>
        <v>-1.83</v>
      </c>
      <c r="L409" s="20">
        <f>計算結果入力シート!L490</f>
        <v>2.2000000000000002</v>
      </c>
      <c r="M409" s="20">
        <f>計算結果入力シート!M490</f>
        <v>1.3921699999999999</v>
      </c>
    </row>
    <row r="410" spans="1:13" x14ac:dyDescent="0.25">
      <c r="A410" s="20">
        <f>計算結果入力シート!A491</f>
        <v>12</v>
      </c>
      <c r="B410" s="20">
        <f>計算結果入力シート!B491</f>
        <v>8.84</v>
      </c>
      <c r="C410" s="20">
        <f>計算結果入力シート!C491</f>
        <v>12.215059999999999</v>
      </c>
      <c r="D410" s="20">
        <f>計算結果入力シート!D491</f>
        <v>13.4</v>
      </c>
      <c r="E410" s="20">
        <f>計算結果入力シート!E491</f>
        <v>11.21</v>
      </c>
      <c r="F410" s="20"/>
      <c r="G410" s="20">
        <f>計算結果入力シート!G491</f>
        <v>10.7</v>
      </c>
      <c r="H410" s="20">
        <f>計算結果入力シート!H491</f>
        <v>13.49</v>
      </c>
      <c r="I410" s="20">
        <f>計算結果入力シート!I491</f>
        <v>10.39</v>
      </c>
      <c r="J410" s="20">
        <f>計算結果入力シート!J491</f>
        <v>5.81</v>
      </c>
      <c r="K410" s="20">
        <f>計算結果入力シート!K491</f>
        <v>8.2799999999999994</v>
      </c>
      <c r="L410" s="20">
        <f>計算結果入力シート!L491</f>
        <v>13</v>
      </c>
      <c r="M410" s="20">
        <f>計算結果入力シート!M491</f>
        <v>12.127032</v>
      </c>
    </row>
    <row r="411" spans="1:13" x14ac:dyDescent="0.25">
      <c r="A411" s="20">
        <f>計算結果入力シート!A492</f>
        <v>13</v>
      </c>
      <c r="B411" s="20">
        <f>計算結果入力シート!B492</f>
        <v>18.96</v>
      </c>
      <c r="C411" s="20">
        <f>計算結果入力シート!C492</f>
        <v>20.860199999999999</v>
      </c>
      <c r="D411" s="20">
        <f>計算結果入力シート!D492</f>
        <v>22.3</v>
      </c>
      <c r="E411" s="20">
        <f>計算結果入力シート!E492</f>
        <v>20.03</v>
      </c>
      <c r="F411" s="20"/>
      <c r="G411" s="20">
        <f>計算結果入力シート!G492</f>
        <v>19.2</v>
      </c>
      <c r="H411" s="20">
        <f>計算結果入力シート!H492</f>
        <v>21.77</v>
      </c>
      <c r="I411" s="20">
        <f>計算結果入力シート!I492</f>
        <v>18.75</v>
      </c>
      <c r="J411" s="20">
        <f>計算結果入力シート!J492</f>
        <v>15.65</v>
      </c>
      <c r="K411" s="20">
        <f>計算結果入力シート!K492</f>
        <v>17.309999999999999</v>
      </c>
      <c r="L411" s="20">
        <f>計算結果入力シート!L492</f>
        <v>22.4</v>
      </c>
      <c r="M411" s="20">
        <f>計算結果入力シート!M492</f>
        <v>21.202233</v>
      </c>
    </row>
    <row r="412" spans="1:13" x14ac:dyDescent="0.25">
      <c r="A412" s="20">
        <f>計算結果入力シート!A493</f>
        <v>14</v>
      </c>
      <c r="B412" s="20">
        <f>計算結果入力シート!B493</f>
        <v>27.19</v>
      </c>
      <c r="C412" s="20">
        <f>計算結果入力シート!C493</f>
        <v>27.53201</v>
      </c>
      <c r="D412" s="20">
        <f>計算結果入力シート!D493</f>
        <v>29.5</v>
      </c>
      <c r="E412" s="20">
        <f>計算結果入力シート!E493</f>
        <v>27.27</v>
      </c>
      <c r="F412" s="20"/>
      <c r="G412" s="20">
        <f>計算結果入力シート!G493</f>
        <v>26.1</v>
      </c>
      <c r="H412" s="20">
        <f>計算結果入力シート!H493</f>
        <v>28.26</v>
      </c>
      <c r="I412" s="20">
        <f>計算結果入力シート!I493</f>
        <v>25.48</v>
      </c>
      <c r="J412" s="20">
        <f>計算結果入力シート!J493</f>
        <v>23.54</v>
      </c>
      <c r="K412" s="20">
        <f>計算結果入力シート!K493</f>
        <v>24.69</v>
      </c>
      <c r="L412" s="20">
        <f>計算結果入力シート!L493</f>
        <v>30</v>
      </c>
      <c r="M412" s="20">
        <f>計算結果入力シート!M493</f>
        <v>28.019871999999999</v>
      </c>
    </row>
    <row r="413" spans="1:13" x14ac:dyDescent="0.25">
      <c r="A413" s="20">
        <f>計算結果入力シート!A494</f>
        <v>15</v>
      </c>
      <c r="B413" s="20">
        <f>計算結果入力シート!B494</f>
        <v>33.22</v>
      </c>
      <c r="C413" s="20">
        <f>計算結果入力シート!C494</f>
        <v>31.328890000000001</v>
      </c>
      <c r="D413" s="20">
        <f>計算結果入力シート!D494</f>
        <v>33.799999999999997</v>
      </c>
      <c r="E413" s="20">
        <f>計算結果入力シート!E494</f>
        <v>31.34</v>
      </c>
      <c r="F413" s="20"/>
      <c r="G413" s="20">
        <f>計算結果入力シート!G494</f>
        <v>29.8</v>
      </c>
      <c r="H413" s="20">
        <f>計算結果入力シート!H494</f>
        <v>32.090000000000003</v>
      </c>
      <c r="I413" s="20">
        <f>計算結果入力シート!I494</f>
        <v>29.21</v>
      </c>
      <c r="J413" s="20">
        <f>計算結果入力シート!J494</f>
        <v>28.66</v>
      </c>
      <c r="K413" s="20">
        <f>計算結果入力シート!K494</f>
        <v>29.19</v>
      </c>
      <c r="L413" s="20">
        <f>計算結果入力シート!L494</f>
        <v>34.5</v>
      </c>
      <c r="M413" s="20">
        <f>計算結果入力シート!M494</f>
        <v>32.128369999999997</v>
      </c>
    </row>
    <row r="414" spans="1:13" x14ac:dyDescent="0.25">
      <c r="A414" s="20">
        <f>計算結果入力シート!A495</f>
        <v>16</v>
      </c>
      <c r="B414" s="20">
        <f>計算結果入力シート!B495</f>
        <v>35.51</v>
      </c>
      <c r="C414" s="20">
        <f>計算結果入力シート!C495</f>
        <v>31.059419999999999</v>
      </c>
      <c r="D414" s="20">
        <f>計算結果入力シート!D495</f>
        <v>33.5</v>
      </c>
      <c r="E414" s="20">
        <f>計算結果入力シート!E495</f>
        <v>31.47</v>
      </c>
      <c r="F414" s="20"/>
      <c r="G414" s="20">
        <f>計算結果入力シート!G495</f>
        <v>29.7</v>
      </c>
      <c r="H414" s="20">
        <f>計算結果入力シート!H495</f>
        <v>32.159999999999997</v>
      </c>
      <c r="I414" s="20">
        <f>計算結果入力シート!I495</f>
        <v>28.97</v>
      </c>
      <c r="J414" s="20">
        <f>計算結果入力シート!J495</f>
        <v>30.21</v>
      </c>
      <c r="K414" s="20">
        <f>計算結果入力シート!K495</f>
        <v>30.2</v>
      </c>
      <c r="L414" s="20">
        <f>計算結果入力シート!L495</f>
        <v>35</v>
      </c>
      <c r="M414" s="20">
        <f>計算結果入力シート!M495</f>
        <v>32.589661999999997</v>
      </c>
    </row>
    <row r="415" spans="1:13" x14ac:dyDescent="0.25">
      <c r="A415" s="20">
        <f>計算結果入力シート!A496</f>
        <v>17</v>
      </c>
      <c r="B415" s="20">
        <f>計算結果入力シート!B496</f>
        <v>31.46</v>
      </c>
      <c r="C415" s="20">
        <f>計算結果入力シート!C496</f>
        <v>24.280139999999999</v>
      </c>
      <c r="D415" s="20">
        <f>計算結果入力シート!D496</f>
        <v>27</v>
      </c>
      <c r="E415" s="20">
        <f>計算結果入力シート!E496</f>
        <v>25.96</v>
      </c>
      <c r="F415" s="20"/>
      <c r="G415" s="20">
        <f>計算結果入力シート!G496</f>
        <v>23.9</v>
      </c>
      <c r="H415" s="20">
        <f>計算結果入力シート!H496</f>
        <v>25.71</v>
      </c>
      <c r="I415" s="20">
        <f>計算結果入力シート!I496</f>
        <v>22.58</v>
      </c>
      <c r="J415" s="20">
        <f>計算結果入力シート!J496</f>
        <v>27.08</v>
      </c>
      <c r="K415" s="20">
        <f>計算結果入力シート!K496</f>
        <v>26.67</v>
      </c>
      <c r="L415" s="20">
        <f>計算結果入力シート!L496</f>
        <v>28.8</v>
      </c>
      <c r="M415" s="20">
        <f>計算結果入力シート!M496</f>
        <v>28.204262</v>
      </c>
    </row>
    <row r="416" spans="1:13" x14ac:dyDescent="0.25">
      <c r="A416" s="20">
        <f>計算結果入力シート!A497</f>
        <v>18</v>
      </c>
      <c r="B416" s="20">
        <f>計算結果入力シート!B497</f>
        <v>23.99</v>
      </c>
      <c r="C416" s="20">
        <f>計算結果入力シート!C497</f>
        <v>17.463360000000002</v>
      </c>
      <c r="D416" s="20">
        <f>計算結果入力シート!D497</f>
        <v>19.7</v>
      </c>
      <c r="E416" s="20">
        <f>計算結果入力シート!E497</f>
        <v>18.96</v>
      </c>
      <c r="F416" s="20"/>
      <c r="G416" s="20">
        <f>計算結果入力シート!G497</f>
        <v>17.600000000000001</v>
      </c>
      <c r="H416" s="20">
        <f>計算結果入力シート!H497</f>
        <v>18.84</v>
      </c>
      <c r="I416" s="20">
        <f>計算結果入力シート!I497</f>
        <v>15.59</v>
      </c>
      <c r="J416" s="20">
        <f>計算結果入力シート!J497</f>
        <v>20.81</v>
      </c>
      <c r="K416" s="20">
        <f>計算結果入力シート!K497</f>
        <v>21.04</v>
      </c>
      <c r="L416" s="20">
        <f>計算結果入力シート!L497</f>
        <v>21.5</v>
      </c>
      <c r="M416" s="20">
        <f>計算結果入力シート!M497</f>
        <v>21.687237</v>
      </c>
    </row>
    <row r="417" spans="1:13" x14ac:dyDescent="0.25">
      <c r="A417" s="20">
        <f>計算結果入力シート!A498</f>
        <v>19</v>
      </c>
      <c r="B417" s="20">
        <f>計算結果入力シート!B498</f>
        <v>18.079999999999998</v>
      </c>
      <c r="C417" s="20">
        <f>計算結果入力シート!C498</f>
        <v>12.05287</v>
      </c>
      <c r="D417" s="20">
        <f>計算結果入力シート!D498</f>
        <v>13.7</v>
      </c>
      <c r="E417" s="20">
        <f>計算結果入力シート!E498</f>
        <v>13.04</v>
      </c>
      <c r="F417" s="20"/>
      <c r="G417" s="20">
        <f>計算結果入力シート!G498</f>
        <v>12.2</v>
      </c>
      <c r="H417" s="20">
        <f>計算結果入力シート!H498</f>
        <v>13.1</v>
      </c>
      <c r="I417" s="20">
        <f>計算結果入力シート!I498</f>
        <v>10.199999999999999</v>
      </c>
      <c r="J417" s="20">
        <f>計算結果入力シート!J498</f>
        <v>14.66</v>
      </c>
      <c r="K417" s="20">
        <f>計算結果入力シート!K498</f>
        <v>15.63</v>
      </c>
      <c r="L417" s="20">
        <f>計算結果入力シート!L498</f>
        <v>15.2</v>
      </c>
      <c r="M417" s="20">
        <f>計算結果入力シート!M498</f>
        <v>15.903207999999999</v>
      </c>
    </row>
    <row r="418" spans="1:13" x14ac:dyDescent="0.25">
      <c r="A418" s="20">
        <f>計算結果入力シート!A499</f>
        <v>20</v>
      </c>
      <c r="B418" s="20">
        <f>計算結果入力シート!B499</f>
        <v>13.02</v>
      </c>
      <c r="C418" s="20">
        <f>計算結果入力シート!C499</f>
        <v>7.5727209999999996</v>
      </c>
      <c r="D418" s="20">
        <f>計算結果入力シート!D499</f>
        <v>8.6999999999999993</v>
      </c>
      <c r="E418" s="20">
        <f>計算結果入力シート!E499</f>
        <v>8.31</v>
      </c>
      <c r="F418" s="20"/>
      <c r="G418" s="20">
        <f>計算結果入力シート!G499</f>
        <v>7.8</v>
      </c>
      <c r="H418" s="20">
        <f>計算結果入力シート!H499</f>
        <v>8.4079999999999995</v>
      </c>
      <c r="I418" s="20">
        <f>計算結果入力シート!I499</f>
        <v>6.02</v>
      </c>
      <c r="J418" s="20">
        <f>計算結果入力シート!J499</f>
        <v>9.4600000000000009</v>
      </c>
      <c r="K418" s="20">
        <f>計算結果入力シート!K499</f>
        <v>10.98</v>
      </c>
      <c r="L418" s="20">
        <f>計算結果入力シート!L499</f>
        <v>10.1</v>
      </c>
      <c r="M418" s="20">
        <f>計算結果入力シート!M499</f>
        <v>11.355834</v>
      </c>
    </row>
    <row r="419" spans="1:13" x14ac:dyDescent="0.25">
      <c r="A419" s="20">
        <f>計算結果入力シート!A500</f>
        <v>21</v>
      </c>
      <c r="B419" s="20">
        <f>計算結果入力シート!B500</f>
        <v>8.8699999999999992</v>
      </c>
      <c r="C419" s="20">
        <f>計算結果入力シート!C500</f>
        <v>3.5981290000000001</v>
      </c>
      <c r="D419" s="20">
        <f>計算結果入力シート!D500</f>
        <v>4.4000000000000004</v>
      </c>
      <c r="E419" s="20">
        <f>計算結果入力シート!E500</f>
        <v>4.2699999999999996</v>
      </c>
      <c r="F419" s="20"/>
      <c r="G419" s="20">
        <f>計算結果入力シート!G500</f>
        <v>4</v>
      </c>
      <c r="H419" s="20">
        <f>計算結果入力シート!H500</f>
        <v>4.3869999999999996</v>
      </c>
      <c r="I419" s="20">
        <f>計算結果入力シート!I500</f>
        <v>2.39</v>
      </c>
      <c r="J419" s="20">
        <f>計算結果入力シート!J500</f>
        <v>5.08</v>
      </c>
      <c r="K419" s="20">
        <f>計算結果入力シート!K500</f>
        <v>6.91</v>
      </c>
      <c r="L419" s="20">
        <f>計算結果入力シート!L500</f>
        <v>5.8</v>
      </c>
      <c r="M419" s="20">
        <f>計算結果入力シート!M500</f>
        <v>7.0507429999999998</v>
      </c>
    </row>
    <row r="420" spans="1:13" x14ac:dyDescent="0.25">
      <c r="A420" s="20">
        <f>計算結果入力シート!A501</f>
        <v>22</v>
      </c>
      <c r="B420" s="20">
        <f>計算結果入力シート!B501</f>
        <v>5.12</v>
      </c>
      <c r="C420" s="20">
        <f>計算結果入力シート!C501</f>
        <v>0.51861420000000003</v>
      </c>
      <c r="D420" s="20">
        <f>計算結果入力シート!D501</f>
        <v>1</v>
      </c>
      <c r="E420" s="20">
        <f>計算結果入力シート!E501</f>
        <v>0.99</v>
      </c>
      <c r="F420" s="20"/>
      <c r="G420" s="20">
        <f>計算結果入力シート!G501</f>
        <v>0.9</v>
      </c>
      <c r="H420" s="20">
        <f>計算結果入力シート!H501</f>
        <v>0.96589999999999998</v>
      </c>
      <c r="I420" s="20">
        <f>計算結果入力シート!I501</f>
        <v>-0.59</v>
      </c>
      <c r="J420" s="20">
        <f>計算結果入力シート!J501</f>
        <v>1.39</v>
      </c>
      <c r="K420" s="20">
        <f>計算結果入力シート!K501</f>
        <v>3.46</v>
      </c>
      <c r="L420" s="20">
        <f>計算結果入力シート!L501</f>
        <v>2.2000000000000002</v>
      </c>
      <c r="M420" s="20">
        <f>計算結果入力シート!M501</f>
        <v>3.5835919999999999</v>
      </c>
    </row>
    <row r="421" spans="1:13" x14ac:dyDescent="0.25">
      <c r="A421" s="20">
        <f>計算結果入力シート!A502</f>
        <v>23</v>
      </c>
      <c r="B421" s="20">
        <f>計算結果入力シート!B502</f>
        <v>2.0299999999999998</v>
      </c>
      <c r="C421" s="20">
        <f>計算結果入力シート!C502</f>
        <v>-1.9380599999999999</v>
      </c>
      <c r="D421" s="20">
        <f>計算結果入力シート!D502</f>
        <v>-1.9</v>
      </c>
      <c r="E421" s="20">
        <f>計算結果入力シート!E502</f>
        <v>-1.66</v>
      </c>
      <c r="F421" s="20"/>
      <c r="G421" s="20">
        <f>計算結果入力シート!G502</f>
        <v>-1.7</v>
      </c>
      <c r="H421" s="20">
        <f>計算結果入力シート!H502</f>
        <v>-1.7809999999999999</v>
      </c>
      <c r="I421" s="20">
        <f>計算結果入力シート!I502</f>
        <v>-3.04</v>
      </c>
      <c r="J421" s="20">
        <f>計算結果入力シート!J502</f>
        <v>-1.66</v>
      </c>
      <c r="K421" s="20">
        <f>計算結果入力シート!K502</f>
        <v>0.56000000000000005</v>
      </c>
      <c r="L421" s="20">
        <f>計算結果入力シート!L502</f>
        <v>-0.7</v>
      </c>
      <c r="M421" s="20">
        <f>計算結果入力シート!M502</f>
        <v>0.62570099999999995</v>
      </c>
    </row>
    <row r="422" spans="1:13" x14ac:dyDescent="0.25">
      <c r="A422" s="20">
        <f>計算結果入力シート!A503</f>
        <v>24</v>
      </c>
      <c r="B422" s="20">
        <f>計算結果入力シート!B503</f>
        <v>-1.03</v>
      </c>
      <c r="C422" s="20">
        <f>計算結果入力シート!C503</f>
        <v>-4.0741290000000001</v>
      </c>
      <c r="D422" s="20">
        <f>計算結果入力シート!D503</f>
        <v>-4.4000000000000004</v>
      </c>
      <c r="E422" s="20">
        <f>計算結果入力シート!E503</f>
        <v>-3.92</v>
      </c>
      <c r="F422" s="20"/>
      <c r="G422" s="20">
        <f>計算結果入力シート!G503</f>
        <v>-3.9</v>
      </c>
      <c r="H422" s="20">
        <f>計算結果入力シート!H503</f>
        <v>-4.032</v>
      </c>
      <c r="I422" s="20">
        <f>計算結果入力シート!I503</f>
        <v>-5.14</v>
      </c>
      <c r="J422" s="20">
        <f>計算結果入力シート!J503</f>
        <v>-4.24</v>
      </c>
      <c r="K422" s="20">
        <f>計算結果入力シート!K503</f>
        <v>-1.95</v>
      </c>
      <c r="L422" s="20">
        <f>計算結果入力シート!L503</f>
        <v>-3.2</v>
      </c>
      <c r="M422" s="20">
        <f>計算結果入力シート!M503</f>
        <v>-1.6963919999999999</v>
      </c>
    </row>
    <row r="424" spans="1:13" x14ac:dyDescent="0.25">
      <c r="A424" t="s">
        <v>151</v>
      </c>
    </row>
    <row r="425" spans="1:13" x14ac:dyDescent="0.25">
      <c r="A425" s="20"/>
      <c r="B425" s="20" t="str">
        <f>計算結果入力シート!B516</f>
        <v>ESP</v>
      </c>
      <c r="C425" s="20" t="str">
        <f>計算結果入力シート!C516</f>
        <v>BLAST</v>
      </c>
      <c r="D425" s="20" t="str">
        <f>計算結果入力シート!D516</f>
        <v>DOE2.1D</v>
      </c>
      <c r="E425" s="20" t="str">
        <f>計算結果入力シート!E516</f>
        <v>SRES/SUN</v>
      </c>
      <c r="F425" s="20" t="str">
        <f>計算結果入力シート!F516</f>
        <v>SERIRES</v>
      </c>
      <c r="G425" s="20" t="str">
        <f>計算結果入力シート!G516</f>
        <v>S3PAS</v>
      </c>
      <c r="H425" s="20" t="str">
        <f>計算結果入力シート!H516</f>
        <v>TRNSYS</v>
      </c>
      <c r="I425" s="20" t="str">
        <f>計算結果入力シート!I516</f>
        <v>TASE</v>
      </c>
      <c r="J425" s="20" t="str">
        <f>計算結果入力シート!J516</f>
        <v>NewHASP</v>
      </c>
      <c r="K425" s="20" t="str">
        <f>計算結果入力シート!K516</f>
        <v>BEST</v>
      </c>
      <c r="L425" s="20" t="str">
        <f>計算結果入力シート!L516</f>
        <v>OFFICE</v>
      </c>
      <c r="M425" s="20" t="str">
        <f>計算結果入力シート!M516</f>
        <v>EnergyPlus-m</v>
      </c>
    </row>
    <row r="426" spans="1:13" x14ac:dyDescent="0.25">
      <c r="A426" s="20">
        <f>計算結果入力シート!A520</f>
        <v>1</v>
      </c>
      <c r="B426" s="20">
        <f>計算結果入力シート!B520</f>
        <v>1.61</v>
      </c>
      <c r="C426" s="20">
        <f>計算結果入力シート!C520</f>
        <v>-0.17002049999999999</v>
      </c>
      <c r="D426" s="20">
        <f>計算結果入力シート!D520</f>
        <v>-0.9</v>
      </c>
      <c r="E426" s="20">
        <f>計算結果入力シート!E520</f>
        <v>-1.31</v>
      </c>
      <c r="F426" s="20"/>
      <c r="G426" s="20">
        <f>計算結果入力シート!G520</f>
        <v>-0.7</v>
      </c>
      <c r="H426" s="20">
        <f>計算結果入力シート!H520</f>
        <v>-3.4550000000000001</v>
      </c>
      <c r="I426" s="20">
        <f>計算結果入力シート!I520</f>
        <v>-2.68</v>
      </c>
      <c r="J426" s="20">
        <f>計算結果入力シート!J520</f>
        <v>-0.76</v>
      </c>
      <c r="K426" s="20">
        <f>計算結果入力シート!K520</f>
        <v>-0.38</v>
      </c>
      <c r="L426" s="20">
        <f>計算結果入力シート!L520</f>
        <v>0.6</v>
      </c>
      <c r="M426" s="20">
        <f>計算結果入力シート!M520</f>
        <v>0.726431548789641</v>
      </c>
    </row>
    <row r="427" spans="1:13" x14ac:dyDescent="0.25">
      <c r="A427" s="20">
        <f>計算結果入力シート!A521</f>
        <v>2</v>
      </c>
      <c r="B427" s="20">
        <f>計算結果入力シート!B521</f>
        <v>0.93</v>
      </c>
      <c r="C427" s="20">
        <f>計算結果入力シート!C521</f>
        <v>-0.79333200000000004</v>
      </c>
      <c r="D427" s="20">
        <f>計算結果入力シート!D521</f>
        <v>-1.6</v>
      </c>
      <c r="E427" s="20">
        <f>計算結果入力シート!E521</f>
        <v>-1.97</v>
      </c>
      <c r="F427" s="20"/>
      <c r="G427" s="20">
        <f>計算結果入力シート!G521</f>
        <v>-1.4</v>
      </c>
      <c r="H427" s="20">
        <f>計算結果入力シート!H521</f>
        <v>-3.9860000000000002</v>
      </c>
      <c r="I427" s="20">
        <f>計算結果入力シート!I521</f>
        <v>-3.33</v>
      </c>
      <c r="J427" s="20">
        <f>計算結果入力シート!J521</f>
        <v>-1.4</v>
      </c>
      <c r="K427" s="20">
        <f>計算結果入力シート!K521</f>
        <v>-1.0900000000000001</v>
      </c>
      <c r="L427" s="20">
        <f>計算結果入力シート!L521</f>
        <v>0</v>
      </c>
      <c r="M427" s="20">
        <f>計算結果入力シート!M521</f>
        <v>6.69932887057898E-2</v>
      </c>
    </row>
    <row r="428" spans="1:13" x14ac:dyDescent="0.25">
      <c r="A428" s="20">
        <f>計算結果入力シート!A522</f>
        <v>3</v>
      </c>
      <c r="B428" s="20">
        <f>計算結果入力シート!B522</f>
        <v>0.49</v>
      </c>
      <c r="C428" s="20">
        <f>計算結果入力シート!C522</f>
        <v>-1.0907659999999999</v>
      </c>
      <c r="D428" s="20">
        <f>計算結果入力シート!D522</f>
        <v>-2</v>
      </c>
      <c r="E428" s="20">
        <f>計算結果入力シート!E522</f>
        <v>-2.37</v>
      </c>
      <c r="F428" s="20"/>
      <c r="G428" s="20">
        <f>計算結果入力シート!G522</f>
        <v>-1.8</v>
      </c>
      <c r="H428" s="20">
        <f>計算結果入力シート!H522</f>
        <v>-4.3949999999999996</v>
      </c>
      <c r="I428" s="20">
        <f>計算結果入力シート!I522</f>
        <v>-3.72</v>
      </c>
      <c r="J428" s="20">
        <f>計算結果入力シート!J522</f>
        <v>-1.96</v>
      </c>
      <c r="K428" s="20">
        <f>計算結果入力シート!K522</f>
        <v>-1.64</v>
      </c>
      <c r="L428" s="20">
        <f>計算結果入力シート!L522</f>
        <v>-0.5</v>
      </c>
      <c r="M428" s="20">
        <f>計算結果入力シート!M522</f>
        <v>-0.45923276631840698</v>
      </c>
    </row>
    <row r="429" spans="1:13" x14ac:dyDescent="0.25">
      <c r="A429" s="20">
        <f>計算結果入力シート!A523</f>
        <v>4</v>
      </c>
      <c r="B429" s="20">
        <f>計算結果入力シート!B523</f>
        <v>7.0000000000000007E-2</v>
      </c>
      <c r="C429" s="20">
        <f>計算結果入力シート!C523</f>
        <v>-1.674518</v>
      </c>
      <c r="D429" s="20">
        <f>計算結果入力シート!D523</f>
        <v>-2.5</v>
      </c>
      <c r="E429" s="20">
        <f>計算結果入力シート!E523</f>
        <v>-2.81</v>
      </c>
      <c r="F429" s="20"/>
      <c r="G429" s="20">
        <f>計算結果入力シート!G523</f>
        <v>-2.2999999999999998</v>
      </c>
      <c r="H429" s="20">
        <f>計算結果入力シート!H523</f>
        <v>-4.8</v>
      </c>
      <c r="I429" s="20">
        <f>計算結果入力シート!I523</f>
        <v>-4.0999999999999996</v>
      </c>
      <c r="J429" s="20">
        <f>計算結果入力シート!J523</f>
        <v>-2.4500000000000002</v>
      </c>
      <c r="K429" s="20">
        <f>計算結果入力シート!K523</f>
        <v>-2.1800000000000002</v>
      </c>
      <c r="L429" s="20">
        <f>計算結果入力シート!L523</f>
        <v>-1</v>
      </c>
      <c r="M429" s="20">
        <f>計算結果入力シート!M523</f>
        <v>-0.93673538538276802</v>
      </c>
    </row>
    <row r="430" spans="1:13" x14ac:dyDescent="0.25">
      <c r="A430" s="20">
        <f>計算結果入力シート!A524</f>
        <v>5</v>
      </c>
      <c r="B430" s="20">
        <f>計算結果入力シート!B524</f>
        <v>-0.41</v>
      </c>
      <c r="C430" s="20">
        <f>計算結果入力シート!C524</f>
        <v>-2.041385</v>
      </c>
      <c r="D430" s="20">
        <f>計算結果入力シート!D524</f>
        <v>-2.9</v>
      </c>
      <c r="E430" s="20">
        <f>計算結果入力シート!E524</f>
        <v>-3.25</v>
      </c>
      <c r="F430" s="20"/>
      <c r="G430" s="20">
        <f>計算結果入力シート!G524</f>
        <v>-2.7</v>
      </c>
      <c r="H430" s="20">
        <f>計算結果入力シート!H524</f>
        <v>-5.2160000000000002</v>
      </c>
      <c r="I430" s="20">
        <f>計算結果入力シート!I524</f>
        <v>-4.51</v>
      </c>
      <c r="J430" s="20">
        <f>計算結果入力シート!J524</f>
        <v>-2.94</v>
      </c>
      <c r="K430" s="20">
        <f>計算結果入力シート!K524</f>
        <v>-2.71</v>
      </c>
      <c r="L430" s="20">
        <f>計算結果入力シート!L524</f>
        <v>-1.5</v>
      </c>
      <c r="M430" s="20">
        <f>計算結果入力シート!M524</f>
        <v>-1.4459718215469699</v>
      </c>
    </row>
    <row r="431" spans="1:13" x14ac:dyDescent="0.25">
      <c r="A431" s="20">
        <f>計算結果入力シート!A525</f>
        <v>6</v>
      </c>
      <c r="B431" s="20">
        <f>計算結果入力シート!B525</f>
        <v>-0.87</v>
      </c>
      <c r="C431" s="20">
        <f>計算結果入力シート!C525</f>
        <v>-2.432849</v>
      </c>
      <c r="D431" s="20">
        <f>計算結果入力シート!D525</f>
        <v>-3.4</v>
      </c>
      <c r="E431" s="20">
        <f>計算結果入力シート!E525</f>
        <v>-3.68</v>
      </c>
      <c r="F431" s="20"/>
      <c r="G431" s="20">
        <f>計算結果入力シート!G525</f>
        <v>-3.2</v>
      </c>
      <c r="H431" s="20">
        <f>計算結果入力シート!H525</f>
        <v>-5.6040000000000001</v>
      </c>
      <c r="I431" s="20">
        <f>計算結果入力シート!I525</f>
        <v>-4.93</v>
      </c>
      <c r="J431" s="20">
        <f>計算結果入力シート!J525</f>
        <v>-3.43</v>
      </c>
      <c r="K431" s="20">
        <f>計算結果入力シート!K525</f>
        <v>-3.23</v>
      </c>
      <c r="L431" s="20">
        <f>計算結果入力シート!L525</f>
        <v>-2</v>
      </c>
      <c r="M431" s="20">
        <f>計算結果入力シート!M525</f>
        <v>-1.9170217095336901</v>
      </c>
    </row>
    <row r="432" spans="1:13" x14ac:dyDescent="0.25">
      <c r="A432" s="20">
        <f>計算結果入力シート!A526</f>
        <v>7</v>
      </c>
      <c r="B432" s="20">
        <f>計算結果入力シート!B526</f>
        <v>-1.27</v>
      </c>
      <c r="C432" s="20">
        <f>計算結果入力シート!C526</f>
        <v>-2.9701719999999998</v>
      </c>
      <c r="D432" s="20">
        <f>計算結果入力シート!D526</f>
        <v>-3.9</v>
      </c>
      <c r="E432" s="20">
        <f>計算結果入力シート!E526</f>
        <v>-4.0999999999999996</v>
      </c>
      <c r="F432" s="20"/>
      <c r="G432" s="20">
        <f>計算結果入力シート!G526</f>
        <v>-3.6</v>
      </c>
      <c r="H432" s="20">
        <f>計算結果入力シート!H526</f>
        <v>-5.984</v>
      </c>
      <c r="I432" s="20">
        <f>計算結果入力シート!I526</f>
        <v>-5.34</v>
      </c>
      <c r="J432" s="20">
        <f>計算結果入力シート!J526</f>
        <v>-3.9</v>
      </c>
      <c r="K432" s="20">
        <f>計算結果入力シート!K526</f>
        <v>-3.73</v>
      </c>
      <c r="L432" s="20">
        <f>計算結果入力シート!L526</f>
        <v>-2.5</v>
      </c>
      <c r="M432" s="20">
        <f>計算結果入力シート!M526</f>
        <v>-2.3775438892473599</v>
      </c>
    </row>
    <row r="433" spans="1:13" x14ac:dyDescent="0.25">
      <c r="A433" s="20">
        <f>計算結果入力シート!A527</f>
        <v>8</v>
      </c>
      <c r="B433" s="20">
        <f>計算結果入力シート!B527</f>
        <v>-1.64</v>
      </c>
      <c r="C433" s="20">
        <f>計算結果入力シート!C527</f>
        <v>-3.1541109999999999</v>
      </c>
      <c r="D433" s="20">
        <f>計算結果入力シート!D527</f>
        <v>-4.3</v>
      </c>
      <c r="E433" s="20">
        <f>計算結果入力シート!E527</f>
        <v>-4.4000000000000004</v>
      </c>
      <c r="F433" s="20"/>
      <c r="G433" s="20">
        <f>計算結果入力シート!G527</f>
        <v>-4</v>
      </c>
      <c r="H433" s="20">
        <f>計算結果入力シート!H527</f>
        <v>-6.0780000000000003</v>
      </c>
      <c r="I433" s="20">
        <f>計算結果入力シート!I527</f>
        <v>-5.64</v>
      </c>
      <c r="J433" s="20">
        <f>計算結果入力シート!J527</f>
        <v>-4.3499999999999996</v>
      </c>
      <c r="K433" s="20">
        <f>計算結果入力シート!K527</f>
        <v>-4.21</v>
      </c>
      <c r="L433" s="20">
        <f>計算結果入力シート!L527</f>
        <v>-2.8</v>
      </c>
      <c r="M433" s="20">
        <f>計算結果入力シート!M527</f>
        <v>-2.6597019054155102</v>
      </c>
    </row>
    <row r="434" spans="1:13" x14ac:dyDescent="0.25">
      <c r="A434" s="20">
        <f>計算結果入力シート!A528</f>
        <v>9</v>
      </c>
      <c r="B434" s="20">
        <f>計算結果入力シート!B528</f>
        <v>-1.54</v>
      </c>
      <c r="C434" s="20">
        <f>計算結果入力シート!C528</f>
        <v>-2.3937599999999999</v>
      </c>
      <c r="D434" s="20">
        <f>計算結果入力シート!D528</f>
        <v>-3.3</v>
      </c>
      <c r="E434" s="20">
        <f>計算結果入力シート!E528</f>
        <v>-3.45</v>
      </c>
      <c r="F434" s="20"/>
      <c r="G434" s="20">
        <f>計算結果入力シート!G528</f>
        <v>-3.2</v>
      </c>
      <c r="H434" s="20">
        <f>計算結果入力シート!H528</f>
        <v>-4.7169999999999996</v>
      </c>
      <c r="I434" s="20">
        <f>計算結果入力シート!I528</f>
        <v>-4.59</v>
      </c>
      <c r="J434" s="20">
        <f>計算結果入力シート!J528</f>
        <v>-3.81</v>
      </c>
      <c r="K434" s="20">
        <f>計算結果入力シート!K528</f>
        <v>-3.61</v>
      </c>
      <c r="L434" s="20">
        <f>計算結果入力シート!L528</f>
        <v>-2.2000000000000002</v>
      </c>
      <c r="M434" s="20">
        <f>計算結果入力シート!M528</f>
        <v>-1.6490171246940599</v>
      </c>
    </row>
    <row r="435" spans="1:13" x14ac:dyDescent="0.25">
      <c r="A435" s="20">
        <f>計算結果入力シート!A529</f>
        <v>10</v>
      </c>
      <c r="B435" s="20">
        <f>計算結果入力シート!B529</f>
        <v>-0.4</v>
      </c>
      <c r="C435" s="20">
        <f>計算結果入力シート!C529</f>
        <v>-1.0923590000000001</v>
      </c>
      <c r="D435" s="20">
        <f>計算結果入力シート!D529</f>
        <v>-1.6</v>
      </c>
      <c r="E435" s="20">
        <f>計算結果入力シート!E529</f>
        <v>-1.6</v>
      </c>
      <c r="F435" s="20"/>
      <c r="G435" s="20">
        <f>計算結果入力シート!G529</f>
        <v>-1.7</v>
      </c>
      <c r="H435" s="20">
        <f>計算結果入力シート!H529</f>
        <v>-2.9769999999999999</v>
      </c>
      <c r="I435" s="20">
        <f>計算結果入力シート!I529</f>
        <v>-2.64</v>
      </c>
      <c r="J435" s="20">
        <f>計算結果入力シート!J529</f>
        <v>-2.16</v>
      </c>
      <c r="K435" s="20">
        <f>計算結果入力シート!K529</f>
        <v>-2.2200000000000002</v>
      </c>
      <c r="L435" s="20">
        <f>計算結果入力シート!L529</f>
        <v>-0.7</v>
      </c>
      <c r="M435" s="20">
        <f>計算結果入力シート!M529</f>
        <v>0.117867284061193</v>
      </c>
    </row>
    <row r="436" spans="1:13" x14ac:dyDescent="0.25">
      <c r="A436" s="20">
        <f>計算結果入力シート!A530</f>
        <v>11</v>
      </c>
      <c r="B436" s="20">
        <f>計算結果入力シート!B530</f>
        <v>1.59</v>
      </c>
      <c r="C436" s="20">
        <f>計算結果入力シート!C530</f>
        <v>1.5953360000000001</v>
      </c>
      <c r="D436" s="20">
        <f>計算結果入力シート!D530</f>
        <v>1.2</v>
      </c>
      <c r="E436" s="20">
        <f>計算結果入力シート!E530</f>
        <v>1.66</v>
      </c>
      <c r="F436" s="20"/>
      <c r="G436" s="20">
        <f>計算結果入力シート!G530</f>
        <v>0.9</v>
      </c>
      <c r="H436" s="20">
        <f>計算結果入力シート!H530</f>
        <v>0.24940000000000001</v>
      </c>
      <c r="I436" s="20">
        <f>計算結果入力シート!I530</f>
        <v>0.75</v>
      </c>
      <c r="J436" s="20">
        <f>計算結果入力シート!J530</f>
        <v>0.43</v>
      </c>
      <c r="K436" s="20">
        <f>計算結果入力シート!K530</f>
        <v>0.18</v>
      </c>
      <c r="L436" s="20">
        <f>計算結果入力シート!L530</f>
        <v>1.7</v>
      </c>
      <c r="M436" s="20">
        <f>計算結果入力シート!M530</f>
        <v>2.9923070476712001</v>
      </c>
    </row>
    <row r="437" spans="1:13" x14ac:dyDescent="0.25">
      <c r="A437" s="20">
        <f>計算結果入力シート!A531</f>
        <v>12</v>
      </c>
      <c r="B437" s="20">
        <f>計算結果入力シート!B531</f>
        <v>4.4000000000000004</v>
      </c>
      <c r="C437" s="20">
        <f>計算結果入力シート!C531</f>
        <v>3.6248589999999998</v>
      </c>
      <c r="D437" s="20">
        <f>計算結果入力シート!D531</f>
        <v>3.5</v>
      </c>
      <c r="E437" s="20">
        <f>計算結果入力シート!E531</f>
        <v>4.4000000000000004</v>
      </c>
      <c r="F437" s="20"/>
      <c r="G437" s="20">
        <f>計算結果入力シート!G531</f>
        <v>3.1</v>
      </c>
      <c r="H437" s="20">
        <f>計算結果入力シート!H531</f>
        <v>2.5390000000000001</v>
      </c>
      <c r="I437" s="20">
        <f>計算結果入力シート!I531</f>
        <v>3.26</v>
      </c>
      <c r="J437" s="20">
        <f>計算結果入力シート!J531</f>
        <v>3.2</v>
      </c>
      <c r="K437" s="20">
        <f>計算結果入力シート!K531</f>
        <v>2.5499999999999998</v>
      </c>
      <c r="L437" s="20">
        <f>計算結果入力シート!L531</f>
        <v>4.0999999999999996</v>
      </c>
      <c r="M437" s="20">
        <f>計算結果入力シート!M531</f>
        <v>5.4989350185947101</v>
      </c>
    </row>
    <row r="438" spans="1:13" x14ac:dyDescent="0.25">
      <c r="A438" s="20">
        <f>計算結果入力シート!A532</f>
        <v>13</v>
      </c>
      <c r="B438" s="20">
        <f>計算結果入力シート!B532</f>
        <v>6.72</v>
      </c>
      <c r="C438" s="20">
        <f>計算結果入力シート!C532</f>
        <v>5.6202759999999996</v>
      </c>
      <c r="D438" s="20">
        <f>計算結果入力シート!D532</f>
        <v>5.5</v>
      </c>
      <c r="E438" s="20">
        <f>計算結果入力シート!E532</f>
        <v>6.56</v>
      </c>
      <c r="F438" s="20"/>
      <c r="G438" s="20">
        <f>計算結果入力シート!G532</f>
        <v>5.0999999999999996</v>
      </c>
      <c r="H438" s="20">
        <f>計算結果入力シート!H532</f>
        <v>4.3819999999999997</v>
      </c>
      <c r="I438" s="20">
        <f>計算結果入力シート!I532</f>
        <v>4.99</v>
      </c>
      <c r="J438" s="20">
        <f>計算結果入力シート!J532</f>
        <v>5.0999999999999996</v>
      </c>
      <c r="K438" s="20">
        <f>計算結果入力シート!K532</f>
        <v>4.63</v>
      </c>
      <c r="L438" s="20">
        <f>計算結果入力シート!L532</f>
        <v>6.2</v>
      </c>
      <c r="M438" s="20">
        <f>計算結果入力シート!M532</f>
        <v>7.5556672071240802</v>
      </c>
    </row>
    <row r="439" spans="1:13" x14ac:dyDescent="0.25">
      <c r="A439" s="20">
        <f>計算結果入力シート!A533</f>
        <v>14</v>
      </c>
      <c r="B439" s="20">
        <f>計算結果入力シート!B533</f>
        <v>8.66</v>
      </c>
      <c r="C439" s="20">
        <f>計算結果入力シート!C533</f>
        <v>7.3237449999999997</v>
      </c>
      <c r="D439" s="20">
        <f>計算結果入力シート!D533</f>
        <v>7.2</v>
      </c>
      <c r="E439" s="20">
        <f>計算結果入力シート!E533</f>
        <v>8.39</v>
      </c>
      <c r="F439" s="20"/>
      <c r="G439" s="20">
        <f>計算結果入力シート!G533</f>
        <v>6.8</v>
      </c>
      <c r="H439" s="20">
        <f>計算結果入力シート!H533</f>
        <v>5.8529999999999998</v>
      </c>
      <c r="I439" s="20">
        <f>計算結果入力シート!I533</f>
        <v>6.51</v>
      </c>
      <c r="J439" s="20">
        <f>計算結果入力シート!J533</f>
        <v>6.5</v>
      </c>
      <c r="K439" s="20">
        <f>計算結果入力シート!K533</f>
        <v>6.46</v>
      </c>
      <c r="L439" s="20">
        <f>計算結果入力シート!L533</f>
        <v>8</v>
      </c>
      <c r="M439" s="20">
        <f>計算結果入力シート!M533</f>
        <v>9.2184043488860894</v>
      </c>
    </row>
    <row r="440" spans="1:13" x14ac:dyDescent="0.25">
      <c r="A440" s="20">
        <f>計算結果入力シート!A534</f>
        <v>15</v>
      </c>
      <c r="B440" s="20">
        <f>計算結果入力シート!B534</f>
        <v>10.02</v>
      </c>
      <c r="C440" s="20">
        <f>計算結果入力シート!C534</f>
        <v>8.2691359999999996</v>
      </c>
      <c r="D440" s="20">
        <f>計算結果入力シート!D534</f>
        <v>8</v>
      </c>
      <c r="E440" s="20">
        <f>計算結果入力シート!E534</f>
        <v>9.0399999999999991</v>
      </c>
      <c r="F440" s="20"/>
      <c r="G440" s="20">
        <f>計算結果入力シート!G534</f>
        <v>7.6</v>
      </c>
      <c r="H440" s="20">
        <f>計算結果入力シート!H534</f>
        <v>6.6139999999999999</v>
      </c>
      <c r="I440" s="20">
        <f>計算結果入力シート!I534</f>
        <v>7.11</v>
      </c>
      <c r="J440" s="20">
        <f>計算結果入力シート!J534</f>
        <v>7.21</v>
      </c>
      <c r="K440" s="20">
        <f>計算結果入力シート!K534</f>
        <v>7.51</v>
      </c>
      <c r="L440" s="20">
        <f>計算結果入力シート!L534</f>
        <v>9.1</v>
      </c>
      <c r="M440" s="20">
        <f>計算結果入力シート!M534</f>
        <v>10.072485258517499</v>
      </c>
    </row>
    <row r="441" spans="1:13" x14ac:dyDescent="0.25">
      <c r="A441" s="20">
        <f>計算結果入力シート!A535</f>
        <v>16</v>
      </c>
      <c r="B441" s="20">
        <f>計算結果入力シート!B535</f>
        <v>10.4</v>
      </c>
      <c r="C441" s="20">
        <f>計算結果入力シート!C535</f>
        <v>8.1513120000000008</v>
      </c>
      <c r="D441" s="20">
        <f>計算結果入力シート!D535</f>
        <v>7.9</v>
      </c>
      <c r="E441" s="20">
        <f>計算結果入力シート!E535</f>
        <v>8.58</v>
      </c>
      <c r="F441" s="20"/>
      <c r="G441" s="20">
        <f>計算結果入力シート!G535</f>
        <v>7.4</v>
      </c>
      <c r="H441" s="20">
        <f>計算結果入力シート!H535</f>
        <v>6.3330000000000002</v>
      </c>
      <c r="I441" s="20">
        <f>計算結果入力シート!I535</f>
        <v>6.68</v>
      </c>
      <c r="J441" s="20">
        <f>計算結果入力シート!J535</f>
        <v>7.02</v>
      </c>
      <c r="K441" s="20">
        <f>計算結果入力シート!K535</f>
        <v>7.75</v>
      </c>
      <c r="L441" s="20">
        <f>計算結果入力シート!L535</f>
        <v>9.4</v>
      </c>
      <c r="M441" s="20">
        <f>計算結果入力シート!M535</f>
        <v>9.8617982169343392</v>
      </c>
    </row>
    <row r="442" spans="1:13" x14ac:dyDescent="0.25">
      <c r="A442" s="20">
        <f>計算結果入力シート!A536</f>
        <v>17</v>
      </c>
      <c r="B442" s="20">
        <f>計算結果入力シート!B536</f>
        <v>9.41</v>
      </c>
      <c r="C442" s="20">
        <f>計算結果入力シート!C536</f>
        <v>6.5308599999999997</v>
      </c>
      <c r="D442" s="20">
        <f>計算結果入力シート!D536</f>
        <v>6.2</v>
      </c>
      <c r="E442" s="20">
        <f>計算結果入力シート!E536</f>
        <v>6.44</v>
      </c>
      <c r="F442" s="20"/>
      <c r="G442" s="20">
        <f>計算結果入力シート!G536</f>
        <v>5.8</v>
      </c>
      <c r="H442" s="20">
        <f>計算結果入力シート!H536</f>
        <v>4.2039999999999997</v>
      </c>
      <c r="I442" s="20">
        <f>計算結果入力シート!I536</f>
        <v>4.24</v>
      </c>
      <c r="J442" s="20">
        <f>計算結果入力シート!J536</f>
        <v>5.58</v>
      </c>
      <c r="K442" s="20">
        <f>計算結果入力シート!K536</f>
        <v>6.84</v>
      </c>
      <c r="L442" s="20">
        <f>計算結果入力シート!L536</f>
        <v>8</v>
      </c>
      <c r="M442" s="20">
        <f>計算結果入力シート!M536</f>
        <v>8.3892943335794499</v>
      </c>
    </row>
    <row r="443" spans="1:13" x14ac:dyDescent="0.25">
      <c r="A443" s="20">
        <f>計算結果入力シート!A537</f>
        <v>18</v>
      </c>
      <c r="B443" s="20">
        <f>計算結果入力シート!B537</f>
        <v>7.66</v>
      </c>
      <c r="C443" s="20">
        <f>計算結果入力シート!C537</f>
        <v>5.2506139999999997</v>
      </c>
      <c r="D443" s="20">
        <f>計算結果入力シート!D537</f>
        <v>4.7</v>
      </c>
      <c r="E443" s="20">
        <f>計算結果入力シート!E537</f>
        <v>4.43</v>
      </c>
      <c r="F443" s="20"/>
      <c r="G443" s="20">
        <f>計算結果入力シート!G537</f>
        <v>4.4000000000000004</v>
      </c>
      <c r="H443" s="20">
        <f>計算結果入力シート!H537</f>
        <v>2.8690000000000002</v>
      </c>
      <c r="I443" s="20">
        <f>計算結果入力シート!I537</f>
        <v>2.4500000000000002</v>
      </c>
      <c r="J443" s="20">
        <f>計算結果入力シート!J537</f>
        <v>3.94</v>
      </c>
      <c r="K443" s="20">
        <f>計算結果入力シート!K537</f>
        <v>5.6</v>
      </c>
      <c r="L443" s="20">
        <f>計算結果入力シート!L537</f>
        <v>6.8</v>
      </c>
      <c r="M443" s="20">
        <f>計算結果入力シート!M537</f>
        <v>6.8932000827348503</v>
      </c>
    </row>
    <row r="444" spans="1:13" x14ac:dyDescent="0.25">
      <c r="A444" s="20">
        <f>計算結果入力シート!A538</f>
        <v>19</v>
      </c>
      <c r="B444" s="20">
        <f>計算結果入力シート!B538</f>
        <v>6.74</v>
      </c>
      <c r="C444" s="20">
        <f>計算結果入力シート!C538</f>
        <v>4.5190869999999999</v>
      </c>
      <c r="D444" s="20">
        <f>計算結果入力シート!D538</f>
        <v>3.8</v>
      </c>
      <c r="E444" s="20">
        <f>計算結果入力シート!E538</f>
        <v>3.37</v>
      </c>
      <c r="F444" s="20"/>
      <c r="G444" s="20">
        <f>計算結果入力シート!G538</f>
        <v>3.6</v>
      </c>
      <c r="H444" s="20">
        <f>計算結果入力シート!H538</f>
        <v>2.1070000000000002</v>
      </c>
      <c r="I444" s="20">
        <f>計算結果入力シート!I538</f>
        <v>1.71</v>
      </c>
      <c r="J444" s="20">
        <f>計算結果入力シート!J538</f>
        <v>3.1</v>
      </c>
      <c r="K444" s="20">
        <f>計算結果入力シート!K538</f>
        <v>4.7300000000000004</v>
      </c>
      <c r="L444" s="20">
        <f>計算結果入力シート!L538</f>
        <v>6</v>
      </c>
      <c r="M444" s="20">
        <f>計算結果入力シート!M538</f>
        <v>5.8966882337989102</v>
      </c>
    </row>
    <row r="445" spans="1:13" x14ac:dyDescent="0.25">
      <c r="A445" s="20">
        <f>計算結果入力シート!A539</f>
        <v>20</v>
      </c>
      <c r="B445" s="20">
        <f>計算結果入力シート!B539</f>
        <v>6</v>
      </c>
      <c r="C445" s="20">
        <f>計算結果入力シート!C539</f>
        <v>3.8832390000000001</v>
      </c>
      <c r="D445" s="20">
        <f>計算結果入力シート!D539</f>
        <v>3.2</v>
      </c>
      <c r="E445" s="20">
        <f>計算結果入力シート!E539</f>
        <v>2.73</v>
      </c>
      <c r="F445" s="20"/>
      <c r="G445" s="20">
        <f>計算結果入力シート!G539</f>
        <v>3</v>
      </c>
      <c r="H445" s="20">
        <f>計算結果入力シート!H539</f>
        <v>1.581</v>
      </c>
      <c r="I445" s="20">
        <f>計算結果入力シート!I539</f>
        <v>1.32</v>
      </c>
      <c r="J445" s="20">
        <f>計算結果入力シート!J539</f>
        <v>2.5099999999999998</v>
      </c>
      <c r="K445" s="20">
        <f>計算結果入力シート!K539</f>
        <v>4.08</v>
      </c>
      <c r="L445" s="20">
        <f>計算結果入力シート!L539</f>
        <v>5.2</v>
      </c>
      <c r="M445" s="20">
        <f>計算結果入力シート!M539</f>
        <v>5.1931112730005902</v>
      </c>
    </row>
    <row r="446" spans="1:13" x14ac:dyDescent="0.25">
      <c r="A446" s="20">
        <f>計算結果入力シート!A540</f>
        <v>21</v>
      </c>
      <c r="B446" s="20">
        <f>計算結果入力シート!B540</f>
        <v>5.41</v>
      </c>
      <c r="C446" s="20">
        <f>計算結果入力シート!C540</f>
        <v>3.2206000000000001</v>
      </c>
      <c r="D446" s="20">
        <f>計算結果入力シート!D540</f>
        <v>2.7</v>
      </c>
      <c r="E446" s="20">
        <f>計算結果入力シート!E540</f>
        <v>2.11</v>
      </c>
      <c r="F446" s="20"/>
      <c r="G446" s="20">
        <f>計算結果入力シート!G540</f>
        <v>2.4</v>
      </c>
      <c r="H446" s="20">
        <f>計算結果入力シート!H540</f>
        <v>1.0469999999999999</v>
      </c>
      <c r="I446" s="20">
        <f>計算結果入力シート!I540</f>
        <v>0.82</v>
      </c>
      <c r="J446" s="20">
        <f>計算結果入力シート!J540</f>
        <v>1.97</v>
      </c>
      <c r="K446" s="20">
        <f>計算結果入力シート!K540</f>
        <v>3.44</v>
      </c>
      <c r="L446" s="20">
        <f>計算結果入力シート!L540</f>
        <v>4.5</v>
      </c>
      <c r="M446" s="20">
        <f>計算結果入力シート!M540</f>
        <v>4.5092521965453098</v>
      </c>
    </row>
    <row r="447" spans="1:13" x14ac:dyDescent="0.25">
      <c r="A447" s="20">
        <f>計算結果入力シート!A541</f>
        <v>22</v>
      </c>
      <c r="B447" s="20">
        <f>計算結果入力シート!B541</f>
        <v>4.74</v>
      </c>
      <c r="C447" s="20">
        <f>計算結果入力シート!C541</f>
        <v>2.848462</v>
      </c>
      <c r="D447" s="20">
        <f>計算結果入力シート!D541</f>
        <v>2.2000000000000002</v>
      </c>
      <c r="E447" s="20">
        <f>計算結果入力シート!E541</f>
        <v>1.66</v>
      </c>
      <c r="F447" s="20"/>
      <c r="G447" s="20">
        <f>計算結果入力シート!G541</f>
        <v>1.9</v>
      </c>
      <c r="H447" s="20">
        <f>計算結果入力シート!H541</f>
        <v>0.5504</v>
      </c>
      <c r="I447" s="20">
        <f>計算結果入力シート!I541</f>
        <v>0.42</v>
      </c>
      <c r="J447" s="20">
        <f>計算結果入力シート!J541</f>
        <v>1.46</v>
      </c>
      <c r="K447" s="20">
        <f>計算結果入力シート!K541</f>
        <v>2.89</v>
      </c>
      <c r="L447" s="20">
        <f>計算結果入力シート!L541</f>
        <v>3.9</v>
      </c>
      <c r="M447" s="20">
        <f>計算結果入力シート!M541</f>
        <v>3.8845384135293699</v>
      </c>
    </row>
    <row r="448" spans="1:13" x14ac:dyDescent="0.25">
      <c r="A448" s="20">
        <f>計算結果入力シート!A542</f>
        <v>23</v>
      </c>
      <c r="B448" s="20">
        <f>計算結果入力シート!B542</f>
        <v>4.2</v>
      </c>
      <c r="C448" s="20">
        <f>計算結果入力シート!C542</f>
        <v>2.4744579999999998</v>
      </c>
      <c r="D448" s="20">
        <f>計算結果入力シート!D542</f>
        <v>1.7</v>
      </c>
      <c r="E448" s="20">
        <f>計算結果入力シート!E542</f>
        <v>1.26</v>
      </c>
      <c r="F448" s="20"/>
      <c r="G448" s="20">
        <f>計算結果入力シート!G542</f>
        <v>1.5</v>
      </c>
      <c r="H448" s="20">
        <f>計算結果入力シート!H542</f>
        <v>0.1517</v>
      </c>
      <c r="I448" s="20">
        <f>計算結果入力シート!I542</f>
        <v>0.05</v>
      </c>
      <c r="J448" s="20">
        <f>計算結果入力シート!J542</f>
        <v>1</v>
      </c>
      <c r="K448" s="20">
        <f>計算結果入力シート!K542</f>
        <v>2.38</v>
      </c>
      <c r="L448" s="20">
        <f>計算結果入力シート!L542</f>
        <v>3.4</v>
      </c>
      <c r="M448" s="20">
        <f>計算結果入力シート!M542</f>
        <v>3.3881965223415098</v>
      </c>
    </row>
    <row r="449" spans="1:13" x14ac:dyDescent="0.25">
      <c r="A449" s="20">
        <f>計算結果入力シート!A543</f>
        <v>24</v>
      </c>
      <c r="B449" s="20">
        <f>計算結果入力シート!B543</f>
        <v>3.66</v>
      </c>
      <c r="C449" s="20">
        <f>計算結果入力シート!C543</f>
        <v>1.8993629999999999</v>
      </c>
      <c r="D449" s="20">
        <f>計算結果入力シート!D543</f>
        <v>1.2</v>
      </c>
      <c r="E449" s="20">
        <f>計算結果入力シート!E543</f>
        <v>0.83</v>
      </c>
      <c r="F449" s="20"/>
      <c r="G449" s="20">
        <f>計算結果入力シート!G543</f>
        <v>1</v>
      </c>
      <c r="H449" s="20">
        <f>計算結果入力シート!H543</f>
        <v>-0.23799999999999999</v>
      </c>
      <c r="I449" s="20">
        <f>計算結果入力シート!I543</f>
        <v>-0.34</v>
      </c>
      <c r="J449" s="20">
        <f>計算結果入力シート!J543</f>
        <v>0.52</v>
      </c>
      <c r="K449" s="20">
        <f>計算結果入力シート!K543</f>
        <v>1.87</v>
      </c>
      <c r="L449" s="20">
        <f>計算結果入力シート!L543</f>
        <v>2.8</v>
      </c>
      <c r="M449" s="20">
        <f>計算結果入力シート!M543</f>
        <v>2.8999280655487798</v>
      </c>
    </row>
    <row r="451" spans="1:13" x14ac:dyDescent="0.25">
      <c r="A451" t="s">
        <v>165</v>
      </c>
    </row>
    <row r="452" spans="1:13" x14ac:dyDescent="0.25">
      <c r="A452" s="20"/>
      <c r="B452" s="20" t="str">
        <f>B425</f>
        <v>ESP</v>
      </c>
      <c r="C452" s="20" t="str">
        <f t="shared" ref="C452:J452" si="6">C425</f>
        <v>BLAST</v>
      </c>
      <c r="D452" s="20" t="str">
        <f t="shared" si="6"/>
        <v>DOE2.1D</v>
      </c>
      <c r="E452" s="20" t="str">
        <f t="shared" si="6"/>
        <v>SRES/SUN</v>
      </c>
      <c r="F452" s="20" t="str">
        <f t="shared" si="6"/>
        <v>SERIRES</v>
      </c>
      <c r="G452" s="20" t="str">
        <f t="shared" si="6"/>
        <v>S3PAS</v>
      </c>
      <c r="H452" s="20" t="str">
        <f t="shared" si="6"/>
        <v>TRNSYS</v>
      </c>
      <c r="I452" s="20" t="str">
        <f t="shared" si="6"/>
        <v>TASE</v>
      </c>
      <c r="J452" s="20" t="str">
        <f t="shared" si="6"/>
        <v>NewHASP</v>
      </c>
      <c r="K452" s="20" t="str">
        <f>K425</f>
        <v>BEST</v>
      </c>
      <c r="L452" s="20" t="str">
        <f>L425</f>
        <v>OFFICE</v>
      </c>
      <c r="M452" s="20" t="str">
        <f>M425</f>
        <v>EnergyPlus-m</v>
      </c>
    </row>
    <row r="453" spans="1:13" x14ac:dyDescent="0.25">
      <c r="A453" s="20">
        <f>計算結果入力シート!A560</f>
        <v>1</v>
      </c>
      <c r="B453" s="20">
        <f>計算結果入力シート!B560</f>
        <v>22.58</v>
      </c>
      <c r="C453" s="20">
        <f>計算結果入力シート!C560</f>
        <v>22.222999999999999</v>
      </c>
      <c r="D453" s="20">
        <f>計算結果入力シート!D560</f>
        <v>21.8</v>
      </c>
      <c r="E453" s="20">
        <f>計算結果入力シート!E560</f>
        <v>22.37</v>
      </c>
      <c r="F453" s="20"/>
      <c r="G453" s="20">
        <f>計算結果入力シート!G560</f>
        <v>22.4</v>
      </c>
      <c r="H453" s="20">
        <f>計算結果入力シート!H560</f>
        <v>22.69</v>
      </c>
      <c r="I453" s="20">
        <f>計算結果入力シート!I560</f>
        <v>22.26</v>
      </c>
      <c r="J453" s="20">
        <f>計算結果入力シート!J560</f>
        <v>23.65</v>
      </c>
      <c r="K453" s="20">
        <f>計算結果入力シート!K560</f>
        <v>22.39</v>
      </c>
      <c r="L453" s="20">
        <f>計算結果入力シート!L560</f>
        <v>22.5</v>
      </c>
      <c r="M453" s="20">
        <f>計算結果入力シート!M560</f>
        <v>22.821747976189499</v>
      </c>
    </row>
    <row r="454" spans="1:13" x14ac:dyDescent="0.25">
      <c r="A454" s="20">
        <f>計算結果入力シート!A561</f>
        <v>2</v>
      </c>
      <c r="B454" s="20">
        <f>計算結果入力シート!B561</f>
        <v>21.15</v>
      </c>
      <c r="C454" s="20">
        <f>計算結果入力シート!C561</f>
        <v>21.154589999999999</v>
      </c>
      <c r="D454" s="20">
        <f>計算結果入力シート!D561</f>
        <v>20.8</v>
      </c>
      <c r="E454" s="20">
        <f>計算結果入力シート!E561</f>
        <v>21.19</v>
      </c>
      <c r="F454" s="20"/>
      <c r="G454" s="20">
        <f>計算結果入力シート!G561</f>
        <v>21.2</v>
      </c>
      <c r="H454" s="20">
        <f>計算結果入力シート!H561</f>
        <v>21.33</v>
      </c>
      <c r="I454" s="20">
        <f>計算結果入力シート!I561</f>
        <v>21.11</v>
      </c>
      <c r="J454" s="20">
        <f>計算結果入力シート!J561</f>
        <v>21.93</v>
      </c>
      <c r="K454" s="20">
        <f>計算結果入力シート!K561</f>
        <v>21</v>
      </c>
      <c r="L454" s="20">
        <f>計算結果入力シート!L561</f>
        <v>21.3</v>
      </c>
      <c r="M454" s="20">
        <f>計算結果入力シート!M561</f>
        <v>21.319593038897199</v>
      </c>
    </row>
    <row r="455" spans="1:13" x14ac:dyDescent="0.25">
      <c r="A455" s="20">
        <f>計算結果入力シート!A562</f>
        <v>3</v>
      </c>
      <c r="B455" s="20">
        <f>計算結果入力シート!B562</f>
        <v>20.23</v>
      </c>
      <c r="C455" s="20">
        <f>計算結果入力シート!C562</f>
        <v>20.30677</v>
      </c>
      <c r="D455" s="20">
        <f>計算結果入力シート!D562</f>
        <v>19.899999999999999</v>
      </c>
      <c r="E455" s="20">
        <f>計算結果入力シート!E562</f>
        <v>20.329999999999998</v>
      </c>
      <c r="F455" s="20"/>
      <c r="G455" s="20">
        <f>計算結果入力シート!G562</f>
        <v>20.399999999999999</v>
      </c>
      <c r="H455" s="20">
        <f>計算結果入力シート!H562</f>
        <v>20.41</v>
      </c>
      <c r="I455" s="20">
        <f>計算結果入力シート!I562</f>
        <v>20.28</v>
      </c>
      <c r="J455" s="20">
        <f>計算結果入力シート!J562</f>
        <v>20.74</v>
      </c>
      <c r="K455" s="20">
        <f>計算結果入力シート!K562</f>
        <v>20</v>
      </c>
      <c r="L455" s="20">
        <f>計算結果入力シート!L562</f>
        <v>20.399999999999999</v>
      </c>
      <c r="M455" s="20">
        <f>計算結果入力シート!M562</f>
        <v>20.359139238917901</v>
      </c>
    </row>
    <row r="456" spans="1:13" x14ac:dyDescent="0.25">
      <c r="A456" s="20">
        <f>計算結果入力シート!A563</f>
        <v>4</v>
      </c>
      <c r="B456" s="20">
        <f>計算結果入力シート!B563</f>
        <v>19.45</v>
      </c>
      <c r="C456" s="20">
        <f>計算結果入力シート!C563</f>
        <v>19.52177</v>
      </c>
      <c r="D456" s="20">
        <f>計算結果入力シート!D563</f>
        <v>19.100000000000001</v>
      </c>
      <c r="E456" s="20">
        <f>計算結果入力シート!E563</f>
        <v>19.54</v>
      </c>
      <c r="F456" s="20"/>
      <c r="G456" s="20">
        <f>計算結果入力シート!G563</f>
        <v>19.5</v>
      </c>
      <c r="H456" s="20">
        <f>計算結果入力シート!H563</f>
        <v>19.61</v>
      </c>
      <c r="I456" s="20">
        <f>計算結果入力シート!I563</f>
        <v>19.489999999999998</v>
      </c>
      <c r="J456" s="20">
        <f>計算結果入力シート!J563</f>
        <v>19.8</v>
      </c>
      <c r="K456" s="20">
        <f>計算結果入力シート!K563</f>
        <v>19.16</v>
      </c>
      <c r="L456" s="20">
        <f>計算結果入力シート!L563</f>
        <v>19.600000000000001</v>
      </c>
      <c r="M456" s="20">
        <f>計算結果入力シート!M563</f>
        <v>19.540204433702101</v>
      </c>
    </row>
    <row r="457" spans="1:13" x14ac:dyDescent="0.25">
      <c r="A457" s="20">
        <f>計算結果入力シート!A564</f>
        <v>5</v>
      </c>
      <c r="B457" s="20">
        <f>計算結果入力シート!B564</f>
        <v>18.95</v>
      </c>
      <c r="C457" s="20">
        <f>計算結果入力シート!C564</f>
        <v>19.29496</v>
      </c>
      <c r="D457" s="20">
        <f>計算結果入力シート!D564</f>
        <v>18.8</v>
      </c>
      <c r="E457" s="20">
        <f>計算結果入力シート!E564</f>
        <v>19.21</v>
      </c>
      <c r="F457" s="20"/>
      <c r="G457" s="20">
        <f>計算結果入力シート!G564</f>
        <v>19.2</v>
      </c>
      <c r="H457" s="20">
        <f>計算結果入力シート!H564</f>
        <v>19.16</v>
      </c>
      <c r="I457" s="20">
        <f>計算結果入力シート!I564</f>
        <v>19.14</v>
      </c>
      <c r="J457" s="20">
        <f>計算結果入力シート!J564</f>
        <v>19.14</v>
      </c>
      <c r="K457" s="20">
        <f>計算結果入力シート!K564</f>
        <v>18.739999999999998</v>
      </c>
      <c r="L457" s="20">
        <f>計算結果入力シート!L564</f>
        <v>19.2</v>
      </c>
      <c r="M457" s="20">
        <f>計算結果入力シート!M564</f>
        <v>19.01640214283</v>
      </c>
    </row>
    <row r="458" spans="1:13" x14ac:dyDescent="0.25">
      <c r="A458" s="20">
        <f>計算結果入力シート!A565</f>
        <v>6</v>
      </c>
      <c r="B458" s="20">
        <f>計算結果入力シート!B565</f>
        <v>19.239999999999998</v>
      </c>
      <c r="C458" s="20">
        <f>計算結果入力シート!C565</f>
        <v>19.91442</v>
      </c>
      <c r="D458" s="20">
        <f>計算結果入力シート!D565</f>
        <v>19.5</v>
      </c>
      <c r="E458" s="20">
        <f>計算結果入力シート!E565</f>
        <v>19.86</v>
      </c>
      <c r="F458" s="20"/>
      <c r="G458" s="20">
        <f>計算結果入力シート!G565</f>
        <v>19.899999999999999</v>
      </c>
      <c r="H458" s="20">
        <f>計算結果入力シート!H565</f>
        <v>19.600000000000001</v>
      </c>
      <c r="I458" s="20">
        <f>計算結果入力シート!I565</f>
        <v>19.809999999999999</v>
      </c>
      <c r="J458" s="20">
        <f>計算結果入力シート!J565</f>
        <v>19.2</v>
      </c>
      <c r="K458" s="20">
        <f>計算結果入力シート!K565</f>
        <v>19.23</v>
      </c>
      <c r="L458" s="20">
        <f>計算結果入力シート!L565</f>
        <v>19.8</v>
      </c>
      <c r="M458" s="20">
        <f>計算結果入力シート!M565</f>
        <v>19.336064946878</v>
      </c>
    </row>
    <row r="459" spans="1:13" x14ac:dyDescent="0.25">
      <c r="A459" s="20">
        <f>計算結果入力シート!A566</f>
        <v>7</v>
      </c>
      <c r="B459" s="20">
        <f>計算結果入力シート!B566</f>
        <v>21.16</v>
      </c>
      <c r="C459" s="20">
        <f>計算結果入力シート!C566</f>
        <v>22.528390000000002</v>
      </c>
      <c r="D459" s="20">
        <f>計算結果入力シート!D566</f>
        <v>22.2</v>
      </c>
      <c r="E459" s="20">
        <f>計算結果入力シート!E566</f>
        <v>22.51</v>
      </c>
      <c r="F459" s="20"/>
      <c r="G459" s="20">
        <f>計算結果入力シート!G566</f>
        <v>22.5</v>
      </c>
      <c r="H459" s="20">
        <f>計算結果入力シート!H566</f>
        <v>21.68</v>
      </c>
      <c r="I459" s="20">
        <f>計算結果入力シート!I566</f>
        <v>22.49</v>
      </c>
      <c r="J459" s="20">
        <f>計算結果入力シート!J566</f>
        <v>20.78</v>
      </c>
      <c r="K459" s="20">
        <f>計算結果入力シート!K566</f>
        <v>21.6</v>
      </c>
      <c r="L459" s="20">
        <f>計算結果入力シート!L566</f>
        <v>22.2</v>
      </c>
      <c r="M459" s="20">
        <f>計算結果入力シート!M566</f>
        <v>21.406505584713901</v>
      </c>
    </row>
    <row r="460" spans="1:13" x14ac:dyDescent="0.25">
      <c r="A460" s="20">
        <f>計算結果入力シート!A567</f>
        <v>8</v>
      </c>
      <c r="B460" s="20">
        <f>計算結果入力シート!B567</f>
        <v>23.56</v>
      </c>
      <c r="C460" s="20">
        <f>計算結果入力シート!C567</f>
        <v>25.027460000000001</v>
      </c>
      <c r="D460" s="20">
        <f>計算結果入力シート!D567</f>
        <v>24</v>
      </c>
      <c r="E460" s="20">
        <f>計算結果入力シート!E567</f>
        <v>24.89</v>
      </c>
      <c r="F460" s="20"/>
      <c r="G460" s="20">
        <f>計算結果入力シート!G567</f>
        <v>24.7</v>
      </c>
      <c r="H460" s="20">
        <f>計算結果入力シート!H567</f>
        <v>23.47</v>
      </c>
      <c r="I460" s="20">
        <f>計算結果入力シート!I567</f>
        <v>24.81</v>
      </c>
      <c r="J460" s="20">
        <f>計算結果入力シート!J567</f>
        <v>23.45</v>
      </c>
      <c r="K460" s="20">
        <f>計算結果入力シート!K567</f>
        <v>23.39</v>
      </c>
      <c r="L460" s="20">
        <f>計算結果入力シート!L567</f>
        <v>24.1</v>
      </c>
      <c r="M460" s="20">
        <f>計算結果入力シート!M567</f>
        <v>23.814212809418699</v>
      </c>
    </row>
    <row r="461" spans="1:13" x14ac:dyDescent="0.25">
      <c r="A461" s="20">
        <f>計算結果入力シート!A568</f>
        <v>9</v>
      </c>
      <c r="B461" s="20">
        <f>計算結果入力シート!B568</f>
        <v>25.67</v>
      </c>
      <c r="C461" s="20">
        <f>計算結果入力シート!C568</f>
        <v>28.33267</v>
      </c>
      <c r="D461" s="20">
        <f>計算結果入力シート!D568</f>
        <v>27.3</v>
      </c>
      <c r="E461" s="20">
        <f>計算結果入力シート!E568</f>
        <v>28.29</v>
      </c>
      <c r="F461" s="20"/>
      <c r="G461" s="20">
        <f>計算結果入力シート!G568</f>
        <v>27.9</v>
      </c>
      <c r="H461" s="20">
        <f>計算結果入力シート!H568</f>
        <v>26.38</v>
      </c>
      <c r="I461" s="20">
        <f>計算結果入力シート!I568</f>
        <v>28.04</v>
      </c>
      <c r="J461" s="20">
        <f>計算結果入力シート!J568</f>
        <v>26.87</v>
      </c>
      <c r="K461" s="20">
        <f>計算結果入力シート!K568</f>
        <v>26.39</v>
      </c>
      <c r="L461" s="20">
        <f>計算結果入力シート!L568</f>
        <v>27.4</v>
      </c>
      <c r="M461" s="20">
        <f>計算結果入力シート!M568</f>
        <v>26.726156619227702</v>
      </c>
    </row>
    <row r="462" spans="1:13" x14ac:dyDescent="0.25">
      <c r="A462" s="20">
        <f>計算結果入力シート!A569</f>
        <v>10</v>
      </c>
      <c r="B462" s="20">
        <f>計算結果入力シート!B569</f>
        <v>28.91</v>
      </c>
      <c r="C462" s="20">
        <f>計算結果入力シート!C569</f>
        <v>31.831119999999999</v>
      </c>
      <c r="D462" s="20">
        <f>計算結果入力シート!D569</f>
        <v>31.5</v>
      </c>
      <c r="E462" s="20">
        <f>計算結果入力シート!E569</f>
        <v>32.42</v>
      </c>
      <c r="F462" s="20"/>
      <c r="G462" s="20">
        <f>計算結果入力シート!G569</f>
        <v>31.7</v>
      </c>
      <c r="H462" s="20">
        <f>計算結果入力シート!H569</f>
        <v>30.35</v>
      </c>
      <c r="I462" s="20">
        <f>計算結果入力シート!I569</f>
        <v>32.11</v>
      </c>
      <c r="J462" s="20">
        <f>計算結果入力シート!J569</f>
        <v>31.42</v>
      </c>
      <c r="K462" s="20">
        <f>計算結果入力シート!K569</f>
        <v>30.22</v>
      </c>
      <c r="L462" s="20">
        <f>計算結果入力シート!L569</f>
        <v>31.7</v>
      </c>
      <c r="M462" s="20">
        <f>計算結果入力シート!M569</f>
        <v>31.098029842849499</v>
      </c>
    </row>
    <row r="463" spans="1:13" x14ac:dyDescent="0.25">
      <c r="A463" s="20">
        <f>計算結果入力シート!A570</f>
        <v>11</v>
      </c>
      <c r="B463" s="20">
        <f>計算結果入力シート!B570</f>
        <v>32.799999999999997</v>
      </c>
      <c r="C463" s="20">
        <f>計算結果入力シート!C570</f>
        <v>35.825040000000001</v>
      </c>
      <c r="D463" s="20">
        <f>計算結果入力シート!D570</f>
        <v>36.200000000000003</v>
      </c>
      <c r="E463" s="20">
        <f>計算結果入力シート!E570</f>
        <v>37.119999999999997</v>
      </c>
      <c r="F463" s="20"/>
      <c r="G463" s="20">
        <f>計算結果入力シート!G570</f>
        <v>36.200000000000003</v>
      </c>
      <c r="H463" s="20">
        <f>計算結果入力シート!H570</f>
        <v>34.82</v>
      </c>
      <c r="I463" s="20">
        <f>計算結果入力シート!I570</f>
        <v>36.54</v>
      </c>
      <c r="J463" s="20">
        <f>計算結果入力シート!J570</f>
        <v>36.61</v>
      </c>
      <c r="K463" s="20">
        <f>計算結果入力シート!K570</f>
        <v>34.58</v>
      </c>
      <c r="L463" s="20">
        <f>計算結果入力シート!L570</f>
        <v>36.5</v>
      </c>
      <c r="M463" s="20">
        <f>計算結果入力シート!M570</f>
        <v>35.223384213707</v>
      </c>
    </row>
    <row r="464" spans="1:13" x14ac:dyDescent="0.25">
      <c r="A464" s="20">
        <f>計算結果入力シート!A571</f>
        <v>12</v>
      </c>
      <c r="B464" s="20">
        <f>計算結果入力シート!B571</f>
        <v>37.49</v>
      </c>
      <c r="C464" s="20">
        <f>計算結果入力シート!C571</f>
        <v>40.197270000000003</v>
      </c>
      <c r="D464" s="20">
        <f>計算結果入力シート!D571</f>
        <v>41.1</v>
      </c>
      <c r="E464" s="20">
        <f>計算結果入力シート!E571</f>
        <v>42.08</v>
      </c>
      <c r="F464" s="20"/>
      <c r="G464" s="20">
        <f>計算結果入力シート!G571</f>
        <v>40.799999999999997</v>
      </c>
      <c r="H464" s="20">
        <f>計算結果入力シート!H571</f>
        <v>39.380000000000003</v>
      </c>
      <c r="I464" s="20">
        <f>計算結果入力シート!I571</f>
        <v>41.15</v>
      </c>
      <c r="J464" s="20">
        <f>計算結果入力シート!J571</f>
        <v>41.87</v>
      </c>
      <c r="K464" s="20">
        <f>計算結果入力シート!K571</f>
        <v>39.1</v>
      </c>
      <c r="L464" s="20">
        <f>計算結果入力シート!L571</f>
        <v>41.5</v>
      </c>
      <c r="M464" s="20">
        <f>計算結果入力シート!M571</f>
        <v>39.888725025861703</v>
      </c>
    </row>
    <row r="465" spans="1:13" x14ac:dyDescent="0.25">
      <c r="A465" s="20">
        <f>計算結果入力シート!A572</f>
        <v>13</v>
      </c>
      <c r="B465" s="20">
        <f>計算結果入力シート!B572</f>
        <v>41.94</v>
      </c>
      <c r="C465" s="20">
        <f>計算結果入力シート!C572</f>
        <v>43.902610000000003</v>
      </c>
      <c r="D465" s="20">
        <f>計算結果入力シート!D572</f>
        <v>45.4</v>
      </c>
      <c r="E465" s="20">
        <f>計算結果入力シート!E572</f>
        <v>46.46</v>
      </c>
      <c r="F465" s="20"/>
      <c r="G465" s="20">
        <f>計算結果入力シート!G572</f>
        <v>45</v>
      </c>
      <c r="H465" s="20">
        <f>計算結果入力シート!H572</f>
        <v>43.48</v>
      </c>
      <c r="I465" s="20">
        <f>計算結果入力シート!I572</f>
        <v>45.03</v>
      </c>
      <c r="J465" s="20">
        <f>計算結果入力シート!J572</f>
        <v>46.51</v>
      </c>
      <c r="K465" s="20">
        <f>計算結果入力シート!K572</f>
        <v>43.21</v>
      </c>
      <c r="L465" s="20">
        <f>計算結果入力シート!L572</f>
        <v>45.8</v>
      </c>
      <c r="M465" s="20">
        <f>計算結果入力シート!M572</f>
        <v>43.985256387301803</v>
      </c>
    </row>
    <row r="466" spans="1:13" x14ac:dyDescent="0.25">
      <c r="A466" s="20">
        <f>計算結果入力シート!A573</f>
        <v>14</v>
      </c>
      <c r="B466" s="20">
        <f>計算結果入力シート!B573</f>
        <v>45.43</v>
      </c>
      <c r="C466" s="20">
        <f>計算結果入力シート!C573</f>
        <v>46.346359999999997</v>
      </c>
      <c r="D466" s="20">
        <f>計算結果入力シート!D573</f>
        <v>48.4</v>
      </c>
      <c r="E466" s="20">
        <f>計算結果入力シート!E573</f>
        <v>49.69</v>
      </c>
      <c r="F466" s="20"/>
      <c r="G466" s="20">
        <f>計算結果入力シート!G573</f>
        <v>48.1</v>
      </c>
      <c r="H466" s="20">
        <f>計算結果入力シート!H573</f>
        <v>46.14</v>
      </c>
      <c r="I466" s="20">
        <f>計算結果入力シート!I573</f>
        <v>47.65</v>
      </c>
      <c r="J466" s="20">
        <f>計算結果入力シート!J573</f>
        <v>49.91</v>
      </c>
      <c r="K466" s="20">
        <f>計算結果入力シート!K573</f>
        <v>46.41</v>
      </c>
      <c r="L466" s="20">
        <f>計算結果入力シート!L573</f>
        <v>49</v>
      </c>
      <c r="M466" s="20">
        <f>計算結果入力シート!M573</f>
        <v>47.010524157376302</v>
      </c>
    </row>
    <row r="467" spans="1:13" x14ac:dyDescent="0.25">
      <c r="A467" s="20">
        <f>計算結果入力シート!A574</f>
        <v>15</v>
      </c>
      <c r="B467" s="20">
        <f>計算結果入力シート!B574</f>
        <v>47.41</v>
      </c>
      <c r="C467" s="20">
        <f>計算結果入力シート!C574</f>
        <v>47.636229999999998</v>
      </c>
      <c r="D467" s="20">
        <f>計算結果入力シート!D574</f>
        <v>50.1</v>
      </c>
      <c r="E467" s="20">
        <f>計算結果入力シート!E574</f>
        <v>51.3</v>
      </c>
      <c r="F467" s="20"/>
      <c r="G467" s="20">
        <f>計算結果入力シート!G574</f>
        <v>49.6</v>
      </c>
      <c r="H467" s="20">
        <f>計算結果入力シート!H574</f>
        <v>47.4</v>
      </c>
      <c r="I467" s="20">
        <f>計算結果入力シート!I574</f>
        <v>49.04</v>
      </c>
      <c r="J467" s="20">
        <f>計算結果入力シート!J574</f>
        <v>51.61</v>
      </c>
      <c r="K467" s="20">
        <f>計算結果入力シート!K574</f>
        <v>48.24</v>
      </c>
      <c r="L467" s="20">
        <f>計算結果入力シート!L574</f>
        <v>50.6</v>
      </c>
      <c r="M467" s="20">
        <f>計算結果入力シート!M574</f>
        <v>48.5662985378816</v>
      </c>
    </row>
    <row r="468" spans="1:13" x14ac:dyDescent="0.25">
      <c r="A468" s="20">
        <f>計算結果入力シート!A575</f>
        <v>16</v>
      </c>
      <c r="B468" s="20">
        <f>計算結果入力シート!B575</f>
        <v>47.84</v>
      </c>
      <c r="C468" s="20">
        <f>計算結果入力シート!C575</f>
        <v>47.60286</v>
      </c>
      <c r="D468" s="20">
        <f>計算結果入力シート!D575</f>
        <v>50.1</v>
      </c>
      <c r="E468" s="20">
        <f>計算結果入力シート!E575</f>
        <v>51.28</v>
      </c>
      <c r="F468" s="20"/>
      <c r="G468" s="20">
        <f>計算結果入力シート!G575</f>
        <v>49.7</v>
      </c>
      <c r="H468" s="20">
        <f>計算結果入力シート!H575</f>
        <v>47.33</v>
      </c>
      <c r="I468" s="20">
        <f>計算結果入力シート!I575</f>
        <v>49.28</v>
      </c>
      <c r="J468" s="20">
        <f>計算結果入力シート!J575</f>
        <v>51.63</v>
      </c>
      <c r="K468" s="20">
        <f>計算結果入力シート!K575</f>
        <v>48.53</v>
      </c>
      <c r="L468" s="20">
        <f>計算結果入力シート!L575</f>
        <v>50.7</v>
      </c>
      <c r="M468" s="20">
        <f>計算結果入力シート!M575</f>
        <v>48.703828543771799</v>
      </c>
    </row>
    <row r="469" spans="1:13" x14ac:dyDescent="0.25">
      <c r="A469" s="20">
        <f>計算結果入力シート!A576</f>
        <v>17</v>
      </c>
      <c r="B469" s="20">
        <f>計算結果入力シート!B576</f>
        <v>47.01</v>
      </c>
      <c r="C469" s="20">
        <f>計算結果入力シート!C576</f>
        <v>47.340620000000001</v>
      </c>
      <c r="D469" s="20">
        <f>計算結果入力シート!D576</f>
        <v>49.1</v>
      </c>
      <c r="E469" s="20">
        <f>計算結果入力シート!E576</f>
        <v>50.46</v>
      </c>
      <c r="F469" s="20"/>
      <c r="G469" s="20">
        <f>計算結果入力シート!G576</f>
        <v>49.1</v>
      </c>
      <c r="H469" s="20">
        <f>計算結果入力シート!H576</f>
        <v>46.71</v>
      </c>
      <c r="I469" s="20">
        <f>計算結果入力シート!I576</f>
        <v>48.73</v>
      </c>
      <c r="J469" s="20">
        <f>計算結果入力シート!J576</f>
        <v>50.73</v>
      </c>
      <c r="K469" s="20">
        <f>計算結果入力シート!K576</f>
        <v>47.99</v>
      </c>
      <c r="L469" s="20">
        <f>計算結果入力シート!L576</f>
        <v>50</v>
      </c>
      <c r="M469" s="20">
        <f>計算結果入力シート!M576</f>
        <v>47.986338271697299</v>
      </c>
    </row>
    <row r="470" spans="1:13" x14ac:dyDescent="0.25">
      <c r="A470" s="20">
        <f>計算結果入力シート!A577</f>
        <v>18</v>
      </c>
      <c r="B470" s="20">
        <f>計算結果入力シート!B577</f>
        <v>45.53</v>
      </c>
      <c r="C470" s="20">
        <f>計算結果入力シート!C577</f>
        <v>45.396410000000003</v>
      </c>
      <c r="D470" s="20">
        <f>計算結果入力シート!D577</f>
        <v>46.8</v>
      </c>
      <c r="E470" s="20">
        <f>計算結果入力シート!E577</f>
        <v>48.37</v>
      </c>
      <c r="F470" s="20"/>
      <c r="G470" s="20">
        <f>計算結果入力シート!G577</f>
        <v>47.2</v>
      </c>
      <c r="H470" s="20">
        <f>計算結果入力シート!H577</f>
        <v>45.28</v>
      </c>
      <c r="I470" s="20">
        <f>計算結果入力シート!I577</f>
        <v>46.58</v>
      </c>
      <c r="J470" s="20">
        <f>計算結果入力シート!J577</f>
        <v>49.32</v>
      </c>
      <c r="K470" s="20">
        <f>計算結果入力シート!K577</f>
        <v>46.68</v>
      </c>
      <c r="L470" s="20">
        <f>計算結果入力シート!L577</f>
        <v>39.9</v>
      </c>
      <c r="M470" s="20">
        <f>計算結果入力シート!M577</f>
        <v>46.582234016032302</v>
      </c>
    </row>
    <row r="471" spans="1:13" x14ac:dyDescent="0.25">
      <c r="A471" s="20">
        <f>計算結果入力シート!A578</f>
        <v>19</v>
      </c>
      <c r="B471" s="20">
        <f>計算結果入力シート!B578</f>
        <v>37.369999999999997</v>
      </c>
      <c r="C471" s="20">
        <f>計算結果入力シート!C578</f>
        <v>33.703429999999997</v>
      </c>
      <c r="D471" s="20">
        <f>計算結果入力シート!D578</f>
        <v>34</v>
      </c>
      <c r="E471" s="20">
        <f>計算結果入力シート!E578</f>
        <v>35.39</v>
      </c>
      <c r="F471" s="20"/>
      <c r="G471" s="20">
        <f>計算結果入力シート!G578</f>
        <v>35.1</v>
      </c>
      <c r="H471" s="20">
        <f>計算結果入力シート!H578</f>
        <v>33.1</v>
      </c>
      <c r="I471" s="20">
        <f>計算結果入力シート!I578</f>
        <v>34.909999999999997</v>
      </c>
      <c r="J471" s="20">
        <f>計算結果入力シート!J578</f>
        <v>43.01</v>
      </c>
      <c r="K471" s="20">
        <f>計算結果入力シート!K578</f>
        <v>36.590000000000003</v>
      </c>
      <c r="L471" s="20">
        <f>計算結果入力シート!L578</f>
        <v>34.4</v>
      </c>
      <c r="M471" s="20">
        <f>計算結果入力シート!M578</f>
        <v>35.250081780199601</v>
      </c>
    </row>
    <row r="472" spans="1:13" x14ac:dyDescent="0.25">
      <c r="A472" s="20">
        <f>計算結果入力シート!A579</f>
        <v>20</v>
      </c>
      <c r="B472" s="20">
        <f>計算結果入力シート!B579</f>
        <v>31.57</v>
      </c>
      <c r="C472" s="20">
        <f>計算結果入力シート!C579</f>
        <v>30.866379999999999</v>
      </c>
      <c r="D472" s="20">
        <f>計算結果入力シート!D579</f>
        <v>30.9</v>
      </c>
      <c r="E472" s="20">
        <f>計算結果入力シート!E579</f>
        <v>31.63</v>
      </c>
      <c r="F472" s="20"/>
      <c r="G472" s="20">
        <f>計算結果入力シート!G579</f>
        <v>31.6</v>
      </c>
      <c r="H472" s="20">
        <f>計算結果入力シート!H579</f>
        <v>30.49</v>
      </c>
      <c r="I472" s="20">
        <f>計算結果入力シート!I579</f>
        <v>30.69</v>
      </c>
      <c r="J472" s="20">
        <f>計算結果入力シート!J579</f>
        <v>35.46</v>
      </c>
      <c r="K472" s="20">
        <f>計算結果入力シート!K579</f>
        <v>32.33</v>
      </c>
      <c r="L472" s="20">
        <f>計算結果入力シート!L579</f>
        <v>31.1</v>
      </c>
      <c r="M472" s="20">
        <f>計算結果入力シート!M579</f>
        <v>31.749908409483801</v>
      </c>
    </row>
    <row r="473" spans="1:13" x14ac:dyDescent="0.25">
      <c r="A473" s="20">
        <f>計算結果入力シート!A580</f>
        <v>21</v>
      </c>
      <c r="B473" s="20">
        <f>計算結果入力シート!B580</f>
        <v>29.05</v>
      </c>
      <c r="C473" s="20">
        <f>計算結果入力シート!C580</f>
        <v>28.694959999999998</v>
      </c>
      <c r="D473" s="20">
        <f>計算結果入力シート!D580</f>
        <v>28.5</v>
      </c>
      <c r="E473" s="20">
        <f>計算結果入力シート!E580</f>
        <v>29.12</v>
      </c>
      <c r="F473" s="20"/>
      <c r="G473" s="20">
        <f>計算結果入力シート!G580</f>
        <v>29.2</v>
      </c>
      <c r="H473" s="20">
        <f>計算結果入力シート!H580</f>
        <v>28.55</v>
      </c>
      <c r="I473" s="20">
        <f>計算結果入力シート!I580</f>
        <v>28.81</v>
      </c>
      <c r="J473" s="20">
        <f>計算結果入力シート!J580</f>
        <v>31.82</v>
      </c>
      <c r="K473" s="20">
        <f>計算結果入力シート!K580</f>
        <v>29.54</v>
      </c>
      <c r="L473" s="20">
        <f>計算結果入力シート!L580</f>
        <v>28.8</v>
      </c>
      <c r="M473" s="20">
        <f>計算結果入力シート!M580</f>
        <v>29.327734690221199</v>
      </c>
    </row>
    <row r="474" spans="1:13" x14ac:dyDescent="0.25">
      <c r="A474" s="20">
        <f>計算結果入力シート!A581</f>
        <v>22</v>
      </c>
      <c r="B474" s="20">
        <f>計算結果入力シート!B581</f>
        <v>26.92</v>
      </c>
      <c r="C474" s="20">
        <f>計算結果入力シート!C581</f>
        <v>26.496790000000001</v>
      </c>
      <c r="D474" s="20">
        <f>計算結果入力シート!D581</f>
        <v>26.3</v>
      </c>
      <c r="E474" s="20">
        <f>計算結果入力シート!E581</f>
        <v>26.83</v>
      </c>
      <c r="F474" s="20"/>
      <c r="G474" s="20">
        <f>計算結果入力シート!G581</f>
        <v>26.9</v>
      </c>
      <c r="H474" s="20">
        <f>計算結果入力シート!H581</f>
        <v>26.66</v>
      </c>
      <c r="I474" s="20">
        <f>計算結果入力シート!I581</f>
        <v>26.66</v>
      </c>
      <c r="J474" s="20">
        <f>計算結果入力シート!J581</f>
        <v>28.97</v>
      </c>
      <c r="K474" s="20">
        <f>計算結果入力シート!K581</f>
        <v>27.12</v>
      </c>
      <c r="L474" s="20">
        <f>計算結果入力シート!L581</f>
        <v>26.6</v>
      </c>
      <c r="M474" s="20">
        <f>計算結果入力シート!M581</f>
        <v>27.1934791396211</v>
      </c>
    </row>
    <row r="475" spans="1:13" x14ac:dyDescent="0.25">
      <c r="A475" s="20">
        <f>計算結果入力シート!A582</f>
        <v>23</v>
      </c>
      <c r="B475" s="20">
        <f>計算結果入力シート!B582</f>
        <v>25.52</v>
      </c>
      <c r="C475" s="20">
        <f>計算結果入力シート!C582</f>
        <v>25.684439999999999</v>
      </c>
      <c r="D475" s="20">
        <f>計算結果入力シート!D582</f>
        <v>25.4</v>
      </c>
      <c r="E475" s="20">
        <f>計算結果入力シート!E582</f>
        <v>25.87</v>
      </c>
      <c r="F475" s="20"/>
      <c r="G475" s="20">
        <f>計算結果入力シート!G582</f>
        <v>25.9</v>
      </c>
      <c r="H475" s="20">
        <f>計算結果入力シート!H582</f>
        <v>25.55</v>
      </c>
      <c r="I475" s="20">
        <f>計算結果入力シート!I582</f>
        <v>25.69</v>
      </c>
      <c r="J475" s="20">
        <f>計算結果入力シート!J582</f>
        <v>26.94</v>
      </c>
      <c r="K475" s="20">
        <f>計算結果入力シート!K582</f>
        <v>25.87</v>
      </c>
      <c r="L475" s="20">
        <f>計算結果入力シート!L582</f>
        <v>25.7</v>
      </c>
      <c r="M475" s="20">
        <f>計算結果入力シート!M582</f>
        <v>25.785994904530401</v>
      </c>
    </row>
    <row r="476" spans="1:13" x14ac:dyDescent="0.25">
      <c r="A476" s="20">
        <f>計算結果入力シート!A583</f>
        <v>24</v>
      </c>
      <c r="B476" s="20">
        <f>計算結果入力シート!B583</f>
        <v>23.84</v>
      </c>
      <c r="C476" s="20">
        <f>計算結果入力シート!C583</f>
        <v>24.054269999999999</v>
      </c>
      <c r="D476" s="20">
        <f>計算結果入力シート!D583</f>
        <v>23.7</v>
      </c>
      <c r="E476" s="20">
        <f>計算結果入力シート!E583</f>
        <v>24.19</v>
      </c>
      <c r="F476" s="20"/>
      <c r="G476" s="20">
        <f>計算結果入力シート!G583</f>
        <v>24.2</v>
      </c>
      <c r="H476" s="20">
        <f>計算結果入力シート!H583</f>
        <v>24.26</v>
      </c>
      <c r="I476" s="20">
        <f>計算結果入力シート!I583</f>
        <v>24.1</v>
      </c>
      <c r="J476" s="20">
        <f>計算結果入力シート!J583</f>
        <v>25.35</v>
      </c>
      <c r="K476" s="20">
        <f>計算結果入力シート!K583</f>
        <v>24.22</v>
      </c>
      <c r="L476" s="20">
        <f>計算結果入力シート!L583</f>
        <v>24.1</v>
      </c>
      <c r="M476" s="20">
        <f>計算結果入力シート!M583</f>
        <v>24.4787162595929</v>
      </c>
    </row>
    <row r="478" spans="1:13" x14ac:dyDescent="0.25">
      <c r="A478" t="s">
        <v>152</v>
      </c>
    </row>
    <row r="479" spans="1:13" x14ac:dyDescent="0.25">
      <c r="A479" s="20"/>
      <c r="B479" s="20" t="str">
        <f>計算結果入力シート!B596</f>
        <v>ESP</v>
      </c>
      <c r="C479" s="20" t="str">
        <f>計算結果入力シート!C596</f>
        <v>BLAST</v>
      </c>
      <c r="D479" s="20" t="str">
        <f>計算結果入力シート!D596</f>
        <v>DOE2.1D</v>
      </c>
      <c r="E479" s="20" t="str">
        <f>計算結果入力シート!E596</f>
        <v>SRES/SUN</v>
      </c>
      <c r="F479" s="20" t="str">
        <f>計算結果入力シート!F596</f>
        <v>SERIRES</v>
      </c>
      <c r="G479" s="20" t="str">
        <f>計算結果入力シート!G596</f>
        <v>S3PAS</v>
      </c>
      <c r="H479" s="20" t="str">
        <f>計算結果入力シート!H596</f>
        <v>TRNSYS</v>
      </c>
      <c r="I479" s="20" t="str">
        <f>計算結果入力シート!I596</f>
        <v>TASE</v>
      </c>
      <c r="J479" s="20" t="str">
        <f>計算結果入力シート!J596</f>
        <v>NewHASP</v>
      </c>
      <c r="K479" s="20" t="str">
        <f>計算結果入力シート!K596</f>
        <v>BEST</v>
      </c>
      <c r="L479" s="20" t="str">
        <f>計算結果入力シート!L596</f>
        <v>OFFICE</v>
      </c>
      <c r="M479" s="20" t="str">
        <f>計算結果入力シート!M596</f>
        <v>EnergyPlus-m</v>
      </c>
    </row>
    <row r="480" spans="1:13" x14ac:dyDescent="0.25">
      <c r="A480" s="20">
        <f>計算結果入力シート!A600</f>
        <v>1</v>
      </c>
      <c r="B480" s="20">
        <f>計算結果入力シート!B600</f>
        <v>24.36</v>
      </c>
      <c r="C480" s="20">
        <f>計算結果入力シート!C600</f>
        <v>24.560130000000001</v>
      </c>
      <c r="D480" s="20">
        <f>計算結果入力シート!D600</f>
        <v>24.2</v>
      </c>
      <c r="E480" s="20">
        <f>計算結果入力シート!E600</f>
        <v>24.52</v>
      </c>
      <c r="F480" s="20"/>
      <c r="G480" s="20">
        <f>計算結果入力シート!G600</f>
        <v>24.6</v>
      </c>
      <c r="H480" s="20">
        <f>計算結果入力シート!H600</f>
        <v>25.28</v>
      </c>
      <c r="I480" s="20">
        <f>計算結果入力シート!I600</f>
        <v>24.53</v>
      </c>
      <c r="J480" s="20">
        <f>計算結果入力シート!J600</f>
        <v>26.15</v>
      </c>
      <c r="K480" s="20">
        <f>計算結果入力シート!K600</f>
        <v>24.75</v>
      </c>
      <c r="L480" s="20">
        <f>計算結果入力シート!L600</f>
        <v>25.2</v>
      </c>
      <c r="M480" s="20">
        <f>計算結果入力シート!M600</f>
        <v>24.575117397286899</v>
      </c>
    </row>
    <row r="481" spans="1:13" x14ac:dyDescent="0.25">
      <c r="A481" s="20">
        <f>計算結果入力シート!A601</f>
        <v>2</v>
      </c>
      <c r="B481" s="20">
        <f>計算結果入力シート!B601</f>
        <v>23.46</v>
      </c>
      <c r="C481" s="20">
        <f>計算結果入力シート!C601</f>
        <v>23.896329999999999</v>
      </c>
      <c r="D481" s="20">
        <f>計算結果入力シート!D601</f>
        <v>23.5</v>
      </c>
      <c r="E481" s="20">
        <f>計算結果入力シート!E601</f>
        <v>23.81</v>
      </c>
      <c r="F481" s="20"/>
      <c r="G481" s="20">
        <f>計算結果入力シート!G601</f>
        <v>23.9</v>
      </c>
      <c r="H481" s="20">
        <f>計算結果入力シート!H601</f>
        <v>24.47</v>
      </c>
      <c r="I481" s="20">
        <f>計算結果入力シート!I601</f>
        <v>23.8</v>
      </c>
      <c r="J481" s="20">
        <f>計算結果入力シート!J601</f>
        <v>25.23</v>
      </c>
      <c r="K481" s="20">
        <f>計算結果入力シート!K601</f>
        <v>23.99</v>
      </c>
      <c r="L481" s="20">
        <f>計算結果入力シート!L601</f>
        <v>24.5</v>
      </c>
      <c r="M481" s="20">
        <f>計算結果入力シート!M601</f>
        <v>23.661335799318898</v>
      </c>
    </row>
    <row r="482" spans="1:13" x14ac:dyDescent="0.25">
      <c r="A482" s="20">
        <f>計算結果入力シート!A602</f>
        <v>3</v>
      </c>
      <c r="B482" s="20">
        <f>計算結果入力シート!B602</f>
        <v>22.86</v>
      </c>
      <c r="C482" s="20">
        <f>計算結果入力シート!C602</f>
        <v>23.312629999999999</v>
      </c>
      <c r="D482" s="20">
        <f>計算結果入力シート!D602</f>
        <v>22.9</v>
      </c>
      <c r="E482" s="20">
        <f>計算結果入力シート!E602</f>
        <v>23.22</v>
      </c>
      <c r="F482" s="20"/>
      <c r="G482" s="20">
        <f>計算結果入力シート!G602</f>
        <v>23.3</v>
      </c>
      <c r="H482" s="20">
        <f>計算結果入力シート!H602</f>
        <v>23.87</v>
      </c>
      <c r="I482" s="20">
        <f>計算結果入力シート!I602</f>
        <v>23.23</v>
      </c>
      <c r="J482" s="20">
        <f>計算結果入力シート!J602</f>
        <v>24.58</v>
      </c>
      <c r="K482" s="20">
        <f>計算結果入力シート!K602</f>
        <v>23.36</v>
      </c>
      <c r="L482" s="20">
        <f>計算結果入力シート!L602</f>
        <v>23.8</v>
      </c>
      <c r="M482" s="20">
        <f>計算結果入力シート!M602</f>
        <v>23.048817319271102</v>
      </c>
    </row>
    <row r="483" spans="1:13" x14ac:dyDescent="0.25">
      <c r="A483" s="20">
        <f>計算結果入力シート!A603</f>
        <v>4</v>
      </c>
      <c r="B483" s="20">
        <f>計算結果入力シート!B603</f>
        <v>22.27</v>
      </c>
      <c r="C483" s="20">
        <f>計算結果入力シート!C603</f>
        <v>22.68233</v>
      </c>
      <c r="D483" s="20">
        <f>計算結果入力シート!D603</f>
        <v>22.3</v>
      </c>
      <c r="E483" s="20">
        <f>計算結果入力シート!E603</f>
        <v>22.6</v>
      </c>
      <c r="F483" s="20"/>
      <c r="G483" s="20">
        <f>計算結果入力シート!G603</f>
        <v>22.7</v>
      </c>
      <c r="H483" s="20">
        <f>計算結果入力シート!H603</f>
        <v>23.26</v>
      </c>
      <c r="I483" s="20">
        <f>計算結果入力シート!I603</f>
        <v>22.6</v>
      </c>
      <c r="J483" s="20">
        <f>計算結果入力シート!J603</f>
        <v>23.96</v>
      </c>
      <c r="K483" s="20">
        <f>計算結果入力シート!K603</f>
        <v>22.71</v>
      </c>
      <c r="L483" s="20">
        <f>計算結果入力シート!L603</f>
        <v>23.2</v>
      </c>
      <c r="M483" s="20">
        <f>計算結果入力シート!M603</f>
        <v>22.436230179440098</v>
      </c>
    </row>
    <row r="484" spans="1:13" x14ac:dyDescent="0.25">
      <c r="A484" s="20">
        <f>計算結果入力シート!A604</f>
        <v>5</v>
      </c>
      <c r="B484" s="20">
        <f>計算結果入力シート!B604</f>
        <v>21.86</v>
      </c>
      <c r="C484" s="20">
        <f>計算結果入力シート!C604</f>
        <v>22.4527</v>
      </c>
      <c r="D484" s="20">
        <f>計算結果入力シート!D604</f>
        <v>22</v>
      </c>
      <c r="E484" s="20">
        <f>計算結果入力シート!E604</f>
        <v>22.32</v>
      </c>
      <c r="F484" s="20"/>
      <c r="G484" s="20">
        <f>計算結果入力シート!G604</f>
        <v>22.4</v>
      </c>
      <c r="H484" s="20">
        <f>計算結果入力シート!H604</f>
        <v>22.87</v>
      </c>
      <c r="I484" s="20">
        <f>計算結果入力シート!I604</f>
        <v>22.27</v>
      </c>
      <c r="J484" s="20">
        <f>計算結果入力シート!J604</f>
        <v>23.46</v>
      </c>
      <c r="K484" s="20">
        <f>計算結果入力シート!K604</f>
        <v>22.33</v>
      </c>
      <c r="L484" s="20">
        <f>計算結果入力シート!L604</f>
        <v>22.8</v>
      </c>
      <c r="M484" s="20">
        <f>計算結果入力シート!M604</f>
        <v>22.008426011345701</v>
      </c>
    </row>
    <row r="485" spans="1:13" x14ac:dyDescent="0.25">
      <c r="A485" s="20">
        <f>計算結果入力シート!A605</f>
        <v>6</v>
      </c>
      <c r="B485" s="20">
        <f>計算結果入力シート!B605</f>
        <v>22.01</v>
      </c>
      <c r="C485" s="20">
        <f>計算結果入力シート!C605</f>
        <v>22.812750000000001</v>
      </c>
      <c r="D485" s="20">
        <f>計算結果入力シート!D605</f>
        <v>22.5</v>
      </c>
      <c r="E485" s="20">
        <f>計算結果入力シート!E605</f>
        <v>22.77</v>
      </c>
      <c r="F485" s="20"/>
      <c r="G485" s="20">
        <f>計算結果入力シート!G605</f>
        <v>22.8</v>
      </c>
      <c r="H485" s="20">
        <f>計算結果入力シート!H605</f>
        <v>23.06</v>
      </c>
      <c r="I485" s="20">
        <f>計算結果入力シート!I605</f>
        <v>22.67</v>
      </c>
      <c r="J485" s="20">
        <f>計算結果入力シート!J605</f>
        <v>23.41</v>
      </c>
      <c r="K485" s="20">
        <f>計算結果入力シート!K605</f>
        <v>22.56</v>
      </c>
      <c r="L485" s="20">
        <f>計算結果入力シート!L605</f>
        <v>23.1</v>
      </c>
      <c r="M485" s="20">
        <f>計算結果入力シート!M605</f>
        <v>22.1691492921837</v>
      </c>
    </row>
    <row r="486" spans="1:13" x14ac:dyDescent="0.25">
      <c r="A486" s="20">
        <f>計算結果入力シート!A606</f>
        <v>7</v>
      </c>
      <c r="B486" s="20">
        <f>計算結果入力シート!B606</f>
        <v>23.32</v>
      </c>
      <c r="C486" s="20">
        <f>計算結果入力シート!C606</f>
        <v>24.667750000000002</v>
      </c>
      <c r="D486" s="20">
        <f>計算結果入力シート!D606</f>
        <v>24.3</v>
      </c>
      <c r="E486" s="20">
        <f>計算結果入力シート!E606</f>
        <v>24.73</v>
      </c>
      <c r="F486" s="20"/>
      <c r="G486" s="20">
        <f>計算結果入力シート!G606</f>
        <v>24.6</v>
      </c>
      <c r="H486" s="20">
        <f>計算結果入力シート!H606</f>
        <v>24.38</v>
      </c>
      <c r="I486" s="20">
        <f>計算結果入力シート!I606</f>
        <v>24.55</v>
      </c>
      <c r="J486" s="20">
        <f>計算結果入力シート!J606</f>
        <v>24.34</v>
      </c>
      <c r="K486" s="20">
        <f>計算結果入力シート!K606</f>
        <v>24.08</v>
      </c>
      <c r="L486" s="20">
        <f>計算結果入力シート!L606</f>
        <v>24.7</v>
      </c>
      <c r="M486" s="20">
        <f>計算結果入力シート!M606</f>
        <v>23.5665982220989</v>
      </c>
    </row>
    <row r="487" spans="1:13" x14ac:dyDescent="0.25">
      <c r="A487" s="20">
        <f>計算結果入力シート!A607</f>
        <v>8</v>
      </c>
      <c r="B487" s="20">
        <f>計算結果入力シート!B607</f>
        <v>25.62</v>
      </c>
      <c r="C487" s="20">
        <f>計算結果入力シート!C607</f>
        <v>27.358609999999999</v>
      </c>
      <c r="D487" s="20">
        <f>計算結果入力シート!D607</f>
        <v>26.5</v>
      </c>
      <c r="E487" s="20">
        <f>計算結果入力シート!E607</f>
        <v>27.59</v>
      </c>
      <c r="F487" s="20"/>
      <c r="G487" s="20">
        <f>計算結果入力シート!G607</f>
        <v>27.1</v>
      </c>
      <c r="H487" s="20">
        <f>計算結果入力シート!H607</f>
        <v>27.21</v>
      </c>
      <c r="I487" s="20">
        <f>計算結果入力シート!I607</f>
        <v>27.57</v>
      </c>
      <c r="J487" s="20">
        <f>計算結果入力シート!J607</f>
        <v>26.26</v>
      </c>
      <c r="K487" s="20">
        <f>計算結果入力シート!K607</f>
        <v>25.73</v>
      </c>
      <c r="L487" s="20">
        <f>計算結果入力シート!L607</f>
        <v>26.9</v>
      </c>
      <c r="M487" s="20">
        <f>計算結果入力シート!M607</f>
        <v>26.759977524000199</v>
      </c>
    </row>
    <row r="488" spans="1:13" x14ac:dyDescent="0.25">
      <c r="A488" s="20">
        <f>計算結果入力シート!A608</f>
        <v>9</v>
      </c>
      <c r="B488" s="20">
        <f>計算結果入力シート!B608</f>
        <v>27.59</v>
      </c>
      <c r="C488" s="20">
        <f>計算結果入力シート!C608</f>
        <v>28.322890000000001</v>
      </c>
      <c r="D488" s="20">
        <f>計算結果入力シート!D608</f>
        <v>27.5</v>
      </c>
      <c r="E488" s="20">
        <f>計算結果入力シート!E608</f>
        <v>29.09</v>
      </c>
      <c r="F488" s="20"/>
      <c r="G488" s="20">
        <f>計算結果入力シート!G608</f>
        <v>28.2</v>
      </c>
      <c r="H488" s="20">
        <f>計算結果入力シート!H608</f>
        <v>27.98</v>
      </c>
      <c r="I488" s="20">
        <f>計算結果入力シート!I608</f>
        <v>29.42</v>
      </c>
      <c r="J488" s="20">
        <f>計算結果入力シート!J608</f>
        <v>28.05</v>
      </c>
      <c r="K488" s="20">
        <f>計算結果入力シート!K608</f>
        <v>26.84</v>
      </c>
      <c r="L488" s="20">
        <f>計算結果入力シート!L608</f>
        <v>27.8</v>
      </c>
      <c r="M488" s="20">
        <f>計算結果入力シート!M608</f>
        <v>28.561373574472199</v>
      </c>
    </row>
    <row r="489" spans="1:13" x14ac:dyDescent="0.25">
      <c r="A489" s="20">
        <f>計算結果入力シート!A609</f>
        <v>10</v>
      </c>
      <c r="B489" s="20">
        <f>計算結果入力シート!B609</f>
        <v>28.82</v>
      </c>
      <c r="C489" s="20">
        <f>計算結果入力シート!C609</f>
        <v>29.207380000000001</v>
      </c>
      <c r="D489" s="20">
        <f>計算結果入力シート!D609</f>
        <v>28.6</v>
      </c>
      <c r="E489" s="20">
        <f>計算結果入力シート!E609</f>
        <v>30.5</v>
      </c>
      <c r="F489" s="20"/>
      <c r="G489" s="20">
        <f>計算結果入力シート!G609</f>
        <v>29.3</v>
      </c>
      <c r="H489" s="20">
        <f>計算結果入力シート!H609</f>
        <v>29.11</v>
      </c>
      <c r="I489" s="20">
        <f>計算結果入力シート!I609</f>
        <v>30.68</v>
      </c>
      <c r="J489" s="20">
        <f>計算結果入力シート!J609</f>
        <v>29.43</v>
      </c>
      <c r="K489" s="20">
        <f>計算結果入力シート!K609</f>
        <v>27.97</v>
      </c>
      <c r="L489" s="20">
        <f>計算結果入力シート!L609</f>
        <v>28.9</v>
      </c>
      <c r="M489" s="20">
        <f>計算結果入力シート!M609</f>
        <v>30.027482958457799</v>
      </c>
    </row>
    <row r="490" spans="1:13" x14ac:dyDescent="0.25">
      <c r="A490" s="20">
        <f>計算結果入力シート!A610</f>
        <v>11</v>
      </c>
      <c r="B490" s="20">
        <f>計算結果入力シート!B610</f>
        <v>29.84</v>
      </c>
      <c r="C490" s="20">
        <f>計算結果入力シート!C610</f>
        <v>30.19013</v>
      </c>
      <c r="D490" s="20">
        <f>計算結果入力シート!D610</f>
        <v>29.8</v>
      </c>
      <c r="E490" s="20">
        <f>計算結果入力シート!E610</f>
        <v>31.98</v>
      </c>
      <c r="F490" s="20"/>
      <c r="G490" s="20">
        <f>計算結果入力シート!G610</f>
        <v>30.5</v>
      </c>
      <c r="H490" s="20">
        <f>計算結果入力シート!H610</f>
        <v>30.31</v>
      </c>
      <c r="I490" s="20">
        <f>計算結果入力シート!I610</f>
        <v>31.91</v>
      </c>
      <c r="J490" s="20">
        <f>計算結果入力シート!J610</f>
        <v>30.82</v>
      </c>
      <c r="K490" s="20">
        <f>計算結果入力シート!K610</f>
        <v>29.17</v>
      </c>
      <c r="L490" s="20">
        <f>計算結果入力シート!L610</f>
        <v>30.1</v>
      </c>
      <c r="M490" s="20">
        <f>計算結果入力シート!M610</f>
        <v>31.224668095461698</v>
      </c>
    </row>
    <row r="491" spans="1:13" x14ac:dyDescent="0.25">
      <c r="A491" s="20">
        <f>計算結果入力シート!A611</f>
        <v>12</v>
      </c>
      <c r="B491" s="20">
        <f>計算結果入力シート!B611</f>
        <v>30.98</v>
      </c>
      <c r="C491" s="20">
        <f>計算結果入力シート!C611</f>
        <v>31.335180000000001</v>
      </c>
      <c r="D491" s="20">
        <f>計算結果入力シート!D611</f>
        <v>31.1</v>
      </c>
      <c r="E491" s="20">
        <f>計算結果入力シート!E611</f>
        <v>33.56</v>
      </c>
      <c r="F491" s="20"/>
      <c r="G491" s="20">
        <f>計算結果入力シート!G611</f>
        <v>31.7</v>
      </c>
      <c r="H491" s="20">
        <f>計算結果入力シート!H611</f>
        <v>31.53</v>
      </c>
      <c r="I491" s="20">
        <f>計算結果入力シート!I611</f>
        <v>33.270000000000003</v>
      </c>
      <c r="J491" s="20">
        <f>計算結果入力シート!J611</f>
        <v>32.130000000000003</v>
      </c>
      <c r="K491" s="20">
        <f>計算結果入力シート!K611</f>
        <v>30.43</v>
      </c>
      <c r="L491" s="20">
        <f>計算結果入力シート!L611</f>
        <v>31.4</v>
      </c>
      <c r="M491" s="20">
        <f>計算結果入力シート!M611</f>
        <v>32.360613797347099</v>
      </c>
    </row>
    <row r="492" spans="1:13" x14ac:dyDescent="0.25">
      <c r="A492" s="20">
        <f>計算結果入力シート!A612</f>
        <v>13</v>
      </c>
      <c r="B492" s="20">
        <f>計算結果入力シート!B612</f>
        <v>32.08</v>
      </c>
      <c r="C492" s="20">
        <f>計算結果入力シート!C612</f>
        <v>32.187910000000002</v>
      </c>
      <c r="D492" s="20">
        <f>計算結果入力シート!D612</f>
        <v>32.200000000000003</v>
      </c>
      <c r="E492" s="20">
        <f>計算結果入力シート!E612</f>
        <v>34.79</v>
      </c>
      <c r="F492" s="20"/>
      <c r="G492" s="20">
        <f>計算結果入力シート!G612</f>
        <v>32.799999999999997</v>
      </c>
      <c r="H492" s="20">
        <f>計算結果入力シート!H612</f>
        <v>32.549999999999997</v>
      </c>
      <c r="I492" s="20">
        <f>計算結果入力シート!I612</f>
        <v>34.270000000000003</v>
      </c>
      <c r="J492" s="20">
        <f>計算結果入力シート!J612</f>
        <v>33.21</v>
      </c>
      <c r="K492" s="20">
        <f>計算結果入力シート!K612</f>
        <v>31.54</v>
      </c>
      <c r="L492" s="20">
        <f>計算結果入力シート!L612</f>
        <v>32.5</v>
      </c>
      <c r="M492" s="20">
        <f>計算結果入力シート!M612</f>
        <v>33.376906748590301</v>
      </c>
    </row>
    <row r="493" spans="1:13" x14ac:dyDescent="0.25">
      <c r="A493" s="20">
        <f>計算結果入力シート!A613</f>
        <v>14</v>
      </c>
      <c r="B493" s="20">
        <f>計算結果入力シート!B613</f>
        <v>32.85</v>
      </c>
      <c r="C493" s="20">
        <f>計算結果入力シート!C613</f>
        <v>32.845039999999997</v>
      </c>
      <c r="D493" s="20">
        <f>計算結果入力シート!D613</f>
        <v>33</v>
      </c>
      <c r="E493" s="20">
        <f>計算結果入力シート!E613</f>
        <v>35.65</v>
      </c>
      <c r="F493" s="20"/>
      <c r="G493" s="20">
        <f>計算結果入力シート!G613</f>
        <v>33.6</v>
      </c>
      <c r="H493" s="20">
        <f>計算結果入力シート!H613</f>
        <v>33.15</v>
      </c>
      <c r="I493" s="20">
        <f>計算結果入力シート!I613</f>
        <v>34.9</v>
      </c>
      <c r="J493" s="20">
        <f>計算結果入力シート!J613</f>
        <v>33.89</v>
      </c>
      <c r="K493" s="20">
        <f>計算結果入力シート!K613</f>
        <v>32.44</v>
      </c>
      <c r="L493" s="20">
        <f>計算結果入力シート!L613</f>
        <v>33.299999999999997</v>
      </c>
      <c r="M493" s="20">
        <f>計算結果入力シート!M613</f>
        <v>34.027875088434598</v>
      </c>
    </row>
    <row r="494" spans="1:13" x14ac:dyDescent="0.25">
      <c r="A494" s="20">
        <f>計算結果入力シート!A614</f>
        <v>15</v>
      </c>
      <c r="B494" s="20">
        <f>計算結果入力シート!B614</f>
        <v>33.33</v>
      </c>
      <c r="C494" s="20">
        <f>計算結果入力シート!C614</f>
        <v>33.119790000000002</v>
      </c>
      <c r="D494" s="20">
        <f>計算結果入力シート!D614</f>
        <v>33.4</v>
      </c>
      <c r="E494" s="20">
        <f>計算結果入力シート!E614</f>
        <v>35.96</v>
      </c>
      <c r="F494" s="20"/>
      <c r="G494" s="20">
        <f>計算結果入力シート!G614</f>
        <v>34</v>
      </c>
      <c r="H494" s="20">
        <f>計算結果入力シート!H614</f>
        <v>33.369999999999997</v>
      </c>
      <c r="I494" s="20">
        <f>計算結果入力シート!I614</f>
        <v>35.19</v>
      </c>
      <c r="J494" s="20">
        <f>計算結果入力シート!J614</f>
        <v>34.130000000000003</v>
      </c>
      <c r="K494" s="20">
        <f>計算結果入力シート!K614</f>
        <v>32.950000000000003</v>
      </c>
      <c r="L494" s="20">
        <f>計算結果入力シート!L614</f>
        <v>33.799999999999997</v>
      </c>
      <c r="M494" s="20">
        <f>計算結果入力シート!M614</f>
        <v>34.367469179721397</v>
      </c>
    </row>
    <row r="495" spans="1:13" x14ac:dyDescent="0.25">
      <c r="A495" s="20">
        <f>計算結果入力シート!A615</f>
        <v>16</v>
      </c>
      <c r="B495" s="20">
        <f>計算結果入力シート!B615</f>
        <v>33.549999999999997</v>
      </c>
      <c r="C495" s="20">
        <f>計算結果入力シート!C615</f>
        <v>33.247810000000001</v>
      </c>
      <c r="D495" s="20">
        <f>計算結果入力シート!D615</f>
        <v>33.5</v>
      </c>
      <c r="E495" s="20">
        <f>計算結果入力シート!E615</f>
        <v>35.82</v>
      </c>
      <c r="F495" s="20"/>
      <c r="G495" s="20">
        <f>計算結果入力シート!G615</f>
        <v>34.1</v>
      </c>
      <c r="H495" s="20">
        <f>計算結果入力シート!H615</f>
        <v>33.380000000000003</v>
      </c>
      <c r="I495" s="20">
        <f>計算結果入力シート!I615</f>
        <v>35.28</v>
      </c>
      <c r="J495" s="20">
        <f>計算結果入力シート!J615</f>
        <v>34.049999999999997</v>
      </c>
      <c r="K495" s="20">
        <f>計算結果入力シート!K615</f>
        <v>33.049999999999997</v>
      </c>
      <c r="L495" s="20">
        <f>計算結果入力シート!L615</f>
        <v>34</v>
      </c>
      <c r="M495" s="20">
        <f>計算結果入力シート!M615</f>
        <v>34.408194865693503</v>
      </c>
    </row>
    <row r="496" spans="1:13" x14ac:dyDescent="0.25">
      <c r="A496" s="20">
        <f>計算結果入力シート!A616</f>
        <v>17</v>
      </c>
      <c r="B496" s="20">
        <f>計算結果入力シート!B616</f>
        <v>33.44</v>
      </c>
      <c r="C496" s="20">
        <f>計算結果入力シート!C616</f>
        <v>33.352310000000003</v>
      </c>
      <c r="D496" s="20">
        <f>計算結果入力シート!D616</f>
        <v>33.5</v>
      </c>
      <c r="E496" s="20">
        <f>計算結果入力シート!E616</f>
        <v>35.61</v>
      </c>
      <c r="F496" s="20"/>
      <c r="G496" s="20">
        <f>計算結果入力シート!G616</f>
        <v>34.1</v>
      </c>
      <c r="H496" s="20">
        <f>計算結果入力シート!H616</f>
        <v>33.369999999999997</v>
      </c>
      <c r="I496" s="20">
        <f>計算結果入力シート!I616</f>
        <v>35.299999999999997</v>
      </c>
      <c r="J496" s="20">
        <f>計算結果入力シート!J616</f>
        <v>34</v>
      </c>
      <c r="K496" s="20">
        <f>計算結果入力シート!K616</f>
        <v>33.03</v>
      </c>
      <c r="L496" s="20">
        <f>計算結果入力シート!L616</f>
        <v>34.200000000000003</v>
      </c>
      <c r="M496" s="20">
        <f>計算結果入力シート!M616</f>
        <v>34.376709072676903</v>
      </c>
    </row>
    <row r="497" spans="1:13" x14ac:dyDescent="0.25">
      <c r="A497" s="20">
        <f>計算結果入力シート!A617</f>
        <v>18</v>
      </c>
      <c r="B497" s="20">
        <f>計算結果入力シート!B617</f>
        <v>33.229999999999997</v>
      </c>
      <c r="C497" s="20">
        <f>計算結果入力シート!C617</f>
        <v>32.996040000000001</v>
      </c>
      <c r="D497" s="20">
        <f>計算結果入力シート!D617</f>
        <v>33.1</v>
      </c>
      <c r="E497" s="20">
        <f>計算結果入力シート!E617</f>
        <v>34.93</v>
      </c>
      <c r="F497" s="20"/>
      <c r="G497" s="20">
        <f>計算結果入力シート!G617</f>
        <v>33.700000000000003</v>
      </c>
      <c r="H497" s="20">
        <f>計算結果入力シート!H617</f>
        <v>33.159999999999997</v>
      </c>
      <c r="I497" s="20">
        <f>計算結果入力シート!I617</f>
        <v>34.71</v>
      </c>
      <c r="J497" s="20">
        <f>計算結果入力シート!J617</f>
        <v>33.94</v>
      </c>
      <c r="K497" s="20">
        <f>計算結果入力シート!K617</f>
        <v>32.81</v>
      </c>
      <c r="L497" s="20">
        <f>計算結果入力シート!L617</f>
        <v>32</v>
      </c>
      <c r="M497" s="20">
        <f>計算結果入力シート!M617</f>
        <v>34.094043148498102</v>
      </c>
    </row>
    <row r="498" spans="1:13" x14ac:dyDescent="0.25">
      <c r="A498" s="20">
        <f>計算結果入力シート!A618</f>
        <v>19</v>
      </c>
      <c r="B498" s="20">
        <f>計算結果入力シート!B618</f>
        <v>30.92</v>
      </c>
      <c r="C498" s="20">
        <f>計算結果入力シート!C618</f>
        <v>30.203040000000001</v>
      </c>
      <c r="D498" s="20">
        <f>計算結果入力シート!D618</f>
        <v>30</v>
      </c>
      <c r="E498" s="20">
        <f>計算結果入力シート!E618</f>
        <v>30.96</v>
      </c>
      <c r="F498" s="20"/>
      <c r="G498" s="20">
        <f>計算結果入力シート!G618</f>
        <v>30.6</v>
      </c>
      <c r="H498" s="20">
        <f>計算結果入力シート!H618</f>
        <v>30.43</v>
      </c>
      <c r="I498" s="20">
        <f>計算結果入力シート!I618</f>
        <v>30.74</v>
      </c>
      <c r="J498" s="20">
        <f>計算結果入力シート!J618</f>
        <v>32.53</v>
      </c>
      <c r="K498" s="20">
        <f>計算結果入力シート!K618</f>
        <v>30.57</v>
      </c>
      <c r="L498" s="20">
        <f>計算結果入力シート!L618</f>
        <v>30.8</v>
      </c>
      <c r="M498" s="20">
        <f>計算結果入力シート!M618</f>
        <v>30.538050398619902</v>
      </c>
    </row>
    <row r="499" spans="1:13" x14ac:dyDescent="0.25">
      <c r="A499" s="20">
        <f>計算結果入力シート!A619</f>
        <v>20</v>
      </c>
      <c r="B499" s="20">
        <f>計算結果入力シート!B619</f>
        <v>29.17</v>
      </c>
      <c r="C499" s="20">
        <f>計算結果入力シート!C619</f>
        <v>29.353449999999999</v>
      </c>
      <c r="D499" s="20">
        <f>計算結果入力シート!D619</f>
        <v>29.1</v>
      </c>
      <c r="E499" s="20">
        <f>計算結果入力シート!E619</f>
        <v>29.79</v>
      </c>
      <c r="F499" s="20"/>
      <c r="G499" s="20">
        <f>計算結果入力シート!G619</f>
        <v>29.6</v>
      </c>
      <c r="H499" s="20">
        <f>計算結果入力シート!H619</f>
        <v>29.61</v>
      </c>
      <c r="I499" s="20">
        <f>計算結果入力シート!I619</f>
        <v>29.38</v>
      </c>
      <c r="J499" s="20">
        <f>計算結果入力シート!J619</f>
        <v>30.78</v>
      </c>
      <c r="K499" s="20">
        <f>計算結果入力シート!K619</f>
        <v>29.59</v>
      </c>
      <c r="L499" s="20">
        <f>計算結果入力シート!L619</f>
        <v>29.9</v>
      </c>
      <c r="M499" s="20">
        <f>計算結果入力シート!M619</f>
        <v>29.409598101528701</v>
      </c>
    </row>
    <row r="500" spans="1:13" x14ac:dyDescent="0.25">
      <c r="A500" s="20">
        <f>計算結果入力シート!A620</f>
        <v>21</v>
      </c>
      <c r="B500" s="20">
        <f>計算結果入力シート!B620</f>
        <v>28.31</v>
      </c>
      <c r="C500" s="20">
        <f>計算結果入力シート!C620</f>
        <v>28.541589999999999</v>
      </c>
      <c r="D500" s="20">
        <f>計算結果入力シート!D620</f>
        <v>28.2</v>
      </c>
      <c r="E500" s="20">
        <f>計算結果入力シート!E620</f>
        <v>28.83</v>
      </c>
      <c r="F500" s="20"/>
      <c r="G500" s="20">
        <f>計算結果入力シート!G620</f>
        <v>28.7</v>
      </c>
      <c r="H500" s="20">
        <f>計算結果入力シート!H620</f>
        <v>28.89</v>
      </c>
      <c r="I500" s="20">
        <f>計算結果入力シート!I620</f>
        <v>27.64</v>
      </c>
      <c r="J500" s="20">
        <f>計算結果入力シート!J620</f>
        <v>29.94</v>
      </c>
      <c r="K500" s="20">
        <f>計算結果入力シート!K620</f>
        <v>28.78</v>
      </c>
      <c r="L500" s="20">
        <f>計算結果入力シート!L620</f>
        <v>29.1</v>
      </c>
      <c r="M500" s="20">
        <f>計算結果入力シート!M620</f>
        <v>28.572928447539901</v>
      </c>
    </row>
    <row r="501" spans="1:13" x14ac:dyDescent="0.25">
      <c r="A501" s="20">
        <f>計算結果入力シート!A621</f>
        <v>22</v>
      </c>
      <c r="B501" s="20">
        <f>計算結果入力シート!B621</f>
        <v>27.27</v>
      </c>
      <c r="C501" s="20">
        <f>計算結果入力シート!C621</f>
        <v>27.375900000000001</v>
      </c>
      <c r="D501" s="20">
        <f>計算結果入力シート!D621</f>
        <v>27.1</v>
      </c>
      <c r="E501" s="20">
        <f>計算結果入力シート!E621</f>
        <v>27.59</v>
      </c>
      <c r="F501" s="20"/>
      <c r="G501" s="20">
        <f>計算結果入力シート!G621</f>
        <v>27.5</v>
      </c>
      <c r="H501" s="20">
        <f>計算結果入力シート!H621</f>
        <v>27.93</v>
      </c>
      <c r="I501" s="20">
        <f>計算結果入力シート!I621</f>
        <v>27.46</v>
      </c>
      <c r="J501" s="20">
        <f>計算結果入力シート!J621</f>
        <v>29.04</v>
      </c>
      <c r="K501" s="20">
        <f>計算結果入力シート!K621</f>
        <v>27.69</v>
      </c>
      <c r="L501" s="20">
        <f>計算結果入力シート!L621</f>
        <v>28</v>
      </c>
      <c r="M501" s="20">
        <f>計算結果入力シート!M621</f>
        <v>27.531128034237401</v>
      </c>
    </row>
    <row r="502" spans="1:13" x14ac:dyDescent="0.25">
      <c r="A502" s="20">
        <f>計算結果入力シート!A622</f>
        <v>23</v>
      </c>
      <c r="B502" s="20">
        <f>計算結果入力シート!B622</f>
        <v>26.62</v>
      </c>
      <c r="C502" s="20">
        <f>計算結果入力シート!C622</f>
        <v>27.174040000000002</v>
      </c>
      <c r="D502" s="20">
        <f>計算結果入力シート!D622</f>
        <v>26.8</v>
      </c>
      <c r="E502" s="20">
        <f>計算結果入力シート!E622</f>
        <v>27.28</v>
      </c>
      <c r="F502" s="20"/>
      <c r="G502" s="20">
        <f>計算結果入力シート!G622</f>
        <v>27.3</v>
      </c>
      <c r="H502" s="20">
        <f>計算結果入力シート!H622</f>
        <v>27.42</v>
      </c>
      <c r="I502" s="20">
        <f>計算結果入力シート!I622</f>
        <v>27.1</v>
      </c>
      <c r="J502" s="20">
        <f>計算結果入力シート!J622</f>
        <v>28.34</v>
      </c>
      <c r="K502" s="20">
        <f>計算結果入力シート!K622</f>
        <v>27.31</v>
      </c>
      <c r="L502" s="20">
        <f>計算結果入力シート!L622</f>
        <v>27.6</v>
      </c>
      <c r="M502" s="20">
        <f>計算結果入力シート!M622</f>
        <v>26.887359991012801</v>
      </c>
    </row>
    <row r="503" spans="1:13" x14ac:dyDescent="0.25">
      <c r="A503" s="20">
        <f>計算結果入力シート!A623</f>
        <v>24</v>
      </c>
      <c r="B503" s="20">
        <f>計算結果入力シート!B623</f>
        <v>25.54</v>
      </c>
      <c r="C503" s="20">
        <f>計算結果入力シート!C623</f>
        <v>25.98047</v>
      </c>
      <c r="D503" s="20">
        <f>計算結果入力シート!D623</f>
        <v>25.7</v>
      </c>
      <c r="E503" s="20">
        <f>計算結果入力シート!E623</f>
        <v>26.1</v>
      </c>
      <c r="F503" s="20"/>
      <c r="G503" s="20">
        <f>計算結果入力シート!G623</f>
        <v>26.1</v>
      </c>
      <c r="H503" s="20">
        <f>計算結果入力シート!H623</f>
        <v>26.59</v>
      </c>
      <c r="I503" s="20">
        <f>計算結果入力シート!I623</f>
        <v>26.02</v>
      </c>
      <c r="J503" s="20">
        <f>計算結果入力シート!J623</f>
        <v>27.64</v>
      </c>
      <c r="K503" s="20">
        <f>計算結果入力シート!K623</f>
        <v>26.27</v>
      </c>
      <c r="L503" s="20">
        <f>計算結果入力シート!L623</f>
        <v>26.5</v>
      </c>
      <c r="M503" s="20">
        <f>計算結果入力シート!M623</f>
        <v>26.0900822193381</v>
      </c>
    </row>
    <row r="505" spans="1:13" x14ac:dyDescent="0.25">
      <c r="A505" t="s">
        <v>153</v>
      </c>
    </row>
    <row r="506" spans="1:13" x14ac:dyDescent="0.25">
      <c r="A506" s="20"/>
      <c r="B506" s="20" t="str">
        <f>計算結果入力シート!B636</f>
        <v>ESP</v>
      </c>
      <c r="C506" s="20" t="str">
        <f>計算結果入力シート!C636</f>
        <v>BLAST</v>
      </c>
      <c r="D506" s="20" t="str">
        <f>計算結果入力シート!D636</f>
        <v>DOE2.1D</v>
      </c>
      <c r="E506" s="20" t="str">
        <f>計算結果入力シート!E636</f>
        <v>SRES/SUN</v>
      </c>
      <c r="F506" s="20" t="str">
        <f>計算結果入力シート!F636</f>
        <v>SERIRES</v>
      </c>
      <c r="G506" s="20" t="str">
        <f>計算結果入力シート!G636</f>
        <v>S3PAS</v>
      </c>
      <c r="H506" s="20" t="str">
        <f>計算結果入力シート!H636</f>
        <v>TRNSYS</v>
      </c>
      <c r="I506" s="20" t="str">
        <f>計算結果入力シート!I636</f>
        <v>TASE</v>
      </c>
      <c r="J506" s="20" t="str">
        <f>計算結果入力シート!J636</f>
        <v>NewHASP</v>
      </c>
      <c r="K506" s="20" t="str">
        <f>計算結果入力シート!K636</f>
        <v>BEST</v>
      </c>
      <c r="L506" s="20" t="str">
        <f>計算結果入力シート!L636</f>
        <v>OFFICE</v>
      </c>
      <c r="M506" s="20" t="str">
        <f>計算結果入力シート!M636</f>
        <v>EnergyPlus-m</v>
      </c>
    </row>
    <row r="507" spans="1:13" x14ac:dyDescent="0.25">
      <c r="A507" s="20">
        <f>計算結果入力シート!A640</f>
        <v>1</v>
      </c>
      <c r="B507" s="20">
        <f>計算結果入力シート!B640</f>
        <v>3.25</v>
      </c>
      <c r="C507" s="20">
        <f>計算結果入力シート!C640</f>
        <v>3.8018230000000002</v>
      </c>
      <c r="D507" s="20">
        <f>計算結果入力シート!D640</f>
        <v>3.9260000000000002</v>
      </c>
      <c r="E507" s="20">
        <f>計算結果入力シート!E640</f>
        <v>4.1269999999999998</v>
      </c>
      <c r="F507" s="20"/>
      <c r="G507" s="20">
        <f>計算結果入力シート!G640</f>
        <v>3.9249999999999998</v>
      </c>
      <c r="H507" s="20">
        <f>計算結果入力シート!H640</f>
        <v>3.7666666666666702</v>
      </c>
      <c r="I507" s="20">
        <f>計算結果入力シート!I640</f>
        <v>4.2249999999999996</v>
      </c>
      <c r="J507" s="20">
        <f>計算結果入力シート!J640</f>
        <v>3.8639999999999999</v>
      </c>
      <c r="K507" s="20">
        <f>計算結果入力シート!K640</f>
        <v>4.1990400000000001</v>
      </c>
      <c r="L507" s="20">
        <f>計算結果入力シート!L640</f>
        <v>3.9069333333333298</v>
      </c>
      <c r="M507" s="20">
        <f>計算結果入力シート!M640</f>
        <v>3.573496</v>
      </c>
    </row>
    <row r="508" spans="1:13" x14ac:dyDescent="0.25">
      <c r="A508" s="20">
        <f>計算結果入力シート!A641</f>
        <v>2</v>
      </c>
      <c r="B508" s="20">
        <f>計算結果入力シート!B641</f>
        <v>3.4089999999999998</v>
      </c>
      <c r="C508" s="20">
        <f>計算結果入力シート!C641</f>
        <v>3.910936</v>
      </c>
      <c r="D508" s="20">
        <f>計算結果入力シート!D641</f>
        <v>4.0350000000000001</v>
      </c>
      <c r="E508" s="20">
        <f>計算結果入力シート!E641</f>
        <v>4.258</v>
      </c>
      <c r="F508" s="20"/>
      <c r="G508" s="20">
        <f>計算結果入力シート!G641</f>
        <v>4.0369999999999999</v>
      </c>
      <c r="H508" s="20">
        <f>計算結果入力シート!H641</f>
        <v>3.8666666666666698</v>
      </c>
      <c r="I508" s="20">
        <f>計算結果入力シート!I641</f>
        <v>4.3540000000000001</v>
      </c>
      <c r="J508" s="20">
        <f>計算結果入力シート!J641</f>
        <v>3.9887999999999999</v>
      </c>
      <c r="K508" s="20">
        <f>計算結果入力シート!K641</f>
        <v>4.3411200000000001</v>
      </c>
      <c r="L508" s="20">
        <f>計算結果入力シート!L641</f>
        <v>4.0185599999999999</v>
      </c>
      <c r="M508" s="20">
        <f>計算結果入力シート!M641</f>
        <v>3.693003</v>
      </c>
    </row>
    <row r="509" spans="1:13" x14ac:dyDescent="0.25">
      <c r="A509" s="20">
        <f>計算結果入力シート!A642</f>
        <v>3</v>
      </c>
      <c r="B509" s="20">
        <f>計算結果入力シート!B642</f>
        <v>3.3919999999999999</v>
      </c>
      <c r="C509" s="20">
        <f>計算結果入力シート!C642</f>
        <v>3.8657970000000001</v>
      </c>
      <c r="D509" s="20">
        <f>計算結果入力シート!D642</f>
        <v>4.0129999999999999</v>
      </c>
      <c r="E509" s="20">
        <f>計算結果入力シート!E642</f>
        <v>4.2290000000000001</v>
      </c>
      <c r="F509" s="20"/>
      <c r="G509" s="20">
        <f>計算結果入力シート!G642</f>
        <v>4.0030000000000001</v>
      </c>
      <c r="H509" s="20">
        <f>計算結果入力シート!H642</f>
        <v>3.9027777777777799</v>
      </c>
      <c r="I509" s="20">
        <f>計算結果入力シート!I642</f>
        <v>4.3209999999999997</v>
      </c>
      <c r="J509" s="20">
        <f>計算結果入力シート!J642</f>
        <v>4.0511999999999997</v>
      </c>
      <c r="K509" s="20">
        <f>計算結果入力シート!K642</f>
        <v>4.3281599999999996</v>
      </c>
      <c r="L509" s="20">
        <f>計算結果入力シート!L642</f>
        <v>4.0720477777777804</v>
      </c>
      <c r="M509" s="20">
        <f>計算結果入力シート!M642</f>
        <v>3.7311420000000002</v>
      </c>
    </row>
    <row r="510" spans="1:13" x14ac:dyDescent="0.25">
      <c r="A510" s="20">
        <f>計算結果入力シート!A643</f>
        <v>4</v>
      </c>
      <c r="B510" s="20">
        <f>計算結果入力シート!B643</f>
        <v>3.3809999999999998</v>
      </c>
      <c r="C510" s="20">
        <f>計算結果入力シート!C643</f>
        <v>3.9196019999999998</v>
      </c>
      <c r="D510" s="20">
        <f>計算結果入力シート!D643</f>
        <v>4.0410000000000004</v>
      </c>
      <c r="E510" s="20">
        <f>計算結果入力シート!E643</f>
        <v>4.22</v>
      </c>
      <c r="F510" s="20"/>
      <c r="G510" s="20">
        <f>計算結果入力シート!G643</f>
        <v>4.0010000000000003</v>
      </c>
      <c r="H510" s="20">
        <f>計算結果入力シート!H643</f>
        <v>3.8944444444444399</v>
      </c>
      <c r="I510" s="20">
        <f>計算結果入力シート!I643</f>
        <v>4.3079999999999998</v>
      </c>
      <c r="J510" s="20">
        <f>計算結果入力シート!J643</f>
        <v>4.0464000000000002</v>
      </c>
      <c r="K510" s="20">
        <f>計算結果入力シート!K643</f>
        <v>4.3089599999999999</v>
      </c>
      <c r="L510" s="20">
        <f>計算結果入力シート!L643</f>
        <v>4.0487922222222199</v>
      </c>
      <c r="M510" s="20">
        <f>計算結果入力シート!M643</f>
        <v>3.7401409999999999</v>
      </c>
    </row>
    <row r="511" spans="1:13" x14ac:dyDescent="0.25">
      <c r="A511" s="20">
        <f>計算結果入力シート!A644</f>
        <v>5</v>
      </c>
      <c r="B511" s="20">
        <f>計算結果入力シート!B644</f>
        <v>3.4169999999999998</v>
      </c>
      <c r="C511" s="20">
        <f>計算結果入力シート!C644</f>
        <v>3.940134</v>
      </c>
      <c r="D511" s="20">
        <f>計算結果入力シート!D644</f>
        <v>4.0449999999999999</v>
      </c>
      <c r="E511" s="20">
        <f>計算結果入力シート!E644</f>
        <v>4.22</v>
      </c>
      <c r="F511" s="20"/>
      <c r="G511" s="20">
        <f>計算結果入力シート!G644</f>
        <v>4.0010000000000003</v>
      </c>
      <c r="H511" s="20">
        <f>計算結果入力シート!H644</f>
        <v>3.9166666666666701</v>
      </c>
      <c r="I511" s="20">
        <f>計算結果入力シート!I644</f>
        <v>4.3029999999999999</v>
      </c>
      <c r="J511" s="20">
        <f>計算結果入力シート!J644</f>
        <v>4.0415999999999999</v>
      </c>
      <c r="K511" s="20">
        <f>計算結果入力シート!K644</f>
        <v>4.2979200000000004</v>
      </c>
      <c r="L511" s="20">
        <f>計算結果入力シート!L644</f>
        <v>4.0441411111111103</v>
      </c>
      <c r="M511" s="20">
        <f>計算結果入力シート!M644</f>
        <v>3.7517930000000002</v>
      </c>
    </row>
    <row r="512" spans="1:13" x14ac:dyDescent="0.25">
      <c r="A512" s="20">
        <f>計算結果入力シート!A645</f>
        <v>6</v>
      </c>
      <c r="B512" s="20">
        <f>計算結果入力シート!B645</f>
        <v>3.4319999999999999</v>
      </c>
      <c r="C512" s="20">
        <f>計算結果入力シート!C645</f>
        <v>3.9258150000000001</v>
      </c>
      <c r="D512" s="20">
        <f>計算結果入力シート!D645</f>
        <v>4.0359999999999996</v>
      </c>
      <c r="E512" s="20">
        <f>計算結果入力シート!E645</f>
        <v>4.2210000000000001</v>
      </c>
      <c r="F512" s="20"/>
      <c r="G512" s="20">
        <f>計算結果入力シート!G645</f>
        <v>4.0010000000000003</v>
      </c>
      <c r="H512" s="20">
        <f>計算結果入力シート!H645</f>
        <v>3.9305555555555598</v>
      </c>
      <c r="I512" s="20">
        <f>計算結果入力シート!I645</f>
        <v>4.3070000000000004</v>
      </c>
      <c r="J512" s="20">
        <f>計算結果入力シート!J645</f>
        <v>4.0368000000000004</v>
      </c>
      <c r="K512" s="20">
        <f>計算結果入力シート!K645</f>
        <v>4.2912000000000008</v>
      </c>
      <c r="L512" s="20">
        <f>計算結果入力シート!L645</f>
        <v>4.0453038888888901</v>
      </c>
      <c r="M512" s="20">
        <f>計算結果入力シート!M645</f>
        <v>3.7479040000000001</v>
      </c>
    </row>
    <row r="513" spans="1:13" x14ac:dyDescent="0.25">
      <c r="A513" s="20">
        <f>計算結果入力シート!A646</f>
        <v>7</v>
      </c>
      <c r="B513" s="20">
        <f>計算結果入力シート!B646</f>
        <v>3.4209999999999998</v>
      </c>
      <c r="C513" s="20">
        <f>計算結果入力シート!C646</f>
        <v>3.936957</v>
      </c>
      <c r="D513" s="20">
        <f>計算結果入力シート!D646</f>
        <v>4.0449999999999999</v>
      </c>
      <c r="E513" s="20">
        <f>計算結果入力シート!E646</f>
        <v>4.2220000000000004</v>
      </c>
      <c r="F513" s="20"/>
      <c r="G513" s="20">
        <f>計算結果入力シート!G646</f>
        <v>4.0010000000000003</v>
      </c>
      <c r="H513" s="20">
        <f>計算結果入力シート!H646</f>
        <v>3.9305555555555598</v>
      </c>
      <c r="I513" s="20">
        <f>計算結果入力シート!I646</f>
        <v>4.3070000000000004</v>
      </c>
      <c r="J513" s="20">
        <f>計算結果入力シート!J646</f>
        <v>4.0368000000000004</v>
      </c>
      <c r="K513" s="20">
        <f>計算結果入力シート!K646</f>
        <v>4.2835199999999993</v>
      </c>
      <c r="L513" s="20">
        <f>計算結果入力シート!L646</f>
        <v>4.04646666666667</v>
      </c>
      <c r="M513" s="20">
        <f>計算結果入力シート!M646</f>
        <v>3.747754</v>
      </c>
    </row>
    <row r="514" spans="1:13" x14ac:dyDescent="0.25">
      <c r="A514" s="20">
        <f>計算結果入力シート!A647</f>
        <v>8</v>
      </c>
      <c r="B514" s="20">
        <f>計算結果入力シート!B647</f>
        <v>3.3370000000000002</v>
      </c>
      <c r="C514" s="20">
        <f>計算結果入力シート!C647</f>
        <v>3.702264</v>
      </c>
      <c r="D514" s="20">
        <f>計算結果入力シート!D647</f>
        <v>3.8570000000000002</v>
      </c>
      <c r="E514" s="20">
        <f>計算結果入力シート!E647</f>
        <v>4.09</v>
      </c>
      <c r="F514" s="20"/>
      <c r="G514" s="20">
        <f>計算結果入力シート!G647</f>
        <v>3.8980000000000001</v>
      </c>
      <c r="H514" s="20">
        <f>計算結果入力シート!H647</f>
        <v>3.75277777777778</v>
      </c>
      <c r="I514" s="20">
        <f>計算結果入力シート!I647</f>
        <v>4.1669999999999998</v>
      </c>
      <c r="J514" s="20">
        <f>計算結果入力シート!J647</f>
        <v>4.0224000000000002</v>
      </c>
      <c r="K514" s="20">
        <f>計算結果入力シート!K647</f>
        <v>4.2417600000000002</v>
      </c>
      <c r="L514" s="20">
        <f>計算結果入力シート!L647</f>
        <v>3.99763</v>
      </c>
      <c r="M514" s="20">
        <f>計算結果入力シート!M647</f>
        <v>3.5211000000000001</v>
      </c>
    </row>
    <row r="515" spans="1:13" x14ac:dyDescent="0.25">
      <c r="A515" s="20">
        <f>計算結果入力シート!A648</f>
        <v>9</v>
      </c>
      <c r="B515" s="20">
        <f>計算結果入力シート!B648</f>
        <v>2.7669999999999999</v>
      </c>
      <c r="C515" s="20">
        <f>計算結果入力シート!C648</f>
        <v>2.6752220000000002</v>
      </c>
      <c r="D515" s="20">
        <f>計算結果入力シート!D648</f>
        <v>2.5590000000000002</v>
      </c>
      <c r="E515" s="20">
        <f>計算結果入力シート!E648</f>
        <v>2.9020000000000001</v>
      </c>
      <c r="F515" s="20"/>
      <c r="G515" s="20">
        <f>計算結果入力シート!G648</f>
        <v>2.706</v>
      </c>
      <c r="H515" s="20">
        <f>計算結果入力シート!H648</f>
        <v>2.4227777777777799</v>
      </c>
      <c r="I515" s="20">
        <f>計算結果入力シート!I648</f>
        <v>2.9119999999999999</v>
      </c>
      <c r="J515" s="20">
        <f>計算結果入力シート!J648</f>
        <v>3.2208000000000001</v>
      </c>
      <c r="K515" s="20">
        <f>計算結果入力シート!K648</f>
        <v>2.6179200000000002</v>
      </c>
      <c r="L515" s="20">
        <f>計算結果入力シート!L648</f>
        <v>3.3383349999999998</v>
      </c>
      <c r="M515" s="20">
        <f>計算結果入力シート!M648</f>
        <v>2.1268669999999998</v>
      </c>
    </row>
    <row r="516" spans="1:13" x14ac:dyDescent="0.25">
      <c r="A516" s="20">
        <f>計算結果入力シート!A649</f>
        <v>10</v>
      </c>
      <c r="B516" s="20">
        <f>計算結果入力シート!B649</f>
        <v>1.4970000000000001</v>
      </c>
      <c r="C516" s="20">
        <f>計算結果入力シート!C649</f>
        <v>1.3833219999999999</v>
      </c>
      <c r="D516" s="20">
        <f>計算結果入力シート!D649</f>
        <v>0.84299999999999997</v>
      </c>
      <c r="E516" s="20">
        <f>計算結果入力シート!E649</f>
        <v>1.2749999999999999</v>
      </c>
      <c r="F516" s="20"/>
      <c r="G516" s="20">
        <f>計算結果入力シート!G649</f>
        <v>1.151</v>
      </c>
      <c r="H516" s="20">
        <f>計算結果入力シート!H649</f>
        <v>0.79666666666666697</v>
      </c>
      <c r="I516" s="20">
        <f>計算結果入力シート!I649</f>
        <v>1.466</v>
      </c>
      <c r="J516" s="20">
        <f>計算結果入力シート!J649</f>
        <v>1.4448000000000001</v>
      </c>
      <c r="K516" s="20">
        <f>計算結果入力シート!K649</f>
        <v>0.50640000000000007</v>
      </c>
      <c r="L516" s="20">
        <f>計算結果入力シート!L649</f>
        <v>1.4127749999999999</v>
      </c>
      <c r="M516" s="20">
        <f>計算結果入力シート!M649</f>
        <v>0.59941</v>
      </c>
    </row>
    <row r="517" spans="1:13" x14ac:dyDescent="0.25">
      <c r="A517" s="20">
        <f>計算結果入力シート!A650</f>
        <v>11</v>
      </c>
      <c r="B517" s="20">
        <f>計算結果入力シート!B650</f>
        <v>0.151</v>
      </c>
      <c r="C517" s="20">
        <f>計算結果入力シート!C650</f>
        <v>0</v>
      </c>
      <c r="D517" s="20">
        <f>計算結果入力シート!D650</f>
        <v>0</v>
      </c>
      <c r="E517" s="20">
        <f>計算結果入力シート!E650</f>
        <v>0</v>
      </c>
      <c r="F517" s="20"/>
      <c r="G517" s="20">
        <f>計算結果入力シート!G650</f>
        <v>0</v>
      </c>
      <c r="H517" s="20">
        <f>計算結果入力シート!H650</f>
        <v>-3.48333333333333E-2</v>
      </c>
      <c r="I517" s="20">
        <f>計算結果入力シート!I650</f>
        <v>0</v>
      </c>
      <c r="J517" s="20">
        <f>計算結果入力シート!J650</f>
        <v>0.23039999999999999</v>
      </c>
      <c r="K517" s="20">
        <f>計算結果入力シート!K650</f>
        <v>0</v>
      </c>
      <c r="L517" s="20">
        <f>計算結果入力シート!L650</f>
        <v>-4.65111111111111E-2</v>
      </c>
      <c r="M517" s="20">
        <f>計算結果入力シート!M650</f>
        <v>-7.1876999999999996E-2</v>
      </c>
    </row>
    <row r="518" spans="1:13" x14ac:dyDescent="0.25">
      <c r="A518" s="20">
        <f>計算結果入力シート!A651</f>
        <v>12</v>
      </c>
      <c r="B518" s="20">
        <f>計算結果入力シート!B651</f>
        <v>-0.77100000000000002</v>
      </c>
      <c r="C518" s="20">
        <f>計算結果入力シート!C651</f>
        <v>-1.2241709999999999</v>
      </c>
      <c r="D518" s="20">
        <f>計算結果入力シート!D651</f>
        <v>-1.552</v>
      </c>
      <c r="E518" s="20">
        <f>計算結果入力シート!E651</f>
        <v>-1.0660000000000001</v>
      </c>
      <c r="F518" s="20"/>
      <c r="G518" s="20">
        <f>計算結果入力シート!G651</f>
        <v>-1.036</v>
      </c>
      <c r="H518" s="20">
        <f>計算結果入力シート!H651</f>
        <v>-1.4350000000000001</v>
      </c>
      <c r="I518" s="20">
        <f>計算結果入力シート!I651</f>
        <v>-0.42399999999999999</v>
      </c>
      <c r="J518" s="20">
        <f>計算結果入力シート!J651</f>
        <v>-1.1664000000000001</v>
      </c>
      <c r="K518" s="20">
        <f>計算結果入力シート!K651</f>
        <v>-2.0942400000000001</v>
      </c>
      <c r="L518" s="20">
        <f>計算結果入力シート!L651</f>
        <v>-0.99882611111111097</v>
      </c>
      <c r="M518" s="20">
        <f>計算結果入力シート!M651</f>
        <v>-1.9509479999999999</v>
      </c>
    </row>
    <row r="519" spans="1:13" x14ac:dyDescent="0.25">
      <c r="A519" s="20">
        <f>計算結果入力シート!A652</f>
        <v>13</v>
      </c>
      <c r="B519" s="20">
        <f>計算結果入力シート!B652</f>
        <v>-2.66</v>
      </c>
      <c r="C519" s="20">
        <f>計算結果入力シート!C652</f>
        <v>-2.487117</v>
      </c>
      <c r="D519" s="20">
        <f>計算結果入力シート!D652</f>
        <v>-2.8540000000000001</v>
      </c>
      <c r="E519" s="20">
        <f>計算結果入力シート!E652</f>
        <v>-2.5859999999999999</v>
      </c>
      <c r="F519" s="20"/>
      <c r="G519" s="20">
        <f>計算結果入力シート!G652</f>
        <v>-2.4980000000000002</v>
      </c>
      <c r="H519" s="20">
        <f>計算結果入力シート!H652</f>
        <v>-2.7202777777777798</v>
      </c>
      <c r="I519" s="20">
        <f>計算結果入力シート!I652</f>
        <v>-2.3639999999999999</v>
      </c>
      <c r="J519" s="20">
        <f>計算結果入力シート!J652</f>
        <v>-2.8992</v>
      </c>
      <c r="K519" s="20">
        <f>計算結果入力シート!K652</f>
        <v>-3.8260800000000001</v>
      </c>
      <c r="L519" s="20">
        <f>計算結果入力シート!L652</f>
        <v>-3.1174072222222202</v>
      </c>
      <c r="M519" s="20">
        <f>計算結果入力シート!M652</f>
        <v>-3.3540109999999999</v>
      </c>
    </row>
    <row r="520" spans="1:13" x14ac:dyDescent="0.25">
      <c r="A520" s="20">
        <f>計算結果入力シート!A653</f>
        <v>14</v>
      </c>
      <c r="B520" s="20">
        <f>計算結果入力シート!B653</f>
        <v>-3.5750000000000002</v>
      </c>
      <c r="C520" s="20">
        <f>計算結果入力シート!C653</f>
        <v>-2.9579409999999999</v>
      </c>
      <c r="D520" s="20">
        <f>計算結果入力シート!D653</f>
        <v>-3.3980000000000001</v>
      </c>
      <c r="E520" s="20">
        <f>計算結果入力シート!E653</f>
        <v>-3.2250000000000001</v>
      </c>
      <c r="F520" s="20"/>
      <c r="G520" s="20">
        <f>計算結果入力シート!G653</f>
        <v>-3.085</v>
      </c>
      <c r="H520" s="20">
        <f>計算結果入力シート!H653</f>
        <v>-3.1555555555555599</v>
      </c>
      <c r="I520" s="20">
        <f>計算結果入力シート!I653</f>
        <v>-2.7589999999999999</v>
      </c>
      <c r="J520" s="20">
        <f>計算結果入力シート!J653</f>
        <v>-3.504</v>
      </c>
      <c r="K520" s="20">
        <f>計算結果入力シート!K653</f>
        <v>-4.12608</v>
      </c>
      <c r="L520" s="20">
        <f>計算結果入力シート!L653</f>
        <v>-3.8918172222222198</v>
      </c>
      <c r="M520" s="20">
        <f>計算結果入力シート!M653</f>
        <v>-3.6172260000000001</v>
      </c>
    </row>
    <row r="521" spans="1:13" x14ac:dyDescent="0.25">
      <c r="A521" s="20">
        <f>計算結果入力シート!A654</f>
        <v>15</v>
      </c>
      <c r="B521" s="20">
        <f>計算結果入力シート!B654</f>
        <v>-3.5270000000000001</v>
      </c>
      <c r="C521" s="20">
        <f>計算結果入力シート!C654</f>
        <v>-2.631008</v>
      </c>
      <c r="D521" s="20">
        <f>計算結果入力シート!D654</f>
        <v>-3.1160000000000001</v>
      </c>
      <c r="E521" s="20">
        <f>計算結果入力シート!E654</f>
        <v>-2.8260000000000001</v>
      </c>
      <c r="F521" s="20"/>
      <c r="G521" s="20">
        <f>計算結果入力シート!G654</f>
        <v>-2.637</v>
      </c>
      <c r="H521" s="20">
        <f>計算結果入力シート!H654</f>
        <v>-2.8444444444444401</v>
      </c>
      <c r="I521" s="20">
        <f>計算結果入力シート!I654</f>
        <v>-2.431</v>
      </c>
      <c r="J521" s="20">
        <f>計算結果入力シート!J654</f>
        <v>-3.0720000000000001</v>
      </c>
      <c r="K521" s="20">
        <f>計算結果入力シート!K654</f>
        <v>-3.3292799999999998</v>
      </c>
      <c r="L521" s="20">
        <f>計算結果入力シート!L654</f>
        <v>-3.7708883333333301</v>
      </c>
      <c r="M521" s="20">
        <f>計算結果入力シート!M654</f>
        <v>-2.9636079999999998</v>
      </c>
    </row>
    <row r="522" spans="1:13" x14ac:dyDescent="0.25">
      <c r="A522" s="20">
        <f>計算結果入力シート!A655</f>
        <v>16</v>
      </c>
      <c r="B522" s="20">
        <f>計算結果入力シート!B655</f>
        <v>-2.4350000000000001</v>
      </c>
      <c r="C522" s="20">
        <f>計算結果入力シート!C655</f>
        <v>-1.3491299999999999</v>
      </c>
      <c r="D522" s="20">
        <f>計算結果入力シート!D655</f>
        <v>-1.82</v>
      </c>
      <c r="E522" s="20">
        <f>計算結果入力シート!E655</f>
        <v>-1.552</v>
      </c>
      <c r="F522" s="20"/>
      <c r="G522" s="20">
        <f>計算結果入力シート!G655</f>
        <v>-1.345</v>
      </c>
      <c r="H522" s="20">
        <f>計算結果入力シート!H655</f>
        <v>-1.71583333333333</v>
      </c>
      <c r="I522" s="20">
        <f>計算結果入力シート!I655</f>
        <v>-1.1399999999999999</v>
      </c>
      <c r="J522" s="20">
        <f>計算結果入力シート!J655</f>
        <v>-1.7856000000000001</v>
      </c>
      <c r="K522" s="20">
        <f>計算結果入力シート!K655</f>
        <v>-1.6905599999999998</v>
      </c>
      <c r="L522" s="20">
        <f>計算結果入力シート!L655</f>
        <v>-2.7185744444444402</v>
      </c>
      <c r="M522" s="20">
        <f>計算結果入力シート!M655</f>
        <v>-1.4730399999999999</v>
      </c>
    </row>
    <row r="523" spans="1:13" x14ac:dyDescent="0.25">
      <c r="A523" s="20">
        <f>計算結果入力シート!A656</f>
        <v>17</v>
      </c>
      <c r="B523" s="20">
        <f>計算結果入力シート!B656</f>
        <v>-0.35599999999999998</v>
      </c>
      <c r="C523" s="20">
        <f>計算結果入力シート!C656</f>
        <v>0</v>
      </c>
      <c r="D523" s="20">
        <f>計算結果入力シート!D656</f>
        <v>0</v>
      </c>
      <c r="E523" s="20">
        <f>計算結果入力シート!E656</f>
        <v>-1E-3</v>
      </c>
      <c r="F523" s="20"/>
      <c r="G523" s="20">
        <f>計算結果入力シート!G656</f>
        <v>0</v>
      </c>
      <c r="H523" s="20">
        <f>計算結果入力シート!H656</f>
        <v>0</v>
      </c>
      <c r="I523" s="20">
        <f>計算結果入力シート!I656</f>
        <v>0</v>
      </c>
      <c r="J523" s="20">
        <f>計算結果入力シート!J656</f>
        <v>-0.48</v>
      </c>
      <c r="K523" s="20">
        <f>計算結果入力シート!K656</f>
        <v>0</v>
      </c>
      <c r="L523" s="20">
        <f>計算結果入力シート!L656</f>
        <v>-0.59417944444444404</v>
      </c>
      <c r="M523" s="20">
        <f>計算結果入力シート!M656</f>
        <v>-2.0535999999999999E-2</v>
      </c>
    </row>
    <row r="524" spans="1:13" x14ac:dyDescent="0.25">
      <c r="A524" s="20">
        <f>計算結果入力シート!A657</f>
        <v>18</v>
      </c>
      <c r="B524" s="20">
        <f>計算結果入力シート!B657</f>
        <v>0.24299999999999999</v>
      </c>
      <c r="C524" s="20">
        <f>計算結果入力シート!C657</f>
        <v>0.95016849999999997</v>
      </c>
      <c r="D524" s="20">
        <f>計算結果入力シート!D657</f>
        <v>0.77500000000000002</v>
      </c>
      <c r="E524" s="20">
        <f>計算結果入力シート!E657</f>
        <v>0.8</v>
      </c>
      <c r="F524" s="20"/>
      <c r="G524" s="20">
        <f>計算結果入力シート!G657</f>
        <v>0.88</v>
      </c>
      <c r="H524" s="20">
        <f>計算結果入力シート!H657</f>
        <v>0.77305555555555605</v>
      </c>
      <c r="I524" s="20">
        <f>計算結果入力シート!I657</f>
        <v>1.292</v>
      </c>
      <c r="J524" s="20">
        <f>計算結果入力シート!J657</f>
        <v>0.81120000000000003</v>
      </c>
      <c r="K524" s="20">
        <f>計算結果入力シート!K657</f>
        <v>7.8719999999999998E-2</v>
      </c>
      <c r="L524" s="20">
        <f>計算結果入力シート!L657</f>
        <v>0.21395111111111101</v>
      </c>
      <c r="M524" s="20">
        <f>計算結果入力シート!M657</f>
        <v>0.42360100000000001</v>
      </c>
    </row>
    <row r="525" spans="1:13" x14ac:dyDescent="0.25">
      <c r="A525" s="20">
        <f>計算結果入力シート!A658</f>
        <v>19</v>
      </c>
      <c r="B525" s="20">
        <f>計算結果入力シート!B658</f>
        <v>1.53</v>
      </c>
      <c r="C525" s="20">
        <f>計算結果入力シート!C658</f>
        <v>2.3779189999999999</v>
      </c>
      <c r="D525" s="20">
        <f>計算結果入力シート!D658</f>
        <v>2.2320000000000002</v>
      </c>
      <c r="E525" s="20">
        <f>計算結果入力シート!E658</f>
        <v>2.34</v>
      </c>
      <c r="F525" s="20"/>
      <c r="G525" s="20">
        <f>計算結果入力シート!G658</f>
        <v>2.331</v>
      </c>
      <c r="H525" s="20">
        <f>計算結果入力シート!H658</f>
        <v>2.3013888888888898</v>
      </c>
      <c r="I525" s="20">
        <f>計算結果入力シート!I658</f>
        <v>2.4449999999999998</v>
      </c>
      <c r="J525" s="20">
        <f>計算結果入力シート!J658</f>
        <v>2.3184</v>
      </c>
      <c r="K525" s="20">
        <f>計算結果入力シート!K658</f>
        <v>2.6616000000000004</v>
      </c>
      <c r="L525" s="20">
        <f>計算結果入力シート!L658</f>
        <v>2.0023033333333302</v>
      </c>
      <c r="M525" s="20">
        <f>計算結果入力シート!M658</f>
        <v>1.8280989999999999</v>
      </c>
    </row>
    <row r="526" spans="1:13" x14ac:dyDescent="0.25">
      <c r="A526" s="20">
        <f>計算結果入力シート!A659</f>
        <v>20</v>
      </c>
      <c r="B526" s="20">
        <f>計算結果入力シート!B659</f>
        <v>2.3210000000000002</v>
      </c>
      <c r="C526" s="20">
        <f>計算結果入力シート!C659</f>
        <v>2.8664869999999998</v>
      </c>
      <c r="D526" s="20">
        <f>計算結果入力シート!D659</f>
        <v>2.9329999999999998</v>
      </c>
      <c r="E526" s="20">
        <f>計算結果入力シート!E659</f>
        <v>2.988</v>
      </c>
      <c r="F526" s="20"/>
      <c r="G526" s="20">
        <f>計算結果入力シート!G659</f>
        <v>2.9489999999999998</v>
      </c>
      <c r="H526" s="20">
        <f>計算結果入力シート!H659</f>
        <v>2.9666666666666699</v>
      </c>
      <c r="I526" s="20">
        <f>計算結果入力シート!I659</f>
        <v>2.9409999999999998</v>
      </c>
      <c r="J526" s="20">
        <f>計算結果入力シート!J659</f>
        <v>3.2303999999999999</v>
      </c>
      <c r="K526" s="20">
        <f>計算結果入力シート!K659</f>
        <v>3.3297600000000003</v>
      </c>
      <c r="L526" s="20">
        <f>計算結果入力シート!L659</f>
        <v>2.9860133333333301</v>
      </c>
      <c r="M526" s="20">
        <f>計算結果入力シート!M659</f>
        <v>2.5710299999999999</v>
      </c>
    </row>
    <row r="527" spans="1:13" x14ac:dyDescent="0.25">
      <c r="A527" s="20">
        <f>計算結果入力シート!A660</f>
        <v>21</v>
      </c>
      <c r="B527" s="20">
        <f>計算結果入力シート!B660</f>
        <v>2.641</v>
      </c>
      <c r="C527" s="20">
        <f>計算結果入力シート!C660</f>
        <v>3.212612</v>
      </c>
      <c r="D527" s="20">
        <f>計算結果入力シート!D660</f>
        <v>3.323</v>
      </c>
      <c r="E527" s="20">
        <f>計算結果入力シート!E660</f>
        <v>3.3650000000000002</v>
      </c>
      <c r="F527" s="20"/>
      <c r="G527" s="20">
        <f>計算結果入力シート!G660</f>
        <v>3.3090000000000002</v>
      </c>
      <c r="H527" s="20">
        <f>計算結果入力シート!H660</f>
        <v>3.2777777777777799</v>
      </c>
      <c r="I527" s="20">
        <f>計算結果入力シート!I660</f>
        <v>3.4049999999999998</v>
      </c>
      <c r="J527" s="20">
        <f>計算結果入力シート!J660</f>
        <v>3.5327999999999999</v>
      </c>
      <c r="K527" s="20">
        <f>計算結果入力シート!K660</f>
        <v>3.6158399999999999</v>
      </c>
      <c r="L527" s="20">
        <f>計算結果入力シート!L660</f>
        <v>3.31159111111111</v>
      </c>
      <c r="M527" s="20">
        <f>計算結果入力シート!M660</f>
        <v>2.9766140000000001</v>
      </c>
    </row>
    <row r="528" spans="1:13" x14ac:dyDescent="0.25">
      <c r="A528" s="20">
        <f>計算結果入力シート!A661</f>
        <v>22</v>
      </c>
      <c r="B528" s="20">
        <f>計算結果入力シート!B661</f>
        <v>2.899</v>
      </c>
      <c r="C528" s="20">
        <f>計算結果入力シート!C661</f>
        <v>3.2845110000000002</v>
      </c>
      <c r="D528" s="20">
        <f>計算結果入力シート!D661</f>
        <v>3.4870000000000001</v>
      </c>
      <c r="E528" s="20">
        <f>計算結果入力シート!E661</f>
        <v>3.532</v>
      </c>
      <c r="F528" s="20"/>
      <c r="G528" s="20">
        <f>計算結果入力シート!G661</f>
        <v>3.347</v>
      </c>
      <c r="H528" s="20">
        <f>計算結果入力シート!H661</f>
        <v>3.4611111111111099</v>
      </c>
      <c r="I528" s="20">
        <f>計算結果入力シート!I661</f>
        <v>3.5939999999999999</v>
      </c>
      <c r="J528" s="20">
        <f>計算結果入力シート!J661</f>
        <v>3.6192000000000002</v>
      </c>
      <c r="K528" s="20">
        <f>計算結果入力シート!K661</f>
        <v>3.6979199999999999</v>
      </c>
      <c r="L528" s="20">
        <f>計算結果入力シート!L661</f>
        <v>3.4860077777777798</v>
      </c>
      <c r="M528" s="20">
        <f>計算結果入力シート!M661</f>
        <v>3.1880500000000001</v>
      </c>
    </row>
    <row r="529" spans="1:13" x14ac:dyDescent="0.25">
      <c r="A529" s="20">
        <f>計算結果入力シート!A662</f>
        <v>23</v>
      </c>
      <c r="B529" s="20">
        <f>計算結果入力シート!B662</f>
        <v>3.0169999999999999</v>
      </c>
      <c r="C529" s="20">
        <f>計算結果入力シート!C662</f>
        <v>3.3307470000000001</v>
      </c>
      <c r="D529" s="20">
        <f>計算結果入力シート!D662</f>
        <v>3.5139999999999998</v>
      </c>
      <c r="E529" s="20">
        <f>計算結果入力シート!E662</f>
        <v>3.605</v>
      </c>
      <c r="F529" s="20"/>
      <c r="G529" s="20">
        <f>計算結果入力シート!G662</f>
        <v>3.4940000000000002</v>
      </c>
      <c r="H529" s="20">
        <f>計算結果入力シート!H662</f>
        <v>3.5</v>
      </c>
      <c r="I529" s="20">
        <f>計算結果入力シート!I662</f>
        <v>3.6960000000000002</v>
      </c>
      <c r="J529" s="20">
        <f>計算結果入力シート!J662</f>
        <v>3.6192000000000002</v>
      </c>
      <c r="K529" s="20">
        <f>計算結果入力シート!K662</f>
        <v>3.69984</v>
      </c>
      <c r="L529" s="20">
        <f>計算結果入力シート!L662</f>
        <v>3.5418211111111102</v>
      </c>
      <c r="M529" s="20">
        <f>計算結果入力シート!M662</f>
        <v>3.2463679999999999</v>
      </c>
    </row>
    <row r="530" spans="1:13" x14ac:dyDescent="0.25">
      <c r="A530" s="20">
        <f>計算結果入力シート!A663</f>
        <v>24</v>
      </c>
      <c r="B530" s="20">
        <f>計算結果入力シート!B663</f>
        <v>3.008</v>
      </c>
      <c r="C530" s="20">
        <f>計算結果入力シート!C663</f>
        <v>3.387975</v>
      </c>
      <c r="D530" s="20">
        <f>計算結果入力シート!D663</f>
        <v>3.5609999999999999</v>
      </c>
      <c r="E530" s="20">
        <f>計算結果入力シート!E663</f>
        <v>3.6629999999999998</v>
      </c>
      <c r="F530" s="20"/>
      <c r="G530" s="20">
        <f>計算結果入力シート!G663</f>
        <v>3.5270000000000001</v>
      </c>
      <c r="H530" s="20">
        <f>計算結果入力シート!H663</f>
        <v>3.4722222222222201</v>
      </c>
      <c r="I530" s="20">
        <f>計算結果入力シート!I663</f>
        <v>3.7690000000000001</v>
      </c>
      <c r="J530" s="20">
        <f>計算結果入力シート!J663</f>
        <v>3.6143999999999998</v>
      </c>
      <c r="K530" s="20">
        <f>計算結果入力シート!K663</f>
        <v>3.7027200000000002</v>
      </c>
      <c r="L530" s="20">
        <f>計算結果入力シート!L663</f>
        <v>3.5581</v>
      </c>
      <c r="M530" s="20">
        <f>計算結果入力シート!M663</f>
        <v>3.2643409999999999</v>
      </c>
    </row>
    <row r="532" spans="1:13" x14ac:dyDescent="0.25">
      <c r="A532" t="s">
        <v>154</v>
      </c>
    </row>
    <row r="533" spans="1:13" x14ac:dyDescent="0.25">
      <c r="A533" s="20"/>
      <c r="B533" s="20" t="str">
        <f>計算結果入力シート!B676</f>
        <v>ESP</v>
      </c>
      <c r="C533" s="20" t="str">
        <f>計算結果入力シート!C676</f>
        <v>BLAST</v>
      </c>
      <c r="D533" s="20" t="str">
        <f>計算結果入力シート!D676</f>
        <v>DOE2.1D</v>
      </c>
      <c r="E533" s="20" t="str">
        <f>計算結果入力シート!E676</f>
        <v>SRES/SUN</v>
      </c>
      <c r="F533" s="20" t="str">
        <f>計算結果入力シート!F676</f>
        <v>SERIRES</v>
      </c>
      <c r="G533" s="20" t="str">
        <f>計算結果入力シート!G676</f>
        <v>S3PAS</v>
      </c>
      <c r="H533" s="20" t="str">
        <f>計算結果入力シート!H676</f>
        <v>TRNSYS</v>
      </c>
      <c r="I533" s="20" t="str">
        <f>計算結果入力シート!I676</f>
        <v>TASE</v>
      </c>
      <c r="J533" s="20" t="str">
        <f>計算結果入力シート!J676</f>
        <v>NewHASP</v>
      </c>
      <c r="K533" s="20" t="str">
        <f>計算結果入力シート!K676</f>
        <v>BEST</v>
      </c>
      <c r="L533" s="20" t="str">
        <f>計算結果入力シート!L676</f>
        <v>OFFICE</v>
      </c>
      <c r="M533" s="20" t="str">
        <f>計算結果入力シート!M676</f>
        <v>EnergyPlus-m</v>
      </c>
    </row>
    <row r="534" spans="1:13" x14ac:dyDescent="0.25">
      <c r="A534" s="20">
        <f>計算結果入力シート!A680</f>
        <v>1</v>
      </c>
      <c r="B534" s="20">
        <f>計算結果入力シート!B680</f>
        <v>2.4409999999999998</v>
      </c>
      <c r="C534" s="20">
        <f>計算結果入力シート!C680</f>
        <v>3.103939</v>
      </c>
      <c r="D534" s="20">
        <f>計算結果入力シート!D680</f>
        <v>3.101</v>
      </c>
      <c r="E534" s="20">
        <f>計算結果入力シート!E680</f>
        <v>3.3940000000000001</v>
      </c>
      <c r="F534" s="20"/>
      <c r="G534" s="20">
        <f>計算結果入力シート!G680</f>
        <v>3.2080000000000002</v>
      </c>
      <c r="H534" s="20">
        <f>計算結果入力シート!H680</f>
        <v>3.0805555555555602</v>
      </c>
      <c r="I534" s="20">
        <f>計算結果入力シート!I680</f>
        <v>3.4</v>
      </c>
      <c r="J534" s="20">
        <f>計算結果入力シート!J680</f>
        <v>3.2111999999999998</v>
      </c>
      <c r="K534" s="20">
        <f>計算結果入力シート!K680</f>
        <v>3.3940799999999998</v>
      </c>
      <c r="L534" s="20">
        <f>計算結果入力シート!L680</f>
        <v>3.1708949999999998</v>
      </c>
      <c r="M534" s="20">
        <f>計算結果入力シート!M680</f>
        <v>2.6854457017756501</v>
      </c>
    </row>
    <row r="535" spans="1:13" x14ac:dyDescent="0.25">
      <c r="A535" s="20">
        <f>計算結果入力シート!A681</f>
        <v>2</v>
      </c>
      <c r="B535" s="20">
        <f>計算結果入力シート!B681</f>
        <v>2.6059999999999999</v>
      </c>
      <c r="C535" s="20">
        <f>計算結果入力シート!C681</f>
        <v>3.1985890000000001</v>
      </c>
      <c r="D535" s="20">
        <f>計算結果入力シート!D681</f>
        <v>3.2370000000000001</v>
      </c>
      <c r="E535" s="20">
        <f>計算結果入力シート!E681</f>
        <v>3.54</v>
      </c>
      <c r="F535" s="20"/>
      <c r="G535" s="20">
        <f>計算結果入力シート!G681</f>
        <v>3.3490000000000002</v>
      </c>
      <c r="H535" s="20">
        <f>計算結果入力シート!H681</f>
        <v>3.2027777777777802</v>
      </c>
      <c r="I535" s="20">
        <f>計算結果入力シート!I681</f>
        <v>3.5470000000000002</v>
      </c>
      <c r="J535" s="20">
        <f>計算結果入力シート!J681</f>
        <v>3.36</v>
      </c>
      <c r="K535" s="20">
        <f>計算結果入力シート!K681</f>
        <v>3.57504</v>
      </c>
      <c r="L535" s="20">
        <f>計算結果入力シート!L681</f>
        <v>3.3092655555555601</v>
      </c>
      <c r="M535" s="20">
        <f>計算結果入力シート!M681</f>
        <v>2.8295136006923101</v>
      </c>
    </row>
    <row r="536" spans="1:13" x14ac:dyDescent="0.25">
      <c r="A536" s="20">
        <f>計算結果入力シート!A682</f>
        <v>3</v>
      </c>
      <c r="B536" s="20">
        <f>計算結果入力シート!B682</f>
        <v>2.6230000000000002</v>
      </c>
      <c r="C536" s="20">
        <f>計算結果入力シート!C682</f>
        <v>3.2044450000000002</v>
      </c>
      <c r="D536" s="20">
        <f>計算結果入力シート!D682</f>
        <v>3.2789999999999999</v>
      </c>
      <c r="E536" s="20">
        <f>計算結果入力シート!E682</f>
        <v>3.5569999999999999</v>
      </c>
      <c r="F536" s="20"/>
      <c r="G536" s="20">
        <f>計算結果入力シート!G682</f>
        <v>3.3820000000000001</v>
      </c>
      <c r="H536" s="20">
        <f>計算結果入力シート!H682</f>
        <v>3.2777777777777799</v>
      </c>
      <c r="I536" s="20">
        <f>計算結果入力シート!I682</f>
        <v>3.573</v>
      </c>
      <c r="J536" s="20">
        <f>計算結果入力シート!J682</f>
        <v>3.456</v>
      </c>
      <c r="K536" s="20">
        <f>計算結果入力シート!K682</f>
        <v>3.6412799999999996</v>
      </c>
      <c r="L536" s="20">
        <f>計算結果入力シート!L682</f>
        <v>3.401125</v>
      </c>
      <c r="M536" s="20">
        <f>計算結果入力シート!M682</f>
        <v>2.9046039132480401</v>
      </c>
    </row>
    <row r="537" spans="1:13" x14ac:dyDescent="0.25">
      <c r="A537" s="20">
        <f>計算結果入力シート!A683</f>
        <v>4</v>
      </c>
      <c r="B537" s="20">
        <f>計算結果入力シート!B683</f>
        <v>2.6669999999999998</v>
      </c>
      <c r="C537" s="20">
        <f>計算結果入力シート!C683</f>
        <v>3.3056040000000002</v>
      </c>
      <c r="D537" s="20">
        <f>計算結果入力シート!D683</f>
        <v>3.3769999999999998</v>
      </c>
      <c r="E537" s="20">
        <f>計算結果入力シート!E683</f>
        <v>3.613</v>
      </c>
      <c r="F537" s="20"/>
      <c r="G537" s="20">
        <f>計算結果入力シート!G683</f>
        <v>3.4470000000000001</v>
      </c>
      <c r="H537" s="20">
        <f>計算結果入力シート!H683</f>
        <v>3.3305555555555602</v>
      </c>
      <c r="I537" s="20">
        <f>計算結果入力シート!I683</f>
        <v>3.629</v>
      </c>
      <c r="J537" s="20">
        <f>計算結果入力シート!J683</f>
        <v>3.5135999999999998</v>
      </c>
      <c r="K537" s="20">
        <f>計算結果入力シート!K683</f>
        <v>3.7204800000000007</v>
      </c>
      <c r="L537" s="20">
        <f>計算結果入力シート!L683</f>
        <v>3.4522872222222198</v>
      </c>
      <c r="M537" s="20">
        <f>計算結果入力シート!M683</f>
        <v>2.9825246037156301</v>
      </c>
    </row>
    <row r="538" spans="1:13" x14ac:dyDescent="0.25">
      <c r="A538" s="20">
        <f>計算結果入力シート!A684</f>
        <v>5</v>
      </c>
      <c r="B538" s="20">
        <f>計算結果入力シート!B684</f>
        <v>2.7440000000000002</v>
      </c>
      <c r="C538" s="20">
        <f>計算結果入力シート!C684</f>
        <v>3.3668550000000002</v>
      </c>
      <c r="D538" s="20">
        <f>計算結果入力シート!D684</f>
        <v>3.4460000000000002</v>
      </c>
      <c r="E538" s="20">
        <f>計算結果入力シート!E684</f>
        <v>3.6659999999999999</v>
      </c>
      <c r="F538" s="20"/>
      <c r="G538" s="20">
        <f>計算結果入力シート!G684</f>
        <v>3.5059999999999998</v>
      </c>
      <c r="H538" s="20">
        <f>計算結果入力シート!H684</f>
        <v>3.4166666666666701</v>
      </c>
      <c r="I538" s="20">
        <f>計算結果入力シート!I684</f>
        <v>3.6869999999999998</v>
      </c>
      <c r="J538" s="20">
        <f>計算結果入力シート!J684</f>
        <v>3.5712000000000002</v>
      </c>
      <c r="K538" s="20">
        <f>計算結果入力シート!K684</f>
        <v>3.7924800000000003</v>
      </c>
      <c r="L538" s="20">
        <f>計算結果入力シート!L684</f>
        <v>3.51275166666667</v>
      </c>
      <c r="M538" s="20">
        <f>計算結果入力シート!M684</f>
        <v>3.0605517061459002</v>
      </c>
    </row>
    <row r="539" spans="1:13" x14ac:dyDescent="0.25">
      <c r="A539" s="20">
        <f>計算結果入力シート!A685</f>
        <v>6</v>
      </c>
      <c r="B539" s="20">
        <f>計算結果入力シート!B685</f>
        <v>2.8</v>
      </c>
      <c r="C539" s="20">
        <f>計算結果入力シート!C685</f>
        <v>3.3992879999999999</v>
      </c>
      <c r="D539" s="20">
        <f>計算結果入力シート!D685</f>
        <v>3.4980000000000002</v>
      </c>
      <c r="E539" s="20">
        <f>計算結果入力シート!E685</f>
        <v>3.7149999999999999</v>
      </c>
      <c r="F539" s="20"/>
      <c r="G539" s="20">
        <f>計算結果入力シート!G685</f>
        <v>3.5579999999999998</v>
      </c>
      <c r="H539" s="20">
        <f>計算結果入力シート!H685</f>
        <v>3.4694444444444401</v>
      </c>
      <c r="I539" s="20">
        <f>計算結果入力シート!I685</f>
        <v>3.7469999999999999</v>
      </c>
      <c r="J539" s="20">
        <f>計算結果入力シート!J685</f>
        <v>3.6288</v>
      </c>
      <c r="K539" s="20">
        <f>計算結果入力シート!K685</f>
        <v>3.8543999999999996</v>
      </c>
      <c r="L539" s="20">
        <f>計算結果入力シート!L685</f>
        <v>3.568565</v>
      </c>
      <c r="M539" s="20">
        <f>計算結果入力シート!M685</f>
        <v>3.1168301350598</v>
      </c>
    </row>
    <row r="540" spans="1:13" x14ac:dyDescent="0.25">
      <c r="A540" s="20">
        <f>計算結果入力シート!A686</f>
        <v>7</v>
      </c>
      <c r="B540" s="20">
        <f>計算結果入力シート!B686</f>
        <v>2.8340000000000001</v>
      </c>
      <c r="C540" s="20">
        <f>計算結果入力シート!C686</f>
        <v>3.453233</v>
      </c>
      <c r="D540" s="20">
        <f>計算結果入力シート!D686</f>
        <v>3.5569999999999999</v>
      </c>
      <c r="E540" s="20">
        <f>計算結果入力シート!E686</f>
        <v>3.76</v>
      </c>
      <c r="F540" s="20"/>
      <c r="G540" s="20">
        <f>計算結果入力シート!G686</f>
        <v>3.605</v>
      </c>
      <c r="H540" s="20">
        <f>計算結果入力シート!H686</f>
        <v>3.5166666666666702</v>
      </c>
      <c r="I540" s="20">
        <f>計算結果入力シート!I686</f>
        <v>3.7970000000000002</v>
      </c>
      <c r="J540" s="20">
        <f>計算結果入力シート!J686</f>
        <v>3.6768000000000001</v>
      </c>
      <c r="K540" s="20">
        <f>計算結果入力シート!K686</f>
        <v>3.9067200000000004</v>
      </c>
      <c r="L540" s="20">
        <f>計算結果入力シート!L686</f>
        <v>3.61856444444444</v>
      </c>
      <c r="M540" s="20">
        <f>計算結果入力シート!M686</f>
        <v>3.1744308180795699</v>
      </c>
    </row>
    <row r="541" spans="1:13" x14ac:dyDescent="0.25">
      <c r="A541" s="20">
        <f>計算結果入力シート!A687</f>
        <v>8</v>
      </c>
      <c r="B541" s="20">
        <f>計算結果入力シート!B687</f>
        <v>2.8370000000000002</v>
      </c>
      <c r="C541" s="20">
        <f>計算結果入力シート!C687</f>
        <v>3.3760340000000002</v>
      </c>
      <c r="D541" s="20">
        <f>計算結果入力シート!D687</f>
        <v>3.516</v>
      </c>
      <c r="E541" s="20">
        <f>計算結果入力シート!E687</f>
        <v>3.7490000000000001</v>
      </c>
      <c r="F541" s="20"/>
      <c r="G541" s="20">
        <f>計算結果入力シート!G687</f>
        <v>3.6080000000000001</v>
      </c>
      <c r="H541" s="20">
        <f>計算結果入力シート!H687</f>
        <v>3.4638888888888899</v>
      </c>
      <c r="I541" s="20">
        <f>計算結果入力シート!I687</f>
        <v>3.794</v>
      </c>
      <c r="J541" s="20">
        <f>計算結果入力シート!J687</f>
        <v>3.7103999999999999</v>
      </c>
      <c r="K541" s="20">
        <f>計算結果入力シート!K687</f>
        <v>3.9470399999999999</v>
      </c>
      <c r="L541" s="20">
        <f>計算結果入力シート!L687</f>
        <v>3.6499594444444399</v>
      </c>
      <c r="M541" s="20">
        <f>計算結果入力シート!M687</f>
        <v>3.0928364473059999</v>
      </c>
    </row>
    <row r="542" spans="1:13" x14ac:dyDescent="0.25">
      <c r="A542" s="20">
        <f>計算結果入力シート!A688</f>
        <v>9</v>
      </c>
      <c r="B542" s="20">
        <f>計算結果入力シート!B688</f>
        <v>2.641</v>
      </c>
      <c r="C542" s="20">
        <f>計算結果入力シート!C688</f>
        <v>2.8980779999999999</v>
      </c>
      <c r="D542" s="20">
        <f>計算結果入力シート!D688</f>
        <v>2.9740000000000002</v>
      </c>
      <c r="E542" s="20">
        <f>計算結果入力シート!E688</f>
        <v>3.17</v>
      </c>
      <c r="F542" s="20"/>
      <c r="G542" s="20">
        <f>計算結果入力シート!G688</f>
        <v>3.08</v>
      </c>
      <c r="H542" s="20">
        <f>計算結果入力シート!H688</f>
        <v>2.8333333333333299</v>
      </c>
      <c r="I542" s="20">
        <f>計算結果入力シート!I688</f>
        <v>3.1680000000000001</v>
      </c>
      <c r="J542" s="20">
        <f>計算結果入力シート!J688</f>
        <v>3.2111999999999998</v>
      </c>
      <c r="K542" s="20">
        <f>計算結果入力シート!K688</f>
        <v>3.28416</v>
      </c>
      <c r="L542" s="20">
        <f>計算結果入力シート!L688</f>
        <v>3.4604266666666699</v>
      </c>
      <c r="M542" s="20">
        <f>計算結果入力シート!M688</f>
        <v>2.4636199885770198</v>
      </c>
    </row>
    <row r="543" spans="1:13" x14ac:dyDescent="0.25">
      <c r="A543" s="20">
        <f>計算結果入力シート!A689</f>
        <v>10</v>
      </c>
      <c r="B543" s="20">
        <f>計算結果入力シート!B689</f>
        <v>2.12</v>
      </c>
      <c r="C543" s="20">
        <f>計算結果入力シート!C689</f>
        <v>2.346263</v>
      </c>
      <c r="D543" s="20">
        <f>計算結果入力シート!D689</f>
        <v>2.202</v>
      </c>
      <c r="E543" s="20">
        <f>計算結果入力シート!E689</f>
        <v>2.3199999999999998</v>
      </c>
      <c r="F543" s="20"/>
      <c r="G543" s="20">
        <f>計算結果入力シート!G689</f>
        <v>2.3479999999999999</v>
      </c>
      <c r="H543" s="20">
        <f>計算結果入力シート!H689</f>
        <v>2.0561111111111101</v>
      </c>
      <c r="I543" s="20">
        <f>計算結果入力シート!I689</f>
        <v>2.4489999999999998</v>
      </c>
      <c r="J543" s="20">
        <f>計算結果入力シート!J689</f>
        <v>2.2176</v>
      </c>
      <c r="K543" s="20">
        <f>計算結果入力シート!K689</f>
        <v>2.3231999999999999</v>
      </c>
      <c r="L543" s="20">
        <f>計算結果入力シート!L689</f>
        <v>2.76857388888889</v>
      </c>
      <c r="M543" s="20">
        <f>計算結果入力シート!M689</f>
        <v>1.7847657535696599</v>
      </c>
    </row>
    <row r="544" spans="1:13" x14ac:dyDescent="0.25">
      <c r="A544" s="20">
        <f>計算結果入力シート!A690</f>
        <v>11</v>
      </c>
      <c r="B544" s="20">
        <f>計算結果入力シート!B690</f>
        <v>1.502</v>
      </c>
      <c r="C544" s="20">
        <f>計算結果入力シート!C690</f>
        <v>1.398112</v>
      </c>
      <c r="D544" s="20">
        <f>計算結果入力シート!D690</f>
        <v>1.034</v>
      </c>
      <c r="E544" s="20">
        <f>計算結果入力シート!E690</f>
        <v>0.94899999999999995</v>
      </c>
      <c r="F544" s="20"/>
      <c r="G544" s="20">
        <f>計算結果入力シート!G690</f>
        <v>1.117</v>
      </c>
      <c r="H544" s="20">
        <f>計算結果入力シート!H690</f>
        <v>0.793333333333333</v>
      </c>
      <c r="I544" s="20">
        <f>計算結果入力シート!I690</f>
        <v>1.2929999999999999</v>
      </c>
      <c r="J544" s="20">
        <f>計算結果入力シート!J690</f>
        <v>0.88800000000000001</v>
      </c>
      <c r="K544" s="20">
        <f>計算結果入力シート!K690</f>
        <v>0.91248000000000007</v>
      </c>
      <c r="L544" s="20">
        <f>計算結果入力シート!L690</f>
        <v>1.6441677777777799</v>
      </c>
      <c r="M544" s="20">
        <f>計算結果入力シート!M690</f>
        <v>0.99822507755668599</v>
      </c>
    </row>
    <row r="545" spans="1:13" x14ac:dyDescent="0.25">
      <c r="A545" s="20">
        <f>計算結果入力シート!A691</f>
        <v>12</v>
      </c>
      <c r="B545" s="20">
        <f>計算結果入力シート!B691</f>
        <v>0.67600000000000005</v>
      </c>
      <c r="C545" s="20">
        <f>計算結果入力シート!C691</f>
        <v>0.37698320000000002</v>
      </c>
      <c r="D545" s="20">
        <f>計算結果入力シート!D691</f>
        <v>0.23200000000000001</v>
      </c>
      <c r="E545" s="20">
        <f>計算結果入力シート!E691</f>
        <v>0.10100000000000001</v>
      </c>
      <c r="F545" s="20"/>
      <c r="G545" s="20">
        <f>計算結果入力シート!G691</f>
        <v>0.3</v>
      </c>
      <c r="H545" s="20">
        <f>計算結果入力シート!H691</f>
        <v>3.7277777777777799E-2</v>
      </c>
      <c r="I545" s="20">
        <f>計算結果入力シート!I691</f>
        <v>0.61899999999999999</v>
      </c>
      <c r="J545" s="20">
        <f>計算結果入力シート!J691</f>
        <v>1.9199999999999998E-2</v>
      </c>
      <c r="K545" s="20">
        <f>計算結果入力シート!K691</f>
        <v>0</v>
      </c>
      <c r="L545" s="20">
        <f>計算結果入力シート!L691</f>
        <v>0.36162388888888902</v>
      </c>
      <c r="M545" s="20">
        <f>計算結果入力シート!M691</f>
        <v>0.27992840384531398</v>
      </c>
    </row>
    <row r="546" spans="1:13" x14ac:dyDescent="0.25">
      <c r="A546" s="20">
        <f>計算結果入力シート!A692</f>
        <v>13</v>
      </c>
      <c r="B546" s="20">
        <f>計算結果入力シート!B692</f>
        <v>7.3999999999999996E-2</v>
      </c>
      <c r="C546" s="20">
        <f>計算結果入力シート!C692</f>
        <v>0</v>
      </c>
      <c r="D546" s="20">
        <f>計算結果入力シート!D692</f>
        <v>0</v>
      </c>
      <c r="E546" s="20">
        <f>計算結果入力シート!E692</f>
        <v>0</v>
      </c>
      <c r="F546" s="20"/>
      <c r="G546" s="20">
        <f>計算結果入力シート!G692</f>
        <v>0</v>
      </c>
      <c r="H546" s="20">
        <f>計算結果入力シート!H692</f>
        <v>0</v>
      </c>
      <c r="I546" s="20">
        <f>計算結果入力シート!I692</f>
        <v>0.13600000000000001</v>
      </c>
      <c r="J546" s="20">
        <f>計算結果入力シート!J692</f>
        <v>0</v>
      </c>
      <c r="K546" s="20">
        <f>計算結果入力シート!K692</f>
        <v>0</v>
      </c>
      <c r="L546" s="20">
        <f>計算結果入力シート!L692</f>
        <v>-2.55811111111111E-2</v>
      </c>
      <c r="M546" s="20">
        <f>計算結果入力シート!M692</f>
        <v>0</v>
      </c>
    </row>
    <row r="547" spans="1:13" x14ac:dyDescent="0.25">
      <c r="A547" s="20">
        <f>計算結果入力シート!A693</f>
        <v>14</v>
      </c>
      <c r="B547" s="20">
        <f>計算結果入力シート!B693</f>
        <v>0</v>
      </c>
      <c r="C547" s="20">
        <f>計算結果入力シート!C693</f>
        <v>0</v>
      </c>
      <c r="D547" s="20">
        <f>計算結果入力シート!D693</f>
        <v>0</v>
      </c>
      <c r="E547" s="20">
        <f>計算結果入力シート!E693</f>
        <v>0</v>
      </c>
      <c r="F547" s="20"/>
      <c r="G547" s="20">
        <f>計算結果入力シート!G693</f>
        <v>0</v>
      </c>
      <c r="H547" s="20">
        <f>計算結果入力シート!H693</f>
        <v>0</v>
      </c>
      <c r="I547" s="20">
        <f>計算結果入力シート!I693</f>
        <v>0</v>
      </c>
      <c r="J547" s="20">
        <f>計算結果入力シート!J693</f>
        <v>0</v>
      </c>
      <c r="K547" s="20">
        <f>計算結果入力シート!K693</f>
        <v>0</v>
      </c>
      <c r="L547" s="20">
        <f>計算結果入力シート!L693</f>
        <v>-2.4418333333333299E-2</v>
      </c>
      <c r="M547" s="20">
        <f>計算結果入力シート!M693</f>
        <v>0</v>
      </c>
    </row>
    <row r="548" spans="1:13" x14ac:dyDescent="0.25">
      <c r="A548" s="20">
        <f>計算結果入力シート!A694</f>
        <v>15</v>
      </c>
      <c r="B548" s="20">
        <f>計算結果入力シート!B694</f>
        <v>0</v>
      </c>
      <c r="C548" s="20">
        <f>計算結果入力シート!C694</f>
        <v>0</v>
      </c>
      <c r="D548" s="20">
        <f>計算結果入力シート!D694</f>
        <v>0</v>
      </c>
      <c r="E548" s="20">
        <f>計算結果入力シート!E694</f>
        <v>0</v>
      </c>
      <c r="F548" s="20"/>
      <c r="G548" s="20">
        <f>計算結果入力シート!G694</f>
        <v>0</v>
      </c>
      <c r="H548" s="20">
        <f>計算結果入力シート!H694</f>
        <v>0</v>
      </c>
      <c r="I548" s="20">
        <f>計算結果入力シート!I694</f>
        <v>0</v>
      </c>
      <c r="J548" s="20">
        <f>計算結果入力シート!J694</f>
        <v>0</v>
      </c>
      <c r="K548" s="20">
        <f>計算結果入力シート!K694</f>
        <v>0</v>
      </c>
      <c r="L548" s="20">
        <f>計算結果入力シート!L694</f>
        <v>-1.27905555555556E-2</v>
      </c>
      <c r="M548" s="20">
        <f>計算結果入力シート!M694</f>
        <v>0</v>
      </c>
    </row>
    <row r="549" spans="1:13" x14ac:dyDescent="0.25">
      <c r="A549" s="20">
        <f>計算結果入力シート!A695</f>
        <v>16</v>
      </c>
      <c r="B549" s="20">
        <f>計算結果入力シート!B695</f>
        <v>0</v>
      </c>
      <c r="C549" s="20">
        <f>計算結果入力シート!C695</f>
        <v>0</v>
      </c>
      <c r="D549" s="20">
        <f>計算結果入力シート!D695</f>
        <v>0</v>
      </c>
      <c r="E549" s="20">
        <f>計算結果入力シート!E695</f>
        <v>0</v>
      </c>
      <c r="F549" s="20"/>
      <c r="G549" s="20">
        <f>計算結果入力シート!G695</f>
        <v>0</v>
      </c>
      <c r="H549" s="20">
        <f>計算結果入力シート!H695</f>
        <v>0</v>
      </c>
      <c r="I549" s="20">
        <f>計算結果入力シート!I695</f>
        <v>8.7999999999999995E-2</v>
      </c>
      <c r="J549" s="20">
        <f>計算結果入力シート!J695</f>
        <v>0</v>
      </c>
      <c r="K549" s="20">
        <f>計算結果入力シート!K695</f>
        <v>0</v>
      </c>
      <c r="L549" s="20">
        <f>計算結果入力シート!L695</f>
        <v>1.1627777777777799E-3</v>
      </c>
      <c r="M549" s="20">
        <f>計算結果入力シート!M695</f>
        <v>0</v>
      </c>
    </row>
    <row r="550" spans="1:13" x14ac:dyDescent="0.25">
      <c r="A550" s="20">
        <f>計算結果入力シート!A696</f>
        <v>17</v>
      </c>
      <c r="B550" s="20">
        <f>計算結果入力シート!B696</f>
        <v>2.7E-2</v>
      </c>
      <c r="C550" s="20">
        <f>計算結果入力シート!C696</f>
        <v>0.1240916</v>
      </c>
      <c r="D550" s="20">
        <f>計算結果入力シート!D696</f>
        <v>0</v>
      </c>
      <c r="E550" s="20">
        <f>計算結果入力シート!E696</f>
        <v>0.27700000000000002</v>
      </c>
      <c r="F550" s="20"/>
      <c r="G550" s="20">
        <f>計算結果入力シート!G696</f>
        <v>0.14299999999999999</v>
      </c>
      <c r="H550" s="20">
        <f>計算結果入力シート!H696</f>
        <v>0.13494444444444401</v>
      </c>
      <c r="I550" s="20">
        <f>計算結果入力シート!I696</f>
        <v>1.198</v>
      </c>
      <c r="J550" s="20">
        <f>計算結果入力シート!J696</f>
        <v>0.14879999999999999</v>
      </c>
      <c r="K550" s="20">
        <f>計算結果入力シート!K696</f>
        <v>0</v>
      </c>
      <c r="L550" s="20">
        <f>計算結果入力シート!L696</f>
        <v>2.7906666666666701E-2</v>
      </c>
      <c r="M550" s="20">
        <f>計算結果入力シート!M696</f>
        <v>0.12595281745398601</v>
      </c>
    </row>
    <row r="551" spans="1:13" x14ac:dyDescent="0.25">
      <c r="A551" s="20">
        <f>計算結果入力シート!A697</f>
        <v>18</v>
      </c>
      <c r="B551" s="20">
        <f>計算結果入力シート!B697</f>
        <v>0.41299999999999998</v>
      </c>
      <c r="C551" s="20">
        <f>計算結果入力シート!C697</f>
        <v>0.76691169999999997</v>
      </c>
      <c r="D551" s="20">
        <f>計算結果入力シート!D697</f>
        <v>0.73899999999999999</v>
      </c>
      <c r="E551" s="20">
        <f>計算結果入力シート!E697</f>
        <v>1.216</v>
      </c>
      <c r="F551" s="20"/>
      <c r="G551" s="20">
        <f>計算結果入力シート!G697</f>
        <v>0.91</v>
      </c>
      <c r="H551" s="20">
        <f>計算結果入力シート!H697</f>
        <v>0.76444444444444404</v>
      </c>
      <c r="I551" s="20">
        <f>計算結果入力シート!I697</f>
        <v>1.6020000000000001</v>
      </c>
      <c r="J551" s="20">
        <f>計算結果入力シート!J697</f>
        <v>0.63839999999999997</v>
      </c>
      <c r="K551" s="20">
        <f>計算結果入力シート!K697</f>
        <v>0</v>
      </c>
      <c r="L551" s="20">
        <f>計算結果入力シート!L697</f>
        <v>2.67438888888889E-2</v>
      </c>
      <c r="M551" s="20">
        <f>計算結果入力シート!M697</f>
        <v>0.61859154229374902</v>
      </c>
    </row>
    <row r="552" spans="1:13" x14ac:dyDescent="0.25">
      <c r="A552" s="20">
        <f>計算結果入力シート!A698</f>
        <v>19</v>
      </c>
      <c r="B552" s="20">
        <f>計算結果入力シート!B698</f>
        <v>0.80400000000000005</v>
      </c>
      <c r="C552" s="20">
        <f>計算結果入力シート!C698</f>
        <v>1.3063880000000001</v>
      </c>
      <c r="D552" s="20">
        <f>計算結果入力シート!D698</f>
        <v>1.1399999999999999</v>
      </c>
      <c r="E552" s="20">
        <f>計算結果入力シート!E698</f>
        <v>1.6080000000000001</v>
      </c>
      <c r="F552" s="20"/>
      <c r="G552" s="20">
        <f>計算結果入力シート!G698</f>
        <v>1.2809999999999999</v>
      </c>
      <c r="H552" s="20">
        <f>計算結果入力シート!H698</f>
        <v>1.19861111111111</v>
      </c>
      <c r="I552" s="20">
        <f>計算結果入力シート!I698</f>
        <v>1.8049999999999999</v>
      </c>
      <c r="J552" s="20">
        <f>計算結果入力シート!J698</f>
        <v>1.1616</v>
      </c>
      <c r="K552" s="20">
        <f>計算結果入力シート!K698</f>
        <v>0.48191999999999996</v>
      </c>
      <c r="L552" s="20">
        <f>計算結果入力シート!L698</f>
        <v>0.13488222222222199</v>
      </c>
      <c r="M552" s="20">
        <f>計算結果入力シート!M698</f>
        <v>0.98404843543019105</v>
      </c>
    </row>
    <row r="553" spans="1:13" x14ac:dyDescent="0.25">
      <c r="A553" s="20">
        <f>計算結果入力シート!A699</f>
        <v>20</v>
      </c>
      <c r="B553" s="20">
        <f>計算結果入力シート!B699</f>
        <v>1.0680000000000001</v>
      </c>
      <c r="C553" s="20">
        <f>計算結果入力シート!C699</f>
        <v>1.613048</v>
      </c>
      <c r="D553" s="20">
        <f>計算結果入力シート!D699</f>
        <v>1.429</v>
      </c>
      <c r="E553" s="20">
        <f>計算結果入力シート!E699</f>
        <v>1.8160000000000001</v>
      </c>
      <c r="F553" s="20"/>
      <c r="G553" s="20">
        <f>計算結果入力シート!G699</f>
        <v>1.5429999999999999</v>
      </c>
      <c r="H553" s="20">
        <f>計算結果入力シート!H699</f>
        <v>1.45888888888889</v>
      </c>
      <c r="I553" s="20">
        <f>計算結果入力シート!I699</f>
        <v>1.9430000000000001</v>
      </c>
      <c r="J553" s="20">
        <f>計算結果入力シート!J699</f>
        <v>1.4783999999999999</v>
      </c>
      <c r="K553" s="20">
        <f>計算結果入力シート!K699</f>
        <v>0.99263999999999997</v>
      </c>
      <c r="L553" s="20">
        <f>計算結果入力シート!L699</f>
        <v>0.67906222222222201</v>
      </c>
      <c r="M553" s="20">
        <f>計算結果入力シート!M699</f>
        <v>1.2300836775536199</v>
      </c>
    </row>
    <row r="554" spans="1:13" x14ac:dyDescent="0.25">
      <c r="A554" s="20">
        <f>計算結果入力シート!A700</f>
        <v>21</v>
      </c>
      <c r="B554" s="20">
        <f>計算結果入力シート!B700</f>
        <v>1.2689999999999999</v>
      </c>
      <c r="C554" s="20">
        <f>計算結果入力シート!C700</f>
        <v>1.925513</v>
      </c>
      <c r="D554" s="20">
        <f>計算結果入力シート!D700</f>
        <v>1.7</v>
      </c>
      <c r="E554" s="20">
        <f>計算結果入力シート!E700</f>
        <v>2.0379999999999998</v>
      </c>
      <c r="F554" s="20"/>
      <c r="G554" s="20">
        <f>計算結果入力シート!G700</f>
        <v>1.81</v>
      </c>
      <c r="H554" s="20">
        <f>計算結果入力シート!H700</f>
        <v>1.7008333333333301</v>
      </c>
      <c r="I554" s="20">
        <f>計算結果入力シート!I700</f>
        <v>2.121</v>
      </c>
      <c r="J554" s="20">
        <f>計算結果入力シート!J700</f>
        <v>1.7472000000000001</v>
      </c>
      <c r="K554" s="20">
        <f>計算結果入力シート!K700</f>
        <v>1.3944000000000001</v>
      </c>
      <c r="L554" s="20">
        <f>計算結果入力シート!L700</f>
        <v>1.1441733333333299</v>
      </c>
      <c r="M554" s="20">
        <f>計算結果入力シート!M700</f>
        <v>1.45977317124969</v>
      </c>
    </row>
    <row r="555" spans="1:13" x14ac:dyDescent="0.25">
      <c r="A555" s="20">
        <f>計算結果入力シート!A701</f>
        <v>22</v>
      </c>
      <c r="B555" s="20">
        <f>計算結果入力シート!B701</f>
        <v>1.502</v>
      </c>
      <c r="C555" s="20">
        <f>計算結果入力シート!C701</f>
        <v>2.1361189999999999</v>
      </c>
      <c r="D555" s="20">
        <f>計算結果入力シート!D701</f>
        <v>1.8939999999999999</v>
      </c>
      <c r="E555" s="20">
        <f>計算結果入力シート!E701</f>
        <v>2.1739999999999999</v>
      </c>
      <c r="F555" s="20"/>
      <c r="G555" s="20">
        <f>計算結果入力シート!G701</f>
        <v>1.9950000000000001</v>
      </c>
      <c r="H555" s="20">
        <f>計算結果入力シート!H701</f>
        <v>1.9341666666666699</v>
      </c>
      <c r="I555" s="20">
        <f>計算結果入力シート!I701</f>
        <v>2.2269999999999999</v>
      </c>
      <c r="J555" s="20">
        <f>計算結果入力シート!J701</f>
        <v>1.9776</v>
      </c>
      <c r="K555" s="20">
        <f>計算結果入力シート!K701</f>
        <v>1.6972799999999999</v>
      </c>
      <c r="L555" s="20">
        <f>計算結果入力シート!L701</f>
        <v>1.52905277777778</v>
      </c>
      <c r="M555" s="20">
        <f>計算結果入力シート!M701</f>
        <v>1.6441599745037401</v>
      </c>
    </row>
    <row r="556" spans="1:13" x14ac:dyDescent="0.25">
      <c r="A556" s="20">
        <f>計算結果入力シート!A702</f>
        <v>23</v>
      </c>
      <c r="B556" s="20">
        <f>計算結果入力シート!B702</f>
        <v>1.6579999999999999</v>
      </c>
      <c r="C556" s="20">
        <f>計算結果入力シート!C702</f>
        <v>2.2207560000000002</v>
      </c>
      <c r="D556" s="20">
        <f>計算結果入力シート!D702</f>
        <v>2.028</v>
      </c>
      <c r="E556" s="20">
        <f>計算結果入力シート!E702</f>
        <v>2.2930000000000001</v>
      </c>
      <c r="F556" s="20"/>
      <c r="G556" s="20">
        <f>計算結果入力シート!G702</f>
        <v>2.1539999999999999</v>
      </c>
      <c r="H556" s="20">
        <f>計算結果入力シート!H702</f>
        <v>2.0922222222222202</v>
      </c>
      <c r="I556" s="20">
        <f>計算結果入力シート!I702</f>
        <v>2.3380000000000001</v>
      </c>
      <c r="J556" s="20">
        <f>計算結果入力シート!J702</f>
        <v>2.1648000000000001</v>
      </c>
      <c r="K556" s="20">
        <f>計算結果入力シート!K702</f>
        <v>1.9521600000000001</v>
      </c>
      <c r="L556" s="20">
        <f>計算結果入力シート!L702</f>
        <v>1.8255611111111101</v>
      </c>
      <c r="M556" s="20">
        <f>計算結果入力シート!M702</f>
        <v>1.75697161703339</v>
      </c>
    </row>
    <row r="557" spans="1:13" x14ac:dyDescent="0.25">
      <c r="A557" s="20">
        <f>計算結果入力シート!A703</f>
        <v>24</v>
      </c>
      <c r="B557" s="20">
        <f>計算結果入力シート!B703</f>
        <v>1.7490000000000001</v>
      </c>
      <c r="C557" s="20">
        <f>計算結果入力シート!C703</f>
        <v>2.311051</v>
      </c>
      <c r="D557" s="20">
        <f>計算結果入力シート!D703</f>
        <v>2.1930000000000001</v>
      </c>
      <c r="E557" s="20">
        <f>計算結果入力シート!E703</f>
        <v>2.423</v>
      </c>
      <c r="F557" s="20"/>
      <c r="G557" s="20">
        <f>計算結果入力シート!G703</f>
        <v>2.3109999999999999</v>
      </c>
      <c r="H557" s="20">
        <f>計算結果入力シート!H703</f>
        <v>2.2266666666666701</v>
      </c>
      <c r="I557" s="20">
        <f>計算結果入力シート!I703</f>
        <v>2.4580000000000002</v>
      </c>
      <c r="J557" s="20">
        <f>計算結果入力シート!J703</f>
        <v>2.3376000000000001</v>
      </c>
      <c r="K557" s="20">
        <f>計算結果入力シート!K703</f>
        <v>2.1897599999999997</v>
      </c>
      <c r="L557" s="20">
        <f>計算結果入力シート!L703</f>
        <v>2.0767211111111101</v>
      </c>
      <c r="M557" s="20">
        <f>計算結果入力シート!M703</f>
        <v>1.8519327622336601</v>
      </c>
    </row>
    <row r="559" spans="1:13" x14ac:dyDescent="0.25">
      <c r="A559" t="s">
        <v>155</v>
      </c>
    </row>
    <row r="560" spans="1:13" x14ac:dyDescent="0.25">
      <c r="A560" s="20"/>
      <c r="B560" s="20" t="str">
        <f>計算結果入力シート!B717</f>
        <v>ESP</v>
      </c>
      <c r="C560" s="20" t="str">
        <f>計算結果入力シート!C717</f>
        <v>BLAST</v>
      </c>
      <c r="D560" s="20" t="str">
        <f>計算結果入力シート!D717</f>
        <v>DOE2.1D</v>
      </c>
      <c r="E560" s="20" t="str">
        <f>計算結果入力シート!E717</f>
        <v>SRES/SUN</v>
      </c>
      <c r="F560" s="20" t="str">
        <f>計算結果入力シート!F717</f>
        <v>SERIRES</v>
      </c>
      <c r="G560" s="20" t="str">
        <f>計算結果入力シート!G717</f>
        <v>S3PAS</v>
      </c>
      <c r="H560" s="20" t="str">
        <f>計算結果入力シート!H717</f>
        <v>TRNSYS</v>
      </c>
      <c r="I560" s="20" t="str">
        <f>計算結果入力シート!I717</f>
        <v>TASE</v>
      </c>
      <c r="J560" s="20" t="str">
        <f>計算結果入力シート!J717</f>
        <v>NewHASP</v>
      </c>
      <c r="K560" s="20" t="str">
        <f>計算結果入力シート!K717</f>
        <v>BEST</v>
      </c>
      <c r="L560" s="20" t="str">
        <f>計算結果入力シート!L717</f>
        <v>OFFICE</v>
      </c>
      <c r="M560" s="20" t="str">
        <f>計算結果入力シート!M717</f>
        <v>EnergyPlus-m</v>
      </c>
    </row>
    <row r="561" spans="1:13" x14ac:dyDescent="0.25">
      <c r="A561" s="20">
        <f>計算結果入力シート!A761</f>
        <v>-10</v>
      </c>
      <c r="B561" s="20">
        <f>計算結果入力シート!B761</f>
        <v>0</v>
      </c>
      <c r="C561" s="20">
        <f>計算結果入力シート!C761</f>
        <v>0</v>
      </c>
      <c r="D561" s="20">
        <f>計算結果入力シート!D761</f>
        <v>0</v>
      </c>
      <c r="E561" s="20">
        <f>計算結果入力シート!E761</f>
        <v>0</v>
      </c>
      <c r="F561" s="20">
        <f>計算結果入力シート!F761</f>
        <v>0</v>
      </c>
      <c r="G561" s="20">
        <f>計算結果入力シート!G761</f>
        <v>0</v>
      </c>
      <c r="H561" s="20">
        <f>計算結果入力シート!H761</f>
        <v>0</v>
      </c>
      <c r="I561" s="20">
        <f>計算結果入力シート!I761</f>
        <v>0</v>
      </c>
      <c r="J561" s="20">
        <f>計算結果入力シート!J761</f>
        <v>0</v>
      </c>
      <c r="K561" s="20">
        <f>計算結果入力シート!K761</f>
        <v>0</v>
      </c>
      <c r="L561" s="20">
        <f>計算結果入力シート!L761</f>
        <v>0</v>
      </c>
      <c r="M561" s="20">
        <f>計算結果入力シート!M761</f>
        <v>0</v>
      </c>
    </row>
    <row r="562" spans="1:13" x14ac:dyDescent="0.25">
      <c r="A562" s="20">
        <f>計算結果入力シート!A762</f>
        <v>-9</v>
      </c>
      <c r="B562" s="20">
        <f>計算結果入力シート!B762</f>
        <v>0</v>
      </c>
      <c r="C562" s="20">
        <f>計算結果入力シート!C762</f>
        <v>0</v>
      </c>
      <c r="D562" s="20">
        <f>計算結果入力シート!D762</f>
        <v>0</v>
      </c>
      <c r="E562" s="20">
        <f>計算結果入力シート!E762</f>
        <v>0</v>
      </c>
      <c r="F562" s="20">
        <f>計算結果入力シート!F762</f>
        <v>0</v>
      </c>
      <c r="G562" s="20">
        <f>計算結果入力シート!G762</f>
        <v>0</v>
      </c>
      <c r="H562" s="20">
        <f>計算結果入力シート!H762</f>
        <v>0</v>
      </c>
      <c r="I562" s="20">
        <f>計算結果入力シート!I762</f>
        <v>0</v>
      </c>
      <c r="J562" s="20">
        <f>計算結果入力シート!J762</f>
        <v>0</v>
      </c>
      <c r="K562" s="20">
        <f>計算結果入力シート!K762</f>
        <v>0</v>
      </c>
      <c r="L562" s="20">
        <f>計算結果入力シート!L762</f>
        <v>0</v>
      </c>
      <c r="M562" s="20">
        <f>計算結果入力シート!M762</f>
        <v>0</v>
      </c>
    </row>
    <row r="563" spans="1:13" x14ac:dyDescent="0.25">
      <c r="A563" s="20">
        <f>計算結果入力シート!A763</f>
        <v>-8</v>
      </c>
      <c r="B563" s="20">
        <f>計算結果入力シート!B763</f>
        <v>0</v>
      </c>
      <c r="C563" s="20">
        <f>計算結果入力シート!C763</f>
        <v>0</v>
      </c>
      <c r="D563" s="20">
        <f>計算結果入力シート!D763</f>
        <v>0</v>
      </c>
      <c r="E563" s="20">
        <f>計算結果入力シート!E763</f>
        <v>0</v>
      </c>
      <c r="F563" s="20">
        <f>計算結果入力シート!F763</f>
        <v>0</v>
      </c>
      <c r="G563" s="20">
        <f>計算結果入力シート!G763</f>
        <v>0</v>
      </c>
      <c r="H563" s="20">
        <f>計算結果入力シート!H763</f>
        <v>0</v>
      </c>
      <c r="I563" s="20">
        <f>計算結果入力シート!I763</f>
        <v>0</v>
      </c>
      <c r="J563" s="20">
        <f>計算結果入力シート!J763</f>
        <v>0</v>
      </c>
      <c r="K563" s="20">
        <f>計算結果入力シート!K763</f>
        <v>0</v>
      </c>
      <c r="L563" s="20">
        <f>計算結果入力シート!L763</f>
        <v>0</v>
      </c>
      <c r="M563" s="20">
        <f>計算結果入力シート!M763</f>
        <v>0</v>
      </c>
    </row>
    <row r="564" spans="1:13" x14ac:dyDescent="0.25">
      <c r="A564" s="20">
        <f>計算結果入力シート!A764</f>
        <v>-7</v>
      </c>
      <c r="B564" s="20">
        <f>計算結果入力シート!B764</f>
        <v>0</v>
      </c>
      <c r="C564" s="20">
        <f>計算結果入力シート!C764</f>
        <v>0</v>
      </c>
      <c r="D564" s="20">
        <f>計算結果入力シート!D764</f>
        <v>0</v>
      </c>
      <c r="E564" s="20">
        <f>計算結果入力シート!E764</f>
        <v>0</v>
      </c>
      <c r="F564" s="20">
        <f>計算結果入力シート!F764</f>
        <v>0</v>
      </c>
      <c r="G564" s="20">
        <f>計算結果入力シート!G764</f>
        <v>0</v>
      </c>
      <c r="H564" s="20">
        <f>計算結果入力シート!H764</f>
        <v>1</v>
      </c>
      <c r="I564" s="20">
        <f>計算結果入力シート!I764</f>
        <v>0</v>
      </c>
      <c r="J564" s="20">
        <f>計算結果入力シート!J764</f>
        <v>0</v>
      </c>
      <c r="K564" s="20">
        <f>計算結果入力シート!K764</f>
        <v>0</v>
      </c>
      <c r="L564" s="20">
        <f>計算結果入力シート!L764</f>
        <v>0</v>
      </c>
      <c r="M564" s="20">
        <f>計算結果入力シート!M764</f>
        <v>0</v>
      </c>
    </row>
    <row r="565" spans="1:13" x14ac:dyDescent="0.25">
      <c r="A565" s="20">
        <f>計算結果入力シート!A765</f>
        <v>-6</v>
      </c>
      <c r="B565" s="20">
        <f>計算結果入力シート!B765</f>
        <v>0</v>
      </c>
      <c r="C565" s="20">
        <f>計算結果入力シート!C765</f>
        <v>0</v>
      </c>
      <c r="D565" s="20">
        <f>計算結果入力シート!D765</f>
        <v>0</v>
      </c>
      <c r="E565" s="20">
        <f>計算結果入力シート!E765</f>
        <v>0</v>
      </c>
      <c r="F565" s="20">
        <f>計算結果入力シート!F765</f>
        <v>0</v>
      </c>
      <c r="G565" s="20">
        <f>計算結果入力シート!G765</f>
        <v>0</v>
      </c>
      <c r="H565" s="20">
        <f>計算結果入力シート!H765</f>
        <v>3</v>
      </c>
      <c r="I565" s="20">
        <f>計算結果入力シート!I765</f>
        <v>2</v>
      </c>
      <c r="J565" s="20">
        <f>計算結果入力シート!J765</f>
        <v>0</v>
      </c>
      <c r="K565" s="20">
        <f>計算結果入力シート!K765</f>
        <v>0</v>
      </c>
      <c r="L565" s="20">
        <f>計算結果入力シート!L765</f>
        <v>0</v>
      </c>
      <c r="M565" s="20">
        <f>計算結果入力シート!M765</f>
        <v>0</v>
      </c>
    </row>
    <row r="566" spans="1:13" x14ac:dyDescent="0.25">
      <c r="A566" s="20">
        <f>計算結果入力シート!A766</f>
        <v>-5</v>
      </c>
      <c r="B566" s="20">
        <f>計算結果入力シート!B766</f>
        <v>0</v>
      </c>
      <c r="C566" s="20">
        <f>計算結果入力シート!C766</f>
        <v>0</v>
      </c>
      <c r="D566" s="20">
        <f>計算結果入力シート!D766</f>
        <v>1</v>
      </c>
      <c r="E566" s="20">
        <f>計算結果入力シート!E766</f>
        <v>2</v>
      </c>
      <c r="F566" s="20">
        <f>計算結果入力シート!F766</f>
        <v>0</v>
      </c>
      <c r="G566" s="20">
        <f>計算結果入力シート!G766</f>
        <v>0</v>
      </c>
      <c r="H566" s="20">
        <f>計算結果入力シート!H766</f>
        <v>3</v>
      </c>
      <c r="I566" s="20">
        <f>計算結果入力シート!I766</f>
        <v>4</v>
      </c>
      <c r="J566" s="20">
        <f>計算結果入力シート!J766</f>
        <v>0</v>
      </c>
      <c r="K566" s="20">
        <f>計算結果入力シート!K766</f>
        <v>0</v>
      </c>
      <c r="L566" s="20">
        <f>計算結果入力シート!L766</f>
        <v>0</v>
      </c>
      <c r="M566" s="20">
        <f>計算結果入力シート!M766</f>
        <v>0</v>
      </c>
    </row>
    <row r="567" spans="1:13" x14ac:dyDescent="0.25">
      <c r="A567" s="20">
        <f>計算結果入力シート!A767</f>
        <v>-4</v>
      </c>
      <c r="B567" s="20">
        <f>計算結果入力シート!B767</f>
        <v>0</v>
      </c>
      <c r="C567" s="20">
        <f>計算結果入力シート!C767</f>
        <v>1</v>
      </c>
      <c r="D567" s="20">
        <f>計算結果入力シート!D767</f>
        <v>3</v>
      </c>
      <c r="E567" s="20">
        <f>計算結果入力シート!E767</f>
        <v>3</v>
      </c>
      <c r="F567" s="20">
        <f>計算結果入力シート!F767</f>
        <v>4</v>
      </c>
      <c r="G567" s="20">
        <f>計算結果入力シート!G767</f>
        <v>4</v>
      </c>
      <c r="H567" s="20">
        <f>計算結果入力シート!H767</f>
        <v>6</v>
      </c>
      <c r="I567" s="20">
        <f>計算結果入力シート!I767</f>
        <v>5</v>
      </c>
      <c r="J567" s="20">
        <f>計算結果入力シート!J767</f>
        <v>3</v>
      </c>
      <c r="K567" s="20">
        <f>計算結果入力シート!K767</f>
        <v>1</v>
      </c>
      <c r="L567" s="20">
        <f>計算結果入力シート!L767</f>
        <v>0</v>
      </c>
      <c r="M567" s="20">
        <f>計算結果入力シート!M767</f>
        <v>0</v>
      </c>
    </row>
    <row r="568" spans="1:13" x14ac:dyDescent="0.25">
      <c r="A568" s="20">
        <f>計算結果入力シート!A768</f>
        <v>-3</v>
      </c>
      <c r="B568" s="20">
        <f>計算結果入力シート!B768</f>
        <v>0</v>
      </c>
      <c r="C568" s="20">
        <f>計算結果入力シート!C768</f>
        <v>3</v>
      </c>
      <c r="D568" s="20">
        <f>計算結果入力シート!D768</f>
        <v>7</v>
      </c>
      <c r="E568" s="20">
        <f>計算結果入力シート!E768</f>
        <v>5</v>
      </c>
      <c r="F568" s="20">
        <f>計算結果入力シート!F768</f>
        <v>2</v>
      </c>
      <c r="G568" s="20">
        <f>計算結果入力シート!G768</f>
        <v>3</v>
      </c>
      <c r="H568" s="20">
        <f>計算結果入力シート!H768</f>
        <v>6</v>
      </c>
      <c r="I568" s="20">
        <f>計算結果入力シート!I768</f>
        <v>7</v>
      </c>
      <c r="J568" s="20">
        <f>計算結果入力シート!J768</f>
        <v>4</v>
      </c>
      <c r="K568" s="20">
        <f>計算結果入力シート!K768</f>
        <v>3</v>
      </c>
      <c r="L568" s="20">
        <f>計算結果入力シート!L768</f>
        <v>1</v>
      </c>
      <c r="M568" s="20">
        <f>計算結果入力シート!M768</f>
        <v>2</v>
      </c>
    </row>
    <row r="569" spans="1:13" x14ac:dyDescent="0.25">
      <c r="A569" s="20">
        <f>計算結果入力シート!A769</f>
        <v>-2</v>
      </c>
      <c r="B569" s="20">
        <f>計算結果入力シート!B769</f>
        <v>3</v>
      </c>
      <c r="C569" s="20">
        <f>計算結果入力シート!C769</f>
        <v>5</v>
      </c>
      <c r="D569" s="20">
        <f>計算結果入力シート!D769</f>
        <v>5</v>
      </c>
      <c r="E569" s="20">
        <f>計算結果入力シート!E769</f>
        <v>7</v>
      </c>
      <c r="F569" s="20">
        <f>計算結果入力シート!F769</f>
        <v>7</v>
      </c>
      <c r="G569" s="20">
        <f>計算結果入力シート!G769</f>
        <v>8</v>
      </c>
      <c r="H569" s="20">
        <f>計算結果入力シート!H769</f>
        <v>12</v>
      </c>
      <c r="I569" s="20">
        <f>計算結果入力シート!I769</f>
        <v>10</v>
      </c>
      <c r="J569" s="20">
        <f>計算結果入力シート!J769</f>
        <v>6</v>
      </c>
      <c r="K569" s="20">
        <f>計算結果入力シート!K769</f>
        <v>7</v>
      </c>
      <c r="L569" s="20">
        <f>計算結果入力シート!L769</f>
        <v>3</v>
      </c>
      <c r="M569" s="20">
        <f>計算結果入力シート!M769</f>
        <v>5</v>
      </c>
    </row>
    <row r="570" spans="1:13" x14ac:dyDescent="0.25">
      <c r="A570" s="20">
        <f>計算結果入力シート!A770</f>
        <v>-1</v>
      </c>
      <c r="B570" s="20">
        <f>計算結果入力シート!B770</f>
        <v>3</v>
      </c>
      <c r="C570" s="20">
        <f>計算結果入力シート!C770</f>
        <v>6</v>
      </c>
      <c r="D570" s="20">
        <f>計算結果入力シート!D770</f>
        <v>10</v>
      </c>
      <c r="E570" s="20">
        <f>計算結果入力シート!E770</f>
        <v>7</v>
      </c>
      <c r="F570" s="20">
        <f>計算結果入力シート!F770</f>
        <v>5</v>
      </c>
      <c r="G570" s="20">
        <f>計算結果入力シート!G770</f>
        <v>5</v>
      </c>
      <c r="H570" s="20">
        <f>計算結果入力シート!H770</f>
        <v>13</v>
      </c>
      <c r="I570" s="20">
        <f>計算結果入力シート!I770</f>
        <v>18</v>
      </c>
      <c r="J570" s="20">
        <f>計算結果入力シート!J770</f>
        <v>9</v>
      </c>
      <c r="K570" s="20">
        <f>計算結果入力シート!K770</f>
        <v>4</v>
      </c>
      <c r="L570" s="20">
        <f>計算結果入力シート!L770</f>
        <v>5</v>
      </c>
      <c r="M570" s="20">
        <f>計算結果入力シート!M770</f>
        <v>6</v>
      </c>
    </row>
    <row r="571" spans="1:13" x14ac:dyDescent="0.25">
      <c r="A571" s="20">
        <f>計算結果入力シート!A771</f>
        <v>0</v>
      </c>
      <c r="B571" s="20">
        <f>計算結果入力シート!B771</f>
        <v>8</v>
      </c>
      <c r="C571" s="20">
        <f>計算結果入力シート!C771</f>
        <v>10</v>
      </c>
      <c r="D571" s="20">
        <f>計算結果入力シート!D771</f>
        <v>18</v>
      </c>
      <c r="E571" s="20">
        <f>計算結果入力シート!E771</f>
        <v>19</v>
      </c>
      <c r="F571" s="20">
        <f>計算結果入力シート!F771</f>
        <v>18</v>
      </c>
      <c r="G571" s="20">
        <f>計算結果入力シート!G771</f>
        <v>18</v>
      </c>
      <c r="H571" s="20">
        <f>計算結果入力シート!H771</f>
        <v>12</v>
      </c>
      <c r="I571" s="20">
        <f>計算結果入力シート!I771</f>
        <v>20</v>
      </c>
      <c r="J571" s="20">
        <f>計算結果入力シート!J771</f>
        <v>11</v>
      </c>
      <c r="K571" s="20">
        <f>計算結果入力シート!K771</f>
        <v>8</v>
      </c>
      <c r="L571" s="20">
        <f>計算結果入力シート!L771</f>
        <v>6</v>
      </c>
      <c r="M571" s="20">
        <f>計算結果入力シート!M771</f>
        <v>7</v>
      </c>
    </row>
    <row r="572" spans="1:13" x14ac:dyDescent="0.25">
      <c r="A572" s="20">
        <f>計算結果入力シート!A772</f>
        <v>1</v>
      </c>
      <c r="B572" s="20">
        <f>計算結果入力シート!B772</f>
        <v>6</v>
      </c>
      <c r="C572" s="20">
        <f>計算結果入力シート!C772</f>
        <v>17</v>
      </c>
      <c r="D572" s="20">
        <f>計算結果入力シート!D772</f>
        <v>17</v>
      </c>
      <c r="E572" s="20">
        <f>計算結果入力シート!E772</f>
        <v>19</v>
      </c>
      <c r="F572" s="20">
        <f>計算結果入力シート!F772</f>
        <v>10</v>
      </c>
      <c r="G572" s="20">
        <f>計算結果入力シート!G772</f>
        <v>20</v>
      </c>
      <c r="H572" s="20">
        <f>計算結果入力シート!H772</f>
        <v>12</v>
      </c>
      <c r="I572" s="20">
        <f>計算結果入力シート!I772</f>
        <v>12</v>
      </c>
      <c r="J572" s="20">
        <f>計算結果入力シート!J772</f>
        <v>18</v>
      </c>
      <c r="K572" s="20">
        <f>計算結果入力シート!K772</f>
        <v>16</v>
      </c>
      <c r="L572" s="20">
        <f>計算結果入力シート!L772</f>
        <v>11</v>
      </c>
      <c r="M572" s="20">
        <f>計算結果入力シート!M772</f>
        <v>15</v>
      </c>
    </row>
    <row r="573" spans="1:13" x14ac:dyDescent="0.25">
      <c r="A573" s="20">
        <f>計算結果入力シート!A773</f>
        <v>2</v>
      </c>
      <c r="B573" s="20">
        <f>計算結果入力シート!B773</f>
        <v>18</v>
      </c>
      <c r="C573" s="20">
        <f>計算結果入力シート!C773</f>
        <v>14</v>
      </c>
      <c r="D573" s="20">
        <f>計算結果入力シート!D773</f>
        <v>18</v>
      </c>
      <c r="E573" s="20">
        <f>計算結果入力シート!E773</f>
        <v>13</v>
      </c>
      <c r="F573" s="20">
        <f>計算結果入力シート!F773</f>
        <v>20</v>
      </c>
      <c r="G573" s="20">
        <f>計算結果入力シート!G773</f>
        <v>14</v>
      </c>
      <c r="H573" s="20">
        <f>計算結果入力シート!H773</f>
        <v>20</v>
      </c>
      <c r="I573" s="20">
        <f>計算結果入力シート!I773</f>
        <v>16</v>
      </c>
      <c r="J573" s="20">
        <f>計算結果入力シート!J773</f>
        <v>14</v>
      </c>
      <c r="K573" s="20">
        <f>計算結果入力シート!K773</f>
        <v>16</v>
      </c>
      <c r="L573" s="20">
        <f>計算結果入力シート!L773</f>
        <v>16</v>
      </c>
      <c r="M573" s="20">
        <f>計算結果入力シート!M773</f>
        <v>14</v>
      </c>
    </row>
    <row r="574" spans="1:13" x14ac:dyDescent="0.25">
      <c r="A574" s="20">
        <f>計算結果入力シート!A774</f>
        <v>3</v>
      </c>
      <c r="B574" s="20">
        <f>計算結果入力シート!B774</f>
        <v>18</v>
      </c>
      <c r="C574" s="20">
        <f>計算結果入力シート!C774</f>
        <v>19</v>
      </c>
      <c r="D574" s="20">
        <f>計算結果入力シート!D774</f>
        <v>19</v>
      </c>
      <c r="E574" s="20">
        <f>計算結果入力シート!E774</f>
        <v>15</v>
      </c>
      <c r="F574" s="20">
        <f>計算結果入力シート!F774</f>
        <v>15</v>
      </c>
      <c r="G574" s="20">
        <f>計算結果入力シート!G774</f>
        <v>19</v>
      </c>
      <c r="H574" s="20">
        <f>計算結果入力シート!H774</f>
        <v>18</v>
      </c>
      <c r="I574" s="20">
        <f>計算結果入力シート!I774</f>
        <v>25</v>
      </c>
      <c r="J574" s="20">
        <f>計算結果入力シート!J774</f>
        <v>18</v>
      </c>
      <c r="K574" s="20">
        <f>計算結果入力シート!K774</f>
        <v>18</v>
      </c>
      <c r="L574" s="20">
        <f>計算結果入力シート!L774</f>
        <v>17</v>
      </c>
      <c r="M574" s="20">
        <f>計算結果入力シート!M774</f>
        <v>18</v>
      </c>
    </row>
    <row r="575" spans="1:13" x14ac:dyDescent="0.25">
      <c r="A575" s="20">
        <f>計算結果入力シート!A775</f>
        <v>4</v>
      </c>
      <c r="B575" s="20">
        <f>計算結果入力シート!B775</f>
        <v>17</v>
      </c>
      <c r="C575" s="20">
        <f>計算結果入力シート!C775</f>
        <v>14</v>
      </c>
      <c r="D575" s="20">
        <f>計算結果入力シート!D775</f>
        <v>20</v>
      </c>
      <c r="E575" s="20">
        <f>計算結果入力シート!E775</f>
        <v>23</v>
      </c>
      <c r="F575" s="20">
        <f>計算結果入力シート!F775</f>
        <v>20</v>
      </c>
      <c r="G575" s="20">
        <f>計算結果入力シート!G775</f>
        <v>21</v>
      </c>
      <c r="H575" s="20">
        <f>計算結果入力シート!H775</f>
        <v>20</v>
      </c>
      <c r="I575" s="20">
        <f>計算結果入力シート!I775</f>
        <v>24</v>
      </c>
      <c r="J575" s="20">
        <f>計算結果入力シート!J775</f>
        <v>18</v>
      </c>
      <c r="K575" s="20">
        <f>計算結果入力シート!K775</f>
        <v>16</v>
      </c>
      <c r="L575" s="20">
        <f>計算結果入力シート!L775</f>
        <v>15</v>
      </c>
      <c r="M575" s="20">
        <f>計算結果入力シート!M775</f>
        <v>16</v>
      </c>
    </row>
    <row r="576" spans="1:13" x14ac:dyDescent="0.25">
      <c r="A576" s="20">
        <f>計算結果入力シート!A776</f>
        <v>5</v>
      </c>
      <c r="B576" s="20">
        <f>計算結果入力シート!B776</f>
        <v>18</v>
      </c>
      <c r="C576" s="20">
        <f>計算結果入力シート!C776</f>
        <v>25</v>
      </c>
      <c r="D576" s="20">
        <f>計算結果入力シート!D776</f>
        <v>30</v>
      </c>
      <c r="E576" s="20">
        <f>計算結果入力シート!E776</f>
        <v>28</v>
      </c>
      <c r="F576" s="20">
        <f>計算結果入力シート!F776</f>
        <v>24</v>
      </c>
      <c r="G576" s="20">
        <f>計算結果入力シート!G776</f>
        <v>27</v>
      </c>
      <c r="H576" s="20">
        <f>計算結果入力シート!H776</f>
        <v>26</v>
      </c>
      <c r="I576" s="20">
        <f>計算結果入力シート!I776</f>
        <v>27</v>
      </c>
      <c r="J576" s="20">
        <f>計算結果入力シート!J776</f>
        <v>25</v>
      </c>
      <c r="K576" s="20">
        <f>計算結果入力シート!K776</f>
        <v>20</v>
      </c>
      <c r="L576" s="20">
        <f>計算結果入力シート!L776</f>
        <v>17</v>
      </c>
      <c r="M576" s="20">
        <f>計算結果入力シート!M776</f>
        <v>21</v>
      </c>
    </row>
    <row r="577" spans="1:13" x14ac:dyDescent="0.25">
      <c r="A577" s="20">
        <f>計算結果入力シート!A777</f>
        <v>6</v>
      </c>
      <c r="B577" s="20">
        <f>計算結果入力シート!B777</f>
        <v>22</v>
      </c>
      <c r="C577" s="20">
        <f>計算結果入力シート!C777</f>
        <v>19</v>
      </c>
      <c r="D577" s="20">
        <f>計算結果入力シート!D777</f>
        <v>25</v>
      </c>
      <c r="E577" s="20">
        <f>計算結果入力シート!E777</f>
        <v>29</v>
      </c>
      <c r="F577" s="20">
        <f>計算結果入力シート!F777</f>
        <v>27</v>
      </c>
      <c r="G577" s="20">
        <f>計算結果入力シート!G777</f>
        <v>30</v>
      </c>
      <c r="H577" s="20">
        <f>計算結果入力シート!H777</f>
        <v>34</v>
      </c>
      <c r="I577" s="20">
        <f>計算結果入力シート!I777</f>
        <v>35</v>
      </c>
      <c r="J577" s="20">
        <f>計算結果入力シート!J777</f>
        <v>38</v>
      </c>
      <c r="K577" s="20">
        <f>計算結果入力シート!K777</f>
        <v>29</v>
      </c>
      <c r="L577" s="20">
        <f>計算結果入力シート!L777</f>
        <v>23</v>
      </c>
      <c r="M577" s="20">
        <f>計算結果入力シート!M777</f>
        <v>24</v>
      </c>
    </row>
    <row r="578" spans="1:13" x14ac:dyDescent="0.25">
      <c r="A578" s="20">
        <f>計算結果入力シート!A778</f>
        <v>7</v>
      </c>
      <c r="B578" s="20">
        <f>計算結果入力シート!B778</f>
        <v>31</v>
      </c>
      <c r="C578" s="20">
        <f>計算結果入力シート!C778</f>
        <v>33</v>
      </c>
      <c r="D578" s="20">
        <f>計算結果入力シート!D778</f>
        <v>37</v>
      </c>
      <c r="E578" s="20">
        <f>計算結果入力シート!E778</f>
        <v>28</v>
      </c>
      <c r="F578" s="20">
        <f>計算結果入力シート!F778</f>
        <v>28</v>
      </c>
      <c r="G578" s="20">
        <f>計算結果入力シート!G778</f>
        <v>33</v>
      </c>
      <c r="H578" s="20">
        <f>計算結果入力シート!H778</f>
        <v>29</v>
      </c>
      <c r="I578" s="20">
        <f>計算結果入力シート!I778</f>
        <v>45</v>
      </c>
      <c r="J578" s="20">
        <f>計算結果入力シート!J778</f>
        <v>34</v>
      </c>
      <c r="K578" s="20">
        <f>計算結果入力シート!K778</f>
        <v>27</v>
      </c>
      <c r="L578" s="20">
        <f>計算結果入力シート!L778</f>
        <v>28</v>
      </c>
      <c r="M578" s="20">
        <f>計算結果入力シート!M778</f>
        <v>32</v>
      </c>
    </row>
    <row r="579" spans="1:13" x14ac:dyDescent="0.25">
      <c r="A579" s="20">
        <f>計算結果入力シート!A779</f>
        <v>8</v>
      </c>
      <c r="B579" s="20">
        <f>計算結果入力シート!B779</f>
        <v>30</v>
      </c>
      <c r="C579" s="20">
        <f>計算結果入力シート!C779</f>
        <v>34</v>
      </c>
      <c r="D579" s="20">
        <f>計算結果入力シート!D779</f>
        <v>51</v>
      </c>
      <c r="E579" s="20">
        <f>計算結果入力シート!E779</f>
        <v>46</v>
      </c>
      <c r="F579" s="20">
        <f>計算結果入力シート!F779</f>
        <v>33</v>
      </c>
      <c r="G579" s="20">
        <f>計算結果入力シート!G779</f>
        <v>46</v>
      </c>
      <c r="H579" s="20">
        <f>計算結果入力シート!H779</f>
        <v>44</v>
      </c>
      <c r="I579" s="20">
        <f>計算結果入力シート!I779</f>
        <v>59</v>
      </c>
      <c r="J579" s="20">
        <f>計算結果入力シート!J779</f>
        <v>36</v>
      </c>
      <c r="K579" s="20">
        <f>計算結果入力シート!K779</f>
        <v>32</v>
      </c>
      <c r="L579" s="20">
        <f>計算結果入力シート!L779</f>
        <v>25</v>
      </c>
      <c r="M579" s="20">
        <f>計算結果入力シート!M779</f>
        <v>29</v>
      </c>
    </row>
    <row r="580" spans="1:13" x14ac:dyDescent="0.25">
      <c r="A580" s="20">
        <f>計算結果入力シート!A780</f>
        <v>9</v>
      </c>
      <c r="B580" s="20">
        <f>計算結果入力シート!B780</f>
        <v>42</v>
      </c>
      <c r="C580" s="20">
        <f>計算結果入力シート!C780</f>
        <v>42</v>
      </c>
      <c r="D580" s="20">
        <f>計算結果入力シート!D780</f>
        <v>59</v>
      </c>
      <c r="E580" s="20">
        <f>計算結果入力シート!E780</f>
        <v>62</v>
      </c>
      <c r="F580" s="20">
        <f>計算結果入力シート!F780</f>
        <v>57</v>
      </c>
      <c r="G580" s="20">
        <f>計算結果入力シート!G780</f>
        <v>61</v>
      </c>
      <c r="H580" s="20">
        <f>計算結果入力シート!H780</f>
        <v>55</v>
      </c>
      <c r="I580" s="20">
        <f>計算結果入力シート!I780</f>
        <v>73</v>
      </c>
      <c r="J580" s="20">
        <f>計算結果入力シート!J780</f>
        <v>55</v>
      </c>
      <c r="K580" s="20">
        <f>計算結果入力シート!K780</f>
        <v>44</v>
      </c>
      <c r="L580" s="20">
        <f>計算結果入力シート!L780</f>
        <v>34</v>
      </c>
      <c r="M580" s="20">
        <f>計算結果入力シート!M780</f>
        <v>44</v>
      </c>
    </row>
    <row r="581" spans="1:13" x14ac:dyDescent="0.25">
      <c r="A581" s="20">
        <f>計算結果入力シート!A781</f>
        <v>10</v>
      </c>
      <c r="B581" s="20">
        <f>計算結果入力シート!B781</f>
        <v>51</v>
      </c>
      <c r="C581" s="20">
        <f>計算結果入力シート!C781</f>
        <v>54</v>
      </c>
      <c r="D581" s="20">
        <f>計算結果入力シート!D781</f>
        <v>84</v>
      </c>
      <c r="E581" s="20">
        <f>計算結果入力シート!E781</f>
        <v>69</v>
      </c>
      <c r="F581" s="20">
        <f>計算結果入力シート!F781</f>
        <v>53</v>
      </c>
      <c r="G581" s="20">
        <f>計算結果入力シート!G781</f>
        <v>71</v>
      </c>
      <c r="H581" s="20">
        <f>計算結果入力シート!H781</f>
        <v>57</v>
      </c>
      <c r="I581" s="20">
        <f>計算結果入力シート!I781</f>
        <v>118</v>
      </c>
      <c r="J581" s="20">
        <f>計算結果入力シート!J781</f>
        <v>73</v>
      </c>
      <c r="K581" s="20">
        <f>計算結果入力シート!K781</f>
        <v>56</v>
      </c>
      <c r="L581" s="20">
        <f>計算結果入力シート!L781</f>
        <v>47</v>
      </c>
      <c r="M581" s="20">
        <f>計算結果入力シート!M781</f>
        <v>56</v>
      </c>
    </row>
    <row r="582" spans="1:13" x14ac:dyDescent="0.25">
      <c r="A582" s="20">
        <f>計算結果入力シート!A782</f>
        <v>11</v>
      </c>
      <c r="B582" s="20">
        <f>計算結果入力シート!B782</f>
        <v>67</v>
      </c>
      <c r="C582" s="20">
        <f>計算結果入力シート!C782</f>
        <v>72</v>
      </c>
      <c r="D582" s="20">
        <f>計算結果入力シート!D782</f>
        <v>107</v>
      </c>
      <c r="E582" s="20">
        <f>計算結果入力シート!E782</f>
        <v>111</v>
      </c>
      <c r="F582" s="20">
        <f>計算結果入力シート!F782</f>
        <v>89</v>
      </c>
      <c r="G582" s="20">
        <f>計算結果入力シート!G782</f>
        <v>116</v>
      </c>
      <c r="H582" s="20">
        <f>計算結果入力シート!H782</f>
        <v>95</v>
      </c>
      <c r="I582" s="20">
        <f>計算結果入力シート!I782</f>
        <v>134</v>
      </c>
      <c r="J582" s="20">
        <f>計算結果入力シート!J782</f>
        <v>89</v>
      </c>
      <c r="K582" s="20">
        <f>計算結果入力シート!K782</f>
        <v>68</v>
      </c>
      <c r="L582" s="20">
        <f>計算結果入力シート!L782</f>
        <v>51</v>
      </c>
      <c r="M582" s="20">
        <f>計算結果入力シート!M782</f>
        <v>63</v>
      </c>
    </row>
    <row r="583" spans="1:13" x14ac:dyDescent="0.25">
      <c r="A583" s="20">
        <f>計算結果入力シート!A783</f>
        <v>12</v>
      </c>
      <c r="B583" s="20">
        <f>計算結果入力シート!B783</f>
        <v>90</v>
      </c>
      <c r="C583" s="20">
        <f>計算結果入力シート!C783</f>
        <v>115</v>
      </c>
      <c r="D583" s="20">
        <f>計算結果入力シート!D783</f>
        <v>139</v>
      </c>
      <c r="E583" s="20">
        <f>計算結果入力シート!E783</f>
        <v>137</v>
      </c>
      <c r="F583" s="20">
        <f>計算結果入力シート!F783</f>
        <v>112</v>
      </c>
      <c r="G583" s="20">
        <f>計算結果入力シート!G783</f>
        <v>127</v>
      </c>
      <c r="H583" s="20">
        <f>計算結果入力シート!H783</f>
        <v>127</v>
      </c>
      <c r="I583" s="20">
        <f>計算結果入力シート!I783</f>
        <v>138</v>
      </c>
      <c r="J583" s="20">
        <f>計算結果入力シート!J783</f>
        <v>109</v>
      </c>
      <c r="K583" s="20">
        <f>計算結果入力シート!K783</f>
        <v>95</v>
      </c>
      <c r="L583" s="20">
        <f>計算結果入力シート!L783</f>
        <v>72</v>
      </c>
      <c r="M583" s="20">
        <f>計算結果入力シート!M783</f>
        <v>98</v>
      </c>
    </row>
    <row r="584" spans="1:13" x14ac:dyDescent="0.25">
      <c r="A584" s="20">
        <f>計算結果入力シート!A784</f>
        <v>13</v>
      </c>
      <c r="B584" s="20">
        <f>計算結果入力シート!B784</f>
        <v>115</v>
      </c>
      <c r="C584" s="20">
        <f>計算結果入力シート!C784</f>
        <v>137</v>
      </c>
      <c r="D584" s="20">
        <f>計算結果入力シート!D784</f>
        <v>153</v>
      </c>
      <c r="E584" s="20">
        <f>計算結果入力シート!E784</f>
        <v>141</v>
      </c>
      <c r="F584" s="20">
        <f>計算結果入力シート!F784</f>
        <v>142</v>
      </c>
      <c r="G584" s="20">
        <f>計算結果入力シート!G784</f>
        <v>157</v>
      </c>
      <c r="H584" s="20">
        <f>計算結果入力シート!H784</f>
        <v>143</v>
      </c>
      <c r="I584" s="20">
        <f>計算結果入力シート!I784</f>
        <v>173</v>
      </c>
      <c r="J584" s="20">
        <f>計算結果入力シート!J784</f>
        <v>136</v>
      </c>
      <c r="K584" s="20">
        <f>計算結果入力シート!K784</f>
        <v>117</v>
      </c>
      <c r="L584" s="20">
        <f>計算結果入力シート!L784</f>
        <v>96</v>
      </c>
      <c r="M584" s="20">
        <f>計算結果入力シート!M784</f>
        <v>114</v>
      </c>
    </row>
    <row r="585" spans="1:13" x14ac:dyDescent="0.25">
      <c r="A585" s="20">
        <f>計算結果入力シート!A785</f>
        <v>14</v>
      </c>
      <c r="B585" s="20">
        <f>計算結果入力シート!B785</f>
        <v>156</v>
      </c>
      <c r="C585" s="20">
        <f>計算結果入力シート!C785</f>
        <v>159</v>
      </c>
      <c r="D585" s="20">
        <f>計算結果入力シート!D785</f>
        <v>158</v>
      </c>
      <c r="E585" s="20">
        <f>計算結果入力シート!E785</f>
        <v>154</v>
      </c>
      <c r="F585" s="20">
        <f>計算結果入力シート!F785</f>
        <v>151</v>
      </c>
      <c r="G585" s="20">
        <f>計算結果入力シート!G785</f>
        <v>160</v>
      </c>
      <c r="H585" s="20">
        <f>計算結果入力シート!H785</f>
        <v>162</v>
      </c>
      <c r="I585" s="20">
        <f>計算結果入力シート!I785</f>
        <v>183</v>
      </c>
      <c r="J585" s="20">
        <f>計算結果入力シート!J785</f>
        <v>164</v>
      </c>
      <c r="K585" s="20">
        <f>計算結果入力シート!K785</f>
        <v>141</v>
      </c>
      <c r="L585" s="20">
        <f>計算結果入力シート!L785</f>
        <v>111</v>
      </c>
      <c r="M585" s="20">
        <f>計算結果入力シート!M785</f>
        <v>143</v>
      </c>
    </row>
    <row r="586" spans="1:13" x14ac:dyDescent="0.25">
      <c r="A586" s="20">
        <f>計算結果入力シート!A786</f>
        <v>15</v>
      </c>
      <c r="B586" s="20">
        <f>計算結果入力シート!B786</f>
        <v>172</v>
      </c>
      <c r="C586" s="20">
        <f>計算結果入力シート!C786</f>
        <v>165</v>
      </c>
      <c r="D586" s="20">
        <f>計算結果入力シート!D786</f>
        <v>206</v>
      </c>
      <c r="E586" s="20">
        <f>計算結果入力シート!E786</f>
        <v>188</v>
      </c>
      <c r="F586" s="20">
        <f>計算結果入力シート!F786</f>
        <v>178</v>
      </c>
      <c r="G586" s="20">
        <f>計算結果入力シート!G786</f>
        <v>207</v>
      </c>
      <c r="H586" s="20">
        <f>計算結果入力シート!H786</f>
        <v>183</v>
      </c>
      <c r="I586" s="20">
        <f>計算結果入力シート!I786</f>
        <v>234</v>
      </c>
      <c r="J586" s="20">
        <f>計算結果入力シート!J786</f>
        <v>189</v>
      </c>
      <c r="K586" s="20">
        <f>計算結果入力シート!K786</f>
        <v>150</v>
      </c>
      <c r="L586" s="20">
        <f>計算結果入力シート!L786</f>
        <v>147</v>
      </c>
      <c r="M586" s="20">
        <f>計算結果入力シート!M786</f>
        <v>167</v>
      </c>
    </row>
    <row r="587" spans="1:13" x14ac:dyDescent="0.25">
      <c r="A587" s="20">
        <f>計算結果入力シート!A787</f>
        <v>16</v>
      </c>
      <c r="B587" s="20">
        <f>計算結果入力シート!B787</f>
        <v>215</v>
      </c>
      <c r="C587" s="20">
        <f>計算結果入力シート!C787</f>
        <v>198</v>
      </c>
      <c r="D587" s="20">
        <f>計算結果入力シート!D787</f>
        <v>239</v>
      </c>
      <c r="E587" s="20">
        <f>計算結果入力シート!E787</f>
        <v>232</v>
      </c>
      <c r="F587" s="20">
        <f>計算結果入力シート!F787</f>
        <v>195</v>
      </c>
      <c r="G587" s="20">
        <f>計算結果入力シート!G787</f>
        <v>224</v>
      </c>
      <c r="H587" s="20">
        <f>計算結果入力シート!H787</f>
        <v>234</v>
      </c>
      <c r="I587" s="20">
        <f>計算結果入力シート!I787</f>
        <v>274</v>
      </c>
      <c r="J587" s="20">
        <f>計算結果入力シート!J787</f>
        <v>197</v>
      </c>
      <c r="K587" s="20">
        <f>計算結果入力シート!K787</f>
        <v>178</v>
      </c>
      <c r="L587" s="20">
        <f>計算結果入力シート!L787</f>
        <v>153</v>
      </c>
      <c r="M587" s="20">
        <f>計算結果入力シート!M787</f>
        <v>187</v>
      </c>
    </row>
    <row r="588" spans="1:13" x14ac:dyDescent="0.25">
      <c r="A588" s="20">
        <f>計算結果入力シート!A788</f>
        <v>17</v>
      </c>
      <c r="B588" s="20">
        <f>計算結果入力シート!B788</f>
        <v>244</v>
      </c>
      <c r="C588" s="20">
        <f>計算結果入力シート!C788</f>
        <v>245</v>
      </c>
      <c r="D588" s="20">
        <f>計算結果入力シート!D788</f>
        <v>274</v>
      </c>
      <c r="E588" s="20">
        <f>計算結果入力シート!E788</f>
        <v>253</v>
      </c>
      <c r="F588" s="20">
        <f>計算結果入力シート!F788</f>
        <v>248</v>
      </c>
      <c r="G588" s="20">
        <f>計算結果入力シート!G788</f>
        <v>255</v>
      </c>
      <c r="H588" s="20">
        <f>計算結果入力シート!H788</f>
        <v>273</v>
      </c>
      <c r="I588" s="20">
        <f>計算結果入力シート!I788</f>
        <v>298</v>
      </c>
      <c r="J588" s="20">
        <f>計算結果入力シート!J788</f>
        <v>242</v>
      </c>
      <c r="K588" s="20">
        <f>計算結果入力シート!K788</f>
        <v>210</v>
      </c>
      <c r="L588" s="20">
        <f>計算結果入力シート!L788</f>
        <v>182</v>
      </c>
      <c r="M588" s="20">
        <f>計算結果入力シート!M788</f>
        <v>230</v>
      </c>
    </row>
    <row r="589" spans="1:13" x14ac:dyDescent="0.25">
      <c r="A589" s="20">
        <f>計算結果入力シート!A789</f>
        <v>18</v>
      </c>
      <c r="B589" s="20">
        <f>計算結果入力シート!B789</f>
        <v>293</v>
      </c>
      <c r="C589" s="20">
        <f>計算結果入力シート!C789</f>
        <v>277</v>
      </c>
      <c r="D589" s="20">
        <f>計算結果入力シート!D789</f>
        <v>350</v>
      </c>
      <c r="E589" s="20">
        <f>計算結果入力シート!E789</f>
        <v>301</v>
      </c>
      <c r="F589" s="20">
        <f>計算結果入力シート!F789</f>
        <v>266</v>
      </c>
      <c r="G589" s="20">
        <f>計算結果入力シート!G789</f>
        <v>315</v>
      </c>
      <c r="H589" s="20">
        <f>計算結果入力シート!H789</f>
        <v>296</v>
      </c>
      <c r="I589" s="20">
        <f>計算結果入力シート!I789</f>
        <v>342</v>
      </c>
      <c r="J589" s="20">
        <f>計算結果入力シート!J789</f>
        <v>275</v>
      </c>
      <c r="K589" s="20">
        <f>計算結果入力シート!K789</f>
        <v>251</v>
      </c>
      <c r="L589" s="20">
        <f>計算結果入力シート!L789</f>
        <v>207</v>
      </c>
      <c r="M589" s="20">
        <f>計算結果入力シート!M789</f>
        <v>268</v>
      </c>
    </row>
    <row r="590" spans="1:13" x14ac:dyDescent="0.25">
      <c r="A590" s="20">
        <f>計算結果入力シート!A790</f>
        <v>19</v>
      </c>
      <c r="B590" s="20">
        <f>計算結果入力シート!B790</f>
        <v>338</v>
      </c>
      <c r="C590" s="20">
        <f>計算結果入力シート!C790</f>
        <v>317</v>
      </c>
      <c r="D590" s="20">
        <f>計算結果入力シート!D790</f>
        <v>322</v>
      </c>
      <c r="E590" s="20">
        <f>計算結果入力シート!E790</f>
        <v>336</v>
      </c>
      <c r="F590" s="20">
        <f>計算結果入力シート!F790</f>
        <v>332</v>
      </c>
      <c r="G590" s="20">
        <f>計算結果入力シート!G790</f>
        <v>347</v>
      </c>
      <c r="H590" s="20">
        <f>計算結果入力シート!H790</f>
        <v>356</v>
      </c>
      <c r="I590" s="20">
        <f>計算結果入力シート!I790</f>
        <v>352</v>
      </c>
      <c r="J590" s="20">
        <f>計算結果入力シート!J790</f>
        <v>302</v>
      </c>
      <c r="K590" s="20">
        <f>計算結果入力シート!K790</f>
        <v>316</v>
      </c>
      <c r="L590" s="20">
        <f>計算結果入力シート!L790</f>
        <v>250</v>
      </c>
      <c r="M590" s="20">
        <f>計算結果入力シート!M790</f>
        <v>322</v>
      </c>
    </row>
    <row r="591" spans="1:13" x14ac:dyDescent="0.25">
      <c r="A591" s="20">
        <f>計算結果入力シート!A791</f>
        <v>20</v>
      </c>
      <c r="B591" s="20">
        <f>計算結果入力シート!B791</f>
        <v>387</v>
      </c>
      <c r="C591" s="20">
        <f>計算結果入力シート!C791</f>
        <v>365</v>
      </c>
      <c r="D591" s="20">
        <f>計算結果入力シート!D791</f>
        <v>375</v>
      </c>
      <c r="E591" s="20">
        <f>計算結果入力シート!E791</f>
        <v>342</v>
      </c>
      <c r="F591" s="20">
        <f>計算結果入力シート!F791</f>
        <v>344</v>
      </c>
      <c r="G591" s="20">
        <f>計算結果入力シート!G791</f>
        <v>352</v>
      </c>
      <c r="H591" s="20">
        <f>計算結果入力シート!H791</f>
        <v>346</v>
      </c>
      <c r="I591" s="20">
        <f>計算結果入力シート!I791</f>
        <v>331</v>
      </c>
      <c r="J591" s="20">
        <f>計算結果入力シート!J791</f>
        <v>342</v>
      </c>
      <c r="K591" s="20">
        <f>計算結果入力シート!K791</f>
        <v>330</v>
      </c>
      <c r="L591" s="20">
        <f>計算結果入力シート!L791</f>
        <v>317</v>
      </c>
      <c r="M591" s="20">
        <f>計算結果入力シート!M791</f>
        <v>335</v>
      </c>
    </row>
    <row r="592" spans="1:13" x14ac:dyDescent="0.25">
      <c r="A592" s="20">
        <f>計算結果入力シート!A792</f>
        <v>21</v>
      </c>
      <c r="B592" s="20">
        <f>計算結果入力シート!B792</f>
        <v>398</v>
      </c>
      <c r="C592" s="20">
        <f>計算結果入力シート!C792</f>
        <v>358</v>
      </c>
      <c r="D592" s="20">
        <f>計算結果入力シート!D792</f>
        <v>392</v>
      </c>
      <c r="E592" s="20">
        <f>計算結果入力シート!E792</f>
        <v>362</v>
      </c>
      <c r="F592" s="20">
        <f>計算結果入力シート!F792</f>
        <v>361</v>
      </c>
      <c r="G592" s="20">
        <f>計算結果入力シート!G792</f>
        <v>366</v>
      </c>
      <c r="H592" s="20">
        <f>計算結果入力シート!H792</f>
        <v>388</v>
      </c>
      <c r="I592" s="20">
        <f>計算結果入力シート!I792</f>
        <v>334</v>
      </c>
      <c r="J592" s="20">
        <f>計算結果入力シート!J792</f>
        <v>370</v>
      </c>
      <c r="K592" s="20">
        <f>計算結果入力シート!K792</f>
        <v>347</v>
      </c>
      <c r="L592" s="20">
        <f>計算結果入力シート!L792</f>
        <v>339</v>
      </c>
      <c r="M592" s="20">
        <f>計算結果入力シート!M792</f>
        <v>367</v>
      </c>
    </row>
    <row r="593" spans="1:13" x14ac:dyDescent="0.25">
      <c r="A593" s="20">
        <f>計算結果入力シート!A793</f>
        <v>22</v>
      </c>
      <c r="B593" s="20">
        <f>計算結果入力シート!B793</f>
        <v>385</v>
      </c>
      <c r="C593" s="20">
        <f>計算結果入力シート!C793</f>
        <v>372</v>
      </c>
      <c r="D593" s="20">
        <f>計算結果入力シート!D793</f>
        <v>364</v>
      </c>
      <c r="E593" s="20">
        <f>計算結果入力シート!E793</f>
        <v>329</v>
      </c>
      <c r="F593" s="20">
        <f>計算結果入力シート!F793</f>
        <v>376</v>
      </c>
      <c r="G593" s="20">
        <f>計算結果入力シート!G793</f>
        <v>349</v>
      </c>
      <c r="H593" s="20">
        <f>計算結果入力シート!H793</f>
        <v>380</v>
      </c>
      <c r="I593" s="20">
        <f>計算結果入力シート!I793</f>
        <v>343</v>
      </c>
      <c r="J593" s="20">
        <f>計算結果入力シート!J793</f>
        <v>332</v>
      </c>
      <c r="K593" s="20">
        <f>計算結果入力シート!K793</f>
        <v>397</v>
      </c>
      <c r="L593" s="20">
        <f>計算結果入力シート!L793</f>
        <v>327</v>
      </c>
      <c r="M593" s="20">
        <f>計算結果入力シート!M793</f>
        <v>383</v>
      </c>
    </row>
    <row r="594" spans="1:13" x14ac:dyDescent="0.25">
      <c r="A594" s="20">
        <f>計算結果入力シート!A794</f>
        <v>23</v>
      </c>
      <c r="B594" s="20">
        <f>計算結果入力シート!B794</f>
        <v>396</v>
      </c>
      <c r="C594" s="20">
        <f>計算結果入力シート!C794</f>
        <v>341</v>
      </c>
      <c r="D594" s="20">
        <f>計算結果入力シート!D794</f>
        <v>370</v>
      </c>
      <c r="E594" s="20">
        <f>計算結果入力シート!E794</f>
        <v>348</v>
      </c>
      <c r="F594" s="20">
        <f>計算結果入力シート!F794</f>
        <v>366</v>
      </c>
      <c r="G594" s="20">
        <f>計算結果入力シート!G794</f>
        <v>357</v>
      </c>
      <c r="H594" s="20">
        <f>計算結果入力シート!H794</f>
        <v>366</v>
      </c>
      <c r="I594" s="20">
        <f>計算結果入力シート!I794</f>
        <v>349</v>
      </c>
      <c r="J594" s="20">
        <f>計算結果入力シート!J794</f>
        <v>331</v>
      </c>
      <c r="K594" s="20">
        <f>計算結果入力シート!K794</f>
        <v>381</v>
      </c>
      <c r="L594" s="20">
        <f>計算結果入力シート!L794</f>
        <v>380</v>
      </c>
      <c r="M594" s="20">
        <f>計算結果入力シート!M794</f>
        <v>395</v>
      </c>
    </row>
    <row r="595" spans="1:13" x14ac:dyDescent="0.25">
      <c r="A595" s="20">
        <f>計算結果入力シート!A795</f>
        <v>24</v>
      </c>
      <c r="B595" s="20">
        <f>計算結果入力シート!B795</f>
        <v>380</v>
      </c>
      <c r="C595" s="20">
        <f>計算結果入力シート!C795</f>
        <v>368</v>
      </c>
      <c r="D595" s="20">
        <f>計算結果入力シート!D795</f>
        <v>381</v>
      </c>
      <c r="E595" s="20">
        <f>計算結果入力シート!E795</f>
        <v>352</v>
      </c>
      <c r="F595" s="20">
        <f>計算結果入力シート!F795</f>
        <v>341</v>
      </c>
      <c r="G595" s="20">
        <f>計算結果入力シート!G795</f>
        <v>341</v>
      </c>
      <c r="H595" s="20">
        <f>計算結果入力シート!H795</f>
        <v>401</v>
      </c>
      <c r="I595" s="20">
        <f>計算結果入力シート!I795</f>
        <v>338</v>
      </c>
      <c r="J595" s="20">
        <f>計算結果入力シート!J795</f>
        <v>342</v>
      </c>
      <c r="K595" s="20">
        <f>計算結果入力シート!K795</f>
        <v>351</v>
      </c>
      <c r="L595" s="20">
        <f>計算結果入力シート!L795</f>
        <v>377</v>
      </c>
      <c r="M595" s="20">
        <f>計算結果入力シート!M795</f>
        <v>369</v>
      </c>
    </row>
    <row r="596" spans="1:13" x14ac:dyDescent="0.25">
      <c r="A596" s="20">
        <f>計算結果入力シート!A796</f>
        <v>25</v>
      </c>
      <c r="B596" s="20">
        <f>計算結果入力シート!B796</f>
        <v>417</v>
      </c>
      <c r="C596" s="20">
        <f>計算結果入力シート!C796</f>
        <v>357</v>
      </c>
      <c r="D596" s="20">
        <f>計算結果入力シート!D796</f>
        <v>432</v>
      </c>
      <c r="E596" s="20">
        <f>計算結果入力シート!E796</f>
        <v>361</v>
      </c>
      <c r="F596" s="20">
        <f>計算結果入力シート!F796</f>
        <v>397</v>
      </c>
      <c r="G596" s="20">
        <f>計算結果入力シート!G796</f>
        <v>392</v>
      </c>
      <c r="H596" s="20">
        <f>計算結果入力シート!H796</f>
        <v>404</v>
      </c>
      <c r="I596" s="20">
        <f>計算結果入力シート!I796</f>
        <v>404</v>
      </c>
      <c r="J596" s="20">
        <f>計算結果入力シート!J796</f>
        <v>354</v>
      </c>
      <c r="K596" s="20">
        <f>計算結果入力シート!K796</f>
        <v>397</v>
      </c>
      <c r="L596" s="20">
        <f>計算結果入力シート!L796</f>
        <v>351</v>
      </c>
      <c r="M596" s="20">
        <f>計算結果入力シート!M796</f>
        <v>410</v>
      </c>
    </row>
    <row r="597" spans="1:13" x14ac:dyDescent="0.25">
      <c r="A597" s="20">
        <f>計算結果入力シート!A797</f>
        <v>26</v>
      </c>
      <c r="B597" s="20">
        <f>計算結果入力シート!B797</f>
        <v>455</v>
      </c>
      <c r="C597" s="20">
        <f>計算結果入力シート!C797</f>
        <v>389</v>
      </c>
      <c r="D597" s="20">
        <f>計算結果入力シート!D797</f>
        <v>431</v>
      </c>
      <c r="E597" s="20">
        <f>計算結果入力シート!E797</f>
        <v>373</v>
      </c>
      <c r="F597" s="20">
        <f>計算結果入力シート!F797</f>
        <v>426</v>
      </c>
      <c r="G597" s="20">
        <f>計算結果入力シート!G797</f>
        <v>399</v>
      </c>
      <c r="H597" s="20">
        <f>計算結果入力シート!H797</f>
        <v>436</v>
      </c>
      <c r="I597" s="20">
        <f>計算結果入力シート!I797</f>
        <v>393</v>
      </c>
      <c r="J597" s="20">
        <f>計算結果入力シート!J797</f>
        <v>359</v>
      </c>
      <c r="K597" s="20">
        <f>計算結果入力シート!K797</f>
        <v>401</v>
      </c>
      <c r="L597" s="20">
        <f>計算結果入力シート!L797</f>
        <v>391</v>
      </c>
      <c r="M597" s="20">
        <f>計算結果入力シート!M797</f>
        <v>406</v>
      </c>
    </row>
    <row r="598" spans="1:13" x14ac:dyDescent="0.25">
      <c r="A598" s="20">
        <f>計算結果入力シート!A798</f>
        <v>27</v>
      </c>
      <c r="B598" s="20">
        <f>計算結果入力シート!B798</f>
        <v>459</v>
      </c>
      <c r="C598" s="20">
        <f>計算結果入力シート!C798</f>
        <v>420</v>
      </c>
      <c r="D598" s="20">
        <f>計算結果入力シート!D798</f>
        <v>415</v>
      </c>
      <c r="E598" s="20">
        <f>計算結果入力シート!E798</f>
        <v>415</v>
      </c>
      <c r="F598" s="20">
        <f>計算結果入力シート!F798</f>
        <v>418</v>
      </c>
      <c r="G598" s="20">
        <f>計算結果入力シート!G798</f>
        <v>403</v>
      </c>
      <c r="H598" s="20">
        <f>計算結果入力シート!H798</f>
        <v>465</v>
      </c>
      <c r="I598" s="20">
        <f>計算結果入力シート!I798</f>
        <v>396</v>
      </c>
      <c r="J598" s="20">
        <f>計算結果入力シート!J798</f>
        <v>395</v>
      </c>
      <c r="K598" s="20">
        <f>計算結果入力シート!K798</f>
        <v>444</v>
      </c>
      <c r="L598" s="20">
        <f>計算結果入力シート!L798</f>
        <v>397</v>
      </c>
      <c r="M598" s="20">
        <f>計算結果入力シート!M798</f>
        <v>464</v>
      </c>
    </row>
    <row r="599" spans="1:13" x14ac:dyDescent="0.25">
      <c r="A599" s="20">
        <f>計算結果入力シート!A799</f>
        <v>28</v>
      </c>
      <c r="B599" s="20">
        <f>計算結果入力シート!B799</f>
        <v>445</v>
      </c>
      <c r="C599" s="20">
        <f>計算結果入力シート!C799</f>
        <v>463</v>
      </c>
      <c r="D599" s="20">
        <f>計算結果入力シート!D799</f>
        <v>452</v>
      </c>
      <c r="E599" s="20">
        <f>計算結果入力シート!E799</f>
        <v>390</v>
      </c>
      <c r="F599" s="20">
        <f>計算結果入力シート!F799</f>
        <v>446</v>
      </c>
      <c r="G599" s="20">
        <f>計算結果入力シート!G799</f>
        <v>440</v>
      </c>
      <c r="H599" s="20">
        <f>計算結果入力シート!H799</f>
        <v>412</v>
      </c>
      <c r="I599" s="20">
        <f>計算結果入力シート!I799</f>
        <v>411</v>
      </c>
      <c r="J599" s="20">
        <f>計算結果入力シート!J799</f>
        <v>439</v>
      </c>
      <c r="K599" s="20">
        <f>計算結果入力シート!K799</f>
        <v>454</v>
      </c>
      <c r="L599" s="20">
        <f>計算結果入力シート!L799</f>
        <v>429</v>
      </c>
      <c r="M599" s="20">
        <f>計算結果入力シート!M799</f>
        <v>434</v>
      </c>
    </row>
    <row r="600" spans="1:13" x14ac:dyDescent="0.25">
      <c r="A600" s="20">
        <f>計算結果入力シート!A800</f>
        <v>29</v>
      </c>
      <c r="B600" s="20">
        <f>計算結果入力シート!B800</f>
        <v>459</v>
      </c>
      <c r="C600" s="20">
        <f>計算結果入力シート!C800</f>
        <v>419</v>
      </c>
      <c r="D600" s="20">
        <f>計算結果入力シート!D800</f>
        <v>410</v>
      </c>
      <c r="E600" s="20">
        <f>計算結果入力シート!E800</f>
        <v>405</v>
      </c>
      <c r="F600" s="20">
        <f>計算結果入力シート!F800</f>
        <v>432</v>
      </c>
      <c r="G600" s="20">
        <f>計算結果入力シート!G800</f>
        <v>396</v>
      </c>
      <c r="H600" s="20">
        <f>計算結果入力シート!H800</f>
        <v>408</v>
      </c>
      <c r="I600" s="20">
        <f>計算結果入力シート!I800</f>
        <v>391</v>
      </c>
      <c r="J600" s="20">
        <f>計算結果入力シート!J800</f>
        <v>431</v>
      </c>
      <c r="K600" s="20">
        <f>計算結果入力シート!K800</f>
        <v>431</v>
      </c>
      <c r="L600" s="20">
        <f>計算結果入力シート!L800</f>
        <v>455</v>
      </c>
      <c r="M600" s="20">
        <f>計算結果入力シート!M800</f>
        <v>444</v>
      </c>
    </row>
    <row r="601" spans="1:13" x14ac:dyDescent="0.25">
      <c r="A601" s="20">
        <f>計算結果入力シート!A801</f>
        <v>30</v>
      </c>
      <c r="B601" s="20">
        <f>計算結果入力シート!B801</f>
        <v>415</v>
      </c>
      <c r="C601" s="20">
        <f>計算結果入力シート!C801</f>
        <v>396</v>
      </c>
      <c r="D601" s="20">
        <f>計算結果入力シート!D801</f>
        <v>404</v>
      </c>
      <c r="E601" s="20">
        <f>計算結果入力シート!E801</f>
        <v>418</v>
      </c>
      <c r="F601" s="20">
        <f>計算結果入力シート!F801</f>
        <v>422</v>
      </c>
      <c r="G601" s="20">
        <f>計算結果入力シート!G801</f>
        <v>395</v>
      </c>
      <c r="H601" s="20">
        <f>計算結果入力シート!H801</f>
        <v>398</v>
      </c>
      <c r="I601" s="20">
        <f>計算結果入力シート!I801</f>
        <v>362</v>
      </c>
      <c r="J601" s="20">
        <f>計算結果入力シート!J801</f>
        <v>384</v>
      </c>
      <c r="K601" s="20">
        <f>計算結果入力シート!K801</f>
        <v>432</v>
      </c>
      <c r="L601" s="20">
        <f>計算結果入力シート!L801</f>
        <v>446</v>
      </c>
      <c r="M601" s="20">
        <f>計算結果入力シート!M801</f>
        <v>448</v>
      </c>
    </row>
    <row r="602" spans="1:13" x14ac:dyDescent="0.25">
      <c r="A602" s="20">
        <f>計算結果入力シート!A802</f>
        <v>31</v>
      </c>
      <c r="B602" s="20">
        <f>計算結果入力シート!B802</f>
        <v>406</v>
      </c>
      <c r="C602" s="20">
        <f>計算結果入力シート!C802</f>
        <v>393</v>
      </c>
      <c r="D602" s="20">
        <f>計算結果入力シート!D802</f>
        <v>342</v>
      </c>
      <c r="E602" s="20">
        <f>計算結果入力シート!E802</f>
        <v>401</v>
      </c>
      <c r="F602" s="20">
        <f>計算結果入力シート!F802</f>
        <v>389</v>
      </c>
      <c r="G602" s="20">
        <f>計算結果入力シート!G802</f>
        <v>360</v>
      </c>
      <c r="H602" s="20">
        <f>計算結果入力シート!H802</f>
        <v>335</v>
      </c>
      <c r="I602" s="20">
        <f>計算結果入力シート!I802</f>
        <v>342</v>
      </c>
      <c r="J602" s="20">
        <f>計算結果入力シート!J802</f>
        <v>412</v>
      </c>
      <c r="K602" s="20">
        <f>計算結果入力シート!K802</f>
        <v>400</v>
      </c>
      <c r="L602" s="20">
        <f>計算結果入力シート!L802</f>
        <v>415</v>
      </c>
      <c r="M602" s="20">
        <f>計算結果入力シート!M802</f>
        <v>405</v>
      </c>
    </row>
    <row r="603" spans="1:13" x14ac:dyDescent="0.25">
      <c r="A603" s="20">
        <f>計算結果入力シート!A803</f>
        <v>32</v>
      </c>
      <c r="B603" s="20">
        <f>計算結果入力シート!B803</f>
        <v>369</v>
      </c>
      <c r="C603" s="20">
        <f>計算結果入力シート!C803</f>
        <v>348</v>
      </c>
      <c r="D603" s="20">
        <f>計算結果入力シート!D803</f>
        <v>349</v>
      </c>
      <c r="E603" s="20">
        <f>計算結果入力シート!E803</f>
        <v>341</v>
      </c>
      <c r="F603" s="20">
        <f>計算結果入力シート!F803</f>
        <v>334</v>
      </c>
      <c r="G603" s="20">
        <f>計算結果入力シート!G803</f>
        <v>337</v>
      </c>
      <c r="H603" s="20">
        <f>計算結果入力シート!H803</f>
        <v>348</v>
      </c>
      <c r="I603" s="20">
        <f>計算結果入力シート!I803</f>
        <v>322</v>
      </c>
      <c r="J603" s="20">
        <f>計算結果入力シート!J803</f>
        <v>347</v>
      </c>
      <c r="K603" s="20">
        <f>計算結果入力シート!K803</f>
        <v>373</v>
      </c>
      <c r="L603" s="20">
        <f>計算結果入力シート!L803</f>
        <v>404</v>
      </c>
      <c r="M603" s="20">
        <f>計算結果入力シート!M803</f>
        <v>357</v>
      </c>
    </row>
    <row r="604" spans="1:13" x14ac:dyDescent="0.25">
      <c r="A604" s="20">
        <f>計算結果入力シート!A804</f>
        <v>33</v>
      </c>
      <c r="B604" s="20">
        <f>計算結果入力シート!B804</f>
        <v>339</v>
      </c>
      <c r="C604" s="20">
        <f>計算結果入力シート!C804</f>
        <v>315</v>
      </c>
      <c r="D604" s="20">
        <f>計算結果入力シート!D804</f>
        <v>309</v>
      </c>
      <c r="E604" s="20">
        <f>計算結果入力シート!E804</f>
        <v>330</v>
      </c>
      <c r="F604" s="20">
        <f>計算結果入力シート!F804</f>
        <v>338</v>
      </c>
      <c r="G604" s="20">
        <f>計算結果入力シート!G804</f>
        <v>306</v>
      </c>
      <c r="H604" s="20">
        <f>計算結果入力シート!H804</f>
        <v>310</v>
      </c>
      <c r="I604" s="20">
        <f>計算結果入力シート!I804</f>
        <v>291</v>
      </c>
      <c r="J604" s="20">
        <f>計算結果入力シート!J804</f>
        <v>328</v>
      </c>
      <c r="K604" s="20">
        <f>計算結果入力シート!K804</f>
        <v>329</v>
      </c>
      <c r="L604" s="20">
        <f>計算結果入力シート!L804</f>
        <v>357</v>
      </c>
      <c r="M604" s="20">
        <f>計算結果入力シート!M804</f>
        <v>336</v>
      </c>
    </row>
    <row r="605" spans="1:13" x14ac:dyDescent="0.25">
      <c r="A605" s="20">
        <f>計算結果入力シート!A805</f>
        <v>34</v>
      </c>
      <c r="B605" s="20">
        <f>計算結果入力シート!B805</f>
        <v>277</v>
      </c>
      <c r="C605" s="20">
        <f>計算結果入力シート!C805</f>
        <v>321</v>
      </c>
      <c r="D605" s="20">
        <f>計算結果入力シート!D805</f>
        <v>242</v>
      </c>
      <c r="E605" s="20">
        <f>計算結果入力シート!E805</f>
        <v>285</v>
      </c>
      <c r="F605" s="20">
        <f>計算結果入力シート!F805</f>
        <v>311</v>
      </c>
      <c r="G605" s="20">
        <f>計算結果入力シート!G805</f>
        <v>306</v>
      </c>
      <c r="H605" s="20">
        <f>計算結果入力シート!H805</f>
        <v>297</v>
      </c>
      <c r="I605" s="20">
        <f>計算結果入力シート!I805</f>
        <v>266</v>
      </c>
      <c r="J605" s="20">
        <f>計算結果入力シート!J805</f>
        <v>346</v>
      </c>
      <c r="K605" s="20">
        <f>計算結果入力シート!K805</f>
        <v>330</v>
      </c>
      <c r="L605" s="20">
        <f>計算結果入力シート!L805</f>
        <v>320</v>
      </c>
      <c r="M605" s="20">
        <f>計算結果入力シート!M805</f>
        <v>316</v>
      </c>
    </row>
    <row r="606" spans="1:13" x14ac:dyDescent="0.25">
      <c r="A606" s="20">
        <f>計算結果入力シート!A806</f>
        <v>35</v>
      </c>
      <c r="B606" s="20">
        <f>計算結果入力シート!B806</f>
        <v>230</v>
      </c>
      <c r="C606" s="20">
        <f>計算結果入力シート!C806</f>
        <v>303</v>
      </c>
      <c r="D606" s="20">
        <f>計算結果入力シート!D806</f>
        <v>197</v>
      </c>
      <c r="E606" s="20">
        <f>計算結果入力シート!E806</f>
        <v>246</v>
      </c>
      <c r="F606" s="20">
        <f>計算結果入力シート!F806</f>
        <v>262</v>
      </c>
      <c r="G606" s="20">
        <f>計算結果入力シート!G806</f>
        <v>256</v>
      </c>
      <c r="H606" s="20">
        <f>計算結果入力シート!H806</f>
        <v>202</v>
      </c>
      <c r="I606" s="20">
        <f>計算結果入力シート!I806</f>
        <v>210</v>
      </c>
      <c r="J606" s="20">
        <f>計算結果入力シート!J806</f>
        <v>289</v>
      </c>
      <c r="K606" s="20">
        <f>計算結果入力シート!K806</f>
        <v>264</v>
      </c>
      <c r="L606" s="20">
        <f>計算結果入力シート!L806</f>
        <v>337</v>
      </c>
      <c r="M606" s="20">
        <f>計算結果入力シート!M806</f>
        <v>253</v>
      </c>
    </row>
    <row r="607" spans="1:13" x14ac:dyDescent="0.25">
      <c r="A607" s="20">
        <f>計算結果入力シート!A807</f>
        <v>36</v>
      </c>
      <c r="B607" s="20">
        <f>計算結果入力シート!B807</f>
        <v>191</v>
      </c>
      <c r="C607" s="20">
        <f>計算結果入力シート!C807</f>
        <v>254</v>
      </c>
      <c r="D607" s="20">
        <f>計算結果入力シート!D807</f>
        <v>185</v>
      </c>
      <c r="E607" s="20">
        <f>計算結果入力シート!E807</f>
        <v>213</v>
      </c>
      <c r="F607" s="20">
        <f>計算結果入力シート!F807</f>
        <v>203</v>
      </c>
      <c r="G607" s="20">
        <f>計算結果入力シート!G807</f>
        <v>217</v>
      </c>
      <c r="H607" s="20">
        <f>計算結果入力シート!H807</f>
        <v>197</v>
      </c>
      <c r="I607" s="20">
        <f>計算結果入力シート!I807</f>
        <v>169</v>
      </c>
      <c r="J607" s="20">
        <f>計算結果入力シート!J807</f>
        <v>247</v>
      </c>
      <c r="K607" s="20">
        <f>計算結果入力シート!K807</f>
        <v>235</v>
      </c>
      <c r="L607" s="20">
        <f>計算結果入力シート!L807</f>
        <v>285</v>
      </c>
      <c r="M607" s="20">
        <f>計算結果入力シート!M807</f>
        <v>198</v>
      </c>
    </row>
    <row r="608" spans="1:13" x14ac:dyDescent="0.25">
      <c r="A608" s="20">
        <f>計算結果入力シート!A808</f>
        <v>37</v>
      </c>
      <c r="B608" s="20">
        <f>計算結果入力シート!B808</f>
        <v>164</v>
      </c>
      <c r="C608" s="20">
        <f>計算結果入力シート!C808</f>
        <v>195</v>
      </c>
      <c r="D608" s="20">
        <f>計算結果入力シート!D808</f>
        <v>136</v>
      </c>
      <c r="E608" s="20">
        <f>計算結果入力シート!E808</f>
        <v>156</v>
      </c>
      <c r="F608" s="20">
        <f>計算結果入力シート!F808</f>
        <v>189</v>
      </c>
      <c r="G608" s="20">
        <f>計算結果入力シート!G808</f>
        <v>166</v>
      </c>
      <c r="H608" s="20">
        <f>計算結果入力シート!H808</f>
        <v>161</v>
      </c>
      <c r="I608" s="20">
        <f>計算結果入力シート!I808</f>
        <v>151</v>
      </c>
      <c r="J608" s="20">
        <f>計算結果入力シート!J808</f>
        <v>217</v>
      </c>
      <c r="K608" s="20">
        <f>計算結果入力シート!K808</f>
        <v>214</v>
      </c>
      <c r="L608" s="20">
        <f>計算結果入力シート!L808</f>
        <v>236</v>
      </c>
      <c r="M608" s="20">
        <f>計算結果入力シート!M808</f>
        <v>190</v>
      </c>
    </row>
    <row r="609" spans="1:13" x14ac:dyDescent="0.25">
      <c r="A609" s="20">
        <f>計算結果入力シート!A809</f>
        <v>38</v>
      </c>
      <c r="B609" s="20">
        <f>計算結果入力シート!B809</f>
        <v>108</v>
      </c>
      <c r="C609" s="20">
        <f>計算結果入力シート!C809</f>
        <v>175</v>
      </c>
      <c r="D609" s="20">
        <f>計算結果入力シート!D809</f>
        <v>92</v>
      </c>
      <c r="E609" s="20">
        <f>計算結果入力シート!E809</f>
        <v>146</v>
      </c>
      <c r="F609" s="20">
        <f>計算結果入力シート!F809</f>
        <v>137</v>
      </c>
      <c r="G609" s="20">
        <f>計算結果入力シート!G809</f>
        <v>138</v>
      </c>
      <c r="H609" s="20">
        <f>計算結果入力シート!H809</f>
        <v>97</v>
      </c>
      <c r="I609" s="20">
        <f>計算結果入力シート!I809</f>
        <v>132</v>
      </c>
      <c r="J609" s="20">
        <f>計算結果入力シート!J809</f>
        <v>161</v>
      </c>
      <c r="K609" s="20">
        <f>計算結果入力シート!K809</f>
        <v>148</v>
      </c>
      <c r="L609" s="20">
        <f>計算結果入力シート!L809</f>
        <v>191</v>
      </c>
      <c r="M609" s="20">
        <f>計算結果入力シート!M809</f>
        <v>132</v>
      </c>
    </row>
    <row r="610" spans="1:13" x14ac:dyDescent="0.25">
      <c r="A610" s="20">
        <f>計算結果入力シート!A810</f>
        <v>39</v>
      </c>
      <c r="B610" s="20">
        <f>計算結果入力シート!B810</f>
        <v>71</v>
      </c>
      <c r="C610" s="20">
        <f>計算結果入力シート!C810</f>
        <v>99</v>
      </c>
      <c r="D610" s="20">
        <f>計算結果入力シート!D810</f>
        <v>74</v>
      </c>
      <c r="E610" s="20">
        <f>計算結果入力シート!E810</f>
        <v>112</v>
      </c>
      <c r="F610" s="20">
        <f>計算結果入力シート!F810</f>
        <v>103</v>
      </c>
      <c r="G610" s="20">
        <f>計算結果入力シート!G810</f>
        <v>97</v>
      </c>
      <c r="H610" s="20">
        <f>計算結果入力シート!H810</f>
        <v>86</v>
      </c>
      <c r="I610" s="20">
        <f>計算結果入力シート!I810</f>
        <v>85</v>
      </c>
      <c r="J610" s="20">
        <f>計算結果入力シート!J810</f>
        <v>123</v>
      </c>
      <c r="K610" s="20">
        <f>計算結果入力シート!K810</f>
        <v>122</v>
      </c>
      <c r="L610" s="20">
        <f>計算結果入力シート!L810</f>
        <v>173</v>
      </c>
      <c r="M610" s="20">
        <f>計算結果入力シート!M810</f>
        <v>106</v>
      </c>
    </row>
    <row r="611" spans="1:13" x14ac:dyDescent="0.25">
      <c r="A611" s="20">
        <f>計算結果入力シート!A811</f>
        <v>40</v>
      </c>
      <c r="B611" s="20">
        <f>計算結果入力シート!B811</f>
        <v>37</v>
      </c>
      <c r="C611" s="20">
        <f>計算結果入力シート!C811</f>
        <v>66</v>
      </c>
      <c r="D611" s="20">
        <f>計算結果入力シート!D811</f>
        <v>35</v>
      </c>
      <c r="E611" s="20">
        <f>計算結果入力シート!E811</f>
        <v>90</v>
      </c>
      <c r="F611" s="20">
        <f>計算結果入力シート!F811</f>
        <v>71</v>
      </c>
      <c r="G611" s="20">
        <f>計算結果入力シート!G811</f>
        <v>57</v>
      </c>
      <c r="H611" s="20">
        <f>計算結果入力シート!H811</f>
        <v>48</v>
      </c>
      <c r="I611" s="20">
        <f>計算結果入力シート!I811</f>
        <v>59</v>
      </c>
      <c r="J611" s="20">
        <f>計算結果入力シート!J811</f>
        <v>82</v>
      </c>
      <c r="K611" s="20">
        <f>計算結果入力シート!K811</f>
        <v>85</v>
      </c>
      <c r="L611" s="20">
        <f>計算結果入力シート!L811</f>
        <v>116</v>
      </c>
      <c r="M611" s="20">
        <f>計算結果入力シート!M811</f>
        <v>73</v>
      </c>
    </row>
    <row r="612" spans="1:13" x14ac:dyDescent="0.25">
      <c r="A612" s="20">
        <f>計算結果入力シート!A812</f>
        <v>41</v>
      </c>
      <c r="B612" s="20">
        <f>計算結果入力シート!B812</f>
        <v>15</v>
      </c>
      <c r="C612" s="20">
        <f>計算結果入力シート!C812</f>
        <v>32</v>
      </c>
      <c r="D612" s="20">
        <f>計算結果入力シート!D812</f>
        <v>16</v>
      </c>
      <c r="E612" s="20">
        <f>計算結果入力シート!E812</f>
        <v>58</v>
      </c>
      <c r="F612" s="20">
        <f>計算結果入力シート!F812</f>
        <v>35</v>
      </c>
      <c r="G612" s="20">
        <f>計算結果入力シート!G812</f>
        <v>31</v>
      </c>
      <c r="H612" s="20">
        <f>計算結果入力シート!H812</f>
        <v>22</v>
      </c>
      <c r="I612" s="20">
        <f>計算結果入力シート!I812</f>
        <v>32</v>
      </c>
      <c r="J612" s="20">
        <f>計算結果入力シート!J812</f>
        <v>41</v>
      </c>
      <c r="K612" s="20">
        <f>計算結果入力シート!K812</f>
        <v>45</v>
      </c>
      <c r="L612" s="20">
        <f>計算結果入力シート!L812</f>
        <v>91</v>
      </c>
      <c r="M612" s="20">
        <f>計算結果入力シート!M812</f>
        <v>39</v>
      </c>
    </row>
    <row r="613" spans="1:13" x14ac:dyDescent="0.25">
      <c r="A613" s="20">
        <f>計算結果入力シート!A813</f>
        <v>42</v>
      </c>
      <c r="B613" s="20">
        <f>計算結果入力シート!B813</f>
        <v>0</v>
      </c>
      <c r="C613" s="20">
        <f>計算結果入力シート!C813</f>
        <v>25</v>
      </c>
      <c r="D613" s="20">
        <f>計算結果入力シート!D813</f>
        <v>5</v>
      </c>
      <c r="E613" s="20">
        <f>計算結果入力シート!E813</f>
        <v>36</v>
      </c>
      <c r="F613" s="20">
        <f>計算結果入力シート!F813</f>
        <v>18</v>
      </c>
      <c r="G613" s="20">
        <f>計算結果入力シート!G813</f>
        <v>10</v>
      </c>
      <c r="H613" s="20">
        <f>計算結果入力シート!H813</f>
        <v>11</v>
      </c>
      <c r="I613" s="20">
        <f>計算結果入力シート!I813</f>
        <v>20</v>
      </c>
      <c r="J613" s="20">
        <f>計算結果入力シート!J813</f>
        <v>22</v>
      </c>
      <c r="K613" s="20">
        <f>計算結果入力シート!K813</f>
        <v>22</v>
      </c>
      <c r="L613" s="20">
        <f>計算結果入力シート!L813</f>
        <v>63</v>
      </c>
      <c r="M613" s="20">
        <f>計算結果入力シート!M813</f>
        <v>16</v>
      </c>
    </row>
    <row r="614" spans="1:13" x14ac:dyDescent="0.25">
      <c r="A614" s="20">
        <f>計算結果入力シート!A814</f>
        <v>43</v>
      </c>
      <c r="B614" s="20">
        <f>計算結果入力シート!B814</f>
        <v>0</v>
      </c>
      <c r="C614" s="20">
        <f>計算結果入力シート!C814</f>
        <v>5</v>
      </c>
      <c r="D614" s="20">
        <f>計算結果入力シート!D814</f>
        <v>0</v>
      </c>
      <c r="E614" s="20">
        <f>計算結果入力シート!E814</f>
        <v>18</v>
      </c>
      <c r="F614" s="20">
        <f>計算結果入力シート!F814</f>
        <v>5</v>
      </c>
      <c r="G614" s="20">
        <f>計算結果入力シート!G814</f>
        <v>1</v>
      </c>
      <c r="H614" s="20">
        <f>計算結果入力シート!H814</f>
        <v>2</v>
      </c>
      <c r="I614" s="20">
        <f>計算結果入力シート!I814</f>
        <v>1</v>
      </c>
      <c r="J614" s="20">
        <f>計算結果入力シート!J814</f>
        <v>1</v>
      </c>
      <c r="K614" s="20">
        <f>計算結果入力シート!K814</f>
        <v>5</v>
      </c>
      <c r="L614" s="20">
        <f>計算結果入力シート!L814</f>
        <v>31</v>
      </c>
      <c r="M614" s="20">
        <f>計算結果入力シート!M814</f>
        <v>3</v>
      </c>
    </row>
    <row r="615" spans="1:13" x14ac:dyDescent="0.25">
      <c r="A615" s="20">
        <f>計算結果入力シート!A815</f>
        <v>44</v>
      </c>
      <c r="B615" s="20">
        <f>計算結果入力シート!B815</f>
        <v>0</v>
      </c>
      <c r="C615" s="20">
        <f>計算結果入力シート!C815</f>
        <v>0</v>
      </c>
      <c r="D615" s="20">
        <f>計算結果入力シート!D815</f>
        <v>0</v>
      </c>
      <c r="E615" s="20">
        <f>計算結果入力シート!E815</f>
        <v>5</v>
      </c>
      <c r="F615" s="20">
        <f>計算結果入力シート!F815</f>
        <v>0</v>
      </c>
      <c r="G615" s="20">
        <f>計算結果入力シート!G815</f>
        <v>0</v>
      </c>
      <c r="H615" s="20">
        <f>計算結果入力シート!H815</f>
        <v>0</v>
      </c>
      <c r="I615" s="20">
        <f>計算結果入力シート!I815</f>
        <v>0</v>
      </c>
      <c r="J615" s="20">
        <f>計算結果入力シート!J815</f>
        <v>0</v>
      </c>
      <c r="K615" s="20">
        <f>計算結果入力シート!K815</f>
        <v>0</v>
      </c>
      <c r="L615" s="20">
        <f>計算結果入力シート!L815</f>
        <v>13</v>
      </c>
      <c r="M615" s="20">
        <f>計算結果入力シート!M815</f>
        <v>0</v>
      </c>
    </row>
    <row r="616" spans="1:13" x14ac:dyDescent="0.25">
      <c r="A616" s="20">
        <f>計算結果入力シート!A816</f>
        <v>45</v>
      </c>
      <c r="B616" s="20">
        <f>計算結果入力シート!B816</f>
        <v>0</v>
      </c>
      <c r="C616" s="20">
        <f>計算結果入力シート!C816</f>
        <v>0</v>
      </c>
      <c r="D616" s="20">
        <f>計算結果入力シート!D816</f>
        <v>0</v>
      </c>
      <c r="E616" s="20">
        <f>計算結果入力シート!E816</f>
        <v>0</v>
      </c>
      <c r="F616" s="20">
        <f>計算結果入力シート!F816</f>
        <v>0</v>
      </c>
      <c r="G616" s="20">
        <f>計算結果入力シート!G816</f>
        <v>0</v>
      </c>
      <c r="H616" s="20">
        <f>計算結果入力シート!H816</f>
        <v>0</v>
      </c>
      <c r="I616" s="20">
        <f>計算結果入力シート!I816</f>
        <v>0</v>
      </c>
      <c r="J616" s="20">
        <f>計算結果入力シート!J816</f>
        <v>0</v>
      </c>
      <c r="K616" s="20">
        <f>計算結果入力シート!K816</f>
        <v>0</v>
      </c>
      <c r="L616" s="20">
        <f>計算結果入力シート!L816</f>
        <v>2</v>
      </c>
      <c r="M616" s="20">
        <f>計算結果入力シート!M816</f>
        <v>0</v>
      </c>
    </row>
    <row r="1534" spans="11:11" x14ac:dyDescent="0.25">
      <c r="K1534">
        <f>計算結果入力シート!AC1348</f>
        <v>0</v>
      </c>
    </row>
    <row r="1535" spans="11:11" x14ac:dyDescent="0.25">
      <c r="K1535">
        <f>計算結果入力シート!AC1349</f>
        <v>0</v>
      </c>
    </row>
    <row r="1536" spans="11:11" x14ac:dyDescent="0.25">
      <c r="K1536">
        <f>計算結果入力シート!AC1350</f>
        <v>0</v>
      </c>
    </row>
    <row r="1537" spans="11:11" x14ac:dyDescent="0.25">
      <c r="K1537">
        <f>計算結果入力シート!AC1351</f>
        <v>0</v>
      </c>
    </row>
    <row r="1538" spans="11:11" x14ac:dyDescent="0.25">
      <c r="K1538">
        <f>計算結果入力シート!AC1352</f>
        <v>0</v>
      </c>
    </row>
    <row r="1539" spans="11:11" x14ac:dyDescent="0.25">
      <c r="K1539">
        <f>計算結果入力シート!AC1353</f>
        <v>0</v>
      </c>
    </row>
    <row r="1540" spans="11:11" x14ac:dyDescent="0.25">
      <c r="K1540">
        <f>計算結果入力シート!AC1354</f>
        <v>0</v>
      </c>
    </row>
    <row r="1541" spans="11:11" x14ac:dyDescent="0.25">
      <c r="K1541">
        <f>計算結果入力シート!AC1355</f>
        <v>0</v>
      </c>
    </row>
    <row r="1542" spans="11:11" x14ac:dyDescent="0.25">
      <c r="K1542">
        <f>計算結果入力シート!AC1356</f>
        <v>0</v>
      </c>
    </row>
    <row r="1543" spans="11:11" x14ac:dyDescent="0.25">
      <c r="K1543">
        <f>計算結果入力シート!AC1357</f>
        <v>0</v>
      </c>
    </row>
    <row r="1544" spans="11:11" x14ac:dyDescent="0.25">
      <c r="K1544">
        <f>計算結果入力シート!AC1358</f>
        <v>0</v>
      </c>
    </row>
    <row r="1545" spans="11:11" x14ac:dyDescent="0.25">
      <c r="K1545">
        <f>計算結果入力シート!AC1359</f>
        <v>0</v>
      </c>
    </row>
    <row r="1546" spans="11:11" x14ac:dyDescent="0.25">
      <c r="K1546">
        <f>計算結果入力シート!AC1360</f>
        <v>0</v>
      </c>
    </row>
    <row r="1547" spans="11:11" x14ac:dyDescent="0.25">
      <c r="K1547">
        <f>計算結果入力シート!AC1361</f>
        <v>0</v>
      </c>
    </row>
    <row r="1548" spans="11:11" x14ac:dyDescent="0.25">
      <c r="K1548">
        <f>計算結果入力シート!AC1362</f>
        <v>0</v>
      </c>
    </row>
    <row r="1549" spans="11:11" x14ac:dyDescent="0.25">
      <c r="K1549">
        <f>計算結果入力シート!AC1363</f>
        <v>0</v>
      </c>
    </row>
    <row r="1550" spans="11:11" x14ac:dyDescent="0.25">
      <c r="K1550">
        <f>計算結果入力シート!AC1364</f>
        <v>0</v>
      </c>
    </row>
    <row r="1551" spans="11:11" x14ac:dyDescent="0.25">
      <c r="K1551">
        <f>計算結果入力シート!AC1365</f>
        <v>0</v>
      </c>
    </row>
    <row r="1552" spans="11:11" x14ac:dyDescent="0.25">
      <c r="K1552">
        <f>計算結果入力シート!AC1366</f>
        <v>0</v>
      </c>
    </row>
    <row r="1553" spans="11:52" x14ac:dyDescent="0.25">
      <c r="K1553">
        <f>計算結果入力シート!AC1367</f>
        <v>0</v>
      </c>
    </row>
    <row r="1554" spans="11:52" x14ac:dyDescent="0.25">
      <c r="K1554">
        <f>計算結果入力シート!AC1368</f>
        <v>0</v>
      </c>
    </row>
    <row r="1555" spans="11:52" x14ac:dyDescent="0.25">
      <c r="K1555">
        <f>計算結果入力シート!AC1369</f>
        <v>0</v>
      </c>
    </row>
    <row r="1556" spans="11:52" x14ac:dyDescent="0.25">
      <c r="K1556">
        <f>計算結果入力シート!AC1370</f>
        <v>0</v>
      </c>
    </row>
    <row r="1557" spans="11:52" x14ac:dyDescent="0.25">
      <c r="K1557">
        <f>計算結果入力シート!AC1371</f>
        <v>0</v>
      </c>
      <c r="N1557">
        <f>計算結果入力シート!AF1348</f>
        <v>0</v>
      </c>
      <c r="O1557">
        <f>計算結果入力シート!AG1348</f>
        <v>0</v>
      </c>
      <c r="P1557">
        <f>計算結果入力シート!AH1348</f>
        <v>0</v>
      </c>
      <c r="Q1557">
        <f>計算結果入力シート!AI1348</f>
        <v>0</v>
      </c>
      <c r="R1557">
        <f>計算結果入力シート!AJ1348</f>
        <v>0</v>
      </c>
      <c r="S1557">
        <f>計算結果入力シート!AK1348</f>
        <v>0</v>
      </c>
      <c r="T1557">
        <f>計算結果入力シート!AL1348</f>
        <v>0</v>
      </c>
      <c r="U1557">
        <f>計算結果入力シート!AM1348</f>
        <v>0</v>
      </c>
      <c r="V1557">
        <f>計算結果入力シート!AN1348</f>
        <v>0</v>
      </c>
      <c r="W1557">
        <f>計算結果入力シート!AO1348</f>
        <v>0</v>
      </c>
      <c r="X1557">
        <f>計算結果入力シート!AP1348</f>
        <v>0</v>
      </c>
      <c r="Y1557">
        <f>計算結果入力シート!AQ1348</f>
        <v>0</v>
      </c>
      <c r="Z1557">
        <f>計算結果入力シート!AR1348</f>
        <v>0</v>
      </c>
      <c r="AA1557">
        <f>計算結果入力シート!AS1348</f>
        <v>0</v>
      </c>
      <c r="AB1557">
        <f>計算結果入力シート!AT1348</f>
        <v>0</v>
      </c>
      <c r="AC1557">
        <f>計算結果入力シート!AU1348</f>
        <v>0</v>
      </c>
      <c r="AD1557">
        <f>計算結果入力シート!AV1348</f>
        <v>0</v>
      </c>
      <c r="AE1557">
        <f>計算結果入力シート!AW1348</f>
        <v>0</v>
      </c>
      <c r="AF1557">
        <f>計算結果入力シート!AX1348</f>
        <v>0</v>
      </c>
      <c r="AG1557">
        <f>計算結果入力シート!AY1348</f>
        <v>0</v>
      </c>
      <c r="AH1557">
        <f>計算結果入力シート!AZ1348</f>
        <v>0</v>
      </c>
      <c r="AI1557">
        <f>計算結果入力シート!BA1348</f>
        <v>0</v>
      </c>
      <c r="AJ1557">
        <f>計算結果入力シート!BB1348</f>
        <v>0</v>
      </c>
      <c r="AK1557">
        <f>計算結果入力シート!BC1348</f>
        <v>0</v>
      </c>
      <c r="AL1557">
        <f>計算結果入力シート!BD1348</f>
        <v>0</v>
      </c>
      <c r="AM1557">
        <f>計算結果入力シート!BE1348</f>
        <v>0</v>
      </c>
      <c r="AN1557">
        <f>計算結果入力シート!BF1348</f>
        <v>0</v>
      </c>
      <c r="AO1557">
        <f>計算結果入力シート!BG1348</f>
        <v>0</v>
      </c>
      <c r="AP1557">
        <f>計算結果入力シート!BH1348</f>
        <v>0</v>
      </c>
      <c r="AQ1557">
        <f>計算結果入力シート!BI1348</f>
        <v>0</v>
      </c>
      <c r="AR1557">
        <f>計算結果入力シート!BJ1348</f>
        <v>0</v>
      </c>
      <c r="AS1557">
        <f>計算結果入力シート!BK1348</f>
        <v>0</v>
      </c>
      <c r="AT1557">
        <f>計算結果入力シート!BL1348</f>
        <v>0</v>
      </c>
      <c r="AU1557">
        <f>計算結果入力シート!BM1348</f>
        <v>0</v>
      </c>
      <c r="AV1557">
        <f>計算結果入力シート!BN1348</f>
        <v>0</v>
      </c>
      <c r="AW1557">
        <f>計算結果入力シート!BO1348</f>
        <v>0</v>
      </c>
      <c r="AX1557">
        <f>計算結果入力シート!BP1348</f>
        <v>0</v>
      </c>
      <c r="AY1557">
        <f>計算結果入力シート!BQ1348</f>
        <v>0</v>
      </c>
      <c r="AZ1557">
        <f>計算結果入力シート!BR1348</f>
        <v>0</v>
      </c>
    </row>
    <row r="1558" spans="11:52" x14ac:dyDescent="0.25">
      <c r="K1558">
        <f>計算結果入力シート!AC1372</f>
        <v>0</v>
      </c>
      <c r="N1558">
        <f>計算結果入力シート!AF1349</f>
        <v>0</v>
      </c>
      <c r="O1558">
        <f>計算結果入力シート!AG1349</f>
        <v>0</v>
      </c>
      <c r="P1558">
        <f>計算結果入力シート!AH1349</f>
        <v>0</v>
      </c>
      <c r="Q1558">
        <f>計算結果入力シート!AI1349</f>
        <v>0</v>
      </c>
      <c r="R1558">
        <f>計算結果入力シート!AJ1349</f>
        <v>0</v>
      </c>
      <c r="S1558">
        <f>計算結果入力シート!AK1349</f>
        <v>0</v>
      </c>
      <c r="T1558">
        <f>計算結果入力シート!AL1349</f>
        <v>0</v>
      </c>
      <c r="U1558">
        <f>計算結果入力シート!AM1349</f>
        <v>0</v>
      </c>
      <c r="V1558">
        <f>計算結果入力シート!AN1349</f>
        <v>0</v>
      </c>
      <c r="W1558">
        <f>計算結果入力シート!AO1349</f>
        <v>0</v>
      </c>
      <c r="X1558">
        <f>計算結果入力シート!AP1349</f>
        <v>0</v>
      </c>
      <c r="Y1558">
        <f>計算結果入力シート!AQ1349</f>
        <v>0</v>
      </c>
      <c r="Z1558">
        <f>計算結果入力シート!AR1349</f>
        <v>0</v>
      </c>
      <c r="AA1558">
        <f>計算結果入力シート!AS1349</f>
        <v>0</v>
      </c>
      <c r="AB1558">
        <f>計算結果入力シート!AT1349</f>
        <v>0</v>
      </c>
      <c r="AC1558">
        <f>計算結果入力シート!AU1349</f>
        <v>0</v>
      </c>
      <c r="AD1558">
        <f>計算結果入力シート!AV1349</f>
        <v>0</v>
      </c>
      <c r="AE1558">
        <f>計算結果入力シート!AW1349</f>
        <v>0</v>
      </c>
      <c r="AF1558">
        <f>計算結果入力シート!AX1349</f>
        <v>0</v>
      </c>
      <c r="AG1558">
        <f>計算結果入力シート!AY1349</f>
        <v>0</v>
      </c>
      <c r="AH1558">
        <f>計算結果入力シート!AZ1349</f>
        <v>0</v>
      </c>
      <c r="AI1558">
        <f>計算結果入力シート!BA1349</f>
        <v>0</v>
      </c>
      <c r="AJ1558">
        <f>計算結果入力シート!BB1349</f>
        <v>0</v>
      </c>
      <c r="AK1558">
        <f>計算結果入力シート!BC1349</f>
        <v>0</v>
      </c>
      <c r="AL1558">
        <f>計算結果入力シート!BD1349</f>
        <v>0</v>
      </c>
      <c r="AM1558">
        <f>計算結果入力シート!BE1349</f>
        <v>0</v>
      </c>
      <c r="AN1558">
        <f>計算結果入力シート!BF1349</f>
        <v>0</v>
      </c>
      <c r="AO1558">
        <f>計算結果入力シート!BG1349</f>
        <v>0</v>
      </c>
      <c r="AP1558">
        <f>計算結果入力シート!BH1349</f>
        <v>0</v>
      </c>
      <c r="AQ1558">
        <f>計算結果入力シート!BI1349</f>
        <v>0</v>
      </c>
      <c r="AR1558">
        <f>計算結果入力シート!BJ1349</f>
        <v>0</v>
      </c>
      <c r="AS1558">
        <f>計算結果入力シート!BK1349</f>
        <v>0</v>
      </c>
      <c r="AT1558">
        <f>計算結果入力シート!BL1349</f>
        <v>0</v>
      </c>
      <c r="AU1558">
        <f>計算結果入力シート!BM1349</f>
        <v>0</v>
      </c>
      <c r="AV1558">
        <f>計算結果入力シート!BN1349</f>
        <v>0</v>
      </c>
      <c r="AW1558">
        <f>計算結果入力シート!BO1349</f>
        <v>0</v>
      </c>
      <c r="AX1558">
        <f>計算結果入力シート!BP1349</f>
        <v>0</v>
      </c>
      <c r="AY1558">
        <f>計算結果入力シート!BQ1349</f>
        <v>0</v>
      </c>
      <c r="AZ1558">
        <f>計算結果入力シート!BR1349</f>
        <v>0</v>
      </c>
    </row>
    <row r="1559" spans="11:52" x14ac:dyDescent="0.25">
      <c r="K1559">
        <f>計算結果入力シート!AC1373</f>
        <v>0</v>
      </c>
      <c r="N1559">
        <f>計算結果入力シート!AF1350</f>
        <v>0</v>
      </c>
      <c r="O1559">
        <f>計算結果入力シート!AG1350</f>
        <v>0</v>
      </c>
      <c r="P1559">
        <f>計算結果入力シート!AH1350</f>
        <v>0</v>
      </c>
      <c r="Q1559">
        <f>計算結果入力シート!AI1350</f>
        <v>0</v>
      </c>
      <c r="R1559">
        <f>計算結果入力シート!AJ1350</f>
        <v>0</v>
      </c>
      <c r="S1559">
        <f>計算結果入力シート!AK1350</f>
        <v>0</v>
      </c>
      <c r="T1559">
        <f>計算結果入力シート!AL1350</f>
        <v>0</v>
      </c>
      <c r="U1559">
        <f>計算結果入力シート!AM1350</f>
        <v>0</v>
      </c>
      <c r="V1559">
        <f>計算結果入力シート!AN1350</f>
        <v>0</v>
      </c>
      <c r="W1559">
        <f>計算結果入力シート!AO1350</f>
        <v>0</v>
      </c>
      <c r="X1559">
        <f>計算結果入力シート!AP1350</f>
        <v>0</v>
      </c>
      <c r="Y1559">
        <f>計算結果入力シート!AQ1350</f>
        <v>0</v>
      </c>
      <c r="Z1559">
        <f>計算結果入力シート!AR1350</f>
        <v>0</v>
      </c>
      <c r="AA1559">
        <f>計算結果入力シート!AS1350</f>
        <v>0</v>
      </c>
      <c r="AB1559">
        <f>計算結果入力シート!AT1350</f>
        <v>0</v>
      </c>
      <c r="AC1559">
        <f>計算結果入力シート!AU1350</f>
        <v>0</v>
      </c>
      <c r="AD1559">
        <f>計算結果入力シート!AV1350</f>
        <v>0</v>
      </c>
      <c r="AE1559">
        <f>計算結果入力シート!AW1350</f>
        <v>0</v>
      </c>
      <c r="AF1559">
        <f>計算結果入力シート!AX1350</f>
        <v>0</v>
      </c>
      <c r="AG1559">
        <f>計算結果入力シート!AY1350</f>
        <v>0</v>
      </c>
      <c r="AH1559">
        <f>計算結果入力シート!AZ1350</f>
        <v>0</v>
      </c>
      <c r="AI1559">
        <f>計算結果入力シート!BA1350</f>
        <v>0</v>
      </c>
      <c r="AJ1559">
        <f>計算結果入力シート!BB1350</f>
        <v>0</v>
      </c>
      <c r="AK1559">
        <f>計算結果入力シート!BC1350</f>
        <v>0</v>
      </c>
      <c r="AL1559">
        <f>計算結果入力シート!BD1350</f>
        <v>0</v>
      </c>
      <c r="AM1559">
        <f>計算結果入力シート!BE1350</f>
        <v>0</v>
      </c>
      <c r="AN1559">
        <f>計算結果入力シート!BF1350</f>
        <v>0</v>
      </c>
      <c r="AO1559">
        <f>計算結果入力シート!BG1350</f>
        <v>0</v>
      </c>
      <c r="AP1559">
        <f>計算結果入力シート!BH1350</f>
        <v>0</v>
      </c>
      <c r="AQ1559">
        <f>計算結果入力シート!BI1350</f>
        <v>0</v>
      </c>
      <c r="AR1559">
        <f>計算結果入力シート!BJ1350</f>
        <v>0</v>
      </c>
      <c r="AS1559">
        <f>計算結果入力シート!BK1350</f>
        <v>0</v>
      </c>
      <c r="AT1559">
        <f>計算結果入力シート!BL1350</f>
        <v>0</v>
      </c>
      <c r="AU1559">
        <f>計算結果入力シート!BM1350</f>
        <v>0</v>
      </c>
      <c r="AV1559">
        <f>計算結果入力シート!BN1350</f>
        <v>0</v>
      </c>
      <c r="AW1559">
        <f>計算結果入力シート!BO1350</f>
        <v>0</v>
      </c>
      <c r="AX1559">
        <f>計算結果入力シート!BP1350</f>
        <v>0</v>
      </c>
      <c r="AY1559">
        <f>計算結果入力シート!BQ1350</f>
        <v>0</v>
      </c>
      <c r="AZ1559">
        <f>計算結果入力シート!BR1350</f>
        <v>0</v>
      </c>
    </row>
    <row r="1560" spans="11:52" x14ac:dyDescent="0.25">
      <c r="K1560">
        <f>計算結果入力シート!AC1374</f>
        <v>0</v>
      </c>
      <c r="N1560">
        <f>計算結果入力シート!AF1351</f>
        <v>0</v>
      </c>
      <c r="O1560">
        <f>計算結果入力シート!AG1351</f>
        <v>0</v>
      </c>
      <c r="P1560">
        <f>計算結果入力シート!AH1351</f>
        <v>0</v>
      </c>
      <c r="Q1560">
        <f>計算結果入力シート!AI1351</f>
        <v>0</v>
      </c>
      <c r="R1560">
        <f>計算結果入力シート!AJ1351</f>
        <v>0</v>
      </c>
      <c r="S1560">
        <f>計算結果入力シート!AK1351</f>
        <v>0</v>
      </c>
      <c r="T1560">
        <f>計算結果入力シート!AL1351</f>
        <v>0</v>
      </c>
      <c r="U1560">
        <f>計算結果入力シート!AM1351</f>
        <v>0</v>
      </c>
      <c r="V1560">
        <f>計算結果入力シート!AN1351</f>
        <v>0</v>
      </c>
      <c r="W1560">
        <f>計算結果入力シート!AO1351</f>
        <v>0</v>
      </c>
      <c r="X1560">
        <f>計算結果入力シート!AP1351</f>
        <v>0</v>
      </c>
      <c r="Y1560">
        <f>計算結果入力シート!AQ1351</f>
        <v>0</v>
      </c>
      <c r="Z1560">
        <f>計算結果入力シート!AR1351</f>
        <v>0</v>
      </c>
      <c r="AA1560">
        <f>計算結果入力シート!AS1351</f>
        <v>0</v>
      </c>
      <c r="AB1560">
        <f>計算結果入力シート!AT1351</f>
        <v>0</v>
      </c>
      <c r="AC1560">
        <f>計算結果入力シート!AU1351</f>
        <v>0</v>
      </c>
      <c r="AD1560">
        <f>計算結果入力シート!AV1351</f>
        <v>0</v>
      </c>
      <c r="AE1560">
        <f>計算結果入力シート!AW1351</f>
        <v>0</v>
      </c>
      <c r="AF1560">
        <f>計算結果入力シート!AX1351</f>
        <v>0</v>
      </c>
      <c r="AG1560">
        <f>計算結果入力シート!AY1351</f>
        <v>0</v>
      </c>
      <c r="AH1560">
        <f>計算結果入力シート!AZ1351</f>
        <v>0</v>
      </c>
      <c r="AI1560">
        <f>計算結果入力シート!BA1351</f>
        <v>0</v>
      </c>
      <c r="AJ1560">
        <f>計算結果入力シート!BB1351</f>
        <v>0</v>
      </c>
      <c r="AK1560">
        <f>計算結果入力シート!BC1351</f>
        <v>0</v>
      </c>
      <c r="AL1560">
        <f>計算結果入力シート!BD1351</f>
        <v>0</v>
      </c>
      <c r="AM1560">
        <f>計算結果入力シート!BE1351</f>
        <v>0</v>
      </c>
      <c r="AN1560">
        <f>計算結果入力シート!BF1351</f>
        <v>0</v>
      </c>
      <c r="AO1560">
        <f>計算結果入力シート!BG1351</f>
        <v>0</v>
      </c>
      <c r="AP1560">
        <f>計算結果入力シート!BH1351</f>
        <v>0</v>
      </c>
      <c r="AQ1560">
        <f>計算結果入力シート!BI1351</f>
        <v>0</v>
      </c>
      <c r="AR1560">
        <f>計算結果入力シート!BJ1351</f>
        <v>0</v>
      </c>
      <c r="AS1560">
        <f>計算結果入力シート!BK1351</f>
        <v>0</v>
      </c>
      <c r="AT1560">
        <f>計算結果入力シート!BL1351</f>
        <v>0</v>
      </c>
      <c r="AU1560">
        <f>計算結果入力シート!BM1351</f>
        <v>0</v>
      </c>
      <c r="AV1560">
        <f>計算結果入力シート!BN1351</f>
        <v>0</v>
      </c>
      <c r="AW1560">
        <f>計算結果入力シート!BO1351</f>
        <v>0</v>
      </c>
      <c r="AX1560">
        <f>計算結果入力シート!BP1351</f>
        <v>0</v>
      </c>
      <c r="AY1560">
        <f>計算結果入力シート!BQ1351</f>
        <v>0</v>
      </c>
      <c r="AZ1560">
        <f>計算結果入力シート!BR1351</f>
        <v>0</v>
      </c>
    </row>
    <row r="1561" spans="11:52" x14ac:dyDescent="0.25">
      <c r="K1561">
        <f>計算結果入力シート!AC1375</f>
        <v>0</v>
      </c>
      <c r="N1561">
        <f>計算結果入力シート!AF1352</f>
        <v>0</v>
      </c>
      <c r="O1561">
        <f>計算結果入力シート!AG1352</f>
        <v>0</v>
      </c>
      <c r="P1561">
        <f>計算結果入力シート!AH1352</f>
        <v>0</v>
      </c>
      <c r="Q1561">
        <f>計算結果入力シート!AI1352</f>
        <v>0</v>
      </c>
      <c r="R1561">
        <f>計算結果入力シート!AJ1352</f>
        <v>0</v>
      </c>
      <c r="S1561">
        <f>計算結果入力シート!AK1352</f>
        <v>0</v>
      </c>
      <c r="T1561">
        <f>計算結果入力シート!AL1352</f>
        <v>0</v>
      </c>
      <c r="U1561">
        <f>計算結果入力シート!AM1352</f>
        <v>0</v>
      </c>
      <c r="V1561">
        <f>計算結果入力シート!AN1352</f>
        <v>0</v>
      </c>
      <c r="W1561">
        <f>計算結果入力シート!AO1352</f>
        <v>0</v>
      </c>
      <c r="X1561">
        <f>計算結果入力シート!AP1352</f>
        <v>0</v>
      </c>
      <c r="Y1561">
        <f>計算結果入力シート!AQ1352</f>
        <v>0</v>
      </c>
      <c r="Z1561">
        <f>計算結果入力シート!AR1352</f>
        <v>0</v>
      </c>
      <c r="AA1561">
        <f>計算結果入力シート!AS1352</f>
        <v>0</v>
      </c>
      <c r="AB1561">
        <f>計算結果入力シート!AT1352</f>
        <v>0</v>
      </c>
      <c r="AC1561">
        <f>計算結果入力シート!AU1352</f>
        <v>0</v>
      </c>
      <c r="AD1561">
        <f>計算結果入力シート!AV1352</f>
        <v>0</v>
      </c>
      <c r="AE1561">
        <f>計算結果入力シート!AW1352</f>
        <v>0</v>
      </c>
      <c r="AF1561">
        <f>計算結果入力シート!AX1352</f>
        <v>0</v>
      </c>
      <c r="AG1561">
        <f>計算結果入力シート!AY1352</f>
        <v>0</v>
      </c>
      <c r="AH1561">
        <f>計算結果入力シート!AZ1352</f>
        <v>0</v>
      </c>
      <c r="AI1561">
        <f>計算結果入力シート!BA1352</f>
        <v>0</v>
      </c>
      <c r="AJ1561">
        <f>計算結果入力シート!BB1352</f>
        <v>0</v>
      </c>
      <c r="AK1561">
        <f>計算結果入力シート!BC1352</f>
        <v>0</v>
      </c>
      <c r="AL1561">
        <f>計算結果入力シート!BD1352</f>
        <v>0</v>
      </c>
      <c r="AM1561">
        <f>計算結果入力シート!BE1352</f>
        <v>0</v>
      </c>
      <c r="AN1561">
        <f>計算結果入力シート!BF1352</f>
        <v>0</v>
      </c>
      <c r="AO1561">
        <f>計算結果入力シート!BG1352</f>
        <v>0</v>
      </c>
      <c r="AP1561">
        <f>計算結果入力シート!BH1352</f>
        <v>0</v>
      </c>
      <c r="AQ1561">
        <f>計算結果入力シート!BI1352</f>
        <v>0</v>
      </c>
      <c r="AR1561">
        <f>計算結果入力シート!BJ1352</f>
        <v>0</v>
      </c>
      <c r="AS1561">
        <f>計算結果入力シート!BK1352</f>
        <v>0</v>
      </c>
      <c r="AT1561">
        <f>計算結果入力シート!BL1352</f>
        <v>0</v>
      </c>
      <c r="AU1561">
        <f>計算結果入力シート!BM1352</f>
        <v>0</v>
      </c>
      <c r="AV1561">
        <f>計算結果入力シート!BN1352</f>
        <v>0</v>
      </c>
      <c r="AW1561">
        <f>計算結果入力シート!BO1352</f>
        <v>0</v>
      </c>
      <c r="AX1561">
        <f>計算結果入力シート!BP1352</f>
        <v>0</v>
      </c>
      <c r="AY1561">
        <f>計算結果入力シート!BQ1352</f>
        <v>0</v>
      </c>
      <c r="AZ1561">
        <f>計算結果入力シート!BR1352</f>
        <v>0</v>
      </c>
    </row>
    <row r="1562" spans="11:52" x14ac:dyDescent="0.25">
      <c r="K1562">
        <f>計算結果入力シート!AC1376</f>
        <v>0</v>
      </c>
      <c r="N1562">
        <f>計算結果入力シート!AF1353</f>
        <v>0</v>
      </c>
      <c r="O1562">
        <f>計算結果入力シート!AG1353</f>
        <v>0</v>
      </c>
      <c r="P1562">
        <f>計算結果入力シート!AH1353</f>
        <v>0</v>
      </c>
      <c r="Q1562">
        <f>計算結果入力シート!AI1353</f>
        <v>0</v>
      </c>
      <c r="R1562">
        <f>計算結果入力シート!AJ1353</f>
        <v>0</v>
      </c>
      <c r="S1562">
        <f>計算結果入力シート!AK1353</f>
        <v>0</v>
      </c>
      <c r="T1562">
        <f>計算結果入力シート!AL1353</f>
        <v>0</v>
      </c>
      <c r="U1562">
        <f>計算結果入力シート!AM1353</f>
        <v>0</v>
      </c>
      <c r="V1562">
        <f>計算結果入力シート!AN1353</f>
        <v>0</v>
      </c>
      <c r="W1562">
        <f>計算結果入力シート!AO1353</f>
        <v>0</v>
      </c>
      <c r="X1562">
        <f>計算結果入力シート!AP1353</f>
        <v>0</v>
      </c>
      <c r="Y1562">
        <f>計算結果入力シート!AQ1353</f>
        <v>0</v>
      </c>
      <c r="Z1562">
        <f>計算結果入力シート!AR1353</f>
        <v>0</v>
      </c>
      <c r="AA1562">
        <f>計算結果入力シート!AS1353</f>
        <v>0</v>
      </c>
      <c r="AB1562">
        <f>計算結果入力シート!AT1353</f>
        <v>0</v>
      </c>
      <c r="AC1562">
        <f>計算結果入力シート!AU1353</f>
        <v>0</v>
      </c>
      <c r="AD1562">
        <f>計算結果入力シート!AV1353</f>
        <v>0</v>
      </c>
      <c r="AE1562">
        <f>計算結果入力シート!AW1353</f>
        <v>0</v>
      </c>
      <c r="AF1562">
        <f>計算結果入力シート!AX1353</f>
        <v>0</v>
      </c>
      <c r="AG1562">
        <f>計算結果入力シート!AY1353</f>
        <v>0</v>
      </c>
      <c r="AH1562">
        <f>計算結果入力シート!AZ1353</f>
        <v>0</v>
      </c>
      <c r="AI1562">
        <f>計算結果入力シート!BA1353</f>
        <v>0</v>
      </c>
      <c r="AJ1562">
        <f>計算結果入力シート!BB1353</f>
        <v>0</v>
      </c>
      <c r="AK1562">
        <f>計算結果入力シート!BC1353</f>
        <v>0</v>
      </c>
      <c r="AL1562">
        <f>計算結果入力シート!BD1353</f>
        <v>0</v>
      </c>
      <c r="AM1562">
        <f>計算結果入力シート!BE1353</f>
        <v>0</v>
      </c>
      <c r="AN1562">
        <f>計算結果入力シート!BF1353</f>
        <v>0</v>
      </c>
      <c r="AO1562">
        <f>計算結果入力シート!BG1353</f>
        <v>0</v>
      </c>
      <c r="AP1562">
        <f>計算結果入力シート!BH1353</f>
        <v>0</v>
      </c>
      <c r="AQ1562">
        <f>計算結果入力シート!BI1353</f>
        <v>0</v>
      </c>
      <c r="AR1562">
        <f>計算結果入力シート!BJ1353</f>
        <v>0</v>
      </c>
      <c r="AS1562">
        <f>計算結果入力シート!BK1353</f>
        <v>0</v>
      </c>
      <c r="AT1562">
        <f>計算結果入力シート!BL1353</f>
        <v>0</v>
      </c>
      <c r="AU1562">
        <f>計算結果入力シート!BM1353</f>
        <v>0</v>
      </c>
      <c r="AV1562">
        <f>計算結果入力シート!BN1353</f>
        <v>0</v>
      </c>
      <c r="AW1562">
        <f>計算結果入力シート!BO1353</f>
        <v>0</v>
      </c>
      <c r="AX1562">
        <f>計算結果入力シート!BP1353</f>
        <v>0</v>
      </c>
      <c r="AY1562">
        <f>計算結果入力シート!BQ1353</f>
        <v>0</v>
      </c>
      <c r="AZ1562">
        <f>計算結果入力シート!BR1353</f>
        <v>0</v>
      </c>
    </row>
    <row r="1563" spans="11:52" x14ac:dyDescent="0.25">
      <c r="K1563">
        <f>計算結果入力シート!AC1377</f>
        <v>0</v>
      </c>
      <c r="N1563">
        <f>計算結果入力シート!AF1354</f>
        <v>0</v>
      </c>
      <c r="O1563">
        <f>計算結果入力シート!AG1354</f>
        <v>0</v>
      </c>
      <c r="P1563">
        <f>計算結果入力シート!AH1354</f>
        <v>0</v>
      </c>
      <c r="Q1563">
        <f>計算結果入力シート!AI1354</f>
        <v>0</v>
      </c>
      <c r="R1563">
        <f>計算結果入力シート!AJ1354</f>
        <v>0</v>
      </c>
      <c r="S1563">
        <f>計算結果入力シート!AK1354</f>
        <v>0</v>
      </c>
      <c r="T1563">
        <f>計算結果入力シート!AL1354</f>
        <v>0</v>
      </c>
      <c r="U1563">
        <f>計算結果入力シート!AM1354</f>
        <v>0</v>
      </c>
      <c r="V1563">
        <f>計算結果入力シート!AN1354</f>
        <v>0</v>
      </c>
      <c r="W1563">
        <f>計算結果入力シート!AO1354</f>
        <v>0</v>
      </c>
      <c r="X1563">
        <f>計算結果入力シート!AP1354</f>
        <v>0</v>
      </c>
      <c r="Y1563">
        <f>計算結果入力シート!AQ1354</f>
        <v>0</v>
      </c>
      <c r="Z1563">
        <f>計算結果入力シート!AR1354</f>
        <v>0</v>
      </c>
      <c r="AA1563">
        <f>計算結果入力シート!AS1354</f>
        <v>0</v>
      </c>
      <c r="AB1563">
        <f>計算結果入力シート!AT1354</f>
        <v>0</v>
      </c>
      <c r="AC1563">
        <f>計算結果入力シート!AU1354</f>
        <v>0</v>
      </c>
      <c r="AD1563">
        <f>計算結果入力シート!AV1354</f>
        <v>0</v>
      </c>
      <c r="AE1563">
        <f>計算結果入力シート!AW1354</f>
        <v>0</v>
      </c>
      <c r="AF1563">
        <f>計算結果入力シート!AX1354</f>
        <v>0</v>
      </c>
      <c r="AG1563">
        <f>計算結果入力シート!AY1354</f>
        <v>0</v>
      </c>
      <c r="AH1563">
        <f>計算結果入力シート!AZ1354</f>
        <v>0</v>
      </c>
      <c r="AI1563">
        <f>計算結果入力シート!BA1354</f>
        <v>0</v>
      </c>
      <c r="AJ1563">
        <f>計算結果入力シート!BB1354</f>
        <v>0</v>
      </c>
      <c r="AK1563">
        <f>計算結果入力シート!BC1354</f>
        <v>0</v>
      </c>
      <c r="AL1563">
        <f>計算結果入力シート!BD1354</f>
        <v>0</v>
      </c>
      <c r="AM1563">
        <f>計算結果入力シート!BE1354</f>
        <v>0</v>
      </c>
      <c r="AN1563">
        <f>計算結果入力シート!BF1354</f>
        <v>0</v>
      </c>
      <c r="AO1563">
        <f>計算結果入力シート!BG1354</f>
        <v>0</v>
      </c>
      <c r="AP1563">
        <f>計算結果入力シート!BH1354</f>
        <v>0</v>
      </c>
      <c r="AQ1563">
        <f>計算結果入力シート!BI1354</f>
        <v>0</v>
      </c>
      <c r="AR1563">
        <f>計算結果入力シート!BJ1354</f>
        <v>0</v>
      </c>
      <c r="AS1563">
        <f>計算結果入力シート!BK1354</f>
        <v>0</v>
      </c>
      <c r="AT1563">
        <f>計算結果入力シート!BL1354</f>
        <v>0</v>
      </c>
      <c r="AU1563">
        <f>計算結果入力シート!BM1354</f>
        <v>0</v>
      </c>
      <c r="AV1563">
        <f>計算結果入力シート!BN1354</f>
        <v>0</v>
      </c>
      <c r="AW1563">
        <f>計算結果入力シート!BO1354</f>
        <v>0</v>
      </c>
      <c r="AX1563">
        <f>計算結果入力シート!BP1354</f>
        <v>0</v>
      </c>
      <c r="AY1563">
        <f>計算結果入力シート!BQ1354</f>
        <v>0</v>
      </c>
      <c r="AZ1563">
        <f>計算結果入力シート!BR1354</f>
        <v>0</v>
      </c>
    </row>
    <row r="1564" spans="11:52" x14ac:dyDescent="0.25">
      <c r="K1564">
        <f>計算結果入力シート!AC1378</f>
        <v>0</v>
      </c>
      <c r="N1564">
        <f>計算結果入力シート!AF1355</f>
        <v>0</v>
      </c>
      <c r="O1564">
        <f>計算結果入力シート!AG1355</f>
        <v>0</v>
      </c>
      <c r="P1564">
        <f>計算結果入力シート!AH1355</f>
        <v>0</v>
      </c>
      <c r="Q1564">
        <f>計算結果入力シート!AI1355</f>
        <v>0</v>
      </c>
      <c r="R1564">
        <f>計算結果入力シート!AJ1355</f>
        <v>0</v>
      </c>
      <c r="S1564">
        <f>計算結果入力シート!AK1355</f>
        <v>0</v>
      </c>
      <c r="T1564">
        <f>計算結果入力シート!AL1355</f>
        <v>0</v>
      </c>
      <c r="U1564">
        <f>計算結果入力シート!AM1355</f>
        <v>0</v>
      </c>
      <c r="V1564">
        <f>計算結果入力シート!AN1355</f>
        <v>0</v>
      </c>
      <c r="W1564">
        <f>計算結果入力シート!AO1355</f>
        <v>0</v>
      </c>
      <c r="X1564">
        <f>計算結果入力シート!AP1355</f>
        <v>0</v>
      </c>
      <c r="Y1564">
        <f>計算結果入力シート!AQ1355</f>
        <v>0</v>
      </c>
      <c r="Z1564">
        <f>計算結果入力シート!AR1355</f>
        <v>0</v>
      </c>
      <c r="AA1564">
        <f>計算結果入力シート!AS1355</f>
        <v>0</v>
      </c>
      <c r="AB1564">
        <f>計算結果入力シート!AT1355</f>
        <v>0</v>
      </c>
      <c r="AC1564">
        <f>計算結果入力シート!AU1355</f>
        <v>0</v>
      </c>
      <c r="AD1564">
        <f>計算結果入力シート!AV1355</f>
        <v>0</v>
      </c>
      <c r="AE1564">
        <f>計算結果入力シート!AW1355</f>
        <v>0</v>
      </c>
      <c r="AF1564">
        <f>計算結果入力シート!AX1355</f>
        <v>0</v>
      </c>
      <c r="AG1564">
        <f>計算結果入力シート!AY1355</f>
        <v>0</v>
      </c>
      <c r="AH1564">
        <f>計算結果入力シート!AZ1355</f>
        <v>0</v>
      </c>
      <c r="AI1564">
        <f>計算結果入力シート!BA1355</f>
        <v>0</v>
      </c>
      <c r="AJ1564">
        <f>計算結果入力シート!BB1355</f>
        <v>0</v>
      </c>
      <c r="AK1564">
        <f>計算結果入力シート!BC1355</f>
        <v>0</v>
      </c>
      <c r="AL1564">
        <f>計算結果入力シート!BD1355</f>
        <v>0</v>
      </c>
      <c r="AM1564">
        <f>計算結果入力シート!BE1355</f>
        <v>0</v>
      </c>
      <c r="AN1564">
        <f>計算結果入力シート!BF1355</f>
        <v>0</v>
      </c>
      <c r="AO1564">
        <f>計算結果入力シート!BG1355</f>
        <v>0</v>
      </c>
      <c r="AP1564">
        <f>計算結果入力シート!BH1355</f>
        <v>0</v>
      </c>
      <c r="AQ1564">
        <f>計算結果入力シート!BI1355</f>
        <v>0</v>
      </c>
      <c r="AR1564">
        <f>計算結果入力シート!BJ1355</f>
        <v>0</v>
      </c>
      <c r="AS1564">
        <f>計算結果入力シート!BK1355</f>
        <v>0</v>
      </c>
      <c r="AT1564">
        <f>計算結果入力シート!BL1355</f>
        <v>0</v>
      </c>
      <c r="AU1564">
        <f>計算結果入力シート!BM1355</f>
        <v>0</v>
      </c>
      <c r="AV1564">
        <f>計算結果入力シート!BN1355</f>
        <v>0</v>
      </c>
      <c r="AW1564">
        <f>計算結果入力シート!BO1355</f>
        <v>0</v>
      </c>
      <c r="AX1564">
        <f>計算結果入力シート!BP1355</f>
        <v>0</v>
      </c>
      <c r="AY1564">
        <f>計算結果入力シート!BQ1355</f>
        <v>0</v>
      </c>
      <c r="AZ1564">
        <f>計算結果入力シート!BR1355</f>
        <v>0</v>
      </c>
    </row>
    <row r="1565" spans="11:52" x14ac:dyDescent="0.25">
      <c r="K1565">
        <f>計算結果入力シート!AC1379</f>
        <v>0</v>
      </c>
      <c r="L1565">
        <f>計算結果入力シート!AD1348</f>
        <v>0</v>
      </c>
      <c r="M1565">
        <f>計算結果入力シート!AE1348</f>
        <v>0</v>
      </c>
      <c r="N1565">
        <f>計算結果入力シート!AF1356</f>
        <v>0</v>
      </c>
      <c r="O1565">
        <f>計算結果入力シート!AG1356</f>
        <v>0</v>
      </c>
      <c r="P1565">
        <f>計算結果入力シート!AH1356</f>
        <v>0</v>
      </c>
      <c r="Q1565">
        <f>計算結果入力シート!AI1356</f>
        <v>0</v>
      </c>
      <c r="R1565">
        <f>計算結果入力シート!AJ1356</f>
        <v>0</v>
      </c>
      <c r="S1565">
        <f>計算結果入力シート!AK1356</f>
        <v>0</v>
      </c>
      <c r="T1565">
        <f>計算結果入力シート!AL1356</f>
        <v>0</v>
      </c>
      <c r="U1565">
        <f>計算結果入力シート!AM1356</f>
        <v>0</v>
      </c>
      <c r="V1565">
        <f>計算結果入力シート!AN1356</f>
        <v>0</v>
      </c>
      <c r="W1565">
        <f>計算結果入力シート!AO1356</f>
        <v>0</v>
      </c>
      <c r="X1565">
        <f>計算結果入力シート!AP1356</f>
        <v>0</v>
      </c>
      <c r="Y1565">
        <f>計算結果入力シート!AQ1356</f>
        <v>0</v>
      </c>
      <c r="Z1565">
        <f>計算結果入力シート!AR1356</f>
        <v>0</v>
      </c>
      <c r="AA1565">
        <f>計算結果入力シート!AS1356</f>
        <v>0</v>
      </c>
      <c r="AB1565">
        <f>計算結果入力シート!AT1356</f>
        <v>0</v>
      </c>
      <c r="AC1565">
        <f>計算結果入力シート!AU1356</f>
        <v>0</v>
      </c>
      <c r="AD1565">
        <f>計算結果入力シート!AV1356</f>
        <v>0</v>
      </c>
      <c r="AE1565">
        <f>計算結果入力シート!AW1356</f>
        <v>0</v>
      </c>
      <c r="AF1565">
        <f>計算結果入力シート!AX1356</f>
        <v>0</v>
      </c>
      <c r="AG1565">
        <f>計算結果入力シート!AY1356</f>
        <v>0</v>
      </c>
      <c r="AH1565">
        <f>計算結果入力シート!AZ1356</f>
        <v>0</v>
      </c>
      <c r="AI1565">
        <f>計算結果入力シート!BA1356</f>
        <v>0</v>
      </c>
      <c r="AJ1565">
        <f>計算結果入力シート!BB1356</f>
        <v>0</v>
      </c>
      <c r="AK1565">
        <f>計算結果入力シート!BC1356</f>
        <v>0</v>
      </c>
      <c r="AL1565">
        <f>計算結果入力シート!BD1356</f>
        <v>0</v>
      </c>
      <c r="AM1565">
        <f>計算結果入力シート!BE1356</f>
        <v>0</v>
      </c>
      <c r="AN1565">
        <f>計算結果入力シート!BF1356</f>
        <v>0</v>
      </c>
      <c r="AO1565">
        <f>計算結果入力シート!BG1356</f>
        <v>0</v>
      </c>
      <c r="AP1565">
        <f>計算結果入力シート!BH1356</f>
        <v>0</v>
      </c>
      <c r="AQ1565">
        <f>計算結果入力シート!BI1356</f>
        <v>0</v>
      </c>
      <c r="AR1565">
        <f>計算結果入力シート!BJ1356</f>
        <v>0</v>
      </c>
      <c r="AS1565">
        <f>計算結果入力シート!BK1356</f>
        <v>0</v>
      </c>
      <c r="AT1565">
        <f>計算結果入力シート!BL1356</f>
        <v>0</v>
      </c>
      <c r="AU1565">
        <f>計算結果入力シート!BM1356</f>
        <v>0</v>
      </c>
      <c r="AV1565">
        <f>計算結果入力シート!BN1356</f>
        <v>0</v>
      </c>
      <c r="AW1565">
        <f>計算結果入力シート!BO1356</f>
        <v>0</v>
      </c>
      <c r="AX1565">
        <f>計算結果入力シート!BP1356</f>
        <v>0</v>
      </c>
      <c r="AY1565">
        <f>計算結果入力シート!BQ1356</f>
        <v>0</v>
      </c>
      <c r="AZ1565">
        <f>計算結果入力シート!BR1356</f>
        <v>0</v>
      </c>
    </row>
    <row r="1566" spans="11:52" x14ac:dyDescent="0.25">
      <c r="K1566">
        <f>計算結果入力シート!AC1380</f>
        <v>0</v>
      </c>
      <c r="L1566">
        <f>計算結果入力シート!AD1349</f>
        <v>0</v>
      </c>
      <c r="M1566">
        <f>計算結果入力シート!AE1349</f>
        <v>0</v>
      </c>
      <c r="N1566">
        <f>計算結果入力シート!AF1357</f>
        <v>0</v>
      </c>
      <c r="O1566">
        <f>計算結果入力シート!AG1357</f>
        <v>0</v>
      </c>
      <c r="P1566">
        <f>計算結果入力シート!AH1357</f>
        <v>0</v>
      </c>
      <c r="Q1566">
        <f>計算結果入力シート!AI1357</f>
        <v>0</v>
      </c>
      <c r="R1566">
        <f>計算結果入力シート!AJ1357</f>
        <v>0</v>
      </c>
      <c r="S1566">
        <f>計算結果入力シート!AK1357</f>
        <v>0</v>
      </c>
      <c r="T1566">
        <f>計算結果入力シート!AL1357</f>
        <v>0</v>
      </c>
      <c r="U1566">
        <f>計算結果入力シート!AM1357</f>
        <v>0</v>
      </c>
      <c r="V1566">
        <f>計算結果入力シート!AN1357</f>
        <v>0</v>
      </c>
      <c r="W1566">
        <f>計算結果入力シート!AO1357</f>
        <v>0</v>
      </c>
      <c r="X1566">
        <f>計算結果入力シート!AP1357</f>
        <v>0</v>
      </c>
      <c r="Y1566">
        <f>計算結果入力シート!AQ1357</f>
        <v>0</v>
      </c>
      <c r="Z1566">
        <f>計算結果入力シート!AR1357</f>
        <v>0</v>
      </c>
      <c r="AA1566">
        <f>計算結果入力シート!AS1357</f>
        <v>0</v>
      </c>
      <c r="AB1566">
        <f>計算結果入力シート!AT1357</f>
        <v>0</v>
      </c>
      <c r="AC1566">
        <f>計算結果入力シート!AU1357</f>
        <v>0</v>
      </c>
      <c r="AD1566">
        <f>計算結果入力シート!AV1357</f>
        <v>0</v>
      </c>
      <c r="AE1566">
        <f>計算結果入力シート!AW1357</f>
        <v>0</v>
      </c>
      <c r="AF1566">
        <f>計算結果入力シート!AX1357</f>
        <v>0</v>
      </c>
      <c r="AG1566">
        <f>計算結果入力シート!AY1357</f>
        <v>0</v>
      </c>
      <c r="AH1566">
        <f>計算結果入力シート!AZ1357</f>
        <v>0</v>
      </c>
      <c r="AI1566">
        <f>計算結果入力シート!BA1357</f>
        <v>0</v>
      </c>
      <c r="AJ1566">
        <f>計算結果入力シート!BB1357</f>
        <v>0</v>
      </c>
      <c r="AK1566">
        <f>計算結果入力シート!BC1357</f>
        <v>0</v>
      </c>
      <c r="AL1566">
        <f>計算結果入力シート!BD1357</f>
        <v>0</v>
      </c>
      <c r="AM1566">
        <f>計算結果入力シート!BE1357</f>
        <v>0</v>
      </c>
      <c r="AN1566">
        <f>計算結果入力シート!BF1357</f>
        <v>0</v>
      </c>
      <c r="AO1566">
        <f>計算結果入力シート!BG1357</f>
        <v>0</v>
      </c>
      <c r="AP1566">
        <f>計算結果入力シート!BH1357</f>
        <v>0</v>
      </c>
      <c r="AQ1566">
        <f>計算結果入力シート!BI1357</f>
        <v>0</v>
      </c>
      <c r="AR1566">
        <f>計算結果入力シート!BJ1357</f>
        <v>0</v>
      </c>
      <c r="AS1566">
        <f>計算結果入力シート!BK1357</f>
        <v>0</v>
      </c>
      <c r="AT1566">
        <f>計算結果入力シート!BL1357</f>
        <v>0</v>
      </c>
      <c r="AU1566">
        <f>計算結果入力シート!BM1357</f>
        <v>0</v>
      </c>
      <c r="AV1566">
        <f>計算結果入力シート!BN1357</f>
        <v>0</v>
      </c>
      <c r="AW1566">
        <f>計算結果入力シート!BO1357</f>
        <v>0</v>
      </c>
      <c r="AX1566">
        <f>計算結果入力シート!BP1357</f>
        <v>0</v>
      </c>
      <c r="AY1566">
        <f>計算結果入力シート!BQ1357</f>
        <v>0</v>
      </c>
      <c r="AZ1566">
        <f>計算結果入力シート!BR1357</f>
        <v>0</v>
      </c>
    </row>
    <row r="1567" spans="11:52" x14ac:dyDescent="0.25">
      <c r="K1567">
        <f>計算結果入力シート!AC1381</f>
        <v>0</v>
      </c>
      <c r="L1567">
        <f>計算結果入力シート!AD1350</f>
        <v>0</v>
      </c>
      <c r="M1567">
        <f>計算結果入力シート!AE1350</f>
        <v>0</v>
      </c>
      <c r="N1567">
        <f>計算結果入力シート!AF1358</f>
        <v>0</v>
      </c>
      <c r="O1567">
        <f>計算結果入力シート!AG1358</f>
        <v>0</v>
      </c>
      <c r="P1567">
        <f>計算結果入力シート!AH1358</f>
        <v>0</v>
      </c>
      <c r="Q1567">
        <f>計算結果入力シート!AI1358</f>
        <v>0</v>
      </c>
      <c r="R1567">
        <f>計算結果入力シート!AJ1358</f>
        <v>0</v>
      </c>
      <c r="S1567">
        <f>計算結果入力シート!AK1358</f>
        <v>0</v>
      </c>
      <c r="T1567">
        <f>計算結果入力シート!AL1358</f>
        <v>0</v>
      </c>
      <c r="U1567">
        <f>計算結果入力シート!AM1358</f>
        <v>0</v>
      </c>
      <c r="V1567">
        <f>計算結果入力シート!AN1358</f>
        <v>0</v>
      </c>
      <c r="W1567">
        <f>計算結果入力シート!AO1358</f>
        <v>0</v>
      </c>
      <c r="X1567">
        <f>計算結果入力シート!AP1358</f>
        <v>0</v>
      </c>
      <c r="Y1567">
        <f>計算結果入力シート!AQ1358</f>
        <v>0</v>
      </c>
      <c r="Z1567">
        <f>計算結果入力シート!AR1358</f>
        <v>0</v>
      </c>
      <c r="AA1567">
        <f>計算結果入力シート!AS1358</f>
        <v>0</v>
      </c>
      <c r="AB1567">
        <f>計算結果入力シート!AT1358</f>
        <v>0</v>
      </c>
      <c r="AC1567">
        <f>計算結果入力シート!AU1358</f>
        <v>0</v>
      </c>
      <c r="AD1567">
        <f>計算結果入力シート!AV1358</f>
        <v>0</v>
      </c>
      <c r="AE1567">
        <f>計算結果入力シート!AW1358</f>
        <v>0</v>
      </c>
      <c r="AF1567">
        <f>計算結果入力シート!AX1358</f>
        <v>0</v>
      </c>
      <c r="AG1567">
        <f>計算結果入力シート!AY1358</f>
        <v>0</v>
      </c>
      <c r="AH1567">
        <f>計算結果入力シート!AZ1358</f>
        <v>0</v>
      </c>
      <c r="AI1567">
        <f>計算結果入力シート!BA1358</f>
        <v>0</v>
      </c>
      <c r="AJ1567">
        <f>計算結果入力シート!BB1358</f>
        <v>0</v>
      </c>
      <c r="AK1567">
        <f>計算結果入力シート!BC1358</f>
        <v>0</v>
      </c>
      <c r="AL1567">
        <f>計算結果入力シート!BD1358</f>
        <v>0</v>
      </c>
      <c r="AM1567">
        <f>計算結果入力シート!BE1358</f>
        <v>0</v>
      </c>
      <c r="AN1567">
        <f>計算結果入力シート!BF1358</f>
        <v>0</v>
      </c>
      <c r="AO1567">
        <f>計算結果入力シート!BG1358</f>
        <v>0</v>
      </c>
      <c r="AP1567">
        <f>計算結果入力シート!BH1358</f>
        <v>0</v>
      </c>
      <c r="AQ1567">
        <f>計算結果入力シート!BI1358</f>
        <v>0</v>
      </c>
      <c r="AR1567">
        <f>計算結果入力シート!BJ1358</f>
        <v>0</v>
      </c>
      <c r="AS1567">
        <f>計算結果入力シート!BK1358</f>
        <v>0</v>
      </c>
      <c r="AT1567">
        <f>計算結果入力シート!BL1358</f>
        <v>0</v>
      </c>
      <c r="AU1567">
        <f>計算結果入力シート!BM1358</f>
        <v>0</v>
      </c>
      <c r="AV1567">
        <f>計算結果入力シート!BN1358</f>
        <v>0</v>
      </c>
      <c r="AW1567">
        <f>計算結果入力シート!BO1358</f>
        <v>0</v>
      </c>
      <c r="AX1567">
        <f>計算結果入力シート!BP1358</f>
        <v>0</v>
      </c>
      <c r="AY1567">
        <f>計算結果入力シート!BQ1358</f>
        <v>0</v>
      </c>
      <c r="AZ1567">
        <f>計算結果入力シート!BR1358</f>
        <v>0</v>
      </c>
    </row>
    <row r="1568" spans="11:52" x14ac:dyDescent="0.25">
      <c r="K1568">
        <f>計算結果入力シート!AC1382</f>
        <v>0</v>
      </c>
      <c r="L1568">
        <f>計算結果入力シート!AD1351</f>
        <v>0</v>
      </c>
      <c r="M1568">
        <f>計算結果入力シート!AE1351</f>
        <v>0</v>
      </c>
      <c r="N1568">
        <f>計算結果入力シート!AF1359</f>
        <v>0</v>
      </c>
      <c r="O1568">
        <f>計算結果入力シート!AG1359</f>
        <v>0</v>
      </c>
      <c r="P1568">
        <f>計算結果入力シート!AH1359</f>
        <v>0</v>
      </c>
      <c r="Q1568">
        <f>計算結果入力シート!AI1359</f>
        <v>0</v>
      </c>
      <c r="R1568">
        <f>計算結果入力シート!AJ1359</f>
        <v>0</v>
      </c>
      <c r="S1568">
        <f>計算結果入力シート!AK1359</f>
        <v>0</v>
      </c>
      <c r="T1568">
        <f>計算結果入力シート!AL1359</f>
        <v>0</v>
      </c>
      <c r="U1568">
        <f>計算結果入力シート!AM1359</f>
        <v>0</v>
      </c>
      <c r="V1568">
        <f>計算結果入力シート!AN1359</f>
        <v>0</v>
      </c>
      <c r="W1568">
        <f>計算結果入力シート!AO1359</f>
        <v>0</v>
      </c>
      <c r="X1568">
        <f>計算結果入力シート!AP1359</f>
        <v>0</v>
      </c>
      <c r="Y1568">
        <f>計算結果入力シート!AQ1359</f>
        <v>0</v>
      </c>
      <c r="Z1568">
        <f>計算結果入力シート!AR1359</f>
        <v>0</v>
      </c>
      <c r="AA1568">
        <f>計算結果入力シート!AS1359</f>
        <v>0</v>
      </c>
      <c r="AB1568">
        <f>計算結果入力シート!AT1359</f>
        <v>0</v>
      </c>
      <c r="AC1568">
        <f>計算結果入力シート!AU1359</f>
        <v>0</v>
      </c>
      <c r="AD1568">
        <f>計算結果入力シート!AV1359</f>
        <v>0</v>
      </c>
      <c r="AE1568">
        <f>計算結果入力シート!AW1359</f>
        <v>0</v>
      </c>
      <c r="AF1568">
        <f>計算結果入力シート!AX1359</f>
        <v>0</v>
      </c>
      <c r="AG1568">
        <f>計算結果入力シート!AY1359</f>
        <v>0</v>
      </c>
      <c r="AH1568">
        <f>計算結果入力シート!AZ1359</f>
        <v>0</v>
      </c>
      <c r="AI1568">
        <f>計算結果入力シート!BA1359</f>
        <v>0</v>
      </c>
      <c r="AJ1568">
        <f>計算結果入力シート!BB1359</f>
        <v>0</v>
      </c>
      <c r="AK1568">
        <f>計算結果入力シート!BC1359</f>
        <v>0</v>
      </c>
      <c r="AL1568">
        <f>計算結果入力シート!BD1359</f>
        <v>0</v>
      </c>
      <c r="AM1568">
        <f>計算結果入力シート!BE1359</f>
        <v>0</v>
      </c>
      <c r="AN1568">
        <f>計算結果入力シート!BF1359</f>
        <v>0</v>
      </c>
      <c r="AO1568">
        <f>計算結果入力シート!BG1359</f>
        <v>0</v>
      </c>
      <c r="AP1568">
        <f>計算結果入力シート!BH1359</f>
        <v>0</v>
      </c>
      <c r="AQ1568">
        <f>計算結果入力シート!BI1359</f>
        <v>0</v>
      </c>
      <c r="AR1568">
        <f>計算結果入力シート!BJ1359</f>
        <v>0</v>
      </c>
      <c r="AS1568">
        <f>計算結果入力シート!BK1359</f>
        <v>0</v>
      </c>
      <c r="AT1568">
        <f>計算結果入力シート!BL1359</f>
        <v>0</v>
      </c>
      <c r="AU1568">
        <f>計算結果入力シート!BM1359</f>
        <v>0</v>
      </c>
      <c r="AV1568">
        <f>計算結果入力シート!BN1359</f>
        <v>0</v>
      </c>
      <c r="AW1568">
        <f>計算結果入力シート!BO1359</f>
        <v>0</v>
      </c>
      <c r="AX1568">
        <f>計算結果入力シート!BP1359</f>
        <v>0</v>
      </c>
      <c r="AY1568">
        <f>計算結果入力シート!BQ1359</f>
        <v>0</v>
      </c>
      <c r="AZ1568">
        <f>計算結果入力シート!BR1359</f>
        <v>0</v>
      </c>
    </row>
    <row r="1569" spans="11:52" x14ac:dyDescent="0.25">
      <c r="K1569">
        <f>計算結果入力シート!AC1383</f>
        <v>0</v>
      </c>
      <c r="L1569">
        <f>計算結果入力シート!AD1352</f>
        <v>0</v>
      </c>
      <c r="M1569">
        <f>計算結果入力シート!AE1352</f>
        <v>0</v>
      </c>
      <c r="N1569">
        <f>計算結果入力シート!AF1360</f>
        <v>0</v>
      </c>
      <c r="O1569">
        <f>計算結果入力シート!AG1360</f>
        <v>0</v>
      </c>
      <c r="P1569">
        <f>計算結果入力シート!AH1360</f>
        <v>0</v>
      </c>
      <c r="Q1569">
        <f>計算結果入力シート!AI1360</f>
        <v>0</v>
      </c>
      <c r="R1569">
        <f>計算結果入力シート!AJ1360</f>
        <v>0</v>
      </c>
      <c r="S1569">
        <f>計算結果入力シート!AK1360</f>
        <v>0</v>
      </c>
      <c r="T1569">
        <f>計算結果入力シート!AL1360</f>
        <v>0</v>
      </c>
      <c r="U1569">
        <f>計算結果入力シート!AM1360</f>
        <v>0</v>
      </c>
      <c r="V1569">
        <f>計算結果入力シート!AN1360</f>
        <v>0</v>
      </c>
      <c r="W1569">
        <f>計算結果入力シート!AO1360</f>
        <v>0</v>
      </c>
      <c r="X1569">
        <f>計算結果入力シート!AP1360</f>
        <v>0</v>
      </c>
      <c r="Y1569">
        <f>計算結果入力シート!AQ1360</f>
        <v>0</v>
      </c>
      <c r="Z1569">
        <f>計算結果入力シート!AR1360</f>
        <v>0</v>
      </c>
      <c r="AA1569">
        <f>計算結果入力シート!AS1360</f>
        <v>0</v>
      </c>
      <c r="AB1569">
        <f>計算結果入力シート!AT1360</f>
        <v>0</v>
      </c>
      <c r="AC1569">
        <f>計算結果入力シート!AU1360</f>
        <v>0</v>
      </c>
      <c r="AD1569">
        <f>計算結果入力シート!AV1360</f>
        <v>0</v>
      </c>
      <c r="AE1569">
        <f>計算結果入力シート!AW1360</f>
        <v>0</v>
      </c>
      <c r="AF1569">
        <f>計算結果入力シート!AX1360</f>
        <v>0</v>
      </c>
      <c r="AG1569">
        <f>計算結果入力シート!AY1360</f>
        <v>0</v>
      </c>
      <c r="AH1569">
        <f>計算結果入力シート!AZ1360</f>
        <v>0</v>
      </c>
      <c r="AI1569">
        <f>計算結果入力シート!BA1360</f>
        <v>0</v>
      </c>
      <c r="AJ1569">
        <f>計算結果入力シート!BB1360</f>
        <v>0</v>
      </c>
      <c r="AK1569">
        <f>計算結果入力シート!BC1360</f>
        <v>0</v>
      </c>
      <c r="AL1569">
        <f>計算結果入力シート!BD1360</f>
        <v>0</v>
      </c>
      <c r="AM1569">
        <f>計算結果入力シート!BE1360</f>
        <v>0</v>
      </c>
      <c r="AN1569">
        <f>計算結果入力シート!BF1360</f>
        <v>0</v>
      </c>
      <c r="AO1569">
        <f>計算結果入力シート!BG1360</f>
        <v>0</v>
      </c>
      <c r="AP1569">
        <f>計算結果入力シート!BH1360</f>
        <v>0</v>
      </c>
      <c r="AQ1569">
        <f>計算結果入力シート!BI1360</f>
        <v>0</v>
      </c>
      <c r="AR1569">
        <f>計算結果入力シート!BJ1360</f>
        <v>0</v>
      </c>
      <c r="AS1569">
        <f>計算結果入力シート!BK1360</f>
        <v>0</v>
      </c>
      <c r="AT1569">
        <f>計算結果入力シート!BL1360</f>
        <v>0</v>
      </c>
      <c r="AU1569">
        <f>計算結果入力シート!BM1360</f>
        <v>0</v>
      </c>
      <c r="AV1569">
        <f>計算結果入力シート!BN1360</f>
        <v>0</v>
      </c>
      <c r="AW1569">
        <f>計算結果入力シート!BO1360</f>
        <v>0</v>
      </c>
      <c r="AX1569">
        <f>計算結果入力シート!BP1360</f>
        <v>0</v>
      </c>
      <c r="AY1569">
        <f>計算結果入力シート!BQ1360</f>
        <v>0</v>
      </c>
      <c r="AZ1569">
        <f>計算結果入力シート!BR1360</f>
        <v>0</v>
      </c>
    </row>
    <row r="1570" spans="11:52" x14ac:dyDescent="0.25">
      <c r="K1570">
        <f>計算結果入力シート!AC1384</f>
        <v>0</v>
      </c>
      <c r="L1570">
        <f>計算結果入力シート!AD1353</f>
        <v>0</v>
      </c>
      <c r="M1570">
        <f>計算結果入力シート!AE1353</f>
        <v>0</v>
      </c>
      <c r="N1570">
        <f>計算結果入力シート!AF1361</f>
        <v>0</v>
      </c>
      <c r="O1570">
        <f>計算結果入力シート!AG1361</f>
        <v>0</v>
      </c>
      <c r="P1570">
        <f>計算結果入力シート!AH1361</f>
        <v>0</v>
      </c>
      <c r="Q1570">
        <f>計算結果入力シート!AI1361</f>
        <v>0</v>
      </c>
      <c r="R1570">
        <f>計算結果入力シート!AJ1361</f>
        <v>0</v>
      </c>
      <c r="S1570">
        <f>計算結果入力シート!AK1361</f>
        <v>0</v>
      </c>
      <c r="T1570">
        <f>計算結果入力シート!AL1361</f>
        <v>0</v>
      </c>
      <c r="U1570">
        <f>計算結果入力シート!AM1361</f>
        <v>0</v>
      </c>
      <c r="V1570">
        <f>計算結果入力シート!AN1361</f>
        <v>0</v>
      </c>
      <c r="W1570">
        <f>計算結果入力シート!AO1361</f>
        <v>0</v>
      </c>
      <c r="X1570">
        <f>計算結果入力シート!AP1361</f>
        <v>0</v>
      </c>
      <c r="Y1570">
        <f>計算結果入力シート!AQ1361</f>
        <v>0</v>
      </c>
      <c r="Z1570">
        <f>計算結果入力シート!AR1361</f>
        <v>0</v>
      </c>
      <c r="AA1570">
        <f>計算結果入力シート!AS1361</f>
        <v>0</v>
      </c>
      <c r="AB1570">
        <f>計算結果入力シート!AT1361</f>
        <v>0</v>
      </c>
      <c r="AC1570">
        <f>計算結果入力シート!AU1361</f>
        <v>0</v>
      </c>
      <c r="AD1570">
        <f>計算結果入力シート!AV1361</f>
        <v>0</v>
      </c>
      <c r="AE1570">
        <f>計算結果入力シート!AW1361</f>
        <v>0</v>
      </c>
      <c r="AF1570">
        <f>計算結果入力シート!AX1361</f>
        <v>0</v>
      </c>
      <c r="AG1570">
        <f>計算結果入力シート!AY1361</f>
        <v>0</v>
      </c>
      <c r="AH1570">
        <f>計算結果入力シート!AZ1361</f>
        <v>0</v>
      </c>
      <c r="AI1570">
        <f>計算結果入力シート!BA1361</f>
        <v>0</v>
      </c>
      <c r="AJ1570">
        <f>計算結果入力シート!BB1361</f>
        <v>0</v>
      </c>
      <c r="AK1570">
        <f>計算結果入力シート!BC1361</f>
        <v>0</v>
      </c>
      <c r="AL1570">
        <f>計算結果入力シート!BD1361</f>
        <v>0</v>
      </c>
      <c r="AM1570">
        <f>計算結果入力シート!BE1361</f>
        <v>0</v>
      </c>
      <c r="AN1570">
        <f>計算結果入力シート!BF1361</f>
        <v>0</v>
      </c>
      <c r="AO1570">
        <f>計算結果入力シート!BG1361</f>
        <v>0</v>
      </c>
      <c r="AP1570">
        <f>計算結果入力シート!BH1361</f>
        <v>0</v>
      </c>
      <c r="AQ1570">
        <f>計算結果入力シート!BI1361</f>
        <v>0</v>
      </c>
      <c r="AR1570">
        <f>計算結果入力シート!BJ1361</f>
        <v>0</v>
      </c>
      <c r="AS1570">
        <f>計算結果入力シート!BK1361</f>
        <v>0</v>
      </c>
      <c r="AT1570">
        <f>計算結果入力シート!BL1361</f>
        <v>0</v>
      </c>
      <c r="AU1570">
        <f>計算結果入力シート!BM1361</f>
        <v>0</v>
      </c>
      <c r="AV1570">
        <f>計算結果入力シート!BN1361</f>
        <v>0</v>
      </c>
      <c r="AW1570">
        <f>計算結果入力シート!BO1361</f>
        <v>0</v>
      </c>
      <c r="AX1570">
        <f>計算結果入力シート!BP1361</f>
        <v>0</v>
      </c>
      <c r="AY1570">
        <f>計算結果入力シート!BQ1361</f>
        <v>0</v>
      </c>
      <c r="AZ1570">
        <f>計算結果入力シート!BR1361</f>
        <v>0</v>
      </c>
    </row>
    <row r="1571" spans="11:52" x14ac:dyDescent="0.25">
      <c r="K1571">
        <f>計算結果入力シート!AC1385</f>
        <v>0</v>
      </c>
      <c r="L1571">
        <f>計算結果入力シート!AD1354</f>
        <v>0</v>
      </c>
      <c r="M1571">
        <f>計算結果入力シート!AE1354</f>
        <v>0</v>
      </c>
      <c r="N1571">
        <f>計算結果入力シート!AF1362</f>
        <v>0</v>
      </c>
      <c r="O1571">
        <f>計算結果入力シート!AG1362</f>
        <v>0</v>
      </c>
      <c r="P1571">
        <f>計算結果入力シート!AH1362</f>
        <v>0</v>
      </c>
      <c r="Q1571">
        <f>計算結果入力シート!AI1362</f>
        <v>0</v>
      </c>
      <c r="R1571">
        <f>計算結果入力シート!AJ1362</f>
        <v>0</v>
      </c>
      <c r="S1571">
        <f>計算結果入力シート!AK1362</f>
        <v>0</v>
      </c>
      <c r="T1571">
        <f>計算結果入力シート!AL1362</f>
        <v>0</v>
      </c>
      <c r="U1571">
        <f>計算結果入力シート!AM1362</f>
        <v>0</v>
      </c>
      <c r="V1571">
        <f>計算結果入力シート!AN1362</f>
        <v>0</v>
      </c>
      <c r="W1571">
        <f>計算結果入力シート!AO1362</f>
        <v>0</v>
      </c>
      <c r="X1571">
        <f>計算結果入力シート!AP1362</f>
        <v>0</v>
      </c>
      <c r="Y1571">
        <f>計算結果入力シート!AQ1362</f>
        <v>0</v>
      </c>
      <c r="Z1571">
        <f>計算結果入力シート!AR1362</f>
        <v>0</v>
      </c>
      <c r="AA1571">
        <f>計算結果入力シート!AS1362</f>
        <v>0</v>
      </c>
      <c r="AB1571">
        <f>計算結果入力シート!AT1362</f>
        <v>0</v>
      </c>
      <c r="AC1571">
        <f>計算結果入力シート!AU1362</f>
        <v>0</v>
      </c>
      <c r="AD1571">
        <f>計算結果入力シート!AV1362</f>
        <v>0</v>
      </c>
      <c r="AE1571">
        <f>計算結果入力シート!AW1362</f>
        <v>0</v>
      </c>
      <c r="AF1571">
        <f>計算結果入力シート!AX1362</f>
        <v>0</v>
      </c>
      <c r="AG1571">
        <f>計算結果入力シート!AY1362</f>
        <v>0</v>
      </c>
      <c r="AH1571">
        <f>計算結果入力シート!AZ1362</f>
        <v>0</v>
      </c>
      <c r="AI1571">
        <f>計算結果入力シート!BA1362</f>
        <v>0</v>
      </c>
      <c r="AJ1571">
        <f>計算結果入力シート!BB1362</f>
        <v>0</v>
      </c>
      <c r="AK1571">
        <f>計算結果入力シート!BC1362</f>
        <v>0</v>
      </c>
      <c r="AL1571">
        <f>計算結果入力シート!BD1362</f>
        <v>0</v>
      </c>
      <c r="AM1571">
        <f>計算結果入力シート!BE1362</f>
        <v>0</v>
      </c>
      <c r="AN1571">
        <f>計算結果入力シート!BF1362</f>
        <v>0</v>
      </c>
      <c r="AO1571">
        <f>計算結果入力シート!BG1362</f>
        <v>0</v>
      </c>
      <c r="AP1571">
        <f>計算結果入力シート!BH1362</f>
        <v>0</v>
      </c>
      <c r="AQ1571">
        <f>計算結果入力シート!BI1362</f>
        <v>0</v>
      </c>
      <c r="AR1571">
        <f>計算結果入力シート!BJ1362</f>
        <v>0</v>
      </c>
      <c r="AS1571">
        <f>計算結果入力シート!BK1362</f>
        <v>0</v>
      </c>
      <c r="AT1571">
        <f>計算結果入力シート!BL1362</f>
        <v>0</v>
      </c>
      <c r="AU1571">
        <f>計算結果入力シート!BM1362</f>
        <v>0</v>
      </c>
      <c r="AV1571">
        <f>計算結果入力シート!BN1362</f>
        <v>0</v>
      </c>
      <c r="AW1571">
        <f>計算結果入力シート!BO1362</f>
        <v>0</v>
      </c>
      <c r="AX1571">
        <f>計算結果入力シート!BP1362</f>
        <v>0</v>
      </c>
      <c r="AY1571">
        <f>計算結果入力シート!BQ1362</f>
        <v>0</v>
      </c>
      <c r="AZ1571">
        <f>計算結果入力シート!BR1362</f>
        <v>0</v>
      </c>
    </row>
    <row r="1572" spans="11:52" x14ac:dyDescent="0.25">
      <c r="K1572">
        <f>計算結果入力シート!AC1386</f>
        <v>0</v>
      </c>
      <c r="L1572">
        <f>計算結果入力シート!AD1355</f>
        <v>0</v>
      </c>
      <c r="M1572">
        <f>計算結果入力シート!AE1355</f>
        <v>0</v>
      </c>
      <c r="N1572">
        <f>計算結果入力シート!AF1363</f>
        <v>0</v>
      </c>
      <c r="O1572">
        <f>計算結果入力シート!AG1363</f>
        <v>0</v>
      </c>
      <c r="P1572">
        <f>計算結果入力シート!AH1363</f>
        <v>0</v>
      </c>
      <c r="Q1572">
        <f>計算結果入力シート!AI1363</f>
        <v>0</v>
      </c>
      <c r="R1572">
        <f>計算結果入力シート!AJ1363</f>
        <v>0</v>
      </c>
      <c r="S1572">
        <f>計算結果入力シート!AK1363</f>
        <v>0</v>
      </c>
      <c r="T1572">
        <f>計算結果入力シート!AL1363</f>
        <v>0</v>
      </c>
      <c r="U1572">
        <f>計算結果入力シート!AM1363</f>
        <v>0</v>
      </c>
      <c r="V1572">
        <f>計算結果入力シート!AN1363</f>
        <v>0</v>
      </c>
      <c r="W1572">
        <f>計算結果入力シート!AO1363</f>
        <v>0</v>
      </c>
      <c r="X1572">
        <f>計算結果入力シート!AP1363</f>
        <v>0</v>
      </c>
      <c r="Y1572">
        <f>計算結果入力シート!AQ1363</f>
        <v>0</v>
      </c>
      <c r="Z1572">
        <f>計算結果入力シート!AR1363</f>
        <v>0</v>
      </c>
      <c r="AA1572">
        <f>計算結果入力シート!AS1363</f>
        <v>0</v>
      </c>
      <c r="AB1572">
        <f>計算結果入力シート!AT1363</f>
        <v>0</v>
      </c>
      <c r="AC1572">
        <f>計算結果入力シート!AU1363</f>
        <v>0</v>
      </c>
      <c r="AD1572">
        <f>計算結果入力シート!AV1363</f>
        <v>0</v>
      </c>
      <c r="AE1572">
        <f>計算結果入力シート!AW1363</f>
        <v>0</v>
      </c>
      <c r="AF1572">
        <f>計算結果入力シート!AX1363</f>
        <v>0</v>
      </c>
      <c r="AG1572">
        <f>計算結果入力シート!AY1363</f>
        <v>0</v>
      </c>
      <c r="AH1572">
        <f>計算結果入力シート!AZ1363</f>
        <v>0</v>
      </c>
      <c r="AI1572">
        <f>計算結果入力シート!BA1363</f>
        <v>0</v>
      </c>
      <c r="AJ1572">
        <f>計算結果入力シート!BB1363</f>
        <v>0</v>
      </c>
      <c r="AK1572">
        <f>計算結果入力シート!BC1363</f>
        <v>0</v>
      </c>
      <c r="AL1572">
        <f>計算結果入力シート!BD1363</f>
        <v>0</v>
      </c>
      <c r="AM1572">
        <f>計算結果入力シート!BE1363</f>
        <v>0</v>
      </c>
      <c r="AN1572">
        <f>計算結果入力シート!BF1363</f>
        <v>0</v>
      </c>
      <c r="AO1572">
        <f>計算結果入力シート!BG1363</f>
        <v>0</v>
      </c>
      <c r="AP1572">
        <f>計算結果入力シート!BH1363</f>
        <v>0</v>
      </c>
      <c r="AQ1572">
        <f>計算結果入力シート!BI1363</f>
        <v>0</v>
      </c>
      <c r="AR1572">
        <f>計算結果入力シート!BJ1363</f>
        <v>0</v>
      </c>
      <c r="AS1572">
        <f>計算結果入力シート!BK1363</f>
        <v>0</v>
      </c>
      <c r="AT1572">
        <f>計算結果入力シート!BL1363</f>
        <v>0</v>
      </c>
      <c r="AU1572">
        <f>計算結果入力シート!BM1363</f>
        <v>0</v>
      </c>
      <c r="AV1572">
        <f>計算結果入力シート!BN1363</f>
        <v>0</v>
      </c>
      <c r="AW1572">
        <f>計算結果入力シート!BO1363</f>
        <v>0</v>
      </c>
      <c r="AX1572">
        <f>計算結果入力シート!BP1363</f>
        <v>0</v>
      </c>
      <c r="AY1572">
        <f>計算結果入力シート!BQ1363</f>
        <v>0</v>
      </c>
      <c r="AZ1572">
        <f>計算結果入力シート!BR1363</f>
        <v>0</v>
      </c>
    </row>
    <row r="1573" spans="11:52" x14ac:dyDescent="0.25">
      <c r="K1573">
        <f>計算結果入力シート!AC1387</f>
        <v>0</v>
      </c>
      <c r="L1573">
        <f>計算結果入力シート!AD1356</f>
        <v>0</v>
      </c>
      <c r="M1573">
        <f>計算結果入力シート!AE1356</f>
        <v>0</v>
      </c>
      <c r="N1573">
        <f>計算結果入力シート!AF1364</f>
        <v>0</v>
      </c>
      <c r="O1573">
        <f>計算結果入力シート!AG1364</f>
        <v>0</v>
      </c>
      <c r="P1573">
        <f>計算結果入力シート!AH1364</f>
        <v>0</v>
      </c>
      <c r="Q1573">
        <f>計算結果入力シート!AI1364</f>
        <v>0</v>
      </c>
      <c r="R1573">
        <f>計算結果入力シート!AJ1364</f>
        <v>0</v>
      </c>
      <c r="S1573">
        <f>計算結果入力シート!AK1364</f>
        <v>0</v>
      </c>
      <c r="T1573">
        <f>計算結果入力シート!AL1364</f>
        <v>0</v>
      </c>
      <c r="U1573">
        <f>計算結果入力シート!AM1364</f>
        <v>0</v>
      </c>
      <c r="V1573">
        <f>計算結果入力シート!AN1364</f>
        <v>0</v>
      </c>
      <c r="W1573">
        <f>計算結果入力シート!AO1364</f>
        <v>0</v>
      </c>
      <c r="X1573">
        <f>計算結果入力シート!AP1364</f>
        <v>0</v>
      </c>
      <c r="Y1573">
        <f>計算結果入力シート!AQ1364</f>
        <v>0</v>
      </c>
      <c r="Z1573">
        <f>計算結果入力シート!AR1364</f>
        <v>0</v>
      </c>
      <c r="AA1573">
        <f>計算結果入力シート!AS1364</f>
        <v>0</v>
      </c>
      <c r="AB1573">
        <f>計算結果入力シート!AT1364</f>
        <v>0</v>
      </c>
      <c r="AC1573">
        <f>計算結果入力シート!AU1364</f>
        <v>0</v>
      </c>
      <c r="AD1573">
        <f>計算結果入力シート!AV1364</f>
        <v>0</v>
      </c>
      <c r="AE1573">
        <f>計算結果入力シート!AW1364</f>
        <v>0</v>
      </c>
      <c r="AF1573">
        <f>計算結果入力シート!AX1364</f>
        <v>0</v>
      </c>
      <c r="AG1573">
        <f>計算結果入力シート!AY1364</f>
        <v>0</v>
      </c>
      <c r="AH1573">
        <f>計算結果入力シート!AZ1364</f>
        <v>0</v>
      </c>
      <c r="AI1573">
        <f>計算結果入力シート!BA1364</f>
        <v>0</v>
      </c>
      <c r="AJ1573">
        <f>計算結果入力シート!BB1364</f>
        <v>0</v>
      </c>
      <c r="AK1573">
        <f>計算結果入力シート!BC1364</f>
        <v>0</v>
      </c>
      <c r="AL1573">
        <f>計算結果入力シート!BD1364</f>
        <v>0</v>
      </c>
      <c r="AM1573">
        <f>計算結果入力シート!BE1364</f>
        <v>0</v>
      </c>
      <c r="AN1573">
        <f>計算結果入力シート!BF1364</f>
        <v>0</v>
      </c>
      <c r="AO1573">
        <f>計算結果入力シート!BG1364</f>
        <v>0</v>
      </c>
      <c r="AP1573">
        <f>計算結果入力シート!BH1364</f>
        <v>0</v>
      </c>
      <c r="AQ1573">
        <f>計算結果入力シート!BI1364</f>
        <v>0</v>
      </c>
      <c r="AR1573">
        <f>計算結果入力シート!BJ1364</f>
        <v>0</v>
      </c>
      <c r="AS1573">
        <f>計算結果入力シート!BK1364</f>
        <v>0</v>
      </c>
      <c r="AT1573">
        <f>計算結果入力シート!BL1364</f>
        <v>0</v>
      </c>
      <c r="AU1573">
        <f>計算結果入力シート!BM1364</f>
        <v>0</v>
      </c>
      <c r="AV1573">
        <f>計算結果入力シート!BN1364</f>
        <v>0</v>
      </c>
      <c r="AW1573">
        <f>計算結果入力シート!BO1364</f>
        <v>0</v>
      </c>
      <c r="AX1573">
        <f>計算結果入力シート!BP1364</f>
        <v>0</v>
      </c>
      <c r="AY1573">
        <f>計算結果入力シート!BQ1364</f>
        <v>0</v>
      </c>
      <c r="AZ1573">
        <f>計算結果入力シート!BR1364</f>
        <v>0</v>
      </c>
    </row>
    <row r="1574" spans="11:52" x14ac:dyDescent="0.25">
      <c r="K1574">
        <f>計算結果入力シート!AC1388</f>
        <v>0</v>
      </c>
      <c r="L1574">
        <f>計算結果入力シート!AD1357</f>
        <v>0</v>
      </c>
      <c r="M1574">
        <f>計算結果入力シート!AE1357</f>
        <v>0</v>
      </c>
      <c r="N1574">
        <f>計算結果入力シート!AF1365</f>
        <v>0</v>
      </c>
      <c r="O1574">
        <f>計算結果入力シート!AG1365</f>
        <v>0</v>
      </c>
      <c r="P1574">
        <f>計算結果入力シート!AH1365</f>
        <v>0</v>
      </c>
      <c r="Q1574">
        <f>計算結果入力シート!AI1365</f>
        <v>0</v>
      </c>
      <c r="R1574">
        <f>計算結果入力シート!AJ1365</f>
        <v>0</v>
      </c>
      <c r="S1574">
        <f>計算結果入力シート!AK1365</f>
        <v>0</v>
      </c>
      <c r="T1574">
        <f>計算結果入力シート!AL1365</f>
        <v>0</v>
      </c>
      <c r="U1574">
        <f>計算結果入力シート!AM1365</f>
        <v>0</v>
      </c>
      <c r="V1574">
        <f>計算結果入力シート!AN1365</f>
        <v>0</v>
      </c>
      <c r="W1574">
        <f>計算結果入力シート!AO1365</f>
        <v>0</v>
      </c>
      <c r="X1574">
        <f>計算結果入力シート!AP1365</f>
        <v>0</v>
      </c>
      <c r="Y1574">
        <f>計算結果入力シート!AQ1365</f>
        <v>0</v>
      </c>
      <c r="Z1574">
        <f>計算結果入力シート!AR1365</f>
        <v>0</v>
      </c>
      <c r="AA1574">
        <f>計算結果入力シート!AS1365</f>
        <v>0</v>
      </c>
      <c r="AB1574">
        <f>計算結果入力シート!AT1365</f>
        <v>0</v>
      </c>
      <c r="AC1574">
        <f>計算結果入力シート!AU1365</f>
        <v>0</v>
      </c>
      <c r="AD1574">
        <f>計算結果入力シート!AV1365</f>
        <v>0</v>
      </c>
      <c r="AE1574">
        <f>計算結果入力シート!AW1365</f>
        <v>0</v>
      </c>
      <c r="AF1574">
        <f>計算結果入力シート!AX1365</f>
        <v>0</v>
      </c>
      <c r="AG1574">
        <f>計算結果入力シート!AY1365</f>
        <v>0</v>
      </c>
      <c r="AH1574">
        <f>計算結果入力シート!AZ1365</f>
        <v>0</v>
      </c>
      <c r="AI1574">
        <f>計算結果入力シート!BA1365</f>
        <v>0</v>
      </c>
      <c r="AJ1574">
        <f>計算結果入力シート!BB1365</f>
        <v>0</v>
      </c>
      <c r="AK1574">
        <f>計算結果入力シート!BC1365</f>
        <v>0</v>
      </c>
      <c r="AL1574">
        <f>計算結果入力シート!BD1365</f>
        <v>0</v>
      </c>
      <c r="AM1574">
        <f>計算結果入力シート!BE1365</f>
        <v>0</v>
      </c>
      <c r="AN1574">
        <f>計算結果入力シート!BF1365</f>
        <v>0</v>
      </c>
      <c r="AO1574">
        <f>計算結果入力シート!BG1365</f>
        <v>0</v>
      </c>
      <c r="AP1574">
        <f>計算結果入力シート!BH1365</f>
        <v>0</v>
      </c>
      <c r="AQ1574">
        <f>計算結果入力シート!BI1365</f>
        <v>0</v>
      </c>
      <c r="AR1574">
        <f>計算結果入力シート!BJ1365</f>
        <v>0</v>
      </c>
      <c r="AS1574">
        <f>計算結果入力シート!BK1365</f>
        <v>0</v>
      </c>
      <c r="AT1574">
        <f>計算結果入力シート!BL1365</f>
        <v>0</v>
      </c>
      <c r="AU1574">
        <f>計算結果入力シート!BM1365</f>
        <v>0</v>
      </c>
      <c r="AV1574">
        <f>計算結果入力シート!BN1365</f>
        <v>0</v>
      </c>
      <c r="AW1574">
        <f>計算結果入力シート!BO1365</f>
        <v>0</v>
      </c>
      <c r="AX1574">
        <f>計算結果入力シート!BP1365</f>
        <v>0</v>
      </c>
      <c r="AY1574">
        <f>計算結果入力シート!BQ1365</f>
        <v>0</v>
      </c>
      <c r="AZ1574">
        <f>計算結果入力シート!BR1365</f>
        <v>0</v>
      </c>
    </row>
    <row r="1575" spans="11:52" x14ac:dyDescent="0.25">
      <c r="K1575">
        <f>計算結果入力シート!AC1389</f>
        <v>0</v>
      </c>
      <c r="L1575">
        <f>計算結果入力シート!AD1358</f>
        <v>0</v>
      </c>
      <c r="M1575">
        <f>計算結果入力シート!AE1358</f>
        <v>0</v>
      </c>
      <c r="N1575">
        <f>計算結果入力シート!AF1366</f>
        <v>0</v>
      </c>
      <c r="O1575">
        <f>計算結果入力シート!AG1366</f>
        <v>0</v>
      </c>
      <c r="P1575">
        <f>計算結果入力シート!AH1366</f>
        <v>0</v>
      </c>
      <c r="Q1575">
        <f>計算結果入力シート!AI1366</f>
        <v>0</v>
      </c>
      <c r="R1575">
        <f>計算結果入力シート!AJ1366</f>
        <v>0</v>
      </c>
      <c r="S1575">
        <f>計算結果入力シート!AK1366</f>
        <v>0</v>
      </c>
      <c r="T1575">
        <f>計算結果入力シート!AL1366</f>
        <v>0</v>
      </c>
      <c r="U1575">
        <f>計算結果入力シート!AM1366</f>
        <v>0</v>
      </c>
      <c r="V1575">
        <f>計算結果入力シート!AN1366</f>
        <v>0</v>
      </c>
      <c r="W1575">
        <f>計算結果入力シート!AO1366</f>
        <v>0</v>
      </c>
      <c r="X1575">
        <f>計算結果入力シート!AP1366</f>
        <v>0</v>
      </c>
      <c r="Y1575">
        <f>計算結果入力シート!AQ1366</f>
        <v>0</v>
      </c>
      <c r="Z1575">
        <f>計算結果入力シート!AR1366</f>
        <v>0</v>
      </c>
      <c r="AA1575">
        <f>計算結果入力シート!AS1366</f>
        <v>0</v>
      </c>
      <c r="AB1575">
        <f>計算結果入力シート!AT1366</f>
        <v>0</v>
      </c>
      <c r="AC1575">
        <f>計算結果入力シート!AU1366</f>
        <v>0</v>
      </c>
      <c r="AD1575">
        <f>計算結果入力シート!AV1366</f>
        <v>0</v>
      </c>
      <c r="AE1575">
        <f>計算結果入力シート!AW1366</f>
        <v>0</v>
      </c>
      <c r="AF1575">
        <f>計算結果入力シート!AX1366</f>
        <v>0</v>
      </c>
      <c r="AG1575">
        <f>計算結果入力シート!AY1366</f>
        <v>0</v>
      </c>
      <c r="AH1575">
        <f>計算結果入力シート!AZ1366</f>
        <v>0</v>
      </c>
      <c r="AI1575">
        <f>計算結果入力シート!BA1366</f>
        <v>0</v>
      </c>
      <c r="AJ1575">
        <f>計算結果入力シート!BB1366</f>
        <v>0</v>
      </c>
      <c r="AK1575">
        <f>計算結果入力シート!BC1366</f>
        <v>0</v>
      </c>
      <c r="AL1575">
        <f>計算結果入力シート!BD1366</f>
        <v>0</v>
      </c>
      <c r="AM1575">
        <f>計算結果入力シート!BE1366</f>
        <v>0</v>
      </c>
      <c r="AN1575">
        <f>計算結果入力シート!BF1366</f>
        <v>0</v>
      </c>
      <c r="AO1575">
        <f>計算結果入力シート!BG1366</f>
        <v>0</v>
      </c>
      <c r="AP1575">
        <f>計算結果入力シート!BH1366</f>
        <v>0</v>
      </c>
      <c r="AQ1575">
        <f>計算結果入力シート!BI1366</f>
        <v>0</v>
      </c>
      <c r="AR1575">
        <f>計算結果入力シート!BJ1366</f>
        <v>0</v>
      </c>
      <c r="AS1575">
        <f>計算結果入力シート!BK1366</f>
        <v>0</v>
      </c>
      <c r="AT1575">
        <f>計算結果入力シート!BL1366</f>
        <v>0</v>
      </c>
      <c r="AU1575">
        <f>計算結果入力シート!BM1366</f>
        <v>0</v>
      </c>
      <c r="AV1575">
        <f>計算結果入力シート!BN1366</f>
        <v>0</v>
      </c>
      <c r="AW1575">
        <f>計算結果入力シート!BO1366</f>
        <v>0</v>
      </c>
      <c r="AX1575">
        <f>計算結果入力シート!BP1366</f>
        <v>0</v>
      </c>
      <c r="AY1575">
        <f>計算結果入力シート!BQ1366</f>
        <v>0</v>
      </c>
      <c r="AZ1575">
        <f>計算結果入力シート!BR1366</f>
        <v>0</v>
      </c>
    </row>
    <row r="1576" spans="11:52" x14ac:dyDescent="0.25">
      <c r="K1576">
        <f>計算結果入力シート!AC1390</f>
        <v>0</v>
      </c>
      <c r="L1576">
        <f>計算結果入力シート!AD1359</f>
        <v>0</v>
      </c>
      <c r="M1576">
        <f>計算結果入力シート!AE1359</f>
        <v>0</v>
      </c>
      <c r="N1576">
        <f>計算結果入力シート!AF1367</f>
        <v>0</v>
      </c>
      <c r="O1576">
        <f>計算結果入力シート!AG1367</f>
        <v>0</v>
      </c>
      <c r="P1576">
        <f>計算結果入力シート!AH1367</f>
        <v>0</v>
      </c>
      <c r="Q1576">
        <f>計算結果入力シート!AI1367</f>
        <v>0</v>
      </c>
      <c r="R1576">
        <f>計算結果入力シート!AJ1367</f>
        <v>0</v>
      </c>
      <c r="S1576">
        <f>計算結果入力シート!AK1367</f>
        <v>0</v>
      </c>
      <c r="T1576">
        <f>計算結果入力シート!AL1367</f>
        <v>0</v>
      </c>
      <c r="U1576">
        <f>計算結果入力シート!AM1367</f>
        <v>0</v>
      </c>
      <c r="V1576">
        <f>計算結果入力シート!AN1367</f>
        <v>0</v>
      </c>
      <c r="W1576">
        <f>計算結果入力シート!AO1367</f>
        <v>0</v>
      </c>
      <c r="X1576">
        <f>計算結果入力シート!AP1367</f>
        <v>0</v>
      </c>
      <c r="Y1576">
        <f>計算結果入力シート!AQ1367</f>
        <v>0</v>
      </c>
      <c r="Z1576">
        <f>計算結果入力シート!AR1367</f>
        <v>0</v>
      </c>
      <c r="AA1576">
        <f>計算結果入力シート!AS1367</f>
        <v>0</v>
      </c>
      <c r="AB1576">
        <f>計算結果入力シート!AT1367</f>
        <v>0</v>
      </c>
      <c r="AC1576">
        <f>計算結果入力シート!AU1367</f>
        <v>0</v>
      </c>
      <c r="AD1576">
        <f>計算結果入力シート!AV1367</f>
        <v>0</v>
      </c>
      <c r="AE1576">
        <f>計算結果入力シート!AW1367</f>
        <v>0</v>
      </c>
      <c r="AF1576">
        <f>計算結果入力シート!AX1367</f>
        <v>0</v>
      </c>
      <c r="AG1576">
        <f>計算結果入力シート!AY1367</f>
        <v>0</v>
      </c>
      <c r="AH1576">
        <f>計算結果入力シート!AZ1367</f>
        <v>0</v>
      </c>
      <c r="AI1576">
        <f>計算結果入力シート!BA1367</f>
        <v>0</v>
      </c>
      <c r="AJ1576">
        <f>計算結果入力シート!BB1367</f>
        <v>0</v>
      </c>
      <c r="AK1576">
        <f>計算結果入力シート!BC1367</f>
        <v>0</v>
      </c>
      <c r="AL1576">
        <f>計算結果入力シート!BD1367</f>
        <v>0</v>
      </c>
      <c r="AM1576">
        <f>計算結果入力シート!BE1367</f>
        <v>0</v>
      </c>
      <c r="AN1576">
        <f>計算結果入力シート!BF1367</f>
        <v>0</v>
      </c>
      <c r="AO1576">
        <f>計算結果入力シート!BG1367</f>
        <v>0</v>
      </c>
      <c r="AP1576">
        <f>計算結果入力シート!BH1367</f>
        <v>0</v>
      </c>
      <c r="AQ1576">
        <f>計算結果入力シート!BI1367</f>
        <v>0</v>
      </c>
      <c r="AR1576">
        <f>計算結果入力シート!BJ1367</f>
        <v>0</v>
      </c>
      <c r="AS1576">
        <f>計算結果入力シート!BK1367</f>
        <v>0</v>
      </c>
      <c r="AT1576">
        <f>計算結果入力シート!BL1367</f>
        <v>0</v>
      </c>
      <c r="AU1576">
        <f>計算結果入力シート!BM1367</f>
        <v>0</v>
      </c>
      <c r="AV1576">
        <f>計算結果入力シート!BN1367</f>
        <v>0</v>
      </c>
      <c r="AW1576">
        <f>計算結果入力シート!BO1367</f>
        <v>0</v>
      </c>
      <c r="AX1576">
        <f>計算結果入力シート!BP1367</f>
        <v>0</v>
      </c>
      <c r="AY1576">
        <f>計算結果入力シート!BQ1367</f>
        <v>0</v>
      </c>
      <c r="AZ1576">
        <f>計算結果入力シート!BR1367</f>
        <v>0</v>
      </c>
    </row>
    <row r="1577" spans="11:52" x14ac:dyDescent="0.25">
      <c r="K1577">
        <f>計算結果入力シート!AC1391</f>
        <v>0</v>
      </c>
      <c r="L1577">
        <f>計算結果入力シート!AD1360</f>
        <v>0</v>
      </c>
      <c r="M1577">
        <f>計算結果入力シート!AE1360</f>
        <v>0</v>
      </c>
      <c r="N1577">
        <f>計算結果入力シート!AF1368</f>
        <v>0</v>
      </c>
      <c r="O1577">
        <f>計算結果入力シート!AG1368</f>
        <v>0</v>
      </c>
      <c r="P1577">
        <f>計算結果入力シート!AH1368</f>
        <v>0</v>
      </c>
      <c r="Q1577">
        <f>計算結果入力シート!AI1368</f>
        <v>0</v>
      </c>
      <c r="R1577">
        <f>計算結果入力シート!AJ1368</f>
        <v>0</v>
      </c>
      <c r="S1577">
        <f>計算結果入力シート!AK1368</f>
        <v>0</v>
      </c>
      <c r="T1577">
        <f>計算結果入力シート!AL1368</f>
        <v>0</v>
      </c>
      <c r="U1577">
        <f>計算結果入力シート!AM1368</f>
        <v>0</v>
      </c>
      <c r="V1577">
        <f>計算結果入力シート!AN1368</f>
        <v>0</v>
      </c>
      <c r="W1577">
        <f>計算結果入力シート!AO1368</f>
        <v>0</v>
      </c>
      <c r="X1577">
        <f>計算結果入力シート!AP1368</f>
        <v>0</v>
      </c>
      <c r="Y1577">
        <f>計算結果入力シート!AQ1368</f>
        <v>0</v>
      </c>
      <c r="Z1577">
        <f>計算結果入力シート!AR1368</f>
        <v>0</v>
      </c>
      <c r="AA1577">
        <f>計算結果入力シート!AS1368</f>
        <v>0</v>
      </c>
      <c r="AB1577">
        <f>計算結果入力シート!AT1368</f>
        <v>0</v>
      </c>
      <c r="AC1577">
        <f>計算結果入力シート!AU1368</f>
        <v>0</v>
      </c>
      <c r="AD1577">
        <f>計算結果入力シート!AV1368</f>
        <v>0</v>
      </c>
      <c r="AE1577">
        <f>計算結果入力シート!AW1368</f>
        <v>0</v>
      </c>
      <c r="AF1577">
        <f>計算結果入力シート!AX1368</f>
        <v>0</v>
      </c>
      <c r="AG1577">
        <f>計算結果入力シート!AY1368</f>
        <v>0</v>
      </c>
      <c r="AH1577">
        <f>計算結果入力シート!AZ1368</f>
        <v>0</v>
      </c>
      <c r="AI1577">
        <f>計算結果入力シート!BA1368</f>
        <v>0</v>
      </c>
      <c r="AJ1577">
        <f>計算結果入力シート!BB1368</f>
        <v>0</v>
      </c>
      <c r="AK1577">
        <f>計算結果入力シート!BC1368</f>
        <v>0</v>
      </c>
      <c r="AL1577">
        <f>計算結果入力シート!BD1368</f>
        <v>0</v>
      </c>
      <c r="AM1577">
        <f>計算結果入力シート!BE1368</f>
        <v>0</v>
      </c>
      <c r="AN1577">
        <f>計算結果入力シート!BF1368</f>
        <v>0</v>
      </c>
      <c r="AO1577">
        <f>計算結果入力シート!BG1368</f>
        <v>0</v>
      </c>
      <c r="AP1577">
        <f>計算結果入力シート!BH1368</f>
        <v>0</v>
      </c>
      <c r="AQ1577">
        <f>計算結果入力シート!BI1368</f>
        <v>0</v>
      </c>
      <c r="AR1577">
        <f>計算結果入力シート!BJ1368</f>
        <v>0</v>
      </c>
      <c r="AS1577">
        <f>計算結果入力シート!BK1368</f>
        <v>0</v>
      </c>
      <c r="AT1577">
        <f>計算結果入力シート!BL1368</f>
        <v>0</v>
      </c>
      <c r="AU1577">
        <f>計算結果入力シート!BM1368</f>
        <v>0</v>
      </c>
      <c r="AV1577">
        <f>計算結果入力シート!BN1368</f>
        <v>0</v>
      </c>
      <c r="AW1577">
        <f>計算結果入力シート!BO1368</f>
        <v>0</v>
      </c>
      <c r="AX1577">
        <f>計算結果入力シート!BP1368</f>
        <v>0</v>
      </c>
      <c r="AY1577">
        <f>計算結果入力シート!BQ1368</f>
        <v>0</v>
      </c>
      <c r="AZ1577">
        <f>計算結果入力シート!BR1368</f>
        <v>0</v>
      </c>
    </row>
    <row r="1578" spans="11:52" x14ac:dyDescent="0.25">
      <c r="K1578">
        <f>計算結果入力シート!AC1392</f>
        <v>0</v>
      </c>
      <c r="L1578">
        <f>計算結果入力シート!AD1361</f>
        <v>0</v>
      </c>
      <c r="M1578">
        <f>計算結果入力シート!AE1361</f>
        <v>0</v>
      </c>
      <c r="N1578">
        <f>計算結果入力シート!AF1369</f>
        <v>0</v>
      </c>
      <c r="O1578">
        <f>計算結果入力シート!AG1369</f>
        <v>0</v>
      </c>
      <c r="P1578">
        <f>計算結果入力シート!AH1369</f>
        <v>0</v>
      </c>
      <c r="Q1578">
        <f>計算結果入力シート!AI1369</f>
        <v>0</v>
      </c>
      <c r="R1578">
        <f>計算結果入力シート!AJ1369</f>
        <v>0</v>
      </c>
      <c r="S1578">
        <f>計算結果入力シート!AK1369</f>
        <v>0</v>
      </c>
      <c r="T1578">
        <f>計算結果入力シート!AL1369</f>
        <v>0</v>
      </c>
      <c r="U1578">
        <f>計算結果入力シート!AM1369</f>
        <v>0</v>
      </c>
      <c r="V1578">
        <f>計算結果入力シート!AN1369</f>
        <v>0</v>
      </c>
      <c r="W1578">
        <f>計算結果入力シート!AO1369</f>
        <v>0</v>
      </c>
      <c r="X1578">
        <f>計算結果入力シート!AP1369</f>
        <v>0</v>
      </c>
      <c r="Y1578">
        <f>計算結果入力シート!AQ1369</f>
        <v>0</v>
      </c>
      <c r="Z1578">
        <f>計算結果入力シート!AR1369</f>
        <v>0</v>
      </c>
      <c r="AA1578">
        <f>計算結果入力シート!AS1369</f>
        <v>0</v>
      </c>
      <c r="AB1578">
        <f>計算結果入力シート!AT1369</f>
        <v>0</v>
      </c>
      <c r="AC1578">
        <f>計算結果入力シート!AU1369</f>
        <v>0</v>
      </c>
      <c r="AD1578">
        <f>計算結果入力シート!AV1369</f>
        <v>0</v>
      </c>
      <c r="AE1578">
        <f>計算結果入力シート!AW1369</f>
        <v>0</v>
      </c>
      <c r="AF1578">
        <f>計算結果入力シート!AX1369</f>
        <v>0</v>
      </c>
      <c r="AG1578">
        <f>計算結果入力シート!AY1369</f>
        <v>0</v>
      </c>
      <c r="AH1578">
        <f>計算結果入力シート!AZ1369</f>
        <v>0</v>
      </c>
      <c r="AI1578">
        <f>計算結果入力シート!BA1369</f>
        <v>0</v>
      </c>
      <c r="AJ1578">
        <f>計算結果入力シート!BB1369</f>
        <v>0</v>
      </c>
      <c r="AK1578">
        <f>計算結果入力シート!BC1369</f>
        <v>0</v>
      </c>
      <c r="AL1578">
        <f>計算結果入力シート!BD1369</f>
        <v>0</v>
      </c>
      <c r="AM1578">
        <f>計算結果入力シート!BE1369</f>
        <v>0</v>
      </c>
      <c r="AN1578">
        <f>計算結果入力シート!BF1369</f>
        <v>0</v>
      </c>
      <c r="AO1578">
        <f>計算結果入力シート!BG1369</f>
        <v>0</v>
      </c>
      <c r="AP1578">
        <f>計算結果入力シート!BH1369</f>
        <v>0</v>
      </c>
      <c r="AQ1578">
        <f>計算結果入力シート!BI1369</f>
        <v>0</v>
      </c>
      <c r="AR1578">
        <f>計算結果入力シート!BJ1369</f>
        <v>0</v>
      </c>
      <c r="AS1578">
        <f>計算結果入力シート!BK1369</f>
        <v>0</v>
      </c>
      <c r="AT1578">
        <f>計算結果入力シート!BL1369</f>
        <v>0</v>
      </c>
      <c r="AU1578">
        <f>計算結果入力シート!BM1369</f>
        <v>0</v>
      </c>
      <c r="AV1578">
        <f>計算結果入力シート!BN1369</f>
        <v>0</v>
      </c>
      <c r="AW1578">
        <f>計算結果入力シート!BO1369</f>
        <v>0</v>
      </c>
      <c r="AX1578">
        <f>計算結果入力シート!BP1369</f>
        <v>0</v>
      </c>
      <c r="AY1578">
        <f>計算結果入力シート!BQ1369</f>
        <v>0</v>
      </c>
      <c r="AZ1578">
        <f>計算結果入力シート!BR1369</f>
        <v>0</v>
      </c>
    </row>
    <row r="1579" spans="11:52" x14ac:dyDescent="0.25">
      <c r="K1579">
        <f>計算結果入力シート!AC1393</f>
        <v>0</v>
      </c>
      <c r="L1579">
        <f>計算結果入力シート!AD1362</f>
        <v>0</v>
      </c>
      <c r="M1579">
        <f>計算結果入力シート!AE1362</f>
        <v>0</v>
      </c>
      <c r="N1579">
        <f>計算結果入力シート!AF1370</f>
        <v>0</v>
      </c>
      <c r="O1579">
        <f>計算結果入力シート!AG1370</f>
        <v>0</v>
      </c>
      <c r="P1579">
        <f>計算結果入力シート!AH1370</f>
        <v>0</v>
      </c>
      <c r="Q1579">
        <f>計算結果入力シート!AI1370</f>
        <v>0</v>
      </c>
      <c r="R1579">
        <f>計算結果入力シート!AJ1370</f>
        <v>0</v>
      </c>
      <c r="S1579">
        <f>計算結果入力シート!AK1370</f>
        <v>0</v>
      </c>
      <c r="T1579">
        <f>計算結果入力シート!AL1370</f>
        <v>0</v>
      </c>
      <c r="U1579">
        <f>計算結果入力シート!AM1370</f>
        <v>0</v>
      </c>
      <c r="V1579">
        <f>計算結果入力シート!AN1370</f>
        <v>0</v>
      </c>
      <c r="W1579">
        <f>計算結果入力シート!AO1370</f>
        <v>0</v>
      </c>
      <c r="X1579">
        <f>計算結果入力シート!AP1370</f>
        <v>0</v>
      </c>
      <c r="Y1579">
        <f>計算結果入力シート!AQ1370</f>
        <v>0</v>
      </c>
      <c r="Z1579">
        <f>計算結果入力シート!AR1370</f>
        <v>0</v>
      </c>
      <c r="AA1579">
        <f>計算結果入力シート!AS1370</f>
        <v>0</v>
      </c>
      <c r="AB1579">
        <f>計算結果入力シート!AT1370</f>
        <v>0</v>
      </c>
      <c r="AC1579">
        <f>計算結果入力シート!AU1370</f>
        <v>0</v>
      </c>
      <c r="AD1579">
        <f>計算結果入力シート!AV1370</f>
        <v>0</v>
      </c>
      <c r="AE1579">
        <f>計算結果入力シート!AW1370</f>
        <v>0</v>
      </c>
      <c r="AF1579">
        <f>計算結果入力シート!AX1370</f>
        <v>0</v>
      </c>
      <c r="AG1579">
        <f>計算結果入力シート!AY1370</f>
        <v>0</v>
      </c>
      <c r="AH1579">
        <f>計算結果入力シート!AZ1370</f>
        <v>0</v>
      </c>
      <c r="AI1579">
        <f>計算結果入力シート!BA1370</f>
        <v>0</v>
      </c>
      <c r="AJ1579">
        <f>計算結果入力シート!BB1370</f>
        <v>0</v>
      </c>
      <c r="AK1579">
        <f>計算結果入力シート!BC1370</f>
        <v>0</v>
      </c>
      <c r="AL1579">
        <f>計算結果入力シート!BD1370</f>
        <v>0</v>
      </c>
      <c r="AM1579">
        <f>計算結果入力シート!BE1370</f>
        <v>0</v>
      </c>
      <c r="AN1579">
        <f>計算結果入力シート!BF1370</f>
        <v>0</v>
      </c>
      <c r="AO1579">
        <f>計算結果入力シート!BG1370</f>
        <v>0</v>
      </c>
      <c r="AP1579">
        <f>計算結果入力シート!BH1370</f>
        <v>0</v>
      </c>
      <c r="AQ1579">
        <f>計算結果入力シート!BI1370</f>
        <v>0</v>
      </c>
      <c r="AR1579">
        <f>計算結果入力シート!BJ1370</f>
        <v>0</v>
      </c>
      <c r="AS1579">
        <f>計算結果入力シート!BK1370</f>
        <v>0</v>
      </c>
      <c r="AT1579">
        <f>計算結果入力シート!BL1370</f>
        <v>0</v>
      </c>
      <c r="AU1579">
        <f>計算結果入力シート!BM1370</f>
        <v>0</v>
      </c>
      <c r="AV1579">
        <f>計算結果入力シート!BN1370</f>
        <v>0</v>
      </c>
      <c r="AW1579">
        <f>計算結果入力シート!BO1370</f>
        <v>0</v>
      </c>
      <c r="AX1579">
        <f>計算結果入力シート!BP1370</f>
        <v>0</v>
      </c>
      <c r="AY1579">
        <f>計算結果入力シート!BQ1370</f>
        <v>0</v>
      </c>
      <c r="AZ1579">
        <f>計算結果入力シート!BR1370</f>
        <v>0</v>
      </c>
    </row>
    <row r="1580" spans="11:52" x14ac:dyDescent="0.25">
      <c r="K1580">
        <f>計算結果入力シート!AC1394</f>
        <v>0</v>
      </c>
      <c r="L1580">
        <f>計算結果入力シート!AD1363</f>
        <v>0</v>
      </c>
      <c r="M1580">
        <f>計算結果入力シート!AE1363</f>
        <v>0</v>
      </c>
      <c r="N1580">
        <f>計算結果入力シート!AF1371</f>
        <v>0</v>
      </c>
      <c r="O1580">
        <f>計算結果入力シート!AG1371</f>
        <v>0</v>
      </c>
      <c r="P1580">
        <f>計算結果入力シート!AH1371</f>
        <v>0</v>
      </c>
      <c r="Q1580">
        <f>計算結果入力シート!AI1371</f>
        <v>0</v>
      </c>
      <c r="R1580">
        <f>計算結果入力シート!AJ1371</f>
        <v>0</v>
      </c>
      <c r="S1580">
        <f>計算結果入力シート!AK1371</f>
        <v>0</v>
      </c>
      <c r="T1580">
        <f>計算結果入力シート!AL1371</f>
        <v>0</v>
      </c>
      <c r="U1580">
        <f>計算結果入力シート!AM1371</f>
        <v>0</v>
      </c>
      <c r="V1580">
        <f>計算結果入力シート!AN1371</f>
        <v>0</v>
      </c>
      <c r="W1580">
        <f>計算結果入力シート!AO1371</f>
        <v>0</v>
      </c>
      <c r="X1580">
        <f>計算結果入力シート!AP1371</f>
        <v>0</v>
      </c>
      <c r="Y1580">
        <f>計算結果入力シート!AQ1371</f>
        <v>0</v>
      </c>
      <c r="Z1580">
        <f>計算結果入力シート!AR1371</f>
        <v>0</v>
      </c>
      <c r="AA1580">
        <f>計算結果入力シート!AS1371</f>
        <v>0</v>
      </c>
      <c r="AB1580">
        <f>計算結果入力シート!AT1371</f>
        <v>0</v>
      </c>
      <c r="AC1580">
        <f>計算結果入力シート!AU1371</f>
        <v>0</v>
      </c>
      <c r="AD1580">
        <f>計算結果入力シート!AV1371</f>
        <v>0</v>
      </c>
      <c r="AE1580">
        <f>計算結果入力シート!AW1371</f>
        <v>0</v>
      </c>
      <c r="AF1580">
        <f>計算結果入力シート!AX1371</f>
        <v>0</v>
      </c>
      <c r="AG1580">
        <f>計算結果入力シート!AY1371</f>
        <v>0</v>
      </c>
      <c r="AH1580">
        <f>計算結果入力シート!AZ1371</f>
        <v>0</v>
      </c>
      <c r="AI1580">
        <f>計算結果入力シート!BA1371</f>
        <v>0</v>
      </c>
      <c r="AJ1580">
        <f>計算結果入力シート!BB1371</f>
        <v>0</v>
      </c>
      <c r="AK1580">
        <f>計算結果入力シート!BC1371</f>
        <v>0</v>
      </c>
      <c r="AL1580">
        <f>計算結果入力シート!BD1371</f>
        <v>0</v>
      </c>
      <c r="AM1580">
        <f>計算結果入力シート!BE1371</f>
        <v>0</v>
      </c>
      <c r="AN1580">
        <f>計算結果入力シート!BF1371</f>
        <v>0</v>
      </c>
      <c r="AO1580">
        <f>計算結果入力シート!BG1371</f>
        <v>0</v>
      </c>
      <c r="AP1580">
        <f>計算結果入力シート!BH1371</f>
        <v>0</v>
      </c>
      <c r="AQ1580">
        <f>計算結果入力シート!BI1371</f>
        <v>0</v>
      </c>
      <c r="AR1580">
        <f>計算結果入力シート!BJ1371</f>
        <v>0</v>
      </c>
      <c r="AS1580">
        <f>計算結果入力シート!BK1371</f>
        <v>0</v>
      </c>
      <c r="AT1580">
        <f>計算結果入力シート!BL1371</f>
        <v>0</v>
      </c>
      <c r="AU1580">
        <f>計算結果入力シート!BM1371</f>
        <v>0</v>
      </c>
      <c r="AV1580">
        <f>計算結果入力シート!BN1371</f>
        <v>0</v>
      </c>
      <c r="AW1580">
        <f>計算結果入力シート!BO1371</f>
        <v>0</v>
      </c>
      <c r="AX1580">
        <f>計算結果入力シート!BP1371</f>
        <v>0</v>
      </c>
      <c r="AY1580">
        <f>計算結果入力シート!BQ1371</f>
        <v>0</v>
      </c>
      <c r="AZ1580">
        <f>計算結果入力シート!BR1371</f>
        <v>0</v>
      </c>
    </row>
    <row r="1581" spans="11:52" x14ac:dyDescent="0.25">
      <c r="K1581">
        <f>計算結果入力シート!AC1395</f>
        <v>0</v>
      </c>
      <c r="L1581">
        <f>計算結果入力シート!AD1364</f>
        <v>0</v>
      </c>
      <c r="M1581">
        <f>計算結果入力シート!AE1364</f>
        <v>0</v>
      </c>
      <c r="N1581">
        <f>計算結果入力シート!AF1372</f>
        <v>0</v>
      </c>
      <c r="O1581">
        <f>計算結果入力シート!AG1372</f>
        <v>0</v>
      </c>
      <c r="P1581">
        <f>計算結果入力シート!AH1372</f>
        <v>0</v>
      </c>
      <c r="Q1581">
        <f>計算結果入力シート!AI1372</f>
        <v>0</v>
      </c>
      <c r="R1581">
        <f>計算結果入力シート!AJ1372</f>
        <v>0</v>
      </c>
      <c r="S1581">
        <f>計算結果入力シート!AK1372</f>
        <v>0</v>
      </c>
      <c r="T1581">
        <f>計算結果入力シート!AL1372</f>
        <v>0</v>
      </c>
      <c r="U1581">
        <f>計算結果入力シート!AM1372</f>
        <v>0</v>
      </c>
      <c r="V1581">
        <f>計算結果入力シート!AN1372</f>
        <v>0</v>
      </c>
      <c r="W1581">
        <f>計算結果入力シート!AO1372</f>
        <v>0</v>
      </c>
      <c r="X1581">
        <f>計算結果入力シート!AP1372</f>
        <v>0</v>
      </c>
      <c r="Y1581">
        <f>計算結果入力シート!AQ1372</f>
        <v>0</v>
      </c>
      <c r="Z1581">
        <f>計算結果入力シート!AR1372</f>
        <v>0</v>
      </c>
      <c r="AA1581">
        <f>計算結果入力シート!AS1372</f>
        <v>0</v>
      </c>
      <c r="AB1581">
        <f>計算結果入力シート!AT1372</f>
        <v>0</v>
      </c>
      <c r="AC1581">
        <f>計算結果入力シート!AU1372</f>
        <v>0</v>
      </c>
      <c r="AD1581">
        <f>計算結果入力シート!AV1372</f>
        <v>0</v>
      </c>
      <c r="AE1581">
        <f>計算結果入力シート!AW1372</f>
        <v>0</v>
      </c>
      <c r="AF1581">
        <f>計算結果入力シート!AX1372</f>
        <v>0</v>
      </c>
      <c r="AG1581">
        <f>計算結果入力シート!AY1372</f>
        <v>0</v>
      </c>
      <c r="AH1581">
        <f>計算結果入力シート!AZ1372</f>
        <v>0</v>
      </c>
      <c r="AI1581">
        <f>計算結果入力シート!BA1372</f>
        <v>0</v>
      </c>
      <c r="AJ1581">
        <f>計算結果入力シート!BB1372</f>
        <v>0</v>
      </c>
      <c r="AK1581">
        <f>計算結果入力シート!BC1372</f>
        <v>0</v>
      </c>
      <c r="AL1581">
        <f>計算結果入力シート!BD1372</f>
        <v>0</v>
      </c>
      <c r="AM1581">
        <f>計算結果入力シート!BE1372</f>
        <v>0</v>
      </c>
      <c r="AN1581">
        <f>計算結果入力シート!BF1372</f>
        <v>0</v>
      </c>
      <c r="AO1581">
        <f>計算結果入力シート!BG1372</f>
        <v>0</v>
      </c>
      <c r="AP1581">
        <f>計算結果入力シート!BH1372</f>
        <v>0</v>
      </c>
      <c r="AQ1581">
        <f>計算結果入力シート!BI1372</f>
        <v>0</v>
      </c>
      <c r="AR1581">
        <f>計算結果入力シート!BJ1372</f>
        <v>0</v>
      </c>
      <c r="AS1581">
        <f>計算結果入力シート!BK1372</f>
        <v>0</v>
      </c>
      <c r="AT1581">
        <f>計算結果入力シート!BL1372</f>
        <v>0</v>
      </c>
      <c r="AU1581">
        <f>計算結果入力シート!BM1372</f>
        <v>0</v>
      </c>
      <c r="AV1581">
        <f>計算結果入力シート!BN1372</f>
        <v>0</v>
      </c>
      <c r="AW1581">
        <f>計算結果入力シート!BO1372</f>
        <v>0</v>
      </c>
      <c r="AX1581">
        <f>計算結果入力シート!BP1372</f>
        <v>0</v>
      </c>
      <c r="AY1581">
        <f>計算結果入力シート!BQ1372</f>
        <v>0</v>
      </c>
      <c r="AZ1581">
        <f>計算結果入力シート!BR1372</f>
        <v>0</v>
      </c>
    </row>
    <row r="1582" spans="11:52" x14ac:dyDescent="0.25">
      <c r="K1582">
        <f>計算結果入力シート!AC1396</f>
        <v>0</v>
      </c>
      <c r="L1582">
        <f>計算結果入力シート!AD1365</f>
        <v>0</v>
      </c>
      <c r="M1582">
        <f>計算結果入力シート!AE1365</f>
        <v>0</v>
      </c>
      <c r="N1582">
        <f>計算結果入力シート!AF1373</f>
        <v>0</v>
      </c>
      <c r="O1582">
        <f>計算結果入力シート!AG1373</f>
        <v>0</v>
      </c>
      <c r="P1582">
        <f>計算結果入力シート!AH1373</f>
        <v>0</v>
      </c>
      <c r="Q1582">
        <f>計算結果入力シート!AI1373</f>
        <v>0</v>
      </c>
      <c r="R1582">
        <f>計算結果入力シート!AJ1373</f>
        <v>0</v>
      </c>
      <c r="S1582">
        <f>計算結果入力シート!AK1373</f>
        <v>0</v>
      </c>
      <c r="T1582">
        <f>計算結果入力シート!AL1373</f>
        <v>0</v>
      </c>
      <c r="U1582">
        <f>計算結果入力シート!AM1373</f>
        <v>0</v>
      </c>
      <c r="V1582">
        <f>計算結果入力シート!AN1373</f>
        <v>0</v>
      </c>
      <c r="W1582">
        <f>計算結果入力シート!AO1373</f>
        <v>0</v>
      </c>
      <c r="X1582">
        <f>計算結果入力シート!AP1373</f>
        <v>0</v>
      </c>
      <c r="Y1582">
        <f>計算結果入力シート!AQ1373</f>
        <v>0</v>
      </c>
      <c r="Z1582">
        <f>計算結果入力シート!AR1373</f>
        <v>0</v>
      </c>
      <c r="AA1582">
        <f>計算結果入力シート!AS1373</f>
        <v>0</v>
      </c>
      <c r="AB1582">
        <f>計算結果入力シート!AT1373</f>
        <v>0</v>
      </c>
      <c r="AC1582">
        <f>計算結果入力シート!AU1373</f>
        <v>0</v>
      </c>
      <c r="AD1582">
        <f>計算結果入力シート!AV1373</f>
        <v>0</v>
      </c>
      <c r="AE1582">
        <f>計算結果入力シート!AW1373</f>
        <v>0</v>
      </c>
      <c r="AF1582">
        <f>計算結果入力シート!AX1373</f>
        <v>0</v>
      </c>
      <c r="AG1582">
        <f>計算結果入力シート!AY1373</f>
        <v>0</v>
      </c>
      <c r="AH1582">
        <f>計算結果入力シート!AZ1373</f>
        <v>0</v>
      </c>
      <c r="AI1582">
        <f>計算結果入力シート!BA1373</f>
        <v>0</v>
      </c>
      <c r="AJ1582">
        <f>計算結果入力シート!BB1373</f>
        <v>0</v>
      </c>
      <c r="AK1582">
        <f>計算結果入力シート!BC1373</f>
        <v>0</v>
      </c>
      <c r="AL1582">
        <f>計算結果入力シート!BD1373</f>
        <v>0</v>
      </c>
      <c r="AM1582">
        <f>計算結果入力シート!BE1373</f>
        <v>0</v>
      </c>
      <c r="AN1582">
        <f>計算結果入力シート!BF1373</f>
        <v>0</v>
      </c>
      <c r="AO1582">
        <f>計算結果入力シート!BG1373</f>
        <v>0</v>
      </c>
      <c r="AP1582">
        <f>計算結果入力シート!BH1373</f>
        <v>0</v>
      </c>
      <c r="AQ1582">
        <f>計算結果入力シート!BI1373</f>
        <v>0</v>
      </c>
      <c r="AR1582">
        <f>計算結果入力シート!BJ1373</f>
        <v>0</v>
      </c>
      <c r="AS1582">
        <f>計算結果入力シート!BK1373</f>
        <v>0</v>
      </c>
      <c r="AT1582">
        <f>計算結果入力シート!BL1373</f>
        <v>0</v>
      </c>
      <c r="AU1582">
        <f>計算結果入力シート!BM1373</f>
        <v>0</v>
      </c>
      <c r="AV1582">
        <f>計算結果入力シート!BN1373</f>
        <v>0</v>
      </c>
      <c r="AW1582">
        <f>計算結果入力シート!BO1373</f>
        <v>0</v>
      </c>
      <c r="AX1582">
        <f>計算結果入力シート!BP1373</f>
        <v>0</v>
      </c>
      <c r="AY1582">
        <f>計算結果入力シート!BQ1373</f>
        <v>0</v>
      </c>
      <c r="AZ1582">
        <f>計算結果入力シート!BR1373</f>
        <v>0</v>
      </c>
    </row>
    <row r="1583" spans="11:52" x14ac:dyDescent="0.25">
      <c r="K1583">
        <f>計算結果入力シート!AC1397</f>
        <v>0</v>
      </c>
      <c r="L1583">
        <f>計算結果入力シート!AD1366</f>
        <v>0</v>
      </c>
      <c r="M1583">
        <f>計算結果入力シート!AE1366</f>
        <v>0</v>
      </c>
      <c r="N1583">
        <f>計算結果入力シート!AF1374</f>
        <v>0</v>
      </c>
      <c r="O1583">
        <f>計算結果入力シート!AG1374</f>
        <v>0</v>
      </c>
      <c r="P1583">
        <f>計算結果入力シート!AH1374</f>
        <v>0</v>
      </c>
      <c r="Q1583">
        <f>計算結果入力シート!AI1374</f>
        <v>0</v>
      </c>
      <c r="R1583">
        <f>計算結果入力シート!AJ1374</f>
        <v>0</v>
      </c>
      <c r="S1583">
        <f>計算結果入力シート!AK1374</f>
        <v>0</v>
      </c>
      <c r="T1583">
        <f>計算結果入力シート!AL1374</f>
        <v>0</v>
      </c>
      <c r="U1583">
        <f>計算結果入力シート!AM1374</f>
        <v>0</v>
      </c>
      <c r="V1583">
        <f>計算結果入力シート!AN1374</f>
        <v>0</v>
      </c>
      <c r="W1583">
        <f>計算結果入力シート!AO1374</f>
        <v>0</v>
      </c>
      <c r="X1583">
        <f>計算結果入力シート!AP1374</f>
        <v>0</v>
      </c>
      <c r="Y1583">
        <f>計算結果入力シート!AQ1374</f>
        <v>0</v>
      </c>
      <c r="Z1583">
        <f>計算結果入力シート!AR1374</f>
        <v>0</v>
      </c>
      <c r="AA1583">
        <f>計算結果入力シート!AS1374</f>
        <v>0</v>
      </c>
      <c r="AB1583">
        <f>計算結果入力シート!AT1374</f>
        <v>0</v>
      </c>
      <c r="AC1583">
        <f>計算結果入力シート!AU1374</f>
        <v>0</v>
      </c>
      <c r="AD1583">
        <f>計算結果入力シート!AV1374</f>
        <v>0</v>
      </c>
      <c r="AE1583">
        <f>計算結果入力シート!AW1374</f>
        <v>0</v>
      </c>
      <c r="AF1583">
        <f>計算結果入力シート!AX1374</f>
        <v>0</v>
      </c>
      <c r="AG1583">
        <f>計算結果入力シート!AY1374</f>
        <v>0</v>
      </c>
      <c r="AH1583">
        <f>計算結果入力シート!AZ1374</f>
        <v>0</v>
      </c>
      <c r="AI1583">
        <f>計算結果入力シート!BA1374</f>
        <v>0</v>
      </c>
      <c r="AJ1583">
        <f>計算結果入力シート!BB1374</f>
        <v>0</v>
      </c>
      <c r="AK1583">
        <f>計算結果入力シート!BC1374</f>
        <v>0</v>
      </c>
      <c r="AL1583">
        <f>計算結果入力シート!BD1374</f>
        <v>0</v>
      </c>
      <c r="AM1583">
        <f>計算結果入力シート!BE1374</f>
        <v>0</v>
      </c>
      <c r="AN1583">
        <f>計算結果入力シート!BF1374</f>
        <v>0</v>
      </c>
      <c r="AO1583">
        <f>計算結果入力シート!BG1374</f>
        <v>0</v>
      </c>
      <c r="AP1583">
        <f>計算結果入力シート!BH1374</f>
        <v>0</v>
      </c>
      <c r="AQ1583">
        <f>計算結果入力シート!BI1374</f>
        <v>0</v>
      </c>
      <c r="AR1583">
        <f>計算結果入力シート!BJ1374</f>
        <v>0</v>
      </c>
      <c r="AS1583">
        <f>計算結果入力シート!BK1374</f>
        <v>0</v>
      </c>
      <c r="AT1583">
        <f>計算結果入力シート!BL1374</f>
        <v>0</v>
      </c>
      <c r="AU1583">
        <f>計算結果入力シート!BM1374</f>
        <v>0</v>
      </c>
      <c r="AV1583">
        <f>計算結果入力シート!BN1374</f>
        <v>0</v>
      </c>
      <c r="AW1583">
        <f>計算結果入力シート!BO1374</f>
        <v>0</v>
      </c>
      <c r="AX1583">
        <f>計算結果入力シート!BP1374</f>
        <v>0</v>
      </c>
      <c r="AY1583">
        <f>計算結果入力シート!BQ1374</f>
        <v>0</v>
      </c>
      <c r="AZ1583">
        <f>計算結果入力シート!BR1374</f>
        <v>0</v>
      </c>
    </row>
    <row r="1584" spans="11:52" x14ac:dyDescent="0.25">
      <c r="K1584">
        <f>計算結果入力シート!AC1398</f>
        <v>0</v>
      </c>
      <c r="L1584">
        <f>計算結果入力シート!AD1367</f>
        <v>0</v>
      </c>
      <c r="M1584">
        <f>計算結果入力シート!AE1367</f>
        <v>0</v>
      </c>
      <c r="N1584">
        <f>計算結果入力シート!AF1375</f>
        <v>0</v>
      </c>
      <c r="O1584">
        <f>計算結果入力シート!AG1375</f>
        <v>0</v>
      </c>
      <c r="P1584">
        <f>計算結果入力シート!AH1375</f>
        <v>0</v>
      </c>
      <c r="Q1584">
        <f>計算結果入力シート!AI1375</f>
        <v>0</v>
      </c>
      <c r="R1584">
        <f>計算結果入力シート!AJ1375</f>
        <v>0</v>
      </c>
      <c r="S1584">
        <f>計算結果入力シート!AK1375</f>
        <v>0</v>
      </c>
      <c r="T1584">
        <f>計算結果入力シート!AL1375</f>
        <v>0</v>
      </c>
      <c r="U1584">
        <f>計算結果入力シート!AM1375</f>
        <v>0</v>
      </c>
      <c r="V1584">
        <f>計算結果入力シート!AN1375</f>
        <v>0</v>
      </c>
      <c r="W1584">
        <f>計算結果入力シート!AO1375</f>
        <v>0</v>
      </c>
      <c r="X1584">
        <f>計算結果入力シート!AP1375</f>
        <v>0</v>
      </c>
      <c r="Y1584">
        <f>計算結果入力シート!AQ1375</f>
        <v>0</v>
      </c>
      <c r="Z1584">
        <f>計算結果入力シート!AR1375</f>
        <v>0</v>
      </c>
      <c r="AA1584">
        <f>計算結果入力シート!AS1375</f>
        <v>0</v>
      </c>
      <c r="AB1584">
        <f>計算結果入力シート!AT1375</f>
        <v>0</v>
      </c>
      <c r="AC1584">
        <f>計算結果入力シート!AU1375</f>
        <v>0</v>
      </c>
      <c r="AD1584">
        <f>計算結果入力シート!AV1375</f>
        <v>0</v>
      </c>
      <c r="AE1584">
        <f>計算結果入力シート!AW1375</f>
        <v>0</v>
      </c>
      <c r="AF1584">
        <f>計算結果入力シート!AX1375</f>
        <v>0</v>
      </c>
      <c r="AG1584">
        <f>計算結果入力シート!AY1375</f>
        <v>0</v>
      </c>
      <c r="AH1584">
        <f>計算結果入力シート!AZ1375</f>
        <v>0</v>
      </c>
      <c r="AI1584">
        <f>計算結果入力シート!BA1375</f>
        <v>0</v>
      </c>
      <c r="AJ1584">
        <f>計算結果入力シート!BB1375</f>
        <v>0</v>
      </c>
      <c r="AK1584">
        <f>計算結果入力シート!BC1375</f>
        <v>0</v>
      </c>
      <c r="AL1584">
        <f>計算結果入力シート!BD1375</f>
        <v>0</v>
      </c>
      <c r="AM1584">
        <f>計算結果入力シート!BE1375</f>
        <v>0</v>
      </c>
      <c r="AN1584">
        <f>計算結果入力シート!BF1375</f>
        <v>0</v>
      </c>
      <c r="AO1584">
        <f>計算結果入力シート!BG1375</f>
        <v>0</v>
      </c>
      <c r="AP1584">
        <f>計算結果入力シート!BH1375</f>
        <v>0</v>
      </c>
      <c r="AQ1584">
        <f>計算結果入力シート!BI1375</f>
        <v>0</v>
      </c>
      <c r="AR1584">
        <f>計算結果入力シート!BJ1375</f>
        <v>0</v>
      </c>
      <c r="AS1584">
        <f>計算結果入力シート!BK1375</f>
        <v>0</v>
      </c>
      <c r="AT1584">
        <f>計算結果入力シート!BL1375</f>
        <v>0</v>
      </c>
      <c r="AU1584">
        <f>計算結果入力シート!BM1375</f>
        <v>0</v>
      </c>
      <c r="AV1584">
        <f>計算結果入力シート!BN1375</f>
        <v>0</v>
      </c>
      <c r="AW1584">
        <f>計算結果入力シート!BO1375</f>
        <v>0</v>
      </c>
      <c r="AX1584">
        <f>計算結果入力シート!BP1375</f>
        <v>0</v>
      </c>
      <c r="AY1584">
        <f>計算結果入力シート!BQ1375</f>
        <v>0</v>
      </c>
      <c r="AZ1584">
        <f>計算結果入力シート!BR1375</f>
        <v>0</v>
      </c>
    </row>
    <row r="1585" spans="11:52" x14ac:dyDescent="0.25">
      <c r="K1585">
        <f>計算結果入力シート!AC1399</f>
        <v>0</v>
      </c>
      <c r="L1585">
        <f>計算結果入力シート!AD1368</f>
        <v>0</v>
      </c>
      <c r="M1585">
        <f>計算結果入力シート!AE1368</f>
        <v>0</v>
      </c>
      <c r="N1585">
        <f>計算結果入力シート!AF1376</f>
        <v>0</v>
      </c>
      <c r="O1585">
        <f>計算結果入力シート!AG1376</f>
        <v>0</v>
      </c>
      <c r="P1585">
        <f>計算結果入力シート!AH1376</f>
        <v>0</v>
      </c>
      <c r="Q1585">
        <f>計算結果入力シート!AI1376</f>
        <v>0</v>
      </c>
      <c r="R1585">
        <f>計算結果入力シート!AJ1376</f>
        <v>0</v>
      </c>
      <c r="S1585">
        <f>計算結果入力シート!AK1376</f>
        <v>0</v>
      </c>
      <c r="T1585">
        <f>計算結果入力シート!AL1376</f>
        <v>0</v>
      </c>
      <c r="U1585">
        <f>計算結果入力シート!AM1376</f>
        <v>0</v>
      </c>
      <c r="V1585">
        <f>計算結果入力シート!AN1376</f>
        <v>0</v>
      </c>
      <c r="W1585">
        <f>計算結果入力シート!AO1376</f>
        <v>0</v>
      </c>
      <c r="X1585">
        <f>計算結果入力シート!AP1376</f>
        <v>0</v>
      </c>
      <c r="Y1585">
        <f>計算結果入力シート!AQ1376</f>
        <v>0</v>
      </c>
      <c r="Z1585">
        <f>計算結果入力シート!AR1376</f>
        <v>0</v>
      </c>
      <c r="AA1585">
        <f>計算結果入力シート!AS1376</f>
        <v>0</v>
      </c>
      <c r="AB1585">
        <f>計算結果入力シート!AT1376</f>
        <v>0</v>
      </c>
      <c r="AC1585">
        <f>計算結果入力シート!AU1376</f>
        <v>0</v>
      </c>
      <c r="AD1585">
        <f>計算結果入力シート!AV1376</f>
        <v>0</v>
      </c>
      <c r="AE1585">
        <f>計算結果入力シート!AW1376</f>
        <v>0</v>
      </c>
      <c r="AF1585">
        <f>計算結果入力シート!AX1376</f>
        <v>0</v>
      </c>
      <c r="AG1585">
        <f>計算結果入力シート!AY1376</f>
        <v>0</v>
      </c>
      <c r="AH1585">
        <f>計算結果入力シート!AZ1376</f>
        <v>0</v>
      </c>
      <c r="AI1585">
        <f>計算結果入力シート!BA1376</f>
        <v>0</v>
      </c>
      <c r="AJ1585">
        <f>計算結果入力シート!BB1376</f>
        <v>0</v>
      </c>
      <c r="AK1585">
        <f>計算結果入力シート!BC1376</f>
        <v>0</v>
      </c>
      <c r="AL1585">
        <f>計算結果入力シート!BD1376</f>
        <v>0</v>
      </c>
      <c r="AM1585">
        <f>計算結果入力シート!BE1376</f>
        <v>0</v>
      </c>
      <c r="AN1585">
        <f>計算結果入力シート!BF1376</f>
        <v>0</v>
      </c>
      <c r="AO1585">
        <f>計算結果入力シート!BG1376</f>
        <v>0</v>
      </c>
      <c r="AP1585">
        <f>計算結果入力シート!BH1376</f>
        <v>0</v>
      </c>
      <c r="AQ1585">
        <f>計算結果入力シート!BI1376</f>
        <v>0</v>
      </c>
      <c r="AR1585">
        <f>計算結果入力シート!BJ1376</f>
        <v>0</v>
      </c>
      <c r="AS1585">
        <f>計算結果入力シート!BK1376</f>
        <v>0</v>
      </c>
      <c r="AT1585">
        <f>計算結果入力シート!BL1376</f>
        <v>0</v>
      </c>
      <c r="AU1585">
        <f>計算結果入力シート!BM1376</f>
        <v>0</v>
      </c>
      <c r="AV1585">
        <f>計算結果入力シート!BN1376</f>
        <v>0</v>
      </c>
      <c r="AW1585">
        <f>計算結果入力シート!BO1376</f>
        <v>0</v>
      </c>
      <c r="AX1585">
        <f>計算結果入力シート!BP1376</f>
        <v>0</v>
      </c>
      <c r="AY1585">
        <f>計算結果入力シート!BQ1376</f>
        <v>0</v>
      </c>
      <c r="AZ1585">
        <f>計算結果入力シート!BR1376</f>
        <v>0</v>
      </c>
    </row>
    <row r="1586" spans="11:52" x14ac:dyDescent="0.25">
      <c r="K1586">
        <f>計算結果入力シート!AC1400</f>
        <v>0</v>
      </c>
      <c r="L1586">
        <f>計算結果入力シート!AD1369</f>
        <v>0</v>
      </c>
      <c r="M1586">
        <f>計算結果入力シート!AE1369</f>
        <v>0</v>
      </c>
      <c r="N1586">
        <f>計算結果入力シート!AF1377</f>
        <v>0</v>
      </c>
      <c r="O1586">
        <f>計算結果入力シート!AG1377</f>
        <v>0</v>
      </c>
      <c r="P1586">
        <f>計算結果入力シート!AH1377</f>
        <v>0</v>
      </c>
      <c r="Q1586">
        <f>計算結果入力シート!AI1377</f>
        <v>0</v>
      </c>
      <c r="R1586">
        <f>計算結果入力シート!AJ1377</f>
        <v>0</v>
      </c>
      <c r="S1586">
        <f>計算結果入力シート!AK1377</f>
        <v>0</v>
      </c>
      <c r="T1586">
        <f>計算結果入力シート!AL1377</f>
        <v>0</v>
      </c>
      <c r="U1586">
        <f>計算結果入力シート!AM1377</f>
        <v>0</v>
      </c>
      <c r="V1586">
        <f>計算結果入力シート!AN1377</f>
        <v>0</v>
      </c>
      <c r="W1586">
        <f>計算結果入力シート!AO1377</f>
        <v>0</v>
      </c>
      <c r="X1586">
        <f>計算結果入力シート!AP1377</f>
        <v>0</v>
      </c>
      <c r="Y1586">
        <f>計算結果入力シート!AQ1377</f>
        <v>0</v>
      </c>
      <c r="Z1586">
        <f>計算結果入力シート!AR1377</f>
        <v>0</v>
      </c>
      <c r="AA1586">
        <f>計算結果入力シート!AS1377</f>
        <v>0</v>
      </c>
      <c r="AB1586">
        <f>計算結果入力シート!AT1377</f>
        <v>0</v>
      </c>
      <c r="AC1586">
        <f>計算結果入力シート!AU1377</f>
        <v>0</v>
      </c>
      <c r="AD1586">
        <f>計算結果入力シート!AV1377</f>
        <v>0</v>
      </c>
      <c r="AE1586">
        <f>計算結果入力シート!AW1377</f>
        <v>0</v>
      </c>
      <c r="AF1586">
        <f>計算結果入力シート!AX1377</f>
        <v>0</v>
      </c>
      <c r="AG1586">
        <f>計算結果入力シート!AY1377</f>
        <v>0</v>
      </c>
      <c r="AH1586">
        <f>計算結果入力シート!AZ1377</f>
        <v>0</v>
      </c>
      <c r="AI1586">
        <f>計算結果入力シート!BA1377</f>
        <v>0</v>
      </c>
      <c r="AJ1586">
        <f>計算結果入力シート!BB1377</f>
        <v>0</v>
      </c>
      <c r="AK1586">
        <f>計算結果入力シート!BC1377</f>
        <v>0</v>
      </c>
      <c r="AL1586">
        <f>計算結果入力シート!BD1377</f>
        <v>0</v>
      </c>
      <c r="AM1586">
        <f>計算結果入力シート!BE1377</f>
        <v>0</v>
      </c>
      <c r="AN1586">
        <f>計算結果入力シート!BF1377</f>
        <v>0</v>
      </c>
      <c r="AO1586">
        <f>計算結果入力シート!BG1377</f>
        <v>0</v>
      </c>
      <c r="AP1586">
        <f>計算結果入力シート!BH1377</f>
        <v>0</v>
      </c>
      <c r="AQ1586">
        <f>計算結果入力シート!BI1377</f>
        <v>0</v>
      </c>
      <c r="AR1586">
        <f>計算結果入力シート!BJ1377</f>
        <v>0</v>
      </c>
      <c r="AS1586">
        <f>計算結果入力シート!BK1377</f>
        <v>0</v>
      </c>
      <c r="AT1586">
        <f>計算結果入力シート!BL1377</f>
        <v>0</v>
      </c>
      <c r="AU1586">
        <f>計算結果入力シート!BM1377</f>
        <v>0</v>
      </c>
      <c r="AV1586">
        <f>計算結果入力シート!BN1377</f>
        <v>0</v>
      </c>
      <c r="AW1586">
        <f>計算結果入力シート!BO1377</f>
        <v>0</v>
      </c>
      <c r="AX1586">
        <f>計算結果入力シート!BP1377</f>
        <v>0</v>
      </c>
      <c r="AY1586">
        <f>計算結果入力シート!BQ1377</f>
        <v>0</v>
      </c>
      <c r="AZ1586">
        <f>計算結果入力シート!BR1377</f>
        <v>0</v>
      </c>
    </row>
    <row r="1587" spans="11:52" x14ac:dyDescent="0.25">
      <c r="K1587">
        <f>計算結果入力シート!AC1401</f>
        <v>0</v>
      </c>
      <c r="L1587">
        <f>計算結果入力シート!AD1370</f>
        <v>0</v>
      </c>
      <c r="M1587">
        <f>計算結果入力シート!AE1370</f>
        <v>0</v>
      </c>
      <c r="N1587">
        <f>計算結果入力シート!AF1378</f>
        <v>0</v>
      </c>
      <c r="O1587">
        <f>計算結果入力シート!AG1378</f>
        <v>0</v>
      </c>
      <c r="P1587">
        <f>計算結果入力シート!AH1378</f>
        <v>0</v>
      </c>
      <c r="Q1587">
        <f>計算結果入力シート!AI1378</f>
        <v>0</v>
      </c>
      <c r="R1587">
        <f>計算結果入力シート!AJ1378</f>
        <v>0</v>
      </c>
      <c r="S1587">
        <f>計算結果入力シート!AK1378</f>
        <v>0</v>
      </c>
      <c r="T1587">
        <f>計算結果入力シート!AL1378</f>
        <v>0</v>
      </c>
      <c r="U1587">
        <f>計算結果入力シート!AM1378</f>
        <v>0</v>
      </c>
      <c r="V1587">
        <f>計算結果入力シート!AN1378</f>
        <v>0</v>
      </c>
      <c r="W1587">
        <f>計算結果入力シート!AO1378</f>
        <v>0</v>
      </c>
      <c r="X1587">
        <f>計算結果入力シート!AP1378</f>
        <v>0</v>
      </c>
      <c r="Y1587">
        <f>計算結果入力シート!AQ1378</f>
        <v>0</v>
      </c>
      <c r="Z1587">
        <f>計算結果入力シート!AR1378</f>
        <v>0</v>
      </c>
      <c r="AA1587">
        <f>計算結果入力シート!AS1378</f>
        <v>0</v>
      </c>
      <c r="AB1587">
        <f>計算結果入力シート!AT1378</f>
        <v>0</v>
      </c>
      <c r="AC1587">
        <f>計算結果入力シート!AU1378</f>
        <v>0</v>
      </c>
      <c r="AD1587">
        <f>計算結果入力シート!AV1378</f>
        <v>0</v>
      </c>
      <c r="AE1587">
        <f>計算結果入力シート!AW1378</f>
        <v>0</v>
      </c>
      <c r="AF1587">
        <f>計算結果入力シート!AX1378</f>
        <v>0</v>
      </c>
      <c r="AG1587">
        <f>計算結果入力シート!AY1378</f>
        <v>0</v>
      </c>
      <c r="AH1587">
        <f>計算結果入力シート!AZ1378</f>
        <v>0</v>
      </c>
      <c r="AI1587">
        <f>計算結果入力シート!BA1378</f>
        <v>0</v>
      </c>
      <c r="AJ1587">
        <f>計算結果入力シート!BB1378</f>
        <v>0</v>
      </c>
      <c r="AK1587">
        <f>計算結果入力シート!BC1378</f>
        <v>0</v>
      </c>
      <c r="AL1587">
        <f>計算結果入力シート!BD1378</f>
        <v>0</v>
      </c>
      <c r="AM1587">
        <f>計算結果入力シート!BE1378</f>
        <v>0</v>
      </c>
      <c r="AN1587">
        <f>計算結果入力シート!BF1378</f>
        <v>0</v>
      </c>
      <c r="AO1587">
        <f>計算結果入力シート!BG1378</f>
        <v>0</v>
      </c>
      <c r="AP1587">
        <f>計算結果入力シート!BH1378</f>
        <v>0</v>
      </c>
      <c r="AQ1587">
        <f>計算結果入力シート!BI1378</f>
        <v>0</v>
      </c>
      <c r="AR1587">
        <f>計算結果入力シート!BJ1378</f>
        <v>0</v>
      </c>
      <c r="AS1587">
        <f>計算結果入力シート!BK1378</f>
        <v>0</v>
      </c>
      <c r="AT1587">
        <f>計算結果入力シート!BL1378</f>
        <v>0</v>
      </c>
      <c r="AU1587">
        <f>計算結果入力シート!BM1378</f>
        <v>0</v>
      </c>
      <c r="AV1587">
        <f>計算結果入力シート!BN1378</f>
        <v>0</v>
      </c>
      <c r="AW1587">
        <f>計算結果入力シート!BO1378</f>
        <v>0</v>
      </c>
      <c r="AX1587">
        <f>計算結果入力シート!BP1378</f>
        <v>0</v>
      </c>
      <c r="AY1587">
        <f>計算結果入力シート!BQ1378</f>
        <v>0</v>
      </c>
      <c r="AZ1587">
        <f>計算結果入力シート!BR1378</f>
        <v>0</v>
      </c>
    </row>
    <row r="1588" spans="11:52" x14ac:dyDescent="0.25">
      <c r="K1588">
        <f>計算結果入力シート!AC1402</f>
        <v>0</v>
      </c>
      <c r="L1588">
        <f>計算結果入力シート!AD1371</f>
        <v>0</v>
      </c>
      <c r="M1588">
        <f>計算結果入力シート!AE1371</f>
        <v>0</v>
      </c>
      <c r="N1588">
        <f>計算結果入力シート!AF1379</f>
        <v>0</v>
      </c>
      <c r="O1588">
        <f>計算結果入力シート!AG1379</f>
        <v>0</v>
      </c>
      <c r="P1588">
        <f>計算結果入力シート!AH1379</f>
        <v>0</v>
      </c>
      <c r="Q1588">
        <f>計算結果入力シート!AI1379</f>
        <v>0</v>
      </c>
      <c r="R1588">
        <f>計算結果入力シート!AJ1379</f>
        <v>0</v>
      </c>
      <c r="S1588">
        <f>計算結果入力シート!AK1379</f>
        <v>0</v>
      </c>
      <c r="T1588">
        <f>計算結果入力シート!AL1379</f>
        <v>0</v>
      </c>
      <c r="U1588">
        <f>計算結果入力シート!AM1379</f>
        <v>0</v>
      </c>
      <c r="V1588">
        <f>計算結果入力シート!AN1379</f>
        <v>0</v>
      </c>
      <c r="W1588">
        <f>計算結果入力シート!AO1379</f>
        <v>0</v>
      </c>
      <c r="X1588">
        <f>計算結果入力シート!AP1379</f>
        <v>0</v>
      </c>
      <c r="Y1588">
        <f>計算結果入力シート!AQ1379</f>
        <v>0</v>
      </c>
      <c r="Z1588">
        <f>計算結果入力シート!AR1379</f>
        <v>0</v>
      </c>
      <c r="AA1588">
        <f>計算結果入力シート!AS1379</f>
        <v>0</v>
      </c>
      <c r="AB1588">
        <f>計算結果入力シート!AT1379</f>
        <v>0</v>
      </c>
      <c r="AC1588">
        <f>計算結果入力シート!AU1379</f>
        <v>0</v>
      </c>
      <c r="AD1588">
        <f>計算結果入力シート!AV1379</f>
        <v>0</v>
      </c>
      <c r="AE1588">
        <f>計算結果入力シート!AW1379</f>
        <v>0</v>
      </c>
      <c r="AF1588">
        <f>計算結果入力シート!AX1379</f>
        <v>0</v>
      </c>
      <c r="AG1588">
        <f>計算結果入力シート!AY1379</f>
        <v>0</v>
      </c>
      <c r="AH1588">
        <f>計算結果入力シート!AZ1379</f>
        <v>0</v>
      </c>
      <c r="AI1588">
        <f>計算結果入力シート!BA1379</f>
        <v>0</v>
      </c>
      <c r="AJ1588">
        <f>計算結果入力シート!BB1379</f>
        <v>0</v>
      </c>
      <c r="AK1588">
        <f>計算結果入力シート!BC1379</f>
        <v>0</v>
      </c>
      <c r="AL1588">
        <f>計算結果入力シート!BD1379</f>
        <v>0</v>
      </c>
      <c r="AM1588">
        <f>計算結果入力シート!BE1379</f>
        <v>0</v>
      </c>
      <c r="AN1588">
        <f>計算結果入力シート!BF1379</f>
        <v>0</v>
      </c>
      <c r="AO1588">
        <f>計算結果入力シート!BG1379</f>
        <v>0</v>
      </c>
      <c r="AP1588">
        <f>計算結果入力シート!BH1379</f>
        <v>0</v>
      </c>
      <c r="AQ1588">
        <f>計算結果入力シート!BI1379</f>
        <v>0</v>
      </c>
      <c r="AR1588">
        <f>計算結果入力シート!BJ1379</f>
        <v>0</v>
      </c>
      <c r="AS1588">
        <f>計算結果入力シート!BK1379</f>
        <v>0</v>
      </c>
      <c r="AT1588">
        <f>計算結果入力シート!BL1379</f>
        <v>0</v>
      </c>
      <c r="AU1588">
        <f>計算結果入力シート!BM1379</f>
        <v>0</v>
      </c>
      <c r="AV1588">
        <f>計算結果入力シート!BN1379</f>
        <v>0</v>
      </c>
      <c r="AW1588">
        <f>計算結果入力シート!BO1379</f>
        <v>0</v>
      </c>
      <c r="AX1588">
        <f>計算結果入力シート!BP1379</f>
        <v>0</v>
      </c>
      <c r="AY1588">
        <f>計算結果入力シート!BQ1379</f>
        <v>0</v>
      </c>
      <c r="AZ1588">
        <f>計算結果入力シート!BR1379</f>
        <v>0</v>
      </c>
    </row>
    <row r="1589" spans="11:52" x14ac:dyDescent="0.25">
      <c r="K1589">
        <f>計算結果入力シート!AC1403</f>
        <v>0</v>
      </c>
      <c r="L1589">
        <f>計算結果入力シート!AD1372</f>
        <v>0</v>
      </c>
      <c r="M1589">
        <f>計算結果入力シート!AE1372</f>
        <v>0</v>
      </c>
      <c r="N1589">
        <f>計算結果入力シート!AF1380</f>
        <v>0</v>
      </c>
      <c r="O1589">
        <f>計算結果入力シート!AG1380</f>
        <v>0</v>
      </c>
      <c r="P1589">
        <f>計算結果入力シート!AH1380</f>
        <v>0</v>
      </c>
      <c r="Q1589">
        <f>計算結果入力シート!AI1380</f>
        <v>0</v>
      </c>
      <c r="R1589">
        <f>計算結果入力シート!AJ1380</f>
        <v>0</v>
      </c>
      <c r="S1589">
        <f>計算結果入力シート!AK1380</f>
        <v>0</v>
      </c>
      <c r="T1589">
        <f>計算結果入力シート!AL1380</f>
        <v>0</v>
      </c>
      <c r="U1589">
        <f>計算結果入力シート!AM1380</f>
        <v>0</v>
      </c>
      <c r="V1589">
        <f>計算結果入力シート!AN1380</f>
        <v>0</v>
      </c>
      <c r="W1589">
        <f>計算結果入力シート!AO1380</f>
        <v>0</v>
      </c>
      <c r="X1589">
        <f>計算結果入力シート!AP1380</f>
        <v>0</v>
      </c>
      <c r="Y1589">
        <f>計算結果入力シート!AQ1380</f>
        <v>0</v>
      </c>
      <c r="Z1589">
        <f>計算結果入力シート!AR1380</f>
        <v>0</v>
      </c>
      <c r="AA1589">
        <f>計算結果入力シート!AS1380</f>
        <v>0</v>
      </c>
      <c r="AB1589">
        <f>計算結果入力シート!AT1380</f>
        <v>0</v>
      </c>
      <c r="AC1589">
        <f>計算結果入力シート!AU1380</f>
        <v>0</v>
      </c>
      <c r="AD1589">
        <f>計算結果入力シート!AV1380</f>
        <v>0</v>
      </c>
      <c r="AE1589">
        <f>計算結果入力シート!AW1380</f>
        <v>0</v>
      </c>
      <c r="AF1589">
        <f>計算結果入力シート!AX1380</f>
        <v>0</v>
      </c>
      <c r="AG1589">
        <f>計算結果入力シート!AY1380</f>
        <v>0</v>
      </c>
      <c r="AH1589">
        <f>計算結果入力シート!AZ1380</f>
        <v>0</v>
      </c>
      <c r="AI1589">
        <f>計算結果入力シート!BA1380</f>
        <v>0</v>
      </c>
      <c r="AJ1589">
        <f>計算結果入力シート!BB1380</f>
        <v>0</v>
      </c>
      <c r="AK1589">
        <f>計算結果入力シート!BC1380</f>
        <v>0</v>
      </c>
      <c r="AL1589">
        <f>計算結果入力シート!BD1380</f>
        <v>0</v>
      </c>
      <c r="AM1589">
        <f>計算結果入力シート!BE1380</f>
        <v>0</v>
      </c>
      <c r="AN1589">
        <f>計算結果入力シート!BF1380</f>
        <v>0</v>
      </c>
      <c r="AO1589">
        <f>計算結果入力シート!BG1380</f>
        <v>0</v>
      </c>
      <c r="AP1589">
        <f>計算結果入力シート!BH1380</f>
        <v>0</v>
      </c>
      <c r="AQ1589">
        <f>計算結果入力シート!BI1380</f>
        <v>0</v>
      </c>
      <c r="AR1589">
        <f>計算結果入力シート!BJ1380</f>
        <v>0</v>
      </c>
      <c r="AS1589">
        <f>計算結果入力シート!BK1380</f>
        <v>0</v>
      </c>
      <c r="AT1589">
        <f>計算結果入力シート!BL1380</f>
        <v>0</v>
      </c>
      <c r="AU1589">
        <f>計算結果入力シート!BM1380</f>
        <v>0</v>
      </c>
      <c r="AV1589">
        <f>計算結果入力シート!BN1380</f>
        <v>0</v>
      </c>
      <c r="AW1589">
        <f>計算結果入力シート!BO1380</f>
        <v>0</v>
      </c>
      <c r="AX1589">
        <f>計算結果入力シート!BP1380</f>
        <v>0</v>
      </c>
      <c r="AY1589">
        <f>計算結果入力シート!BQ1380</f>
        <v>0</v>
      </c>
      <c r="AZ1589">
        <f>計算結果入力シート!BR1380</f>
        <v>0</v>
      </c>
    </row>
    <row r="1590" spans="11:52" x14ac:dyDescent="0.25">
      <c r="K1590">
        <f>計算結果入力シート!AC1404</f>
        <v>0</v>
      </c>
      <c r="L1590">
        <f>計算結果入力シート!AD1373</f>
        <v>0</v>
      </c>
      <c r="M1590">
        <f>計算結果入力シート!AE1373</f>
        <v>0</v>
      </c>
      <c r="N1590">
        <f>計算結果入力シート!AF1381</f>
        <v>0</v>
      </c>
      <c r="O1590">
        <f>計算結果入力シート!AG1381</f>
        <v>0</v>
      </c>
      <c r="P1590">
        <f>計算結果入力シート!AH1381</f>
        <v>0</v>
      </c>
      <c r="Q1590">
        <f>計算結果入力シート!AI1381</f>
        <v>0</v>
      </c>
      <c r="R1590">
        <f>計算結果入力シート!AJ1381</f>
        <v>0</v>
      </c>
      <c r="S1590">
        <f>計算結果入力シート!AK1381</f>
        <v>0</v>
      </c>
      <c r="T1590">
        <f>計算結果入力シート!AL1381</f>
        <v>0</v>
      </c>
      <c r="U1590">
        <f>計算結果入力シート!AM1381</f>
        <v>0</v>
      </c>
      <c r="V1590">
        <f>計算結果入力シート!AN1381</f>
        <v>0</v>
      </c>
      <c r="W1590">
        <f>計算結果入力シート!AO1381</f>
        <v>0</v>
      </c>
      <c r="X1590">
        <f>計算結果入力シート!AP1381</f>
        <v>0</v>
      </c>
      <c r="Y1590">
        <f>計算結果入力シート!AQ1381</f>
        <v>0</v>
      </c>
      <c r="Z1590">
        <f>計算結果入力シート!AR1381</f>
        <v>0</v>
      </c>
      <c r="AA1590">
        <f>計算結果入力シート!AS1381</f>
        <v>0</v>
      </c>
      <c r="AB1590">
        <f>計算結果入力シート!AT1381</f>
        <v>0</v>
      </c>
      <c r="AC1590">
        <f>計算結果入力シート!AU1381</f>
        <v>0</v>
      </c>
      <c r="AD1590">
        <f>計算結果入力シート!AV1381</f>
        <v>0</v>
      </c>
      <c r="AE1590">
        <f>計算結果入力シート!AW1381</f>
        <v>0</v>
      </c>
      <c r="AF1590">
        <f>計算結果入力シート!AX1381</f>
        <v>0</v>
      </c>
      <c r="AG1590">
        <f>計算結果入力シート!AY1381</f>
        <v>0</v>
      </c>
      <c r="AH1590">
        <f>計算結果入力シート!AZ1381</f>
        <v>0</v>
      </c>
      <c r="AI1590">
        <f>計算結果入力シート!BA1381</f>
        <v>0</v>
      </c>
      <c r="AJ1590">
        <f>計算結果入力シート!BB1381</f>
        <v>0</v>
      </c>
      <c r="AK1590">
        <f>計算結果入力シート!BC1381</f>
        <v>0</v>
      </c>
      <c r="AL1590">
        <f>計算結果入力シート!BD1381</f>
        <v>0</v>
      </c>
      <c r="AM1590">
        <f>計算結果入力シート!BE1381</f>
        <v>0</v>
      </c>
      <c r="AN1590">
        <f>計算結果入力シート!BF1381</f>
        <v>0</v>
      </c>
      <c r="AO1590">
        <f>計算結果入力シート!BG1381</f>
        <v>0</v>
      </c>
      <c r="AP1590">
        <f>計算結果入力シート!BH1381</f>
        <v>0</v>
      </c>
      <c r="AQ1590">
        <f>計算結果入力シート!BI1381</f>
        <v>0</v>
      </c>
      <c r="AR1590">
        <f>計算結果入力シート!BJ1381</f>
        <v>0</v>
      </c>
      <c r="AS1590">
        <f>計算結果入力シート!BK1381</f>
        <v>0</v>
      </c>
      <c r="AT1590">
        <f>計算結果入力シート!BL1381</f>
        <v>0</v>
      </c>
      <c r="AU1590">
        <f>計算結果入力シート!BM1381</f>
        <v>0</v>
      </c>
      <c r="AV1590">
        <f>計算結果入力シート!BN1381</f>
        <v>0</v>
      </c>
      <c r="AW1590">
        <f>計算結果入力シート!BO1381</f>
        <v>0</v>
      </c>
      <c r="AX1590">
        <f>計算結果入力シート!BP1381</f>
        <v>0</v>
      </c>
      <c r="AY1590">
        <f>計算結果入力シート!BQ1381</f>
        <v>0</v>
      </c>
      <c r="AZ1590">
        <f>計算結果入力シート!BR1381</f>
        <v>0</v>
      </c>
    </row>
    <row r="1591" spans="11:52" x14ac:dyDescent="0.25">
      <c r="K1591">
        <f>計算結果入力シート!AC1405</f>
        <v>0</v>
      </c>
      <c r="L1591">
        <f>計算結果入力シート!AD1374</f>
        <v>0</v>
      </c>
      <c r="M1591">
        <f>計算結果入力シート!AE1374</f>
        <v>0</v>
      </c>
      <c r="N1591">
        <f>計算結果入力シート!AF1382</f>
        <v>0</v>
      </c>
      <c r="O1591">
        <f>計算結果入力シート!AG1382</f>
        <v>0</v>
      </c>
      <c r="P1591">
        <f>計算結果入力シート!AH1382</f>
        <v>0</v>
      </c>
      <c r="Q1591">
        <f>計算結果入力シート!AI1382</f>
        <v>0</v>
      </c>
      <c r="R1591">
        <f>計算結果入力シート!AJ1382</f>
        <v>0</v>
      </c>
      <c r="S1591">
        <f>計算結果入力シート!AK1382</f>
        <v>0</v>
      </c>
      <c r="T1591">
        <f>計算結果入力シート!AL1382</f>
        <v>0</v>
      </c>
      <c r="U1591">
        <f>計算結果入力シート!AM1382</f>
        <v>0</v>
      </c>
      <c r="V1591">
        <f>計算結果入力シート!AN1382</f>
        <v>0</v>
      </c>
      <c r="W1591">
        <f>計算結果入力シート!AO1382</f>
        <v>0</v>
      </c>
      <c r="X1591">
        <f>計算結果入力シート!AP1382</f>
        <v>0</v>
      </c>
      <c r="Y1591">
        <f>計算結果入力シート!AQ1382</f>
        <v>0</v>
      </c>
      <c r="Z1591">
        <f>計算結果入力シート!AR1382</f>
        <v>0</v>
      </c>
      <c r="AA1591">
        <f>計算結果入力シート!AS1382</f>
        <v>0</v>
      </c>
      <c r="AB1591">
        <f>計算結果入力シート!AT1382</f>
        <v>0</v>
      </c>
      <c r="AC1591">
        <f>計算結果入力シート!AU1382</f>
        <v>0</v>
      </c>
      <c r="AD1591">
        <f>計算結果入力シート!AV1382</f>
        <v>0</v>
      </c>
      <c r="AE1591">
        <f>計算結果入力シート!AW1382</f>
        <v>0</v>
      </c>
      <c r="AF1591">
        <f>計算結果入力シート!AX1382</f>
        <v>0</v>
      </c>
      <c r="AG1591">
        <f>計算結果入力シート!AY1382</f>
        <v>0</v>
      </c>
      <c r="AH1591">
        <f>計算結果入力シート!AZ1382</f>
        <v>0</v>
      </c>
      <c r="AI1591">
        <f>計算結果入力シート!BA1382</f>
        <v>0</v>
      </c>
      <c r="AJ1591">
        <f>計算結果入力シート!BB1382</f>
        <v>0</v>
      </c>
      <c r="AK1591">
        <f>計算結果入力シート!BC1382</f>
        <v>0</v>
      </c>
      <c r="AL1591">
        <f>計算結果入力シート!BD1382</f>
        <v>0</v>
      </c>
      <c r="AM1591">
        <f>計算結果入力シート!BE1382</f>
        <v>0</v>
      </c>
      <c r="AN1591">
        <f>計算結果入力シート!BF1382</f>
        <v>0</v>
      </c>
      <c r="AO1591">
        <f>計算結果入力シート!BG1382</f>
        <v>0</v>
      </c>
      <c r="AP1591">
        <f>計算結果入力シート!BH1382</f>
        <v>0</v>
      </c>
      <c r="AQ1591">
        <f>計算結果入力シート!BI1382</f>
        <v>0</v>
      </c>
      <c r="AR1591">
        <f>計算結果入力シート!BJ1382</f>
        <v>0</v>
      </c>
      <c r="AS1591">
        <f>計算結果入力シート!BK1382</f>
        <v>0</v>
      </c>
      <c r="AT1591">
        <f>計算結果入力シート!BL1382</f>
        <v>0</v>
      </c>
      <c r="AU1591">
        <f>計算結果入力シート!BM1382</f>
        <v>0</v>
      </c>
      <c r="AV1591">
        <f>計算結果入力シート!BN1382</f>
        <v>0</v>
      </c>
      <c r="AW1591">
        <f>計算結果入力シート!BO1382</f>
        <v>0</v>
      </c>
      <c r="AX1591">
        <f>計算結果入力シート!BP1382</f>
        <v>0</v>
      </c>
      <c r="AY1591">
        <f>計算結果入力シート!BQ1382</f>
        <v>0</v>
      </c>
      <c r="AZ1591">
        <f>計算結果入力シート!BR1382</f>
        <v>0</v>
      </c>
    </row>
    <row r="1592" spans="11:52" x14ac:dyDescent="0.25">
      <c r="K1592">
        <f>計算結果入力シート!AC1406</f>
        <v>0</v>
      </c>
      <c r="L1592">
        <f>計算結果入力シート!AD1375</f>
        <v>0</v>
      </c>
      <c r="M1592">
        <f>計算結果入力シート!AE1375</f>
        <v>0</v>
      </c>
      <c r="N1592">
        <f>計算結果入力シート!AF1383</f>
        <v>0</v>
      </c>
      <c r="O1592">
        <f>計算結果入力シート!AG1383</f>
        <v>0</v>
      </c>
      <c r="P1592">
        <f>計算結果入力シート!AH1383</f>
        <v>0</v>
      </c>
      <c r="Q1592">
        <f>計算結果入力シート!AI1383</f>
        <v>0</v>
      </c>
      <c r="R1592">
        <f>計算結果入力シート!AJ1383</f>
        <v>0</v>
      </c>
      <c r="S1592">
        <f>計算結果入力シート!AK1383</f>
        <v>0</v>
      </c>
      <c r="T1592">
        <f>計算結果入力シート!AL1383</f>
        <v>0</v>
      </c>
      <c r="U1592">
        <f>計算結果入力シート!AM1383</f>
        <v>0</v>
      </c>
      <c r="V1592">
        <f>計算結果入力シート!AN1383</f>
        <v>0</v>
      </c>
      <c r="W1592">
        <f>計算結果入力シート!AO1383</f>
        <v>0</v>
      </c>
      <c r="X1592">
        <f>計算結果入力シート!AP1383</f>
        <v>0</v>
      </c>
      <c r="Y1592">
        <f>計算結果入力シート!AQ1383</f>
        <v>0</v>
      </c>
      <c r="Z1592">
        <f>計算結果入力シート!AR1383</f>
        <v>0</v>
      </c>
      <c r="AA1592">
        <f>計算結果入力シート!AS1383</f>
        <v>0</v>
      </c>
      <c r="AB1592">
        <f>計算結果入力シート!AT1383</f>
        <v>0</v>
      </c>
      <c r="AC1592">
        <f>計算結果入力シート!AU1383</f>
        <v>0</v>
      </c>
      <c r="AD1592">
        <f>計算結果入力シート!AV1383</f>
        <v>0</v>
      </c>
      <c r="AE1592">
        <f>計算結果入力シート!AW1383</f>
        <v>0</v>
      </c>
      <c r="AF1592">
        <f>計算結果入力シート!AX1383</f>
        <v>0</v>
      </c>
      <c r="AG1592">
        <f>計算結果入力シート!AY1383</f>
        <v>0</v>
      </c>
      <c r="AH1592">
        <f>計算結果入力シート!AZ1383</f>
        <v>0</v>
      </c>
      <c r="AI1592">
        <f>計算結果入力シート!BA1383</f>
        <v>0</v>
      </c>
      <c r="AJ1592">
        <f>計算結果入力シート!BB1383</f>
        <v>0</v>
      </c>
      <c r="AK1592">
        <f>計算結果入力シート!BC1383</f>
        <v>0</v>
      </c>
      <c r="AL1592">
        <f>計算結果入力シート!BD1383</f>
        <v>0</v>
      </c>
      <c r="AM1592">
        <f>計算結果入力シート!BE1383</f>
        <v>0</v>
      </c>
      <c r="AN1592">
        <f>計算結果入力シート!BF1383</f>
        <v>0</v>
      </c>
      <c r="AO1592">
        <f>計算結果入力シート!BG1383</f>
        <v>0</v>
      </c>
      <c r="AP1592">
        <f>計算結果入力シート!BH1383</f>
        <v>0</v>
      </c>
      <c r="AQ1592">
        <f>計算結果入力シート!BI1383</f>
        <v>0</v>
      </c>
      <c r="AR1592">
        <f>計算結果入力シート!BJ1383</f>
        <v>0</v>
      </c>
      <c r="AS1592">
        <f>計算結果入力シート!BK1383</f>
        <v>0</v>
      </c>
      <c r="AT1592">
        <f>計算結果入力シート!BL1383</f>
        <v>0</v>
      </c>
      <c r="AU1592">
        <f>計算結果入力シート!BM1383</f>
        <v>0</v>
      </c>
      <c r="AV1592">
        <f>計算結果入力シート!BN1383</f>
        <v>0</v>
      </c>
      <c r="AW1592">
        <f>計算結果入力シート!BO1383</f>
        <v>0</v>
      </c>
      <c r="AX1592">
        <f>計算結果入力シート!BP1383</f>
        <v>0</v>
      </c>
      <c r="AY1592">
        <f>計算結果入力シート!BQ1383</f>
        <v>0</v>
      </c>
      <c r="AZ1592">
        <f>計算結果入力シート!BR1383</f>
        <v>0</v>
      </c>
    </row>
    <row r="1593" spans="11:52" x14ac:dyDescent="0.25">
      <c r="K1593">
        <f>計算結果入力シート!AC1407</f>
        <v>0</v>
      </c>
      <c r="L1593">
        <f>計算結果入力シート!AD1376</f>
        <v>0</v>
      </c>
      <c r="M1593">
        <f>計算結果入力シート!AE1376</f>
        <v>0</v>
      </c>
      <c r="N1593">
        <f>計算結果入力シート!AF1384</f>
        <v>0</v>
      </c>
      <c r="O1593">
        <f>計算結果入力シート!AG1384</f>
        <v>0</v>
      </c>
      <c r="P1593">
        <f>計算結果入力シート!AH1384</f>
        <v>0</v>
      </c>
      <c r="Q1593">
        <f>計算結果入力シート!AI1384</f>
        <v>0</v>
      </c>
      <c r="R1593">
        <f>計算結果入力シート!AJ1384</f>
        <v>0</v>
      </c>
      <c r="S1593">
        <f>計算結果入力シート!AK1384</f>
        <v>0</v>
      </c>
      <c r="T1593">
        <f>計算結果入力シート!AL1384</f>
        <v>0</v>
      </c>
      <c r="U1593">
        <f>計算結果入力シート!AM1384</f>
        <v>0</v>
      </c>
      <c r="V1593">
        <f>計算結果入力シート!AN1384</f>
        <v>0</v>
      </c>
      <c r="W1593">
        <f>計算結果入力シート!AO1384</f>
        <v>0</v>
      </c>
      <c r="X1593">
        <f>計算結果入力シート!AP1384</f>
        <v>0</v>
      </c>
      <c r="Y1593">
        <f>計算結果入力シート!AQ1384</f>
        <v>0</v>
      </c>
      <c r="Z1593">
        <f>計算結果入力シート!AR1384</f>
        <v>0</v>
      </c>
      <c r="AA1593">
        <f>計算結果入力シート!AS1384</f>
        <v>0</v>
      </c>
      <c r="AB1593">
        <f>計算結果入力シート!AT1384</f>
        <v>0</v>
      </c>
      <c r="AC1593">
        <f>計算結果入力シート!AU1384</f>
        <v>0</v>
      </c>
      <c r="AD1593">
        <f>計算結果入力シート!AV1384</f>
        <v>0</v>
      </c>
      <c r="AE1593">
        <f>計算結果入力シート!AW1384</f>
        <v>0</v>
      </c>
      <c r="AF1593">
        <f>計算結果入力シート!AX1384</f>
        <v>0</v>
      </c>
      <c r="AG1593">
        <f>計算結果入力シート!AY1384</f>
        <v>0</v>
      </c>
      <c r="AH1593">
        <f>計算結果入力シート!AZ1384</f>
        <v>0</v>
      </c>
      <c r="AI1593">
        <f>計算結果入力シート!BA1384</f>
        <v>0</v>
      </c>
      <c r="AJ1593">
        <f>計算結果入力シート!BB1384</f>
        <v>0</v>
      </c>
      <c r="AK1593">
        <f>計算結果入力シート!BC1384</f>
        <v>0</v>
      </c>
      <c r="AL1593">
        <f>計算結果入力シート!BD1384</f>
        <v>0</v>
      </c>
      <c r="AM1593">
        <f>計算結果入力シート!BE1384</f>
        <v>0</v>
      </c>
      <c r="AN1593">
        <f>計算結果入力シート!BF1384</f>
        <v>0</v>
      </c>
      <c r="AO1593">
        <f>計算結果入力シート!BG1384</f>
        <v>0</v>
      </c>
      <c r="AP1593">
        <f>計算結果入力シート!BH1384</f>
        <v>0</v>
      </c>
      <c r="AQ1593">
        <f>計算結果入力シート!BI1384</f>
        <v>0</v>
      </c>
      <c r="AR1593">
        <f>計算結果入力シート!BJ1384</f>
        <v>0</v>
      </c>
      <c r="AS1593">
        <f>計算結果入力シート!BK1384</f>
        <v>0</v>
      </c>
      <c r="AT1593">
        <f>計算結果入力シート!BL1384</f>
        <v>0</v>
      </c>
      <c r="AU1593">
        <f>計算結果入力シート!BM1384</f>
        <v>0</v>
      </c>
      <c r="AV1593">
        <f>計算結果入力シート!BN1384</f>
        <v>0</v>
      </c>
      <c r="AW1593">
        <f>計算結果入力シート!BO1384</f>
        <v>0</v>
      </c>
      <c r="AX1593">
        <f>計算結果入力シート!BP1384</f>
        <v>0</v>
      </c>
      <c r="AY1593">
        <f>計算結果入力シート!BQ1384</f>
        <v>0</v>
      </c>
      <c r="AZ1593">
        <f>計算結果入力シート!BR1384</f>
        <v>0</v>
      </c>
    </row>
    <row r="1594" spans="11:52" x14ac:dyDescent="0.25">
      <c r="K1594">
        <f>計算結果入力シート!AC1408</f>
        <v>0</v>
      </c>
      <c r="L1594">
        <f>計算結果入力シート!AD1377</f>
        <v>0</v>
      </c>
      <c r="M1594">
        <f>計算結果入力シート!AE1377</f>
        <v>0</v>
      </c>
      <c r="N1594">
        <f>計算結果入力シート!AF1385</f>
        <v>0</v>
      </c>
      <c r="O1594">
        <f>計算結果入力シート!AG1385</f>
        <v>0</v>
      </c>
      <c r="P1594">
        <f>計算結果入力シート!AH1385</f>
        <v>0</v>
      </c>
      <c r="Q1594">
        <f>計算結果入力シート!AI1385</f>
        <v>0</v>
      </c>
      <c r="R1594">
        <f>計算結果入力シート!AJ1385</f>
        <v>0</v>
      </c>
      <c r="S1594">
        <f>計算結果入力シート!AK1385</f>
        <v>0</v>
      </c>
      <c r="T1594">
        <f>計算結果入力シート!AL1385</f>
        <v>0</v>
      </c>
      <c r="U1594">
        <f>計算結果入力シート!AM1385</f>
        <v>0</v>
      </c>
      <c r="V1594">
        <f>計算結果入力シート!AN1385</f>
        <v>0</v>
      </c>
      <c r="W1594">
        <f>計算結果入力シート!AO1385</f>
        <v>0</v>
      </c>
      <c r="X1594">
        <f>計算結果入力シート!AP1385</f>
        <v>0</v>
      </c>
      <c r="Y1594">
        <f>計算結果入力シート!AQ1385</f>
        <v>0</v>
      </c>
      <c r="Z1594">
        <f>計算結果入力シート!AR1385</f>
        <v>0</v>
      </c>
      <c r="AA1594">
        <f>計算結果入力シート!AS1385</f>
        <v>0</v>
      </c>
      <c r="AB1594">
        <f>計算結果入力シート!AT1385</f>
        <v>0</v>
      </c>
      <c r="AC1594">
        <f>計算結果入力シート!AU1385</f>
        <v>0</v>
      </c>
      <c r="AD1594">
        <f>計算結果入力シート!AV1385</f>
        <v>0</v>
      </c>
      <c r="AE1594">
        <f>計算結果入力シート!AW1385</f>
        <v>0</v>
      </c>
      <c r="AF1594">
        <f>計算結果入力シート!AX1385</f>
        <v>0</v>
      </c>
      <c r="AG1594">
        <f>計算結果入力シート!AY1385</f>
        <v>0</v>
      </c>
      <c r="AH1594">
        <f>計算結果入力シート!AZ1385</f>
        <v>0</v>
      </c>
      <c r="AI1594">
        <f>計算結果入力シート!BA1385</f>
        <v>0</v>
      </c>
      <c r="AJ1594">
        <f>計算結果入力シート!BB1385</f>
        <v>0</v>
      </c>
      <c r="AK1594">
        <f>計算結果入力シート!BC1385</f>
        <v>0</v>
      </c>
      <c r="AL1594">
        <f>計算結果入力シート!BD1385</f>
        <v>0</v>
      </c>
      <c r="AM1594">
        <f>計算結果入力シート!BE1385</f>
        <v>0</v>
      </c>
      <c r="AN1594">
        <f>計算結果入力シート!BF1385</f>
        <v>0</v>
      </c>
      <c r="AO1594">
        <f>計算結果入力シート!BG1385</f>
        <v>0</v>
      </c>
      <c r="AP1594">
        <f>計算結果入力シート!BH1385</f>
        <v>0</v>
      </c>
      <c r="AQ1594">
        <f>計算結果入力シート!BI1385</f>
        <v>0</v>
      </c>
      <c r="AR1594">
        <f>計算結果入力シート!BJ1385</f>
        <v>0</v>
      </c>
      <c r="AS1594">
        <f>計算結果入力シート!BK1385</f>
        <v>0</v>
      </c>
      <c r="AT1594">
        <f>計算結果入力シート!BL1385</f>
        <v>0</v>
      </c>
      <c r="AU1594">
        <f>計算結果入力シート!BM1385</f>
        <v>0</v>
      </c>
      <c r="AV1594">
        <f>計算結果入力シート!BN1385</f>
        <v>0</v>
      </c>
      <c r="AW1594">
        <f>計算結果入力シート!BO1385</f>
        <v>0</v>
      </c>
      <c r="AX1594">
        <f>計算結果入力シート!BP1385</f>
        <v>0</v>
      </c>
      <c r="AY1594">
        <f>計算結果入力シート!BQ1385</f>
        <v>0</v>
      </c>
      <c r="AZ1594">
        <f>計算結果入力シート!BR1385</f>
        <v>0</v>
      </c>
    </row>
    <row r="1595" spans="11:52" x14ac:dyDescent="0.25">
      <c r="K1595">
        <f>計算結果入力シート!AC1409</f>
        <v>0</v>
      </c>
      <c r="L1595">
        <f>計算結果入力シート!AD1378</f>
        <v>0</v>
      </c>
      <c r="M1595">
        <f>計算結果入力シート!AE1378</f>
        <v>0</v>
      </c>
      <c r="N1595">
        <f>計算結果入力シート!AF1386</f>
        <v>0</v>
      </c>
      <c r="O1595">
        <f>計算結果入力シート!AG1386</f>
        <v>0</v>
      </c>
      <c r="P1595">
        <f>計算結果入力シート!AH1386</f>
        <v>0</v>
      </c>
      <c r="Q1595">
        <f>計算結果入力シート!AI1386</f>
        <v>0</v>
      </c>
      <c r="R1595">
        <f>計算結果入力シート!AJ1386</f>
        <v>0</v>
      </c>
      <c r="S1595">
        <f>計算結果入力シート!AK1386</f>
        <v>0</v>
      </c>
      <c r="T1595">
        <f>計算結果入力シート!AL1386</f>
        <v>0</v>
      </c>
      <c r="U1595">
        <f>計算結果入力シート!AM1386</f>
        <v>0</v>
      </c>
      <c r="V1595">
        <f>計算結果入力シート!AN1386</f>
        <v>0</v>
      </c>
      <c r="W1595">
        <f>計算結果入力シート!AO1386</f>
        <v>0</v>
      </c>
      <c r="X1595">
        <f>計算結果入力シート!AP1386</f>
        <v>0</v>
      </c>
      <c r="Y1595">
        <f>計算結果入力シート!AQ1386</f>
        <v>0</v>
      </c>
      <c r="Z1595">
        <f>計算結果入力シート!AR1386</f>
        <v>0</v>
      </c>
      <c r="AA1595">
        <f>計算結果入力シート!AS1386</f>
        <v>0</v>
      </c>
      <c r="AB1595">
        <f>計算結果入力シート!AT1386</f>
        <v>0</v>
      </c>
      <c r="AC1595">
        <f>計算結果入力シート!AU1386</f>
        <v>0</v>
      </c>
      <c r="AD1595">
        <f>計算結果入力シート!AV1386</f>
        <v>0</v>
      </c>
      <c r="AE1595">
        <f>計算結果入力シート!AW1386</f>
        <v>0</v>
      </c>
      <c r="AF1595">
        <f>計算結果入力シート!AX1386</f>
        <v>0</v>
      </c>
      <c r="AG1595">
        <f>計算結果入力シート!AY1386</f>
        <v>0</v>
      </c>
      <c r="AH1595">
        <f>計算結果入力シート!AZ1386</f>
        <v>0</v>
      </c>
      <c r="AI1595">
        <f>計算結果入力シート!BA1386</f>
        <v>0</v>
      </c>
      <c r="AJ1595">
        <f>計算結果入力シート!BB1386</f>
        <v>0</v>
      </c>
      <c r="AK1595">
        <f>計算結果入力シート!BC1386</f>
        <v>0</v>
      </c>
      <c r="AL1595">
        <f>計算結果入力シート!BD1386</f>
        <v>0</v>
      </c>
      <c r="AM1595">
        <f>計算結果入力シート!BE1386</f>
        <v>0</v>
      </c>
      <c r="AN1595">
        <f>計算結果入力シート!BF1386</f>
        <v>0</v>
      </c>
      <c r="AO1595">
        <f>計算結果入力シート!BG1386</f>
        <v>0</v>
      </c>
      <c r="AP1595">
        <f>計算結果入力シート!BH1386</f>
        <v>0</v>
      </c>
      <c r="AQ1595">
        <f>計算結果入力シート!BI1386</f>
        <v>0</v>
      </c>
      <c r="AR1595">
        <f>計算結果入力シート!BJ1386</f>
        <v>0</v>
      </c>
      <c r="AS1595">
        <f>計算結果入力シート!BK1386</f>
        <v>0</v>
      </c>
      <c r="AT1595">
        <f>計算結果入力シート!BL1386</f>
        <v>0</v>
      </c>
      <c r="AU1595">
        <f>計算結果入力シート!BM1386</f>
        <v>0</v>
      </c>
      <c r="AV1595">
        <f>計算結果入力シート!BN1386</f>
        <v>0</v>
      </c>
      <c r="AW1595">
        <f>計算結果入力シート!BO1386</f>
        <v>0</v>
      </c>
      <c r="AX1595">
        <f>計算結果入力シート!BP1386</f>
        <v>0</v>
      </c>
      <c r="AY1595">
        <f>計算結果入力シート!BQ1386</f>
        <v>0</v>
      </c>
      <c r="AZ1595">
        <f>計算結果入力シート!BR1386</f>
        <v>0</v>
      </c>
    </row>
    <row r="1596" spans="11:52" x14ac:dyDescent="0.25">
      <c r="K1596">
        <f>計算結果入力シート!AC1410</f>
        <v>0</v>
      </c>
      <c r="L1596">
        <f>計算結果入力シート!AD1379</f>
        <v>0</v>
      </c>
      <c r="M1596">
        <f>計算結果入力シート!AE1379</f>
        <v>0</v>
      </c>
      <c r="N1596">
        <f>計算結果入力シート!AF1387</f>
        <v>0</v>
      </c>
      <c r="O1596">
        <f>計算結果入力シート!AG1387</f>
        <v>0</v>
      </c>
      <c r="P1596">
        <f>計算結果入力シート!AH1387</f>
        <v>0</v>
      </c>
      <c r="Q1596">
        <f>計算結果入力シート!AI1387</f>
        <v>0</v>
      </c>
      <c r="R1596">
        <f>計算結果入力シート!AJ1387</f>
        <v>0</v>
      </c>
      <c r="S1596">
        <f>計算結果入力シート!AK1387</f>
        <v>0</v>
      </c>
      <c r="T1596">
        <f>計算結果入力シート!AL1387</f>
        <v>0</v>
      </c>
      <c r="U1596">
        <f>計算結果入力シート!AM1387</f>
        <v>0</v>
      </c>
      <c r="V1596">
        <f>計算結果入力シート!AN1387</f>
        <v>0</v>
      </c>
      <c r="W1596">
        <f>計算結果入力シート!AO1387</f>
        <v>0</v>
      </c>
      <c r="X1596">
        <f>計算結果入力シート!AP1387</f>
        <v>0</v>
      </c>
      <c r="Y1596">
        <f>計算結果入力シート!AQ1387</f>
        <v>0</v>
      </c>
      <c r="Z1596">
        <f>計算結果入力シート!AR1387</f>
        <v>0</v>
      </c>
      <c r="AA1596">
        <f>計算結果入力シート!AS1387</f>
        <v>0</v>
      </c>
      <c r="AB1596">
        <f>計算結果入力シート!AT1387</f>
        <v>0</v>
      </c>
      <c r="AC1596">
        <f>計算結果入力シート!AU1387</f>
        <v>0</v>
      </c>
      <c r="AD1596">
        <f>計算結果入力シート!AV1387</f>
        <v>0</v>
      </c>
      <c r="AE1596">
        <f>計算結果入力シート!AW1387</f>
        <v>0</v>
      </c>
      <c r="AF1596">
        <f>計算結果入力シート!AX1387</f>
        <v>0</v>
      </c>
      <c r="AG1596">
        <f>計算結果入力シート!AY1387</f>
        <v>0</v>
      </c>
      <c r="AH1596">
        <f>計算結果入力シート!AZ1387</f>
        <v>0</v>
      </c>
      <c r="AI1596">
        <f>計算結果入力シート!BA1387</f>
        <v>0</v>
      </c>
      <c r="AJ1596">
        <f>計算結果入力シート!BB1387</f>
        <v>0</v>
      </c>
      <c r="AK1596">
        <f>計算結果入力シート!BC1387</f>
        <v>0</v>
      </c>
      <c r="AL1596">
        <f>計算結果入力シート!BD1387</f>
        <v>0</v>
      </c>
      <c r="AM1596">
        <f>計算結果入力シート!BE1387</f>
        <v>0</v>
      </c>
      <c r="AN1596">
        <f>計算結果入力シート!BF1387</f>
        <v>0</v>
      </c>
      <c r="AO1596">
        <f>計算結果入力シート!BG1387</f>
        <v>0</v>
      </c>
      <c r="AP1596">
        <f>計算結果入力シート!BH1387</f>
        <v>0</v>
      </c>
      <c r="AQ1596">
        <f>計算結果入力シート!BI1387</f>
        <v>0</v>
      </c>
      <c r="AR1596">
        <f>計算結果入力シート!BJ1387</f>
        <v>0</v>
      </c>
      <c r="AS1596">
        <f>計算結果入力シート!BK1387</f>
        <v>0</v>
      </c>
      <c r="AT1596">
        <f>計算結果入力シート!BL1387</f>
        <v>0</v>
      </c>
      <c r="AU1596">
        <f>計算結果入力シート!BM1387</f>
        <v>0</v>
      </c>
      <c r="AV1596">
        <f>計算結果入力シート!BN1387</f>
        <v>0</v>
      </c>
      <c r="AW1596">
        <f>計算結果入力シート!BO1387</f>
        <v>0</v>
      </c>
      <c r="AX1596">
        <f>計算結果入力シート!BP1387</f>
        <v>0</v>
      </c>
      <c r="AY1596">
        <f>計算結果入力シート!BQ1387</f>
        <v>0</v>
      </c>
      <c r="AZ1596">
        <f>計算結果入力シート!BR1387</f>
        <v>0</v>
      </c>
    </row>
    <row r="1597" spans="11:52" x14ac:dyDescent="0.25">
      <c r="K1597">
        <f>計算結果入力シート!AC1411</f>
        <v>0</v>
      </c>
      <c r="L1597">
        <f>計算結果入力シート!AD1380</f>
        <v>0</v>
      </c>
      <c r="M1597">
        <f>計算結果入力シート!AE1380</f>
        <v>0</v>
      </c>
      <c r="N1597">
        <f>計算結果入力シート!AF1388</f>
        <v>0</v>
      </c>
      <c r="O1597">
        <f>計算結果入力シート!AG1388</f>
        <v>0</v>
      </c>
      <c r="P1597">
        <f>計算結果入力シート!AH1388</f>
        <v>0</v>
      </c>
      <c r="Q1597">
        <f>計算結果入力シート!AI1388</f>
        <v>0</v>
      </c>
      <c r="R1597">
        <f>計算結果入力シート!AJ1388</f>
        <v>0</v>
      </c>
      <c r="S1597">
        <f>計算結果入力シート!AK1388</f>
        <v>0</v>
      </c>
      <c r="T1597">
        <f>計算結果入力シート!AL1388</f>
        <v>0</v>
      </c>
      <c r="U1597">
        <f>計算結果入力シート!AM1388</f>
        <v>0</v>
      </c>
      <c r="V1597">
        <f>計算結果入力シート!AN1388</f>
        <v>0</v>
      </c>
      <c r="W1597">
        <f>計算結果入力シート!AO1388</f>
        <v>0</v>
      </c>
      <c r="X1597">
        <f>計算結果入力シート!AP1388</f>
        <v>0</v>
      </c>
      <c r="Y1597">
        <f>計算結果入力シート!AQ1388</f>
        <v>0</v>
      </c>
      <c r="Z1597">
        <f>計算結果入力シート!AR1388</f>
        <v>0</v>
      </c>
      <c r="AA1597">
        <f>計算結果入力シート!AS1388</f>
        <v>0</v>
      </c>
      <c r="AB1597">
        <f>計算結果入力シート!AT1388</f>
        <v>0</v>
      </c>
      <c r="AC1597">
        <f>計算結果入力シート!AU1388</f>
        <v>0</v>
      </c>
      <c r="AD1597">
        <f>計算結果入力シート!AV1388</f>
        <v>0</v>
      </c>
      <c r="AE1597">
        <f>計算結果入力シート!AW1388</f>
        <v>0</v>
      </c>
      <c r="AF1597">
        <f>計算結果入力シート!AX1388</f>
        <v>0</v>
      </c>
      <c r="AG1597">
        <f>計算結果入力シート!AY1388</f>
        <v>0</v>
      </c>
      <c r="AH1597">
        <f>計算結果入力シート!AZ1388</f>
        <v>0</v>
      </c>
      <c r="AI1597">
        <f>計算結果入力シート!BA1388</f>
        <v>0</v>
      </c>
      <c r="AJ1597">
        <f>計算結果入力シート!BB1388</f>
        <v>0</v>
      </c>
      <c r="AK1597">
        <f>計算結果入力シート!BC1388</f>
        <v>0</v>
      </c>
      <c r="AL1597">
        <f>計算結果入力シート!BD1388</f>
        <v>0</v>
      </c>
      <c r="AM1597">
        <f>計算結果入力シート!BE1388</f>
        <v>0</v>
      </c>
      <c r="AN1597">
        <f>計算結果入力シート!BF1388</f>
        <v>0</v>
      </c>
      <c r="AO1597">
        <f>計算結果入力シート!BG1388</f>
        <v>0</v>
      </c>
      <c r="AP1597">
        <f>計算結果入力シート!BH1388</f>
        <v>0</v>
      </c>
      <c r="AQ1597">
        <f>計算結果入力シート!BI1388</f>
        <v>0</v>
      </c>
      <c r="AR1597">
        <f>計算結果入力シート!BJ1388</f>
        <v>0</v>
      </c>
      <c r="AS1597">
        <f>計算結果入力シート!BK1388</f>
        <v>0</v>
      </c>
      <c r="AT1597">
        <f>計算結果入力シート!BL1388</f>
        <v>0</v>
      </c>
      <c r="AU1597">
        <f>計算結果入力シート!BM1388</f>
        <v>0</v>
      </c>
      <c r="AV1597">
        <f>計算結果入力シート!BN1388</f>
        <v>0</v>
      </c>
      <c r="AW1597">
        <f>計算結果入力シート!BO1388</f>
        <v>0</v>
      </c>
      <c r="AX1597">
        <f>計算結果入力シート!BP1388</f>
        <v>0</v>
      </c>
      <c r="AY1597">
        <f>計算結果入力シート!BQ1388</f>
        <v>0</v>
      </c>
      <c r="AZ1597">
        <f>計算結果入力シート!BR1388</f>
        <v>0</v>
      </c>
    </row>
    <row r="1598" spans="11:52" x14ac:dyDescent="0.25">
      <c r="K1598">
        <f>計算結果入力シート!AC1412</f>
        <v>0</v>
      </c>
      <c r="L1598">
        <f>計算結果入力シート!AD1381</f>
        <v>0</v>
      </c>
      <c r="M1598">
        <f>計算結果入力シート!AE1381</f>
        <v>0</v>
      </c>
      <c r="N1598">
        <f>計算結果入力シート!AF1389</f>
        <v>0</v>
      </c>
      <c r="O1598">
        <f>計算結果入力シート!AG1389</f>
        <v>0</v>
      </c>
      <c r="P1598">
        <f>計算結果入力シート!AH1389</f>
        <v>0</v>
      </c>
      <c r="Q1598">
        <f>計算結果入力シート!AI1389</f>
        <v>0</v>
      </c>
      <c r="R1598">
        <f>計算結果入力シート!AJ1389</f>
        <v>0</v>
      </c>
      <c r="S1598">
        <f>計算結果入力シート!AK1389</f>
        <v>0</v>
      </c>
      <c r="T1598">
        <f>計算結果入力シート!AL1389</f>
        <v>0</v>
      </c>
      <c r="U1598">
        <f>計算結果入力シート!AM1389</f>
        <v>0</v>
      </c>
      <c r="V1598">
        <f>計算結果入力シート!AN1389</f>
        <v>0</v>
      </c>
      <c r="W1598">
        <f>計算結果入力シート!AO1389</f>
        <v>0</v>
      </c>
      <c r="X1598">
        <f>計算結果入力シート!AP1389</f>
        <v>0</v>
      </c>
      <c r="Y1598">
        <f>計算結果入力シート!AQ1389</f>
        <v>0</v>
      </c>
      <c r="Z1598">
        <f>計算結果入力シート!AR1389</f>
        <v>0</v>
      </c>
      <c r="AA1598">
        <f>計算結果入力シート!AS1389</f>
        <v>0</v>
      </c>
      <c r="AB1598">
        <f>計算結果入力シート!AT1389</f>
        <v>0</v>
      </c>
      <c r="AC1598">
        <f>計算結果入力シート!AU1389</f>
        <v>0</v>
      </c>
      <c r="AD1598">
        <f>計算結果入力シート!AV1389</f>
        <v>0</v>
      </c>
      <c r="AE1598">
        <f>計算結果入力シート!AW1389</f>
        <v>0</v>
      </c>
      <c r="AF1598">
        <f>計算結果入力シート!AX1389</f>
        <v>0</v>
      </c>
      <c r="AG1598">
        <f>計算結果入力シート!AY1389</f>
        <v>0</v>
      </c>
      <c r="AH1598">
        <f>計算結果入力シート!AZ1389</f>
        <v>0</v>
      </c>
      <c r="AI1598">
        <f>計算結果入力シート!BA1389</f>
        <v>0</v>
      </c>
      <c r="AJ1598">
        <f>計算結果入力シート!BB1389</f>
        <v>0</v>
      </c>
      <c r="AK1598">
        <f>計算結果入力シート!BC1389</f>
        <v>0</v>
      </c>
      <c r="AL1598">
        <f>計算結果入力シート!BD1389</f>
        <v>0</v>
      </c>
      <c r="AM1598">
        <f>計算結果入力シート!BE1389</f>
        <v>0</v>
      </c>
      <c r="AN1598">
        <f>計算結果入力シート!BF1389</f>
        <v>0</v>
      </c>
      <c r="AO1598">
        <f>計算結果入力シート!BG1389</f>
        <v>0</v>
      </c>
      <c r="AP1598">
        <f>計算結果入力シート!BH1389</f>
        <v>0</v>
      </c>
      <c r="AQ1598">
        <f>計算結果入力シート!BI1389</f>
        <v>0</v>
      </c>
      <c r="AR1598">
        <f>計算結果入力シート!BJ1389</f>
        <v>0</v>
      </c>
      <c r="AS1598">
        <f>計算結果入力シート!BK1389</f>
        <v>0</v>
      </c>
      <c r="AT1598">
        <f>計算結果入力シート!BL1389</f>
        <v>0</v>
      </c>
      <c r="AU1598">
        <f>計算結果入力シート!BM1389</f>
        <v>0</v>
      </c>
      <c r="AV1598">
        <f>計算結果入力シート!BN1389</f>
        <v>0</v>
      </c>
      <c r="AW1598">
        <f>計算結果入力シート!BO1389</f>
        <v>0</v>
      </c>
      <c r="AX1598">
        <f>計算結果入力シート!BP1389</f>
        <v>0</v>
      </c>
      <c r="AY1598">
        <f>計算結果入力シート!BQ1389</f>
        <v>0</v>
      </c>
      <c r="AZ1598">
        <f>計算結果入力シート!BR1389</f>
        <v>0</v>
      </c>
    </row>
    <row r="1599" spans="11:52" x14ac:dyDescent="0.25">
      <c r="K1599">
        <f>計算結果入力シート!AC1413</f>
        <v>0</v>
      </c>
      <c r="L1599">
        <f>計算結果入力シート!AD1382</f>
        <v>0</v>
      </c>
      <c r="M1599">
        <f>計算結果入力シート!AE1382</f>
        <v>0</v>
      </c>
      <c r="N1599">
        <f>計算結果入力シート!AF1390</f>
        <v>0</v>
      </c>
      <c r="O1599">
        <f>計算結果入力シート!AG1390</f>
        <v>0</v>
      </c>
      <c r="P1599">
        <f>計算結果入力シート!AH1390</f>
        <v>0</v>
      </c>
      <c r="Q1599">
        <f>計算結果入力シート!AI1390</f>
        <v>0</v>
      </c>
      <c r="R1599">
        <f>計算結果入力シート!AJ1390</f>
        <v>0</v>
      </c>
      <c r="S1599">
        <f>計算結果入力シート!AK1390</f>
        <v>0</v>
      </c>
      <c r="T1599">
        <f>計算結果入力シート!AL1390</f>
        <v>0</v>
      </c>
      <c r="U1599">
        <f>計算結果入力シート!AM1390</f>
        <v>0</v>
      </c>
      <c r="V1599">
        <f>計算結果入力シート!AN1390</f>
        <v>0</v>
      </c>
      <c r="W1599">
        <f>計算結果入力シート!AO1390</f>
        <v>0</v>
      </c>
      <c r="X1599">
        <f>計算結果入力シート!AP1390</f>
        <v>0</v>
      </c>
      <c r="Y1599">
        <f>計算結果入力シート!AQ1390</f>
        <v>0</v>
      </c>
      <c r="Z1599">
        <f>計算結果入力シート!AR1390</f>
        <v>0</v>
      </c>
      <c r="AA1599">
        <f>計算結果入力シート!AS1390</f>
        <v>0</v>
      </c>
      <c r="AB1599">
        <f>計算結果入力シート!AT1390</f>
        <v>0</v>
      </c>
      <c r="AC1599">
        <f>計算結果入力シート!AU1390</f>
        <v>0</v>
      </c>
      <c r="AD1599">
        <f>計算結果入力シート!AV1390</f>
        <v>0</v>
      </c>
      <c r="AE1599">
        <f>計算結果入力シート!AW1390</f>
        <v>0</v>
      </c>
      <c r="AF1599">
        <f>計算結果入力シート!AX1390</f>
        <v>0</v>
      </c>
      <c r="AG1599">
        <f>計算結果入力シート!AY1390</f>
        <v>0</v>
      </c>
      <c r="AH1599">
        <f>計算結果入力シート!AZ1390</f>
        <v>0</v>
      </c>
      <c r="AI1599">
        <f>計算結果入力シート!BA1390</f>
        <v>0</v>
      </c>
      <c r="AJ1599">
        <f>計算結果入力シート!BB1390</f>
        <v>0</v>
      </c>
      <c r="AK1599">
        <f>計算結果入力シート!BC1390</f>
        <v>0</v>
      </c>
      <c r="AL1599">
        <f>計算結果入力シート!BD1390</f>
        <v>0</v>
      </c>
      <c r="AM1599">
        <f>計算結果入力シート!BE1390</f>
        <v>0</v>
      </c>
      <c r="AN1599">
        <f>計算結果入力シート!BF1390</f>
        <v>0</v>
      </c>
      <c r="AO1599">
        <f>計算結果入力シート!BG1390</f>
        <v>0</v>
      </c>
      <c r="AP1599">
        <f>計算結果入力シート!BH1390</f>
        <v>0</v>
      </c>
      <c r="AQ1599">
        <f>計算結果入力シート!BI1390</f>
        <v>0</v>
      </c>
      <c r="AR1599">
        <f>計算結果入力シート!BJ1390</f>
        <v>0</v>
      </c>
      <c r="AS1599">
        <f>計算結果入力シート!BK1390</f>
        <v>0</v>
      </c>
      <c r="AT1599">
        <f>計算結果入力シート!BL1390</f>
        <v>0</v>
      </c>
      <c r="AU1599">
        <f>計算結果入力シート!BM1390</f>
        <v>0</v>
      </c>
      <c r="AV1599">
        <f>計算結果入力シート!BN1390</f>
        <v>0</v>
      </c>
      <c r="AW1599">
        <f>計算結果入力シート!BO1390</f>
        <v>0</v>
      </c>
      <c r="AX1599">
        <f>計算結果入力シート!BP1390</f>
        <v>0</v>
      </c>
      <c r="AY1599">
        <f>計算結果入力シート!BQ1390</f>
        <v>0</v>
      </c>
      <c r="AZ1599">
        <f>計算結果入力シート!BR1390</f>
        <v>0</v>
      </c>
    </row>
    <row r="1600" spans="11:52" x14ac:dyDescent="0.25">
      <c r="K1600">
        <f>計算結果入力シート!AC1414</f>
        <v>0</v>
      </c>
      <c r="L1600">
        <f>計算結果入力シート!AD1383</f>
        <v>0</v>
      </c>
      <c r="M1600">
        <f>計算結果入力シート!AE1383</f>
        <v>0</v>
      </c>
      <c r="N1600">
        <f>計算結果入力シート!AF1391</f>
        <v>0</v>
      </c>
      <c r="O1600">
        <f>計算結果入力シート!AG1391</f>
        <v>0</v>
      </c>
      <c r="P1600">
        <f>計算結果入力シート!AH1391</f>
        <v>0</v>
      </c>
      <c r="Q1600">
        <f>計算結果入力シート!AI1391</f>
        <v>0</v>
      </c>
      <c r="R1600">
        <f>計算結果入力シート!AJ1391</f>
        <v>0</v>
      </c>
      <c r="S1600">
        <f>計算結果入力シート!AK1391</f>
        <v>0</v>
      </c>
      <c r="T1600">
        <f>計算結果入力シート!AL1391</f>
        <v>0</v>
      </c>
      <c r="U1600">
        <f>計算結果入力シート!AM1391</f>
        <v>0</v>
      </c>
      <c r="V1600">
        <f>計算結果入力シート!AN1391</f>
        <v>0</v>
      </c>
      <c r="W1600">
        <f>計算結果入力シート!AO1391</f>
        <v>0</v>
      </c>
      <c r="X1600">
        <f>計算結果入力シート!AP1391</f>
        <v>0</v>
      </c>
      <c r="Y1600">
        <f>計算結果入力シート!AQ1391</f>
        <v>0</v>
      </c>
      <c r="Z1600">
        <f>計算結果入力シート!AR1391</f>
        <v>0</v>
      </c>
      <c r="AA1600">
        <f>計算結果入力シート!AS1391</f>
        <v>0</v>
      </c>
      <c r="AB1600">
        <f>計算結果入力シート!AT1391</f>
        <v>0</v>
      </c>
      <c r="AC1600">
        <f>計算結果入力シート!AU1391</f>
        <v>0</v>
      </c>
      <c r="AD1600">
        <f>計算結果入力シート!AV1391</f>
        <v>0</v>
      </c>
      <c r="AE1600">
        <f>計算結果入力シート!AW1391</f>
        <v>0</v>
      </c>
      <c r="AF1600">
        <f>計算結果入力シート!AX1391</f>
        <v>0</v>
      </c>
      <c r="AG1600">
        <f>計算結果入力シート!AY1391</f>
        <v>0</v>
      </c>
      <c r="AH1600">
        <f>計算結果入力シート!AZ1391</f>
        <v>0</v>
      </c>
      <c r="AI1600">
        <f>計算結果入力シート!BA1391</f>
        <v>0</v>
      </c>
      <c r="AJ1600">
        <f>計算結果入力シート!BB1391</f>
        <v>0</v>
      </c>
      <c r="AK1600">
        <f>計算結果入力シート!BC1391</f>
        <v>0</v>
      </c>
      <c r="AL1600">
        <f>計算結果入力シート!BD1391</f>
        <v>0</v>
      </c>
      <c r="AM1600">
        <f>計算結果入力シート!BE1391</f>
        <v>0</v>
      </c>
      <c r="AN1600">
        <f>計算結果入力シート!BF1391</f>
        <v>0</v>
      </c>
      <c r="AO1600">
        <f>計算結果入力シート!BG1391</f>
        <v>0</v>
      </c>
      <c r="AP1600">
        <f>計算結果入力シート!BH1391</f>
        <v>0</v>
      </c>
      <c r="AQ1600">
        <f>計算結果入力シート!BI1391</f>
        <v>0</v>
      </c>
      <c r="AR1600">
        <f>計算結果入力シート!BJ1391</f>
        <v>0</v>
      </c>
      <c r="AS1600">
        <f>計算結果入力シート!BK1391</f>
        <v>0</v>
      </c>
      <c r="AT1600">
        <f>計算結果入力シート!BL1391</f>
        <v>0</v>
      </c>
      <c r="AU1600">
        <f>計算結果入力シート!BM1391</f>
        <v>0</v>
      </c>
      <c r="AV1600">
        <f>計算結果入力シート!BN1391</f>
        <v>0</v>
      </c>
      <c r="AW1600">
        <f>計算結果入力シート!BO1391</f>
        <v>0</v>
      </c>
      <c r="AX1600">
        <f>計算結果入力シート!BP1391</f>
        <v>0</v>
      </c>
      <c r="AY1600">
        <f>計算結果入力シート!BQ1391</f>
        <v>0</v>
      </c>
      <c r="AZ1600">
        <f>計算結果入力シート!BR1391</f>
        <v>0</v>
      </c>
    </row>
    <row r="1601" spans="11:52" x14ac:dyDescent="0.25">
      <c r="K1601">
        <f>計算結果入力シート!AC1415</f>
        <v>0</v>
      </c>
      <c r="L1601">
        <f>計算結果入力シート!AD1384</f>
        <v>0</v>
      </c>
      <c r="M1601">
        <f>計算結果入力シート!AE1384</f>
        <v>0</v>
      </c>
      <c r="N1601">
        <f>計算結果入力シート!AF1392</f>
        <v>0</v>
      </c>
      <c r="O1601">
        <f>計算結果入力シート!AG1392</f>
        <v>0</v>
      </c>
      <c r="P1601">
        <f>計算結果入力シート!AH1392</f>
        <v>0</v>
      </c>
      <c r="Q1601">
        <f>計算結果入力シート!AI1392</f>
        <v>0</v>
      </c>
      <c r="R1601">
        <f>計算結果入力シート!AJ1392</f>
        <v>0</v>
      </c>
      <c r="S1601">
        <f>計算結果入力シート!AK1392</f>
        <v>0</v>
      </c>
      <c r="T1601">
        <f>計算結果入力シート!AL1392</f>
        <v>0</v>
      </c>
      <c r="U1601">
        <f>計算結果入力シート!AM1392</f>
        <v>0</v>
      </c>
      <c r="V1601">
        <f>計算結果入力シート!AN1392</f>
        <v>0</v>
      </c>
      <c r="W1601">
        <f>計算結果入力シート!AO1392</f>
        <v>0</v>
      </c>
      <c r="X1601">
        <f>計算結果入力シート!AP1392</f>
        <v>0</v>
      </c>
      <c r="Y1601">
        <f>計算結果入力シート!AQ1392</f>
        <v>0</v>
      </c>
      <c r="Z1601">
        <f>計算結果入力シート!AR1392</f>
        <v>0</v>
      </c>
      <c r="AA1601">
        <f>計算結果入力シート!AS1392</f>
        <v>0</v>
      </c>
      <c r="AB1601">
        <f>計算結果入力シート!AT1392</f>
        <v>0</v>
      </c>
      <c r="AC1601">
        <f>計算結果入力シート!AU1392</f>
        <v>0</v>
      </c>
      <c r="AD1601">
        <f>計算結果入力シート!AV1392</f>
        <v>0</v>
      </c>
      <c r="AE1601">
        <f>計算結果入力シート!AW1392</f>
        <v>0</v>
      </c>
      <c r="AF1601">
        <f>計算結果入力シート!AX1392</f>
        <v>0</v>
      </c>
      <c r="AG1601">
        <f>計算結果入力シート!AY1392</f>
        <v>0</v>
      </c>
      <c r="AH1601">
        <f>計算結果入力シート!AZ1392</f>
        <v>0</v>
      </c>
      <c r="AI1601">
        <f>計算結果入力シート!BA1392</f>
        <v>0</v>
      </c>
      <c r="AJ1601">
        <f>計算結果入力シート!BB1392</f>
        <v>0</v>
      </c>
      <c r="AK1601">
        <f>計算結果入力シート!BC1392</f>
        <v>0</v>
      </c>
      <c r="AL1601">
        <f>計算結果入力シート!BD1392</f>
        <v>0</v>
      </c>
      <c r="AM1601">
        <f>計算結果入力シート!BE1392</f>
        <v>0</v>
      </c>
      <c r="AN1601">
        <f>計算結果入力シート!BF1392</f>
        <v>0</v>
      </c>
      <c r="AO1601">
        <f>計算結果入力シート!BG1392</f>
        <v>0</v>
      </c>
      <c r="AP1601">
        <f>計算結果入力シート!BH1392</f>
        <v>0</v>
      </c>
      <c r="AQ1601">
        <f>計算結果入力シート!BI1392</f>
        <v>0</v>
      </c>
      <c r="AR1601">
        <f>計算結果入力シート!BJ1392</f>
        <v>0</v>
      </c>
      <c r="AS1601">
        <f>計算結果入力シート!BK1392</f>
        <v>0</v>
      </c>
      <c r="AT1601">
        <f>計算結果入力シート!BL1392</f>
        <v>0</v>
      </c>
      <c r="AU1601">
        <f>計算結果入力シート!BM1392</f>
        <v>0</v>
      </c>
      <c r="AV1601">
        <f>計算結果入力シート!BN1392</f>
        <v>0</v>
      </c>
      <c r="AW1601">
        <f>計算結果入力シート!BO1392</f>
        <v>0</v>
      </c>
      <c r="AX1601">
        <f>計算結果入力シート!BP1392</f>
        <v>0</v>
      </c>
      <c r="AY1601">
        <f>計算結果入力シート!BQ1392</f>
        <v>0</v>
      </c>
      <c r="AZ1601">
        <f>計算結果入力シート!BR1392</f>
        <v>0</v>
      </c>
    </row>
    <row r="1602" spans="11:52" x14ac:dyDescent="0.25">
      <c r="K1602">
        <f>計算結果入力シート!AC1416</f>
        <v>0</v>
      </c>
      <c r="L1602">
        <f>計算結果入力シート!AD1385</f>
        <v>0</v>
      </c>
      <c r="M1602">
        <f>計算結果入力シート!AE1385</f>
        <v>0</v>
      </c>
      <c r="N1602">
        <f>計算結果入力シート!AF1393</f>
        <v>0</v>
      </c>
      <c r="O1602">
        <f>計算結果入力シート!AG1393</f>
        <v>0</v>
      </c>
      <c r="P1602">
        <f>計算結果入力シート!AH1393</f>
        <v>0</v>
      </c>
      <c r="Q1602">
        <f>計算結果入力シート!AI1393</f>
        <v>0</v>
      </c>
      <c r="R1602">
        <f>計算結果入力シート!AJ1393</f>
        <v>0</v>
      </c>
      <c r="S1602">
        <f>計算結果入力シート!AK1393</f>
        <v>0</v>
      </c>
      <c r="T1602">
        <f>計算結果入力シート!AL1393</f>
        <v>0</v>
      </c>
      <c r="U1602">
        <f>計算結果入力シート!AM1393</f>
        <v>0</v>
      </c>
      <c r="V1602">
        <f>計算結果入力シート!AN1393</f>
        <v>0</v>
      </c>
      <c r="W1602">
        <f>計算結果入力シート!AO1393</f>
        <v>0</v>
      </c>
      <c r="X1602">
        <f>計算結果入力シート!AP1393</f>
        <v>0</v>
      </c>
      <c r="Y1602">
        <f>計算結果入力シート!AQ1393</f>
        <v>0</v>
      </c>
      <c r="Z1602">
        <f>計算結果入力シート!AR1393</f>
        <v>0</v>
      </c>
      <c r="AA1602">
        <f>計算結果入力シート!AS1393</f>
        <v>0</v>
      </c>
      <c r="AB1602">
        <f>計算結果入力シート!AT1393</f>
        <v>0</v>
      </c>
      <c r="AC1602">
        <f>計算結果入力シート!AU1393</f>
        <v>0</v>
      </c>
      <c r="AD1602">
        <f>計算結果入力シート!AV1393</f>
        <v>0</v>
      </c>
      <c r="AE1602">
        <f>計算結果入力シート!AW1393</f>
        <v>0</v>
      </c>
      <c r="AF1602">
        <f>計算結果入力シート!AX1393</f>
        <v>0</v>
      </c>
      <c r="AG1602">
        <f>計算結果入力シート!AY1393</f>
        <v>0</v>
      </c>
      <c r="AH1602">
        <f>計算結果入力シート!AZ1393</f>
        <v>0</v>
      </c>
      <c r="AI1602">
        <f>計算結果入力シート!BA1393</f>
        <v>0</v>
      </c>
      <c r="AJ1602">
        <f>計算結果入力シート!BB1393</f>
        <v>0</v>
      </c>
      <c r="AK1602">
        <f>計算結果入力シート!BC1393</f>
        <v>0</v>
      </c>
      <c r="AL1602">
        <f>計算結果入力シート!BD1393</f>
        <v>0</v>
      </c>
      <c r="AM1602">
        <f>計算結果入力シート!BE1393</f>
        <v>0</v>
      </c>
      <c r="AN1602">
        <f>計算結果入力シート!BF1393</f>
        <v>0</v>
      </c>
      <c r="AO1602">
        <f>計算結果入力シート!BG1393</f>
        <v>0</v>
      </c>
      <c r="AP1602">
        <f>計算結果入力シート!BH1393</f>
        <v>0</v>
      </c>
      <c r="AQ1602">
        <f>計算結果入力シート!BI1393</f>
        <v>0</v>
      </c>
      <c r="AR1602">
        <f>計算結果入力シート!BJ1393</f>
        <v>0</v>
      </c>
      <c r="AS1602">
        <f>計算結果入力シート!BK1393</f>
        <v>0</v>
      </c>
      <c r="AT1602">
        <f>計算結果入力シート!BL1393</f>
        <v>0</v>
      </c>
      <c r="AU1602">
        <f>計算結果入力シート!BM1393</f>
        <v>0</v>
      </c>
      <c r="AV1602">
        <f>計算結果入力シート!BN1393</f>
        <v>0</v>
      </c>
      <c r="AW1602">
        <f>計算結果入力シート!BO1393</f>
        <v>0</v>
      </c>
      <c r="AX1602">
        <f>計算結果入力シート!BP1393</f>
        <v>0</v>
      </c>
      <c r="AY1602">
        <f>計算結果入力シート!BQ1393</f>
        <v>0</v>
      </c>
      <c r="AZ1602">
        <f>計算結果入力シート!BR1393</f>
        <v>0</v>
      </c>
    </row>
    <row r="1603" spans="11:52" x14ac:dyDescent="0.25">
      <c r="K1603">
        <f>計算結果入力シート!AC1417</f>
        <v>0</v>
      </c>
      <c r="L1603">
        <f>計算結果入力シート!AD1386</f>
        <v>0</v>
      </c>
      <c r="M1603">
        <f>計算結果入力シート!AE1386</f>
        <v>0</v>
      </c>
      <c r="N1603">
        <f>計算結果入力シート!AF1394</f>
        <v>0</v>
      </c>
      <c r="O1603">
        <f>計算結果入力シート!AG1394</f>
        <v>0</v>
      </c>
      <c r="P1603">
        <f>計算結果入力シート!AH1394</f>
        <v>0</v>
      </c>
      <c r="Q1603">
        <f>計算結果入力シート!AI1394</f>
        <v>0</v>
      </c>
      <c r="R1603">
        <f>計算結果入力シート!AJ1394</f>
        <v>0</v>
      </c>
      <c r="S1603">
        <f>計算結果入力シート!AK1394</f>
        <v>0</v>
      </c>
      <c r="T1603">
        <f>計算結果入力シート!AL1394</f>
        <v>0</v>
      </c>
      <c r="U1603">
        <f>計算結果入力シート!AM1394</f>
        <v>0</v>
      </c>
      <c r="V1603">
        <f>計算結果入力シート!AN1394</f>
        <v>0</v>
      </c>
      <c r="W1603">
        <f>計算結果入力シート!AO1394</f>
        <v>0</v>
      </c>
      <c r="X1603">
        <f>計算結果入力シート!AP1394</f>
        <v>0</v>
      </c>
      <c r="Y1603">
        <f>計算結果入力シート!AQ1394</f>
        <v>0</v>
      </c>
      <c r="Z1603">
        <f>計算結果入力シート!AR1394</f>
        <v>0</v>
      </c>
      <c r="AA1603">
        <f>計算結果入力シート!AS1394</f>
        <v>0</v>
      </c>
      <c r="AB1603">
        <f>計算結果入力シート!AT1394</f>
        <v>0</v>
      </c>
      <c r="AC1603">
        <f>計算結果入力シート!AU1394</f>
        <v>0</v>
      </c>
      <c r="AD1603">
        <f>計算結果入力シート!AV1394</f>
        <v>0</v>
      </c>
      <c r="AE1603">
        <f>計算結果入力シート!AW1394</f>
        <v>0</v>
      </c>
      <c r="AF1603">
        <f>計算結果入力シート!AX1394</f>
        <v>0</v>
      </c>
      <c r="AG1603">
        <f>計算結果入力シート!AY1394</f>
        <v>0</v>
      </c>
      <c r="AH1603">
        <f>計算結果入力シート!AZ1394</f>
        <v>0</v>
      </c>
      <c r="AI1603">
        <f>計算結果入力シート!BA1394</f>
        <v>0</v>
      </c>
      <c r="AJ1603">
        <f>計算結果入力シート!BB1394</f>
        <v>0</v>
      </c>
      <c r="AK1603">
        <f>計算結果入力シート!BC1394</f>
        <v>0</v>
      </c>
      <c r="AL1603">
        <f>計算結果入力シート!BD1394</f>
        <v>0</v>
      </c>
      <c r="AM1603">
        <f>計算結果入力シート!BE1394</f>
        <v>0</v>
      </c>
      <c r="AN1603">
        <f>計算結果入力シート!BF1394</f>
        <v>0</v>
      </c>
      <c r="AO1603">
        <f>計算結果入力シート!BG1394</f>
        <v>0</v>
      </c>
      <c r="AP1603">
        <f>計算結果入力シート!BH1394</f>
        <v>0</v>
      </c>
      <c r="AQ1603">
        <f>計算結果入力シート!BI1394</f>
        <v>0</v>
      </c>
      <c r="AR1603">
        <f>計算結果入力シート!BJ1394</f>
        <v>0</v>
      </c>
      <c r="AS1603">
        <f>計算結果入力シート!BK1394</f>
        <v>0</v>
      </c>
      <c r="AT1603">
        <f>計算結果入力シート!BL1394</f>
        <v>0</v>
      </c>
      <c r="AU1603">
        <f>計算結果入力シート!BM1394</f>
        <v>0</v>
      </c>
      <c r="AV1603">
        <f>計算結果入力シート!BN1394</f>
        <v>0</v>
      </c>
      <c r="AW1603">
        <f>計算結果入力シート!BO1394</f>
        <v>0</v>
      </c>
      <c r="AX1603">
        <f>計算結果入力シート!BP1394</f>
        <v>0</v>
      </c>
      <c r="AY1603">
        <f>計算結果入力シート!BQ1394</f>
        <v>0</v>
      </c>
      <c r="AZ1603">
        <f>計算結果入力シート!BR1394</f>
        <v>0</v>
      </c>
    </row>
    <row r="1604" spans="11:52" x14ac:dyDescent="0.25">
      <c r="K1604">
        <f>計算結果入力シート!AC1418</f>
        <v>0</v>
      </c>
      <c r="L1604">
        <f>計算結果入力シート!AD1387</f>
        <v>0</v>
      </c>
      <c r="M1604">
        <f>計算結果入力シート!AE1387</f>
        <v>0</v>
      </c>
      <c r="N1604">
        <f>計算結果入力シート!AF1395</f>
        <v>0</v>
      </c>
      <c r="O1604">
        <f>計算結果入力シート!AG1395</f>
        <v>0</v>
      </c>
      <c r="P1604">
        <f>計算結果入力シート!AH1395</f>
        <v>0</v>
      </c>
      <c r="Q1604">
        <f>計算結果入力シート!AI1395</f>
        <v>0</v>
      </c>
      <c r="R1604">
        <f>計算結果入力シート!AJ1395</f>
        <v>0</v>
      </c>
      <c r="S1604">
        <f>計算結果入力シート!AK1395</f>
        <v>0</v>
      </c>
      <c r="T1604">
        <f>計算結果入力シート!AL1395</f>
        <v>0</v>
      </c>
      <c r="U1604">
        <f>計算結果入力シート!AM1395</f>
        <v>0</v>
      </c>
      <c r="V1604">
        <f>計算結果入力シート!AN1395</f>
        <v>0</v>
      </c>
      <c r="W1604">
        <f>計算結果入力シート!AO1395</f>
        <v>0</v>
      </c>
      <c r="X1604">
        <f>計算結果入力シート!AP1395</f>
        <v>0</v>
      </c>
      <c r="Y1604">
        <f>計算結果入力シート!AQ1395</f>
        <v>0</v>
      </c>
      <c r="Z1604">
        <f>計算結果入力シート!AR1395</f>
        <v>0</v>
      </c>
      <c r="AA1604">
        <f>計算結果入力シート!AS1395</f>
        <v>0</v>
      </c>
      <c r="AB1604">
        <f>計算結果入力シート!AT1395</f>
        <v>0</v>
      </c>
      <c r="AC1604">
        <f>計算結果入力シート!AU1395</f>
        <v>0</v>
      </c>
      <c r="AD1604">
        <f>計算結果入力シート!AV1395</f>
        <v>0</v>
      </c>
      <c r="AE1604">
        <f>計算結果入力シート!AW1395</f>
        <v>0</v>
      </c>
      <c r="AF1604">
        <f>計算結果入力シート!AX1395</f>
        <v>0</v>
      </c>
      <c r="AG1604">
        <f>計算結果入力シート!AY1395</f>
        <v>0</v>
      </c>
      <c r="AH1604">
        <f>計算結果入力シート!AZ1395</f>
        <v>0</v>
      </c>
      <c r="AI1604">
        <f>計算結果入力シート!BA1395</f>
        <v>0</v>
      </c>
      <c r="AJ1604">
        <f>計算結果入力シート!BB1395</f>
        <v>0</v>
      </c>
      <c r="AK1604">
        <f>計算結果入力シート!BC1395</f>
        <v>0</v>
      </c>
      <c r="AL1604">
        <f>計算結果入力シート!BD1395</f>
        <v>0</v>
      </c>
      <c r="AM1604">
        <f>計算結果入力シート!BE1395</f>
        <v>0</v>
      </c>
      <c r="AN1604">
        <f>計算結果入力シート!BF1395</f>
        <v>0</v>
      </c>
      <c r="AO1604">
        <f>計算結果入力シート!BG1395</f>
        <v>0</v>
      </c>
      <c r="AP1604">
        <f>計算結果入力シート!BH1395</f>
        <v>0</v>
      </c>
      <c r="AQ1604">
        <f>計算結果入力シート!BI1395</f>
        <v>0</v>
      </c>
      <c r="AR1604">
        <f>計算結果入力シート!BJ1395</f>
        <v>0</v>
      </c>
      <c r="AS1604">
        <f>計算結果入力シート!BK1395</f>
        <v>0</v>
      </c>
      <c r="AT1604">
        <f>計算結果入力シート!BL1395</f>
        <v>0</v>
      </c>
      <c r="AU1604">
        <f>計算結果入力シート!BM1395</f>
        <v>0</v>
      </c>
      <c r="AV1604">
        <f>計算結果入力シート!BN1395</f>
        <v>0</v>
      </c>
      <c r="AW1604">
        <f>計算結果入力シート!BO1395</f>
        <v>0</v>
      </c>
      <c r="AX1604">
        <f>計算結果入力シート!BP1395</f>
        <v>0</v>
      </c>
      <c r="AY1604">
        <f>計算結果入力シート!BQ1395</f>
        <v>0</v>
      </c>
      <c r="AZ1604">
        <f>計算結果入力シート!BR1395</f>
        <v>0</v>
      </c>
    </row>
    <row r="1605" spans="11:52" x14ac:dyDescent="0.25">
      <c r="K1605">
        <f>計算結果入力シート!AC1419</f>
        <v>0</v>
      </c>
      <c r="L1605">
        <f>計算結果入力シート!AD1388</f>
        <v>0</v>
      </c>
      <c r="M1605">
        <f>計算結果入力シート!AE1388</f>
        <v>0</v>
      </c>
      <c r="N1605">
        <f>計算結果入力シート!AF1396</f>
        <v>0</v>
      </c>
      <c r="O1605">
        <f>計算結果入力シート!AG1396</f>
        <v>0</v>
      </c>
      <c r="P1605">
        <f>計算結果入力シート!AH1396</f>
        <v>0</v>
      </c>
      <c r="Q1605">
        <f>計算結果入力シート!AI1396</f>
        <v>0</v>
      </c>
      <c r="R1605">
        <f>計算結果入力シート!AJ1396</f>
        <v>0</v>
      </c>
      <c r="S1605">
        <f>計算結果入力シート!AK1396</f>
        <v>0</v>
      </c>
      <c r="T1605">
        <f>計算結果入力シート!AL1396</f>
        <v>0</v>
      </c>
      <c r="U1605">
        <f>計算結果入力シート!AM1396</f>
        <v>0</v>
      </c>
      <c r="V1605">
        <f>計算結果入力シート!AN1396</f>
        <v>0</v>
      </c>
      <c r="W1605">
        <f>計算結果入力シート!AO1396</f>
        <v>0</v>
      </c>
      <c r="X1605">
        <f>計算結果入力シート!AP1396</f>
        <v>0</v>
      </c>
      <c r="Y1605">
        <f>計算結果入力シート!AQ1396</f>
        <v>0</v>
      </c>
      <c r="Z1605">
        <f>計算結果入力シート!AR1396</f>
        <v>0</v>
      </c>
      <c r="AA1605">
        <f>計算結果入力シート!AS1396</f>
        <v>0</v>
      </c>
      <c r="AB1605">
        <f>計算結果入力シート!AT1396</f>
        <v>0</v>
      </c>
      <c r="AC1605">
        <f>計算結果入力シート!AU1396</f>
        <v>0</v>
      </c>
      <c r="AD1605">
        <f>計算結果入力シート!AV1396</f>
        <v>0</v>
      </c>
      <c r="AE1605">
        <f>計算結果入力シート!AW1396</f>
        <v>0</v>
      </c>
      <c r="AF1605">
        <f>計算結果入力シート!AX1396</f>
        <v>0</v>
      </c>
      <c r="AG1605">
        <f>計算結果入力シート!AY1396</f>
        <v>0</v>
      </c>
      <c r="AH1605">
        <f>計算結果入力シート!AZ1396</f>
        <v>0</v>
      </c>
      <c r="AI1605">
        <f>計算結果入力シート!BA1396</f>
        <v>0</v>
      </c>
      <c r="AJ1605">
        <f>計算結果入力シート!BB1396</f>
        <v>0</v>
      </c>
      <c r="AK1605">
        <f>計算結果入力シート!BC1396</f>
        <v>0</v>
      </c>
      <c r="AL1605">
        <f>計算結果入力シート!BD1396</f>
        <v>0</v>
      </c>
      <c r="AM1605">
        <f>計算結果入力シート!BE1396</f>
        <v>0</v>
      </c>
      <c r="AN1605">
        <f>計算結果入力シート!BF1396</f>
        <v>0</v>
      </c>
      <c r="AO1605">
        <f>計算結果入力シート!BG1396</f>
        <v>0</v>
      </c>
      <c r="AP1605">
        <f>計算結果入力シート!BH1396</f>
        <v>0</v>
      </c>
      <c r="AQ1605">
        <f>計算結果入力シート!BI1396</f>
        <v>0</v>
      </c>
      <c r="AR1605">
        <f>計算結果入力シート!BJ1396</f>
        <v>0</v>
      </c>
      <c r="AS1605">
        <f>計算結果入力シート!BK1396</f>
        <v>0</v>
      </c>
      <c r="AT1605">
        <f>計算結果入力シート!BL1396</f>
        <v>0</v>
      </c>
      <c r="AU1605">
        <f>計算結果入力シート!BM1396</f>
        <v>0</v>
      </c>
      <c r="AV1605">
        <f>計算結果入力シート!BN1396</f>
        <v>0</v>
      </c>
      <c r="AW1605">
        <f>計算結果入力シート!BO1396</f>
        <v>0</v>
      </c>
      <c r="AX1605">
        <f>計算結果入力シート!BP1396</f>
        <v>0</v>
      </c>
      <c r="AY1605">
        <f>計算結果入力シート!BQ1396</f>
        <v>0</v>
      </c>
      <c r="AZ1605">
        <f>計算結果入力シート!BR1396</f>
        <v>0</v>
      </c>
    </row>
    <row r="1606" spans="11:52" x14ac:dyDescent="0.25">
      <c r="K1606">
        <f>計算結果入力シート!AC1420</f>
        <v>0</v>
      </c>
      <c r="L1606">
        <f>計算結果入力シート!AD1389</f>
        <v>0</v>
      </c>
      <c r="M1606">
        <f>計算結果入力シート!AE1389</f>
        <v>0</v>
      </c>
      <c r="N1606">
        <f>計算結果入力シート!AF1397</f>
        <v>0</v>
      </c>
      <c r="O1606">
        <f>計算結果入力シート!AG1397</f>
        <v>0</v>
      </c>
      <c r="P1606">
        <f>計算結果入力シート!AH1397</f>
        <v>0</v>
      </c>
      <c r="Q1606">
        <f>計算結果入力シート!AI1397</f>
        <v>0</v>
      </c>
      <c r="R1606">
        <f>計算結果入力シート!AJ1397</f>
        <v>0</v>
      </c>
      <c r="S1606">
        <f>計算結果入力シート!AK1397</f>
        <v>0</v>
      </c>
      <c r="T1606">
        <f>計算結果入力シート!AL1397</f>
        <v>0</v>
      </c>
      <c r="U1606">
        <f>計算結果入力シート!AM1397</f>
        <v>0</v>
      </c>
      <c r="V1606">
        <f>計算結果入力シート!AN1397</f>
        <v>0</v>
      </c>
      <c r="W1606">
        <f>計算結果入力シート!AO1397</f>
        <v>0</v>
      </c>
      <c r="X1606">
        <f>計算結果入力シート!AP1397</f>
        <v>0</v>
      </c>
      <c r="Y1606">
        <f>計算結果入力シート!AQ1397</f>
        <v>0</v>
      </c>
      <c r="Z1606">
        <f>計算結果入力シート!AR1397</f>
        <v>0</v>
      </c>
      <c r="AA1606">
        <f>計算結果入力シート!AS1397</f>
        <v>0</v>
      </c>
      <c r="AB1606">
        <f>計算結果入力シート!AT1397</f>
        <v>0</v>
      </c>
      <c r="AC1606">
        <f>計算結果入力シート!AU1397</f>
        <v>0</v>
      </c>
      <c r="AD1606">
        <f>計算結果入力シート!AV1397</f>
        <v>0</v>
      </c>
      <c r="AE1606">
        <f>計算結果入力シート!AW1397</f>
        <v>0</v>
      </c>
      <c r="AF1606">
        <f>計算結果入力シート!AX1397</f>
        <v>0</v>
      </c>
      <c r="AG1606">
        <f>計算結果入力シート!AY1397</f>
        <v>0</v>
      </c>
      <c r="AH1606">
        <f>計算結果入力シート!AZ1397</f>
        <v>0</v>
      </c>
      <c r="AI1606">
        <f>計算結果入力シート!BA1397</f>
        <v>0</v>
      </c>
      <c r="AJ1606">
        <f>計算結果入力シート!BB1397</f>
        <v>0</v>
      </c>
      <c r="AK1606">
        <f>計算結果入力シート!BC1397</f>
        <v>0</v>
      </c>
      <c r="AL1606">
        <f>計算結果入力シート!BD1397</f>
        <v>0</v>
      </c>
      <c r="AM1606">
        <f>計算結果入力シート!BE1397</f>
        <v>0</v>
      </c>
      <c r="AN1606">
        <f>計算結果入力シート!BF1397</f>
        <v>0</v>
      </c>
      <c r="AO1606">
        <f>計算結果入力シート!BG1397</f>
        <v>0</v>
      </c>
      <c r="AP1606">
        <f>計算結果入力シート!BH1397</f>
        <v>0</v>
      </c>
      <c r="AQ1606">
        <f>計算結果入力シート!BI1397</f>
        <v>0</v>
      </c>
      <c r="AR1606">
        <f>計算結果入力シート!BJ1397</f>
        <v>0</v>
      </c>
      <c r="AS1606">
        <f>計算結果入力シート!BK1397</f>
        <v>0</v>
      </c>
      <c r="AT1606">
        <f>計算結果入力シート!BL1397</f>
        <v>0</v>
      </c>
      <c r="AU1606">
        <f>計算結果入力シート!BM1397</f>
        <v>0</v>
      </c>
      <c r="AV1606">
        <f>計算結果入力シート!BN1397</f>
        <v>0</v>
      </c>
      <c r="AW1606">
        <f>計算結果入力シート!BO1397</f>
        <v>0</v>
      </c>
      <c r="AX1606">
        <f>計算結果入力シート!BP1397</f>
        <v>0</v>
      </c>
      <c r="AY1606">
        <f>計算結果入力シート!BQ1397</f>
        <v>0</v>
      </c>
      <c r="AZ1606">
        <f>計算結果入力シート!BR1397</f>
        <v>0</v>
      </c>
    </row>
    <row r="1607" spans="11:52" x14ac:dyDescent="0.25">
      <c r="K1607">
        <f>計算結果入力シート!AC1421</f>
        <v>0</v>
      </c>
      <c r="L1607">
        <f>計算結果入力シート!AD1390</f>
        <v>0</v>
      </c>
      <c r="M1607">
        <f>計算結果入力シート!AE1390</f>
        <v>0</v>
      </c>
      <c r="N1607">
        <f>計算結果入力シート!AF1398</f>
        <v>0</v>
      </c>
      <c r="O1607">
        <f>計算結果入力シート!AG1398</f>
        <v>0</v>
      </c>
      <c r="P1607">
        <f>計算結果入力シート!AH1398</f>
        <v>0</v>
      </c>
      <c r="Q1607">
        <f>計算結果入力シート!AI1398</f>
        <v>0</v>
      </c>
      <c r="R1607">
        <f>計算結果入力シート!AJ1398</f>
        <v>0</v>
      </c>
      <c r="S1607">
        <f>計算結果入力シート!AK1398</f>
        <v>0</v>
      </c>
      <c r="T1607">
        <f>計算結果入力シート!AL1398</f>
        <v>0</v>
      </c>
      <c r="U1607">
        <f>計算結果入力シート!AM1398</f>
        <v>0</v>
      </c>
      <c r="V1607">
        <f>計算結果入力シート!AN1398</f>
        <v>0</v>
      </c>
      <c r="W1607">
        <f>計算結果入力シート!AO1398</f>
        <v>0</v>
      </c>
      <c r="X1607">
        <f>計算結果入力シート!AP1398</f>
        <v>0</v>
      </c>
      <c r="Y1607">
        <f>計算結果入力シート!AQ1398</f>
        <v>0</v>
      </c>
      <c r="Z1607">
        <f>計算結果入力シート!AR1398</f>
        <v>0</v>
      </c>
      <c r="AA1607">
        <f>計算結果入力シート!AS1398</f>
        <v>0</v>
      </c>
      <c r="AB1607">
        <f>計算結果入力シート!AT1398</f>
        <v>0</v>
      </c>
      <c r="AC1607">
        <f>計算結果入力シート!AU1398</f>
        <v>0</v>
      </c>
      <c r="AD1607">
        <f>計算結果入力シート!AV1398</f>
        <v>0</v>
      </c>
      <c r="AE1607">
        <f>計算結果入力シート!AW1398</f>
        <v>0</v>
      </c>
      <c r="AF1607">
        <f>計算結果入力シート!AX1398</f>
        <v>0</v>
      </c>
      <c r="AG1607">
        <f>計算結果入力シート!AY1398</f>
        <v>0</v>
      </c>
      <c r="AH1607">
        <f>計算結果入力シート!AZ1398</f>
        <v>0</v>
      </c>
      <c r="AI1607">
        <f>計算結果入力シート!BA1398</f>
        <v>0</v>
      </c>
      <c r="AJ1607">
        <f>計算結果入力シート!BB1398</f>
        <v>0</v>
      </c>
      <c r="AK1607">
        <f>計算結果入力シート!BC1398</f>
        <v>0</v>
      </c>
      <c r="AL1607">
        <f>計算結果入力シート!BD1398</f>
        <v>0</v>
      </c>
      <c r="AM1607">
        <f>計算結果入力シート!BE1398</f>
        <v>0</v>
      </c>
      <c r="AN1607">
        <f>計算結果入力シート!BF1398</f>
        <v>0</v>
      </c>
      <c r="AO1607">
        <f>計算結果入力シート!BG1398</f>
        <v>0</v>
      </c>
      <c r="AP1607">
        <f>計算結果入力シート!BH1398</f>
        <v>0</v>
      </c>
      <c r="AQ1607">
        <f>計算結果入力シート!BI1398</f>
        <v>0</v>
      </c>
      <c r="AR1607">
        <f>計算結果入力シート!BJ1398</f>
        <v>0</v>
      </c>
      <c r="AS1607">
        <f>計算結果入力シート!BK1398</f>
        <v>0</v>
      </c>
      <c r="AT1607">
        <f>計算結果入力シート!BL1398</f>
        <v>0</v>
      </c>
      <c r="AU1607">
        <f>計算結果入力シート!BM1398</f>
        <v>0</v>
      </c>
      <c r="AV1607">
        <f>計算結果入力シート!BN1398</f>
        <v>0</v>
      </c>
      <c r="AW1607">
        <f>計算結果入力シート!BO1398</f>
        <v>0</v>
      </c>
      <c r="AX1607">
        <f>計算結果入力シート!BP1398</f>
        <v>0</v>
      </c>
      <c r="AY1607">
        <f>計算結果入力シート!BQ1398</f>
        <v>0</v>
      </c>
      <c r="AZ1607">
        <f>計算結果入力シート!BR1398</f>
        <v>0</v>
      </c>
    </row>
    <row r="1608" spans="11:52" x14ac:dyDescent="0.25">
      <c r="K1608">
        <f>計算結果入力シート!AC1422</f>
        <v>0</v>
      </c>
      <c r="L1608">
        <f>計算結果入力シート!AD1391</f>
        <v>0</v>
      </c>
      <c r="M1608">
        <f>計算結果入力シート!AE1391</f>
        <v>0</v>
      </c>
      <c r="N1608">
        <f>計算結果入力シート!AF1399</f>
        <v>0</v>
      </c>
      <c r="O1608">
        <f>計算結果入力シート!AG1399</f>
        <v>0</v>
      </c>
      <c r="P1608">
        <f>計算結果入力シート!AH1399</f>
        <v>0</v>
      </c>
      <c r="Q1608">
        <f>計算結果入力シート!AI1399</f>
        <v>0</v>
      </c>
      <c r="R1608">
        <f>計算結果入力シート!AJ1399</f>
        <v>0</v>
      </c>
      <c r="S1608">
        <f>計算結果入力シート!AK1399</f>
        <v>0</v>
      </c>
      <c r="T1608">
        <f>計算結果入力シート!AL1399</f>
        <v>0</v>
      </c>
      <c r="U1608">
        <f>計算結果入力シート!AM1399</f>
        <v>0</v>
      </c>
      <c r="V1608">
        <f>計算結果入力シート!AN1399</f>
        <v>0</v>
      </c>
      <c r="W1608">
        <f>計算結果入力シート!AO1399</f>
        <v>0</v>
      </c>
      <c r="X1608">
        <f>計算結果入力シート!AP1399</f>
        <v>0</v>
      </c>
      <c r="Y1608">
        <f>計算結果入力シート!AQ1399</f>
        <v>0</v>
      </c>
      <c r="Z1608">
        <f>計算結果入力シート!AR1399</f>
        <v>0</v>
      </c>
      <c r="AA1608">
        <f>計算結果入力シート!AS1399</f>
        <v>0</v>
      </c>
      <c r="AB1608">
        <f>計算結果入力シート!AT1399</f>
        <v>0</v>
      </c>
      <c r="AC1608">
        <f>計算結果入力シート!AU1399</f>
        <v>0</v>
      </c>
      <c r="AD1608">
        <f>計算結果入力シート!AV1399</f>
        <v>0</v>
      </c>
      <c r="AE1608">
        <f>計算結果入力シート!AW1399</f>
        <v>0</v>
      </c>
      <c r="AF1608">
        <f>計算結果入力シート!AX1399</f>
        <v>0</v>
      </c>
      <c r="AG1608">
        <f>計算結果入力シート!AY1399</f>
        <v>0</v>
      </c>
      <c r="AH1608">
        <f>計算結果入力シート!AZ1399</f>
        <v>0</v>
      </c>
      <c r="AI1608">
        <f>計算結果入力シート!BA1399</f>
        <v>0</v>
      </c>
      <c r="AJ1608">
        <f>計算結果入力シート!BB1399</f>
        <v>0</v>
      </c>
      <c r="AK1608">
        <f>計算結果入力シート!BC1399</f>
        <v>0</v>
      </c>
      <c r="AL1608">
        <f>計算結果入力シート!BD1399</f>
        <v>0</v>
      </c>
      <c r="AM1608">
        <f>計算結果入力シート!BE1399</f>
        <v>0</v>
      </c>
      <c r="AN1608">
        <f>計算結果入力シート!BF1399</f>
        <v>0</v>
      </c>
      <c r="AO1608">
        <f>計算結果入力シート!BG1399</f>
        <v>0</v>
      </c>
      <c r="AP1608">
        <f>計算結果入力シート!BH1399</f>
        <v>0</v>
      </c>
      <c r="AQ1608">
        <f>計算結果入力シート!BI1399</f>
        <v>0</v>
      </c>
      <c r="AR1608">
        <f>計算結果入力シート!BJ1399</f>
        <v>0</v>
      </c>
      <c r="AS1608">
        <f>計算結果入力シート!BK1399</f>
        <v>0</v>
      </c>
      <c r="AT1608">
        <f>計算結果入力シート!BL1399</f>
        <v>0</v>
      </c>
      <c r="AU1608">
        <f>計算結果入力シート!BM1399</f>
        <v>0</v>
      </c>
      <c r="AV1608">
        <f>計算結果入力シート!BN1399</f>
        <v>0</v>
      </c>
      <c r="AW1608">
        <f>計算結果入力シート!BO1399</f>
        <v>0</v>
      </c>
      <c r="AX1608">
        <f>計算結果入力シート!BP1399</f>
        <v>0</v>
      </c>
      <c r="AY1608">
        <f>計算結果入力シート!BQ1399</f>
        <v>0</v>
      </c>
      <c r="AZ1608">
        <f>計算結果入力シート!BR1399</f>
        <v>0</v>
      </c>
    </row>
    <row r="1609" spans="11:52" x14ac:dyDescent="0.25">
      <c r="K1609">
        <f>計算結果入力シート!AC1423</f>
        <v>0</v>
      </c>
      <c r="L1609">
        <f>計算結果入力シート!AD1392</f>
        <v>0</v>
      </c>
      <c r="M1609">
        <f>計算結果入力シート!AE1392</f>
        <v>0</v>
      </c>
      <c r="N1609">
        <f>計算結果入力シート!AF1400</f>
        <v>0</v>
      </c>
      <c r="O1609">
        <f>計算結果入力シート!AG1400</f>
        <v>0</v>
      </c>
      <c r="P1609">
        <f>計算結果入力シート!AH1400</f>
        <v>0</v>
      </c>
      <c r="Q1609">
        <f>計算結果入力シート!AI1400</f>
        <v>0</v>
      </c>
      <c r="R1609">
        <f>計算結果入力シート!AJ1400</f>
        <v>0</v>
      </c>
      <c r="S1609">
        <f>計算結果入力シート!AK1400</f>
        <v>0</v>
      </c>
      <c r="T1609">
        <f>計算結果入力シート!AL1400</f>
        <v>0</v>
      </c>
      <c r="U1609">
        <f>計算結果入力シート!AM1400</f>
        <v>0</v>
      </c>
      <c r="V1609">
        <f>計算結果入力シート!AN1400</f>
        <v>0</v>
      </c>
      <c r="W1609">
        <f>計算結果入力シート!AO1400</f>
        <v>0</v>
      </c>
      <c r="X1609">
        <f>計算結果入力シート!AP1400</f>
        <v>0</v>
      </c>
      <c r="Y1609">
        <f>計算結果入力シート!AQ1400</f>
        <v>0</v>
      </c>
      <c r="Z1609">
        <f>計算結果入力シート!AR1400</f>
        <v>0</v>
      </c>
      <c r="AA1609">
        <f>計算結果入力シート!AS1400</f>
        <v>0</v>
      </c>
      <c r="AB1609">
        <f>計算結果入力シート!AT1400</f>
        <v>0</v>
      </c>
      <c r="AC1609">
        <f>計算結果入力シート!AU1400</f>
        <v>0</v>
      </c>
      <c r="AD1609">
        <f>計算結果入力シート!AV1400</f>
        <v>0</v>
      </c>
      <c r="AE1609">
        <f>計算結果入力シート!AW1400</f>
        <v>0</v>
      </c>
      <c r="AF1609">
        <f>計算結果入力シート!AX1400</f>
        <v>0</v>
      </c>
      <c r="AG1609">
        <f>計算結果入力シート!AY1400</f>
        <v>0</v>
      </c>
      <c r="AH1609">
        <f>計算結果入力シート!AZ1400</f>
        <v>0</v>
      </c>
      <c r="AI1609">
        <f>計算結果入力シート!BA1400</f>
        <v>0</v>
      </c>
      <c r="AJ1609">
        <f>計算結果入力シート!BB1400</f>
        <v>0</v>
      </c>
      <c r="AK1609">
        <f>計算結果入力シート!BC1400</f>
        <v>0</v>
      </c>
      <c r="AL1609">
        <f>計算結果入力シート!BD1400</f>
        <v>0</v>
      </c>
      <c r="AM1609">
        <f>計算結果入力シート!BE1400</f>
        <v>0</v>
      </c>
      <c r="AN1609">
        <f>計算結果入力シート!BF1400</f>
        <v>0</v>
      </c>
      <c r="AO1609">
        <f>計算結果入力シート!BG1400</f>
        <v>0</v>
      </c>
      <c r="AP1609">
        <f>計算結果入力シート!BH1400</f>
        <v>0</v>
      </c>
      <c r="AQ1609">
        <f>計算結果入力シート!BI1400</f>
        <v>0</v>
      </c>
      <c r="AR1609">
        <f>計算結果入力シート!BJ1400</f>
        <v>0</v>
      </c>
      <c r="AS1609">
        <f>計算結果入力シート!BK1400</f>
        <v>0</v>
      </c>
      <c r="AT1609">
        <f>計算結果入力シート!BL1400</f>
        <v>0</v>
      </c>
      <c r="AU1609">
        <f>計算結果入力シート!BM1400</f>
        <v>0</v>
      </c>
      <c r="AV1609">
        <f>計算結果入力シート!BN1400</f>
        <v>0</v>
      </c>
      <c r="AW1609">
        <f>計算結果入力シート!BO1400</f>
        <v>0</v>
      </c>
      <c r="AX1609">
        <f>計算結果入力シート!BP1400</f>
        <v>0</v>
      </c>
      <c r="AY1609">
        <f>計算結果入力シート!BQ1400</f>
        <v>0</v>
      </c>
      <c r="AZ1609">
        <f>計算結果入力シート!BR1400</f>
        <v>0</v>
      </c>
    </row>
    <row r="1610" spans="11:52" x14ac:dyDescent="0.25">
      <c r="K1610">
        <f>計算結果入力シート!AC1424</f>
        <v>0</v>
      </c>
      <c r="L1610">
        <f>計算結果入力シート!AD1393</f>
        <v>0</v>
      </c>
      <c r="M1610">
        <f>計算結果入力シート!AE1393</f>
        <v>0</v>
      </c>
      <c r="N1610">
        <f>計算結果入力シート!AF1401</f>
        <v>0</v>
      </c>
      <c r="O1610">
        <f>計算結果入力シート!AG1401</f>
        <v>0</v>
      </c>
      <c r="P1610">
        <f>計算結果入力シート!AH1401</f>
        <v>0</v>
      </c>
      <c r="Q1610">
        <f>計算結果入力シート!AI1401</f>
        <v>0</v>
      </c>
      <c r="R1610">
        <f>計算結果入力シート!AJ1401</f>
        <v>0</v>
      </c>
      <c r="S1610">
        <f>計算結果入力シート!AK1401</f>
        <v>0</v>
      </c>
      <c r="T1610">
        <f>計算結果入力シート!AL1401</f>
        <v>0</v>
      </c>
      <c r="U1610">
        <f>計算結果入力シート!AM1401</f>
        <v>0</v>
      </c>
      <c r="V1610">
        <f>計算結果入力シート!AN1401</f>
        <v>0</v>
      </c>
      <c r="W1610">
        <f>計算結果入力シート!AO1401</f>
        <v>0</v>
      </c>
      <c r="X1610">
        <f>計算結果入力シート!AP1401</f>
        <v>0</v>
      </c>
      <c r="Y1610">
        <f>計算結果入力シート!AQ1401</f>
        <v>0</v>
      </c>
      <c r="Z1610">
        <f>計算結果入力シート!AR1401</f>
        <v>0</v>
      </c>
      <c r="AA1610">
        <f>計算結果入力シート!AS1401</f>
        <v>0</v>
      </c>
      <c r="AB1610">
        <f>計算結果入力シート!AT1401</f>
        <v>0</v>
      </c>
      <c r="AC1610">
        <f>計算結果入力シート!AU1401</f>
        <v>0</v>
      </c>
      <c r="AD1610">
        <f>計算結果入力シート!AV1401</f>
        <v>0</v>
      </c>
      <c r="AE1610">
        <f>計算結果入力シート!AW1401</f>
        <v>0</v>
      </c>
      <c r="AF1610">
        <f>計算結果入力シート!AX1401</f>
        <v>0</v>
      </c>
      <c r="AG1610">
        <f>計算結果入力シート!AY1401</f>
        <v>0</v>
      </c>
      <c r="AH1610">
        <f>計算結果入力シート!AZ1401</f>
        <v>0</v>
      </c>
      <c r="AI1610">
        <f>計算結果入力シート!BA1401</f>
        <v>0</v>
      </c>
      <c r="AJ1610">
        <f>計算結果入力シート!BB1401</f>
        <v>0</v>
      </c>
      <c r="AK1610">
        <f>計算結果入力シート!BC1401</f>
        <v>0</v>
      </c>
      <c r="AL1610">
        <f>計算結果入力シート!BD1401</f>
        <v>0</v>
      </c>
      <c r="AM1610">
        <f>計算結果入力シート!BE1401</f>
        <v>0</v>
      </c>
      <c r="AN1610">
        <f>計算結果入力シート!BF1401</f>
        <v>0</v>
      </c>
      <c r="AO1610">
        <f>計算結果入力シート!BG1401</f>
        <v>0</v>
      </c>
      <c r="AP1610">
        <f>計算結果入力シート!BH1401</f>
        <v>0</v>
      </c>
      <c r="AQ1610">
        <f>計算結果入力シート!BI1401</f>
        <v>0</v>
      </c>
      <c r="AR1610">
        <f>計算結果入力シート!BJ1401</f>
        <v>0</v>
      </c>
      <c r="AS1610">
        <f>計算結果入力シート!BK1401</f>
        <v>0</v>
      </c>
      <c r="AT1610">
        <f>計算結果入力シート!BL1401</f>
        <v>0</v>
      </c>
      <c r="AU1610">
        <f>計算結果入力シート!BM1401</f>
        <v>0</v>
      </c>
      <c r="AV1610">
        <f>計算結果入力シート!BN1401</f>
        <v>0</v>
      </c>
      <c r="AW1610">
        <f>計算結果入力シート!BO1401</f>
        <v>0</v>
      </c>
      <c r="AX1610">
        <f>計算結果入力シート!BP1401</f>
        <v>0</v>
      </c>
      <c r="AY1610">
        <f>計算結果入力シート!BQ1401</f>
        <v>0</v>
      </c>
      <c r="AZ1610">
        <f>計算結果入力シート!BR1401</f>
        <v>0</v>
      </c>
    </row>
    <row r="1611" spans="11:52" x14ac:dyDescent="0.25">
      <c r="K1611">
        <f>計算結果入力シート!AC1425</f>
        <v>0</v>
      </c>
      <c r="L1611">
        <f>計算結果入力シート!AD1394</f>
        <v>0</v>
      </c>
      <c r="M1611">
        <f>計算結果入力シート!AE1394</f>
        <v>0</v>
      </c>
      <c r="N1611">
        <f>計算結果入力シート!AF1402</f>
        <v>0</v>
      </c>
      <c r="O1611">
        <f>計算結果入力シート!AG1402</f>
        <v>0</v>
      </c>
      <c r="P1611">
        <f>計算結果入力シート!AH1402</f>
        <v>0</v>
      </c>
      <c r="Q1611">
        <f>計算結果入力シート!AI1402</f>
        <v>0</v>
      </c>
      <c r="R1611">
        <f>計算結果入力シート!AJ1402</f>
        <v>0</v>
      </c>
      <c r="S1611">
        <f>計算結果入力シート!AK1402</f>
        <v>0</v>
      </c>
      <c r="T1611">
        <f>計算結果入力シート!AL1402</f>
        <v>0</v>
      </c>
      <c r="U1611">
        <f>計算結果入力シート!AM1402</f>
        <v>0</v>
      </c>
      <c r="V1611">
        <f>計算結果入力シート!AN1402</f>
        <v>0</v>
      </c>
      <c r="W1611">
        <f>計算結果入力シート!AO1402</f>
        <v>0</v>
      </c>
      <c r="X1611">
        <f>計算結果入力シート!AP1402</f>
        <v>0</v>
      </c>
      <c r="Y1611">
        <f>計算結果入力シート!AQ1402</f>
        <v>0</v>
      </c>
      <c r="Z1611">
        <f>計算結果入力シート!AR1402</f>
        <v>0</v>
      </c>
      <c r="AA1611">
        <f>計算結果入力シート!AS1402</f>
        <v>0</v>
      </c>
      <c r="AB1611">
        <f>計算結果入力シート!AT1402</f>
        <v>0</v>
      </c>
      <c r="AC1611">
        <f>計算結果入力シート!AU1402</f>
        <v>0</v>
      </c>
      <c r="AD1611">
        <f>計算結果入力シート!AV1402</f>
        <v>0</v>
      </c>
      <c r="AE1611">
        <f>計算結果入力シート!AW1402</f>
        <v>0</v>
      </c>
      <c r="AF1611">
        <f>計算結果入力シート!AX1402</f>
        <v>0</v>
      </c>
      <c r="AG1611">
        <f>計算結果入力シート!AY1402</f>
        <v>0</v>
      </c>
      <c r="AH1611">
        <f>計算結果入力シート!AZ1402</f>
        <v>0</v>
      </c>
      <c r="AI1611">
        <f>計算結果入力シート!BA1402</f>
        <v>0</v>
      </c>
      <c r="AJ1611">
        <f>計算結果入力シート!BB1402</f>
        <v>0</v>
      </c>
      <c r="AK1611">
        <f>計算結果入力シート!BC1402</f>
        <v>0</v>
      </c>
      <c r="AL1611">
        <f>計算結果入力シート!BD1402</f>
        <v>0</v>
      </c>
      <c r="AM1611">
        <f>計算結果入力シート!BE1402</f>
        <v>0</v>
      </c>
      <c r="AN1611">
        <f>計算結果入力シート!BF1402</f>
        <v>0</v>
      </c>
      <c r="AO1611">
        <f>計算結果入力シート!BG1402</f>
        <v>0</v>
      </c>
      <c r="AP1611">
        <f>計算結果入力シート!BH1402</f>
        <v>0</v>
      </c>
      <c r="AQ1611">
        <f>計算結果入力シート!BI1402</f>
        <v>0</v>
      </c>
      <c r="AR1611">
        <f>計算結果入力シート!BJ1402</f>
        <v>0</v>
      </c>
      <c r="AS1611">
        <f>計算結果入力シート!BK1402</f>
        <v>0</v>
      </c>
      <c r="AT1611">
        <f>計算結果入力シート!BL1402</f>
        <v>0</v>
      </c>
      <c r="AU1611">
        <f>計算結果入力シート!BM1402</f>
        <v>0</v>
      </c>
      <c r="AV1611">
        <f>計算結果入力シート!BN1402</f>
        <v>0</v>
      </c>
      <c r="AW1611">
        <f>計算結果入力シート!BO1402</f>
        <v>0</v>
      </c>
      <c r="AX1611">
        <f>計算結果入力シート!BP1402</f>
        <v>0</v>
      </c>
      <c r="AY1611">
        <f>計算結果入力シート!BQ1402</f>
        <v>0</v>
      </c>
      <c r="AZ1611">
        <f>計算結果入力シート!BR1402</f>
        <v>0</v>
      </c>
    </row>
    <row r="1612" spans="11:52" x14ac:dyDescent="0.25">
      <c r="K1612">
        <f>計算結果入力シート!AC1426</f>
        <v>0</v>
      </c>
      <c r="L1612">
        <f>計算結果入力シート!AD1395</f>
        <v>0</v>
      </c>
      <c r="M1612">
        <f>計算結果入力シート!AE1395</f>
        <v>0</v>
      </c>
      <c r="N1612">
        <f>計算結果入力シート!AF1403</f>
        <v>0</v>
      </c>
      <c r="O1612">
        <f>計算結果入力シート!AG1403</f>
        <v>0</v>
      </c>
      <c r="P1612">
        <f>計算結果入力シート!AH1403</f>
        <v>0</v>
      </c>
      <c r="Q1612">
        <f>計算結果入力シート!AI1403</f>
        <v>0</v>
      </c>
      <c r="R1612">
        <f>計算結果入力シート!AJ1403</f>
        <v>0</v>
      </c>
      <c r="S1612">
        <f>計算結果入力シート!AK1403</f>
        <v>0</v>
      </c>
      <c r="T1612">
        <f>計算結果入力シート!AL1403</f>
        <v>0</v>
      </c>
      <c r="U1612">
        <f>計算結果入力シート!AM1403</f>
        <v>0</v>
      </c>
      <c r="V1612">
        <f>計算結果入力シート!AN1403</f>
        <v>0</v>
      </c>
      <c r="W1612">
        <f>計算結果入力シート!AO1403</f>
        <v>0</v>
      </c>
      <c r="X1612">
        <f>計算結果入力シート!AP1403</f>
        <v>0</v>
      </c>
      <c r="Y1612">
        <f>計算結果入力シート!AQ1403</f>
        <v>0</v>
      </c>
      <c r="Z1612">
        <f>計算結果入力シート!AR1403</f>
        <v>0</v>
      </c>
      <c r="AA1612">
        <f>計算結果入力シート!AS1403</f>
        <v>0</v>
      </c>
      <c r="AB1612">
        <f>計算結果入力シート!AT1403</f>
        <v>0</v>
      </c>
      <c r="AC1612">
        <f>計算結果入力シート!AU1403</f>
        <v>0</v>
      </c>
      <c r="AD1612">
        <f>計算結果入力シート!AV1403</f>
        <v>0</v>
      </c>
      <c r="AE1612">
        <f>計算結果入力シート!AW1403</f>
        <v>0</v>
      </c>
      <c r="AF1612">
        <f>計算結果入力シート!AX1403</f>
        <v>0</v>
      </c>
      <c r="AG1612">
        <f>計算結果入力シート!AY1403</f>
        <v>0</v>
      </c>
      <c r="AH1612">
        <f>計算結果入力シート!AZ1403</f>
        <v>0</v>
      </c>
      <c r="AI1612">
        <f>計算結果入力シート!BA1403</f>
        <v>0</v>
      </c>
      <c r="AJ1612">
        <f>計算結果入力シート!BB1403</f>
        <v>0</v>
      </c>
      <c r="AK1612">
        <f>計算結果入力シート!BC1403</f>
        <v>0</v>
      </c>
      <c r="AL1612">
        <f>計算結果入力シート!BD1403</f>
        <v>0</v>
      </c>
      <c r="AM1612">
        <f>計算結果入力シート!BE1403</f>
        <v>0</v>
      </c>
      <c r="AN1612">
        <f>計算結果入力シート!BF1403</f>
        <v>0</v>
      </c>
      <c r="AO1612">
        <f>計算結果入力シート!BG1403</f>
        <v>0</v>
      </c>
      <c r="AP1612">
        <f>計算結果入力シート!BH1403</f>
        <v>0</v>
      </c>
      <c r="AQ1612">
        <f>計算結果入力シート!BI1403</f>
        <v>0</v>
      </c>
      <c r="AR1612">
        <f>計算結果入力シート!BJ1403</f>
        <v>0</v>
      </c>
      <c r="AS1612">
        <f>計算結果入力シート!BK1403</f>
        <v>0</v>
      </c>
      <c r="AT1612">
        <f>計算結果入力シート!BL1403</f>
        <v>0</v>
      </c>
      <c r="AU1612">
        <f>計算結果入力シート!BM1403</f>
        <v>0</v>
      </c>
      <c r="AV1612">
        <f>計算結果入力シート!BN1403</f>
        <v>0</v>
      </c>
      <c r="AW1612">
        <f>計算結果入力シート!BO1403</f>
        <v>0</v>
      </c>
      <c r="AX1612">
        <f>計算結果入力シート!BP1403</f>
        <v>0</v>
      </c>
      <c r="AY1612">
        <f>計算結果入力シート!BQ1403</f>
        <v>0</v>
      </c>
      <c r="AZ1612">
        <f>計算結果入力シート!BR1403</f>
        <v>0</v>
      </c>
    </row>
    <row r="1613" spans="11:52" x14ac:dyDescent="0.25">
      <c r="K1613">
        <f>計算結果入力シート!AC1427</f>
        <v>0</v>
      </c>
      <c r="L1613">
        <f>計算結果入力シート!AD1396</f>
        <v>0</v>
      </c>
      <c r="M1613">
        <f>計算結果入力シート!AE1396</f>
        <v>0</v>
      </c>
      <c r="N1613">
        <f>計算結果入力シート!AF1404</f>
        <v>0</v>
      </c>
      <c r="O1613">
        <f>計算結果入力シート!AG1404</f>
        <v>0</v>
      </c>
      <c r="P1613">
        <f>計算結果入力シート!AH1404</f>
        <v>0</v>
      </c>
      <c r="Q1613">
        <f>計算結果入力シート!AI1404</f>
        <v>0</v>
      </c>
      <c r="R1613">
        <f>計算結果入力シート!AJ1404</f>
        <v>0</v>
      </c>
      <c r="S1613">
        <f>計算結果入力シート!AK1404</f>
        <v>0</v>
      </c>
      <c r="T1613">
        <f>計算結果入力シート!AL1404</f>
        <v>0</v>
      </c>
      <c r="U1613">
        <f>計算結果入力シート!AM1404</f>
        <v>0</v>
      </c>
      <c r="V1613">
        <f>計算結果入力シート!AN1404</f>
        <v>0</v>
      </c>
      <c r="W1613">
        <f>計算結果入力シート!AO1404</f>
        <v>0</v>
      </c>
      <c r="X1613">
        <f>計算結果入力シート!AP1404</f>
        <v>0</v>
      </c>
      <c r="Y1613">
        <f>計算結果入力シート!AQ1404</f>
        <v>0</v>
      </c>
      <c r="Z1613">
        <f>計算結果入力シート!AR1404</f>
        <v>0</v>
      </c>
      <c r="AA1613">
        <f>計算結果入力シート!AS1404</f>
        <v>0</v>
      </c>
      <c r="AB1613">
        <f>計算結果入力シート!AT1404</f>
        <v>0</v>
      </c>
      <c r="AC1613">
        <f>計算結果入力シート!AU1404</f>
        <v>0</v>
      </c>
      <c r="AD1613">
        <f>計算結果入力シート!AV1404</f>
        <v>0</v>
      </c>
      <c r="AE1613">
        <f>計算結果入力シート!AW1404</f>
        <v>0</v>
      </c>
      <c r="AF1613">
        <f>計算結果入力シート!AX1404</f>
        <v>0</v>
      </c>
      <c r="AG1613">
        <f>計算結果入力シート!AY1404</f>
        <v>0</v>
      </c>
      <c r="AH1613">
        <f>計算結果入力シート!AZ1404</f>
        <v>0</v>
      </c>
      <c r="AI1613">
        <f>計算結果入力シート!BA1404</f>
        <v>0</v>
      </c>
      <c r="AJ1613">
        <f>計算結果入力シート!BB1404</f>
        <v>0</v>
      </c>
      <c r="AK1613">
        <f>計算結果入力シート!BC1404</f>
        <v>0</v>
      </c>
      <c r="AL1613">
        <f>計算結果入力シート!BD1404</f>
        <v>0</v>
      </c>
      <c r="AM1613">
        <f>計算結果入力シート!BE1404</f>
        <v>0</v>
      </c>
      <c r="AN1613">
        <f>計算結果入力シート!BF1404</f>
        <v>0</v>
      </c>
      <c r="AO1613">
        <f>計算結果入力シート!BG1404</f>
        <v>0</v>
      </c>
      <c r="AP1613">
        <f>計算結果入力シート!BH1404</f>
        <v>0</v>
      </c>
      <c r="AQ1613">
        <f>計算結果入力シート!BI1404</f>
        <v>0</v>
      </c>
      <c r="AR1613">
        <f>計算結果入力シート!BJ1404</f>
        <v>0</v>
      </c>
      <c r="AS1613">
        <f>計算結果入力シート!BK1404</f>
        <v>0</v>
      </c>
      <c r="AT1613">
        <f>計算結果入力シート!BL1404</f>
        <v>0</v>
      </c>
      <c r="AU1613">
        <f>計算結果入力シート!BM1404</f>
        <v>0</v>
      </c>
      <c r="AV1613">
        <f>計算結果入力シート!BN1404</f>
        <v>0</v>
      </c>
      <c r="AW1613">
        <f>計算結果入力シート!BO1404</f>
        <v>0</v>
      </c>
      <c r="AX1613">
        <f>計算結果入力シート!BP1404</f>
        <v>0</v>
      </c>
      <c r="AY1613">
        <f>計算結果入力シート!BQ1404</f>
        <v>0</v>
      </c>
      <c r="AZ1613">
        <f>計算結果入力シート!BR1404</f>
        <v>0</v>
      </c>
    </row>
    <row r="1614" spans="11:52" x14ac:dyDescent="0.25">
      <c r="K1614">
        <f>計算結果入力シート!AC1428</f>
        <v>0</v>
      </c>
      <c r="L1614">
        <f>計算結果入力シート!AD1397</f>
        <v>0</v>
      </c>
      <c r="M1614">
        <f>計算結果入力シート!AE1397</f>
        <v>0</v>
      </c>
      <c r="N1614">
        <f>計算結果入力シート!AF1405</f>
        <v>0</v>
      </c>
      <c r="O1614">
        <f>計算結果入力シート!AG1405</f>
        <v>0</v>
      </c>
      <c r="P1614">
        <f>計算結果入力シート!AH1405</f>
        <v>0</v>
      </c>
      <c r="Q1614">
        <f>計算結果入力シート!AI1405</f>
        <v>0</v>
      </c>
      <c r="R1614">
        <f>計算結果入力シート!AJ1405</f>
        <v>0</v>
      </c>
      <c r="S1614">
        <f>計算結果入力シート!AK1405</f>
        <v>0</v>
      </c>
      <c r="T1614">
        <f>計算結果入力シート!AL1405</f>
        <v>0</v>
      </c>
      <c r="U1614">
        <f>計算結果入力シート!AM1405</f>
        <v>0</v>
      </c>
      <c r="V1614">
        <f>計算結果入力シート!AN1405</f>
        <v>0</v>
      </c>
      <c r="W1614">
        <f>計算結果入力シート!AO1405</f>
        <v>0</v>
      </c>
      <c r="X1614">
        <f>計算結果入力シート!AP1405</f>
        <v>0</v>
      </c>
      <c r="Y1614">
        <f>計算結果入力シート!AQ1405</f>
        <v>0</v>
      </c>
      <c r="Z1614">
        <f>計算結果入力シート!AR1405</f>
        <v>0</v>
      </c>
      <c r="AA1614">
        <f>計算結果入力シート!AS1405</f>
        <v>0</v>
      </c>
      <c r="AB1614">
        <f>計算結果入力シート!AT1405</f>
        <v>0</v>
      </c>
      <c r="AC1614">
        <f>計算結果入力シート!AU1405</f>
        <v>0</v>
      </c>
      <c r="AD1614">
        <f>計算結果入力シート!AV1405</f>
        <v>0</v>
      </c>
      <c r="AE1614">
        <f>計算結果入力シート!AW1405</f>
        <v>0</v>
      </c>
      <c r="AF1614">
        <f>計算結果入力シート!AX1405</f>
        <v>0</v>
      </c>
      <c r="AG1614">
        <f>計算結果入力シート!AY1405</f>
        <v>0</v>
      </c>
      <c r="AH1614">
        <f>計算結果入力シート!AZ1405</f>
        <v>0</v>
      </c>
      <c r="AI1614">
        <f>計算結果入力シート!BA1405</f>
        <v>0</v>
      </c>
      <c r="AJ1614">
        <f>計算結果入力シート!BB1405</f>
        <v>0</v>
      </c>
      <c r="AK1614">
        <f>計算結果入力シート!BC1405</f>
        <v>0</v>
      </c>
      <c r="AL1614">
        <f>計算結果入力シート!BD1405</f>
        <v>0</v>
      </c>
      <c r="AM1614">
        <f>計算結果入力シート!BE1405</f>
        <v>0</v>
      </c>
      <c r="AN1614">
        <f>計算結果入力シート!BF1405</f>
        <v>0</v>
      </c>
      <c r="AO1614">
        <f>計算結果入力シート!BG1405</f>
        <v>0</v>
      </c>
      <c r="AP1614">
        <f>計算結果入力シート!BH1405</f>
        <v>0</v>
      </c>
      <c r="AQ1614">
        <f>計算結果入力シート!BI1405</f>
        <v>0</v>
      </c>
      <c r="AR1614">
        <f>計算結果入力シート!BJ1405</f>
        <v>0</v>
      </c>
      <c r="AS1614">
        <f>計算結果入力シート!BK1405</f>
        <v>0</v>
      </c>
      <c r="AT1614">
        <f>計算結果入力シート!BL1405</f>
        <v>0</v>
      </c>
      <c r="AU1614">
        <f>計算結果入力シート!BM1405</f>
        <v>0</v>
      </c>
      <c r="AV1614">
        <f>計算結果入力シート!BN1405</f>
        <v>0</v>
      </c>
      <c r="AW1614">
        <f>計算結果入力シート!BO1405</f>
        <v>0</v>
      </c>
      <c r="AX1614">
        <f>計算結果入力シート!BP1405</f>
        <v>0</v>
      </c>
      <c r="AY1614">
        <f>計算結果入力シート!BQ1405</f>
        <v>0</v>
      </c>
      <c r="AZ1614">
        <f>計算結果入力シート!BR1405</f>
        <v>0</v>
      </c>
    </row>
    <row r="1615" spans="11:52" x14ac:dyDescent="0.25">
      <c r="K1615">
        <f>計算結果入力シート!AC1429</f>
        <v>0</v>
      </c>
      <c r="L1615">
        <f>計算結果入力シート!AD1398</f>
        <v>0</v>
      </c>
      <c r="M1615">
        <f>計算結果入力シート!AE1398</f>
        <v>0</v>
      </c>
      <c r="N1615">
        <f>計算結果入力シート!AF1406</f>
        <v>0</v>
      </c>
      <c r="O1615">
        <f>計算結果入力シート!AG1406</f>
        <v>0</v>
      </c>
      <c r="P1615">
        <f>計算結果入力シート!AH1406</f>
        <v>0</v>
      </c>
      <c r="Q1615">
        <f>計算結果入力シート!AI1406</f>
        <v>0</v>
      </c>
      <c r="R1615">
        <f>計算結果入力シート!AJ1406</f>
        <v>0</v>
      </c>
      <c r="S1615">
        <f>計算結果入力シート!AK1406</f>
        <v>0</v>
      </c>
      <c r="T1615">
        <f>計算結果入力シート!AL1406</f>
        <v>0</v>
      </c>
      <c r="U1615">
        <f>計算結果入力シート!AM1406</f>
        <v>0</v>
      </c>
      <c r="V1615">
        <f>計算結果入力シート!AN1406</f>
        <v>0</v>
      </c>
      <c r="W1615">
        <f>計算結果入力シート!AO1406</f>
        <v>0</v>
      </c>
      <c r="X1615">
        <f>計算結果入力シート!AP1406</f>
        <v>0</v>
      </c>
      <c r="Y1615">
        <f>計算結果入力シート!AQ1406</f>
        <v>0</v>
      </c>
      <c r="Z1615">
        <f>計算結果入力シート!AR1406</f>
        <v>0</v>
      </c>
      <c r="AA1615">
        <f>計算結果入力シート!AS1406</f>
        <v>0</v>
      </c>
      <c r="AB1615">
        <f>計算結果入力シート!AT1406</f>
        <v>0</v>
      </c>
      <c r="AC1615">
        <f>計算結果入力シート!AU1406</f>
        <v>0</v>
      </c>
      <c r="AD1615">
        <f>計算結果入力シート!AV1406</f>
        <v>0</v>
      </c>
      <c r="AE1615">
        <f>計算結果入力シート!AW1406</f>
        <v>0</v>
      </c>
      <c r="AF1615">
        <f>計算結果入力シート!AX1406</f>
        <v>0</v>
      </c>
      <c r="AG1615">
        <f>計算結果入力シート!AY1406</f>
        <v>0</v>
      </c>
      <c r="AH1615">
        <f>計算結果入力シート!AZ1406</f>
        <v>0</v>
      </c>
      <c r="AI1615">
        <f>計算結果入力シート!BA1406</f>
        <v>0</v>
      </c>
      <c r="AJ1615">
        <f>計算結果入力シート!BB1406</f>
        <v>0</v>
      </c>
      <c r="AK1615">
        <f>計算結果入力シート!BC1406</f>
        <v>0</v>
      </c>
      <c r="AL1615">
        <f>計算結果入力シート!BD1406</f>
        <v>0</v>
      </c>
      <c r="AM1615">
        <f>計算結果入力シート!BE1406</f>
        <v>0</v>
      </c>
      <c r="AN1615">
        <f>計算結果入力シート!BF1406</f>
        <v>0</v>
      </c>
      <c r="AO1615">
        <f>計算結果入力シート!BG1406</f>
        <v>0</v>
      </c>
      <c r="AP1615">
        <f>計算結果入力シート!BH1406</f>
        <v>0</v>
      </c>
      <c r="AQ1615">
        <f>計算結果入力シート!BI1406</f>
        <v>0</v>
      </c>
      <c r="AR1615">
        <f>計算結果入力シート!BJ1406</f>
        <v>0</v>
      </c>
      <c r="AS1615">
        <f>計算結果入力シート!BK1406</f>
        <v>0</v>
      </c>
      <c r="AT1615">
        <f>計算結果入力シート!BL1406</f>
        <v>0</v>
      </c>
      <c r="AU1615">
        <f>計算結果入力シート!BM1406</f>
        <v>0</v>
      </c>
      <c r="AV1615">
        <f>計算結果入力シート!BN1406</f>
        <v>0</v>
      </c>
      <c r="AW1615">
        <f>計算結果入力シート!BO1406</f>
        <v>0</v>
      </c>
      <c r="AX1615">
        <f>計算結果入力シート!BP1406</f>
        <v>0</v>
      </c>
      <c r="AY1615">
        <f>計算結果入力シート!BQ1406</f>
        <v>0</v>
      </c>
      <c r="AZ1615">
        <f>計算結果入力シート!BR1406</f>
        <v>0</v>
      </c>
    </row>
    <row r="1616" spans="11:52" x14ac:dyDescent="0.25">
      <c r="K1616">
        <f>計算結果入力シート!AC1430</f>
        <v>0</v>
      </c>
      <c r="L1616">
        <f>計算結果入力シート!AD1399</f>
        <v>0</v>
      </c>
      <c r="M1616">
        <f>計算結果入力シート!AE1399</f>
        <v>0</v>
      </c>
      <c r="N1616">
        <f>計算結果入力シート!AF1407</f>
        <v>0</v>
      </c>
      <c r="O1616">
        <f>計算結果入力シート!AG1407</f>
        <v>0</v>
      </c>
      <c r="P1616">
        <f>計算結果入力シート!AH1407</f>
        <v>0</v>
      </c>
      <c r="Q1616">
        <f>計算結果入力シート!AI1407</f>
        <v>0</v>
      </c>
      <c r="R1616">
        <f>計算結果入力シート!AJ1407</f>
        <v>0</v>
      </c>
      <c r="S1616">
        <f>計算結果入力シート!AK1407</f>
        <v>0</v>
      </c>
      <c r="T1616">
        <f>計算結果入力シート!AL1407</f>
        <v>0</v>
      </c>
      <c r="U1616">
        <f>計算結果入力シート!AM1407</f>
        <v>0</v>
      </c>
      <c r="V1616">
        <f>計算結果入力シート!AN1407</f>
        <v>0</v>
      </c>
      <c r="W1616">
        <f>計算結果入力シート!AO1407</f>
        <v>0</v>
      </c>
      <c r="X1616">
        <f>計算結果入力シート!AP1407</f>
        <v>0</v>
      </c>
      <c r="Y1616">
        <f>計算結果入力シート!AQ1407</f>
        <v>0</v>
      </c>
      <c r="Z1616">
        <f>計算結果入力シート!AR1407</f>
        <v>0</v>
      </c>
      <c r="AA1616">
        <f>計算結果入力シート!AS1407</f>
        <v>0</v>
      </c>
      <c r="AB1616">
        <f>計算結果入力シート!AT1407</f>
        <v>0</v>
      </c>
      <c r="AC1616">
        <f>計算結果入力シート!AU1407</f>
        <v>0</v>
      </c>
      <c r="AD1616">
        <f>計算結果入力シート!AV1407</f>
        <v>0</v>
      </c>
      <c r="AE1616">
        <f>計算結果入力シート!AW1407</f>
        <v>0</v>
      </c>
      <c r="AF1616">
        <f>計算結果入力シート!AX1407</f>
        <v>0</v>
      </c>
      <c r="AG1616">
        <f>計算結果入力シート!AY1407</f>
        <v>0</v>
      </c>
      <c r="AH1616">
        <f>計算結果入力シート!AZ1407</f>
        <v>0</v>
      </c>
      <c r="AI1616">
        <f>計算結果入力シート!BA1407</f>
        <v>0</v>
      </c>
      <c r="AJ1616">
        <f>計算結果入力シート!BB1407</f>
        <v>0</v>
      </c>
      <c r="AK1616">
        <f>計算結果入力シート!BC1407</f>
        <v>0</v>
      </c>
      <c r="AL1616">
        <f>計算結果入力シート!BD1407</f>
        <v>0</v>
      </c>
      <c r="AM1616">
        <f>計算結果入力シート!BE1407</f>
        <v>0</v>
      </c>
      <c r="AN1616">
        <f>計算結果入力シート!BF1407</f>
        <v>0</v>
      </c>
      <c r="AO1616">
        <f>計算結果入力シート!BG1407</f>
        <v>0</v>
      </c>
      <c r="AP1616">
        <f>計算結果入力シート!BH1407</f>
        <v>0</v>
      </c>
      <c r="AQ1616">
        <f>計算結果入力シート!BI1407</f>
        <v>0</v>
      </c>
      <c r="AR1616">
        <f>計算結果入力シート!BJ1407</f>
        <v>0</v>
      </c>
      <c r="AS1616">
        <f>計算結果入力シート!BK1407</f>
        <v>0</v>
      </c>
      <c r="AT1616">
        <f>計算結果入力シート!BL1407</f>
        <v>0</v>
      </c>
      <c r="AU1616">
        <f>計算結果入力シート!BM1407</f>
        <v>0</v>
      </c>
      <c r="AV1616">
        <f>計算結果入力シート!BN1407</f>
        <v>0</v>
      </c>
      <c r="AW1616">
        <f>計算結果入力シート!BO1407</f>
        <v>0</v>
      </c>
      <c r="AX1616">
        <f>計算結果入力シート!BP1407</f>
        <v>0</v>
      </c>
      <c r="AY1616">
        <f>計算結果入力シート!BQ1407</f>
        <v>0</v>
      </c>
      <c r="AZ1616">
        <f>計算結果入力シート!BR1407</f>
        <v>0</v>
      </c>
    </row>
    <row r="1617" spans="11:52" x14ac:dyDescent="0.25">
      <c r="K1617">
        <f>計算結果入力シート!AC1431</f>
        <v>0</v>
      </c>
      <c r="L1617">
        <f>計算結果入力シート!AD1400</f>
        <v>0</v>
      </c>
      <c r="M1617">
        <f>計算結果入力シート!AE1400</f>
        <v>0</v>
      </c>
      <c r="N1617">
        <f>計算結果入力シート!AF1408</f>
        <v>0</v>
      </c>
      <c r="O1617">
        <f>計算結果入力シート!AG1408</f>
        <v>0</v>
      </c>
      <c r="P1617">
        <f>計算結果入力シート!AH1408</f>
        <v>0</v>
      </c>
      <c r="Q1617">
        <f>計算結果入力シート!AI1408</f>
        <v>0</v>
      </c>
      <c r="R1617">
        <f>計算結果入力シート!AJ1408</f>
        <v>0</v>
      </c>
      <c r="S1617">
        <f>計算結果入力シート!AK1408</f>
        <v>0</v>
      </c>
      <c r="T1617">
        <f>計算結果入力シート!AL1408</f>
        <v>0</v>
      </c>
      <c r="U1617">
        <f>計算結果入力シート!AM1408</f>
        <v>0</v>
      </c>
      <c r="V1617">
        <f>計算結果入力シート!AN1408</f>
        <v>0</v>
      </c>
      <c r="W1617">
        <f>計算結果入力シート!AO1408</f>
        <v>0</v>
      </c>
      <c r="X1617">
        <f>計算結果入力シート!AP1408</f>
        <v>0</v>
      </c>
      <c r="Y1617">
        <f>計算結果入力シート!AQ1408</f>
        <v>0</v>
      </c>
      <c r="Z1617">
        <f>計算結果入力シート!AR1408</f>
        <v>0</v>
      </c>
      <c r="AA1617">
        <f>計算結果入力シート!AS1408</f>
        <v>0</v>
      </c>
      <c r="AB1617">
        <f>計算結果入力シート!AT1408</f>
        <v>0</v>
      </c>
      <c r="AC1617">
        <f>計算結果入力シート!AU1408</f>
        <v>0</v>
      </c>
      <c r="AD1617">
        <f>計算結果入力シート!AV1408</f>
        <v>0</v>
      </c>
      <c r="AE1617">
        <f>計算結果入力シート!AW1408</f>
        <v>0</v>
      </c>
      <c r="AF1617">
        <f>計算結果入力シート!AX1408</f>
        <v>0</v>
      </c>
      <c r="AG1617">
        <f>計算結果入力シート!AY1408</f>
        <v>0</v>
      </c>
      <c r="AH1617">
        <f>計算結果入力シート!AZ1408</f>
        <v>0</v>
      </c>
      <c r="AI1617">
        <f>計算結果入力シート!BA1408</f>
        <v>0</v>
      </c>
      <c r="AJ1617">
        <f>計算結果入力シート!BB1408</f>
        <v>0</v>
      </c>
      <c r="AK1617">
        <f>計算結果入力シート!BC1408</f>
        <v>0</v>
      </c>
      <c r="AL1617">
        <f>計算結果入力シート!BD1408</f>
        <v>0</v>
      </c>
      <c r="AM1617">
        <f>計算結果入力シート!BE1408</f>
        <v>0</v>
      </c>
      <c r="AN1617">
        <f>計算結果入力シート!BF1408</f>
        <v>0</v>
      </c>
      <c r="AO1617">
        <f>計算結果入力シート!BG1408</f>
        <v>0</v>
      </c>
      <c r="AP1617">
        <f>計算結果入力シート!BH1408</f>
        <v>0</v>
      </c>
      <c r="AQ1617">
        <f>計算結果入力シート!BI1408</f>
        <v>0</v>
      </c>
      <c r="AR1617">
        <f>計算結果入力シート!BJ1408</f>
        <v>0</v>
      </c>
      <c r="AS1617">
        <f>計算結果入力シート!BK1408</f>
        <v>0</v>
      </c>
      <c r="AT1617">
        <f>計算結果入力シート!BL1408</f>
        <v>0</v>
      </c>
      <c r="AU1617">
        <f>計算結果入力シート!BM1408</f>
        <v>0</v>
      </c>
      <c r="AV1617">
        <f>計算結果入力シート!BN1408</f>
        <v>0</v>
      </c>
      <c r="AW1617">
        <f>計算結果入力シート!BO1408</f>
        <v>0</v>
      </c>
      <c r="AX1617">
        <f>計算結果入力シート!BP1408</f>
        <v>0</v>
      </c>
      <c r="AY1617">
        <f>計算結果入力シート!BQ1408</f>
        <v>0</v>
      </c>
      <c r="AZ1617">
        <f>計算結果入力シート!BR1408</f>
        <v>0</v>
      </c>
    </row>
    <row r="1618" spans="11:52" x14ac:dyDescent="0.25">
      <c r="K1618">
        <f>計算結果入力シート!AC1432</f>
        <v>0</v>
      </c>
      <c r="L1618">
        <f>計算結果入力シート!AD1401</f>
        <v>0</v>
      </c>
      <c r="M1618">
        <f>計算結果入力シート!AE1401</f>
        <v>0</v>
      </c>
      <c r="N1618">
        <f>計算結果入力シート!AF1409</f>
        <v>0</v>
      </c>
      <c r="O1618">
        <f>計算結果入力シート!AG1409</f>
        <v>0</v>
      </c>
      <c r="P1618">
        <f>計算結果入力シート!AH1409</f>
        <v>0</v>
      </c>
      <c r="Q1618">
        <f>計算結果入力シート!AI1409</f>
        <v>0</v>
      </c>
      <c r="R1618">
        <f>計算結果入力シート!AJ1409</f>
        <v>0</v>
      </c>
      <c r="S1618">
        <f>計算結果入力シート!AK1409</f>
        <v>0</v>
      </c>
      <c r="T1618">
        <f>計算結果入力シート!AL1409</f>
        <v>0</v>
      </c>
      <c r="U1618">
        <f>計算結果入力シート!AM1409</f>
        <v>0</v>
      </c>
      <c r="V1618">
        <f>計算結果入力シート!AN1409</f>
        <v>0</v>
      </c>
      <c r="W1618">
        <f>計算結果入力シート!AO1409</f>
        <v>0</v>
      </c>
      <c r="X1618">
        <f>計算結果入力シート!AP1409</f>
        <v>0</v>
      </c>
      <c r="Y1618">
        <f>計算結果入力シート!AQ1409</f>
        <v>0</v>
      </c>
      <c r="Z1618">
        <f>計算結果入力シート!AR1409</f>
        <v>0</v>
      </c>
      <c r="AA1618">
        <f>計算結果入力シート!AS1409</f>
        <v>0</v>
      </c>
      <c r="AB1618">
        <f>計算結果入力シート!AT1409</f>
        <v>0</v>
      </c>
      <c r="AC1618">
        <f>計算結果入力シート!AU1409</f>
        <v>0</v>
      </c>
      <c r="AD1618">
        <f>計算結果入力シート!AV1409</f>
        <v>0</v>
      </c>
      <c r="AE1618">
        <f>計算結果入力シート!AW1409</f>
        <v>0</v>
      </c>
      <c r="AF1618">
        <f>計算結果入力シート!AX1409</f>
        <v>0</v>
      </c>
      <c r="AG1618">
        <f>計算結果入力シート!AY1409</f>
        <v>0</v>
      </c>
      <c r="AH1618">
        <f>計算結果入力シート!AZ1409</f>
        <v>0</v>
      </c>
      <c r="AI1618">
        <f>計算結果入力シート!BA1409</f>
        <v>0</v>
      </c>
      <c r="AJ1618">
        <f>計算結果入力シート!BB1409</f>
        <v>0</v>
      </c>
      <c r="AK1618">
        <f>計算結果入力シート!BC1409</f>
        <v>0</v>
      </c>
      <c r="AL1618">
        <f>計算結果入力シート!BD1409</f>
        <v>0</v>
      </c>
      <c r="AM1618">
        <f>計算結果入力シート!BE1409</f>
        <v>0</v>
      </c>
      <c r="AN1618">
        <f>計算結果入力シート!BF1409</f>
        <v>0</v>
      </c>
      <c r="AO1618">
        <f>計算結果入力シート!BG1409</f>
        <v>0</v>
      </c>
      <c r="AP1618">
        <f>計算結果入力シート!BH1409</f>
        <v>0</v>
      </c>
      <c r="AQ1618">
        <f>計算結果入力シート!BI1409</f>
        <v>0</v>
      </c>
      <c r="AR1618">
        <f>計算結果入力シート!BJ1409</f>
        <v>0</v>
      </c>
      <c r="AS1618">
        <f>計算結果入力シート!BK1409</f>
        <v>0</v>
      </c>
      <c r="AT1618">
        <f>計算結果入力シート!BL1409</f>
        <v>0</v>
      </c>
      <c r="AU1618">
        <f>計算結果入力シート!BM1409</f>
        <v>0</v>
      </c>
      <c r="AV1618">
        <f>計算結果入力シート!BN1409</f>
        <v>0</v>
      </c>
      <c r="AW1618">
        <f>計算結果入力シート!BO1409</f>
        <v>0</v>
      </c>
      <c r="AX1618">
        <f>計算結果入力シート!BP1409</f>
        <v>0</v>
      </c>
      <c r="AY1618">
        <f>計算結果入力シート!BQ1409</f>
        <v>0</v>
      </c>
      <c r="AZ1618">
        <f>計算結果入力シート!BR1409</f>
        <v>0</v>
      </c>
    </row>
    <row r="1619" spans="11:52" x14ac:dyDescent="0.25">
      <c r="K1619">
        <f>計算結果入力シート!AC1433</f>
        <v>0</v>
      </c>
      <c r="L1619">
        <f>計算結果入力シート!AD1402</f>
        <v>0</v>
      </c>
      <c r="M1619">
        <f>計算結果入力シート!AE1402</f>
        <v>0</v>
      </c>
      <c r="N1619">
        <f>計算結果入力シート!AF1410</f>
        <v>0</v>
      </c>
      <c r="O1619">
        <f>計算結果入力シート!AG1410</f>
        <v>0</v>
      </c>
      <c r="P1619">
        <f>計算結果入力シート!AH1410</f>
        <v>0</v>
      </c>
      <c r="Q1619">
        <f>計算結果入力シート!AI1410</f>
        <v>0</v>
      </c>
      <c r="R1619">
        <f>計算結果入力シート!AJ1410</f>
        <v>0</v>
      </c>
      <c r="S1619">
        <f>計算結果入力シート!AK1410</f>
        <v>0</v>
      </c>
      <c r="T1619">
        <f>計算結果入力シート!AL1410</f>
        <v>0</v>
      </c>
      <c r="U1619">
        <f>計算結果入力シート!AM1410</f>
        <v>0</v>
      </c>
      <c r="V1619">
        <f>計算結果入力シート!AN1410</f>
        <v>0</v>
      </c>
      <c r="W1619">
        <f>計算結果入力シート!AO1410</f>
        <v>0</v>
      </c>
      <c r="X1619">
        <f>計算結果入力シート!AP1410</f>
        <v>0</v>
      </c>
      <c r="Y1619">
        <f>計算結果入力シート!AQ1410</f>
        <v>0</v>
      </c>
      <c r="Z1619">
        <f>計算結果入力シート!AR1410</f>
        <v>0</v>
      </c>
      <c r="AA1619">
        <f>計算結果入力シート!AS1410</f>
        <v>0</v>
      </c>
      <c r="AB1619">
        <f>計算結果入力シート!AT1410</f>
        <v>0</v>
      </c>
      <c r="AC1619">
        <f>計算結果入力シート!AU1410</f>
        <v>0</v>
      </c>
      <c r="AD1619">
        <f>計算結果入力シート!AV1410</f>
        <v>0</v>
      </c>
      <c r="AE1619">
        <f>計算結果入力シート!AW1410</f>
        <v>0</v>
      </c>
      <c r="AF1619">
        <f>計算結果入力シート!AX1410</f>
        <v>0</v>
      </c>
      <c r="AG1619">
        <f>計算結果入力シート!AY1410</f>
        <v>0</v>
      </c>
      <c r="AH1619">
        <f>計算結果入力シート!AZ1410</f>
        <v>0</v>
      </c>
      <c r="AI1619">
        <f>計算結果入力シート!BA1410</f>
        <v>0</v>
      </c>
      <c r="AJ1619">
        <f>計算結果入力シート!BB1410</f>
        <v>0</v>
      </c>
      <c r="AK1619">
        <f>計算結果入力シート!BC1410</f>
        <v>0</v>
      </c>
      <c r="AL1619">
        <f>計算結果入力シート!BD1410</f>
        <v>0</v>
      </c>
      <c r="AM1619">
        <f>計算結果入力シート!BE1410</f>
        <v>0</v>
      </c>
      <c r="AN1619">
        <f>計算結果入力シート!BF1410</f>
        <v>0</v>
      </c>
      <c r="AO1619">
        <f>計算結果入力シート!BG1410</f>
        <v>0</v>
      </c>
      <c r="AP1619">
        <f>計算結果入力シート!BH1410</f>
        <v>0</v>
      </c>
      <c r="AQ1619">
        <f>計算結果入力シート!BI1410</f>
        <v>0</v>
      </c>
      <c r="AR1619">
        <f>計算結果入力シート!BJ1410</f>
        <v>0</v>
      </c>
      <c r="AS1619">
        <f>計算結果入力シート!BK1410</f>
        <v>0</v>
      </c>
      <c r="AT1619">
        <f>計算結果入力シート!BL1410</f>
        <v>0</v>
      </c>
      <c r="AU1619">
        <f>計算結果入力シート!BM1410</f>
        <v>0</v>
      </c>
      <c r="AV1619">
        <f>計算結果入力シート!BN1410</f>
        <v>0</v>
      </c>
      <c r="AW1619">
        <f>計算結果入力シート!BO1410</f>
        <v>0</v>
      </c>
      <c r="AX1619">
        <f>計算結果入力シート!BP1410</f>
        <v>0</v>
      </c>
      <c r="AY1619">
        <f>計算結果入力シート!BQ1410</f>
        <v>0</v>
      </c>
      <c r="AZ1619">
        <f>計算結果入力シート!BR1410</f>
        <v>0</v>
      </c>
    </row>
    <row r="1620" spans="11:52" x14ac:dyDescent="0.25">
      <c r="K1620">
        <f>計算結果入力シート!AC1434</f>
        <v>0</v>
      </c>
      <c r="L1620">
        <f>計算結果入力シート!AD1403</f>
        <v>0</v>
      </c>
      <c r="M1620">
        <f>計算結果入力シート!AE1403</f>
        <v>0</v>
      </c>
      <c r="N1620">
        <f>計算結果入力シート!AF1411</f>
        <v>0</v>
      </c>
      <c r="O1620">
        <f>計算結果入力シート!AG1411</f>
        <v>0</v>
      </c>
      <c r="P1620">
        <f>計算結果入力シート!AH1411</f>
        <v>0</v>
      </c>
      <c r="Q1620">
        <f>計算結果入力シート!AI1411</f>
        <v>0</v>
      </c>
      <c r="R1620">
        <f>計算結果入力シート!AJ1411</f>
        <v>0</v>
      </c>
      <c r="S1620">
        <f>計算結果入力シート!AK1411</f>
        <v>0</v>
      </c>
      <c r="T1620">
        <f>計算結果入力シート!AL1411</f>
        <v>0</v>
      </c>
      <c r="U1620">
        <f>計算結果入力シート!AM1411</f>
        <v>0</v>
      </c>
      <c r="V1620">
        <f>計算結果入力シート!AN1411</f>
        <v>0</v>
      </c>
      <c r="W1620">
        <f>計算結果入力シート!AO1411</f>
        <v>0</v>
      </c>
      <c r="X1620">
        <f>計算結果入力シート!AP1411</f>
        <v>0</v>
      </c>
      <c r="Y1620">
        <f>計算結果入力シート!AQ1411</f>
        <v>0</v>
      </c>
      <c r="Z1620">
        <f>計算結果入力シート!AR1411</f>
        <v>0</v>
      </c>
      <c r="AA1620">
        <f>計算結果入力シート!AS1411</f>
        <v>0</v>
      </c>
      <c r="AB1620">
        <f>計算結果入力シート!AT1411</f>
        <v>0</v>
      </c>
      <c r="AC1620">
        <f>計算結果入力シート!AU1411</f>
        <v>0</v>
      </c>
      <c r="AD1620">
        <f>計算結果入力シート!AV1411</f>
        <v>0</v>
      </c>
      <c r="AE1620">
        <f>計算結果入力シート!AW1411</f>
        <v>0</v>
      </c>
      <c r="AF1620">
        <f>計算結果入力シート!AX1411</f>
        <v>0</v>
      </c>
      <c r="AG1620">
        <f>計算結果入力シート!AY1411</f>
        <v>0</v>
      </c>
      <c r="AH1620">
        <f>計算結果入力シート!AZ1411</f>
        <v>0</v>
      </c>
      <c r="AI1620">
        <f>計算結果入力シート!BA1411</f>
        <v>0</v>
      </c>
      <c r="AJ1620">
        <f>計算結果入力シート!BB1411</f>
        <v>0</v>
      </c>
      <c r="AK1620">
        <f>計算結果入力シート!BC1411</f>
        <v>0</v>
      </c>
      <c r="AL1620">
        <f>計算結果入力シート!BD1411</f>
        <v>0</v>
      </c>
      <c r="AM1620">
        <f>計算結果入力シート!BE1411</f>
        <v>0</v>
      </c>
      <c r="AN1620">
        <f>計算結果入力シート!BF1411</f>
        <v>0</v>
      </c>
      <c r="AO1620">
        <f>計算結果入力シート!BG1411</f>
        <v>0</v>
      </c>
      <c r="AP1620">
        <f>計算結果入力シート!BH1411</f>
        <v>0</v>
      </c>
      <c r="AQ1620">
        <f>計算結果入力シート!BI1411</f>
        <v>0</v>
      </c>
      <c r="AR1620">
        <f>計算結果入力シート!BJ1411</f>
        <v>0</v>
      </c>
      <c r="AS1620">
        <f>計算結果入力シート!BK1411</f>
        <v>0</v>
      </c>
      <c r="AT1620">
        <f>計算結果入力シート!BL1411</f>
        <v>0</v>
      </c>
      <c r="AU1620">
        <f>計算結果入力シート!BM1411</f>
        <v>0</v>
      </c>
      <c r="AV1620">
        <f>計算結果入力シート!BN1411</f>
        <v>0</v>
      </c>
      <c r="AW1620">
        <f>計算結果入力シート!BO1411</f>
        <v>0</v>
      </c>
      <c r="AX1620">
        <f>計算結果入力シート!BP1411</f>
        <v>0</v>
      </c>
      <c r="AY1620">
        <f>計算結果入力シート!BQ1411</f>
        <v>0</v>
      </c>
      <c r="AZ1620">
        <f>計算結果入力シート!BR1411</f>
        <v>0</v>
      </c>
    </row>
    <row r="1621" spans="11:52" x14ac:dyDescent="0.25">
      <c r="K1621">
        <f>計算結果入力シート!AC1435</f>
        <v>0</v>
      </c>
      <c r="L1621">
        <f>計算結果入力シート!AD1404</f>
        <v>0</v>
      </c>
      <c r="M1621">
        <f>計算結果入力シート!AE1404</f>
        <v>0</v>
      </c>
      <c r="N1621">
        <f>計算結果入力シート!AF1412</f>
        <v>0</v>
      </c>
      <c r="O1621">
        <f>計算結果入力シート!AG1412</f>
        <v>0</v>
      </c>
      <c r="P1621">
        <f>計算結果入力シート!AH1412</f>
        <v>0</v>
      </c>
      <c r="Q1621">
        <f>計算結果入力シート!AI1412</f>
        <v>0</v>
      </c>
      <c r="R1621">
        <f>計算結果入力シート!AJ1412</f>
        <v>0</v>
      </c>
      <c r="S1621">
        <f>計算結果入力シート!AK1412</f>
        <v>0</v>
      </c>
      <c r="T1621">
        <f>計算結果入力シート!AL1412</f>
        <v>0</v>
      </c>
      <c r="U1621">
        <f>計算結果入力シート!AM1412</f>
        <v>0</v>
      </c>
      <c r="V1621">
        <f>計算結果入力シート!AN1412</f>
        <v>0</v>
      </c>
      <c r="W1621">
        <f>計算結果入力シート!AO1412</f>
        <v>0</v>
      </c>
      <c r="X1621">
        <f>計算結果入力シート!AP1412</f>
        <v>0</v>
      </c>
      <c r="Y1621">
        <f>計算結果入力シート!AQ1412</f>
        <v>0</v>
      </c>
      <c r="Z1621">
        <f>計算結果入力シート!AR1412</f>
        <v>0</v>
      </c>
      <c r="AA1621">
        <f>計算結果入力シート!AS1412</f>
        <v>0</v>
      </c>
      <c r="AB1621">
        <f>計算結果入力シート!AT1412</f>
        <v>0</v>
      </c>
      <c r="AC1621">
        <f>計算結果入力シート!AU1412</f>
        <v>0</v>
      </c>
      <c r="AD1621">
        <f>計算結果入力シート!AV1412</f>
        <v>0</v>
      </c>
      <c r="AE1621">
        <f>計算結果入力シート!AW1412</f>
        <v>0</v>
      </c>
      <c r="AF1621">
        <f>計算結果入力シート!AX1412</f>
        <v>0</v>
      </c>
      <c r="AG1621">
        <f>計算結果入力シート!AY1412</f>
        <v>0</v>
      </c>
      <c r="AH1621">
        <f>計算結果入力シート!AZ1412</f>
        <v>0</v>
      </c>
      <c r="AI1621">
        <f>計算結果入力シート!BA1412</f>
        <v>0</v>
      </c>
      <c r="AJ1621">
        <f>計算結果入力シート!BB1412</f>
        <v>0</v>
      </c>
      <c r="AK1621">
        <f>計算結果入力シート!BC1412</f>
        <v>0</v>
      </c>
      <c r="AL1621">
        <f>計算結果入力シート!BD1412</f>
        <v>0</v>
      </c>
      <c r="AM1621">
        <f>計算結果入力シート!BE1412</f>
        <v>0</v>
      </c>
      <c r="AN1621">
        <f>計算結果入力シート!BF1412</f>
        <v>0</v>
      </c>
      <c r="AO1621">
        <f>計算結果入力シート!BG1412</f>
        <v>0</v>
      </c>
      <c r="AP1621">
        <f>計算結果入力シート!BH1412</f>
        <v>0</v>
      </c>
      <c r="AQ1621">
        <f>計算結果入力シート!BI1412</f>
        <v>0</v>
      </c>
      <c r="AR1621">
        <f>計算結果入力シート!BJ1412</f>
        <v>0</v>
      </c>
      <c r="AS1621">
        <f>計算結果入力シート!BK1412</f>
        <v>0</v>
      </c>
      <c r="AT1621">
        <f>計算結果入力シート!BL1412</f>
        <v>0</v>
      </c>
      <c r="AU1621">
        <f>計算結果入力シート!BM1412</f>
        <v>0</v>
      </c>
      <c r="AV1621">
        <f>計算結果入力シート!BN1412</f>
        <v>0</v>
      </c>
      <c r="AW1621">
        <f>計算結果入力シート!BO1412</f>
        <v>0</v>
      </c>
      <c r="AX1621">
        <f>計算結果入力シート!BP1412</f>
        <v>0</v>
      </c>
      <c r="AY1621">
        <f>計算結果入力シート!BQ1412</f>
        <v>0</v>
      </c>
      <c r="AZ1621">
        <f>計算結果入力シート!BR1412</f>
        <v>0</v>
      </c>
    </row>
    <row r="1622" spans="11:52" x14ac:dyDescent="0.25">
      <c r="K1622">
        <f>計算結果入力シート!AC1436</f>
        <v>0</v>
      </c>
      <c r="L1622">
        <f>計算結果入力シート!AD1405</f>
        <v>0</v>
      </c>
      <c r="M1622">
        <f>計算結果入力シート!AE1405</f>
        <v>0</v>
      </c>
      <c r="N1622">
        <f>計算結果入力シート!AF1413</f>
        <v>0</v>
      </c>
      <c r="O1622">
        <f>計算結果入力シート!AG1413</f>
        <v>0</v>
      </c>
      <c r="P1622">
        <f>計算結果入力シート!AH1413</f>
        <v>0</v>
      </c>
      <c r="Q1622">
        <f>計算結果入力シート!AI1413</f>
        <v>0</v>
      </c>
      <c r="R1622">
        <f>計算結果入力シート!AJ1413</f>
        <v>0</v>
      </c>
      <c r="S1622">
        <f>計算結果入力シート!AK1413</f>
        <v>0</v>
      </c>
      <c r="T1622">
        <f>計算結果入力シート!AL1413</f>
        <v>0</v>
      </c>
      <c r="U1622">
        <f>計算結果入力シート!AM1413</f>
        <v>0</v>
      </c>
      <c r="V1622">
        <f>計算結果入力シート!AN1413</f>
        <v>0</v>
      </c>
      <c r="W1622">
        <f>計算結果入力シート!AO1413</f>
        <v>0</v>
      </c>
      <c r="X1622">
        <f>計算結果入力シート!AP1413</f>
        <v>0</v>
      </c>
      <c r="Y1622">
        <f>計算結果入力シート!AQ1413</f>
        <v>0</v>
      </c>
      <c r="Z1622">
        <f>計算結果入力シート!AR1413</f>
        <v>0</v>
      </c>
      <c r="AA1622">
        <f>計算結果入力シート!AS1413</f>
        <v>0</v>
      </c>
      <c r="AB1622">
        <f>計算結果入力シート!AT1413</f>
        <v>0</v>
      </c>
      <c r="AC1622">
        <f>計算結果入力シート!AU1413</f>
        <v>0</v>
      </c>
      <c r="AD1622">
        <f>計算結果入力シート!AV1413</f>
        <v>0</v>
      </c>
      <c r="AE1622">
        <f>計算結果入力シート!AW1413</f>
        <v>0</v>
      </c>
      <c r="AF1622">
        <f>計算結果入力シート!AX1413</f>
        <v>0</v>
      </c>
      <c r="AG1622">
        <f>計算結果入力シート!AY1413</f>
        <v>0</v>
      </c>
      <c r="AH1622">
        <f>計算結果入力シート!AZ1413</f>
        <v>0</v>
      </c>
      <c r="AI1622">
        <f>計算結果入力シート!BA1413</f>
        <v>0</v>
      </c>
      <c r="AJ1622">
        <f>計算結果入力シート!BB1413</f>
        <v>0</v>
      </c>
      <c r="AK1622">
        <f>計算結果入力シート!BC1413</f>
        <v>0</v>
      </c>
      <c r="AL1622">
        <f>計算結果入力シート!BD1413</f>
        <v>0</v>
      </c>
      <c r="AM1622">
        <f>計算結果入力シート!BE1413</f>
        <v>0</v>
      </c>
      <c r="AN1622">
        <f>計算結果入力シート!BF1413</f>
        <v>0</v>
      </c>
      <c r="AO1622">
        <f>計算結果入力シート!BG1413</f>
        <v>0</v>
      </c>
      <c r="AP1622">
        <f>計算結果入力シート!BH1413</f>
        <v>0</v>
      </c>
      <c r="AQ1622">
        <f>計算結果入力シート!BI1413</f>
        <v>0</v>
      </c>
      <c r="AR1622">
        <f>計算結果入力シート!BJ1413</f>
        <v>0</v>
      </c>
      <c r="AS1622">
        <f>計算結果入力シート!BK1413</f>
        <v>0</v>
      </c>
      <c r="AT1622">
        <f>計算結果入力シート!BL1413</f>
        <v>0</v>
      </c>
      <c r="AU1622">
        <f>計算結果入力シート!BM1413</f>
        <v>0</v>
      </c>
      <c r="AV1622">
        <f>計算結果入力シート!BN1413</f>
        <v>0</v>
      </c>
      <c r="AW1622">
        <f>計算結果入力シート!BO1413</f>
        <v>0</v>
      </c>
      <c r="AX1622">
        <f>計算結果入力シート!BP1413</f>
        <v>0</v>
      </c>
      <c r="AY1622">
        <f>計算結果入力シート!BQ1413</f>
        <v>0</v>
      </c>
      <c r="AZ1622">
        <f>計算結果入力シート!BR1413</f>
        <v>0</v>
      </c>
    </row>
    <row r="1623" spans="11:52" x14ac:dyDescent="0.25">
      <c r="K1623">
        <f>計算結果入力シート!AC1437</f>
        <v>0</v>
      </c>
      <c r="L1623">
        <f>計算結果入力シート!AD1406</f>
        <v>0</v>
      </c>
      <c r="M1623">
        <f>計算結果入力シート!AE1406</f>
        <v>0</v>
      </c>
      <c r="N1623">
        <f>計算結果入力シート!AF1414</f>
        <v>0</v>
      </c>
      <c r="O1623">
        <f>計算結果入力シート!AG1414</f>
        <v>0</v>
      </c>
      <c r="P1623">
        <f>計算結果入力シート!AH1414</f>
        <v>0</v>
      </c>
      <c r="Q1623">
        <f>計算結果入力シート!AI1414</f>
        <v>0</v>
      </c>
      <c r="R1623">
        <f>計算結果入力シート!AJ1414</f>
        <v>0</v>
      </c>
      <c r="S1623">
        <f>計算結果入力シート!AK1414</f>
        <v>0</v>
      </c>
      <c r="T1623">
        <f>計算結果入力シート!AL1414</f>
        <v>0</v>
      </c>
      <c r="U1623">
        <f>計算結果入力シート!AM1414</f>
        <v>0</v>
      </c>
      <c r="V1623">
        <f>計算結果入力シート!AN1414</f>
        <v>0</v>
      </c>
      <c r="W1623">
        <f>計算結果入力シート!AO1414</f>
        <v>0</v>
      </c>
      <c r="X1623">
        <f>計算結果入力シート!AP1414</f>
        <v>0</v>
      </c>
      <c r="Y1623">
        <f>計算結果入力シート!AQ1414</f>
        <v>0</v>
      </c>
      <c r="Z1623">
        <f>計算結果入力シート!AR1414</f>
        <v>0</v>
      </c>
      <c r="AA1623">
        <f>計算結果入力シート!AS1414</f>
        <v>0</v>
      </c>
      <c r="AB1623">
        <f>計算結果入力シート!AT1414</f>
        <v>0</v>
      </c>
      <c r="AC1623">
        <f>計算結果入力シート!AU1414</f>
        <v>0</v>
      </c>
      <c r="AD1623">
        <f>計算結果入力シート!AV1414</f>
        <v>0</v>
      </c>
      <c r="AE1623">
        <f>計算結果入力シート!AW1414</f>
        <v>0</v>
      </c>
      <c r="AF1623">
        <f>計算結果入力シート!AX1414</f>
        <v>0</v>
      </c>
      <c r="AG1623">
        <f>計算結果入力シート!AY1414</f>
        <v>0</v>
      </c>
      <c r="AH1623">
        <f>計算結果入力シート!AZ1414</f>
        <v>0</v>
      </c>
      <c r="AI1623">
        <f>計算結果入力シート!BA1414</f>
        <v>0</v>
      </c>
      <c r="AJ1623">
        <f>計算結果入力シート!BB1414</f>
        <v>0</v>
      </c>
      <c r="AK1623">
        <f>計算結果入力シート!BC1414</f>
        <v>0</v>
      </c>
      <c r="AL1623">
        <f>計算結果入力シート!BD1414</f>
        <v>0</v>
      </c>
      <c r="AM1623">
        <f>計算結果入力シート!BE1414</f>
        <v>0</v>
      </c>
      <c r="AN1623">
        <f>計算結果入力シート!BF1414</f>
        <v>0</v>
      </c>
      <c r="AO1623">
        <f>計算結果入力シート!BG1414</f>
        <v>0</v>
      </c>
      <c r="AP1623">
        <f>計算結果入力シート!BH1414</f>
        <v>0</v>
      </c>
      <c r="AQ1623">
        <f>計算結果入力シート!BI1414</f>
        <v>0</v>
      </c>
      <c r="AR1623">
        <f>計算結果入力シート!BJ1414</f>
        <v>0</v>
      </c>
      <c r="AS1623">
        <f>計算結果入力シート!BK1414</f>
        <v>0</v>
      </c>
      <c r="AT1623">
        <f>計算結果入力シート!BL1414</f>
        <v>0</v>
      </c>
      <c r="AU1623">
        <f>計算結果入力シート!BM1414</f>
        <v>0</v>
      </c>
      <c r="AV1623">
        <f>計算結果入力シート!BN1414</f>
        <v>0</v>
      </c>
      <c r="AW1623">
        <f>計算結果入力シート!BO1414</f>
        <v>0</v>
      </c>
      <c r="AX1623">
        <f>計算結果入力シート!BP1414</f>
        <v>0</v>
      </c>
      <c r="AY1623">
        <f>計算結果入力シート!BQ1414</f>
        <v>0</v>
      </c>
      <c r="AZ1623">
        <f>計算結果入力シート!BR1414</f>
        <v>0</v>
      </c>
    </row>
    <row r="1624" spans="11:52" x14ac:dyDescent="0.25">
      <c r="K1624">
        <f>計算結果入力シート!AC1438</f>
        <v>0</v>
      </c>
      <c r="L1624">
        <f>計算結果入力シート!AD1407</f>
        <v>0</v>
      </c>
      <c r="M1624">
        <f>計算結果入力シート!AE1407</f>
        <v>0</v>
      </c>
      <c r="N1624">
        <f>計算結果入力シート!AF1415</f>
        <v>0</v>
      </c>
      <c r="O1624">
        <f>計算結果入力シート!AG1415</f>
        <v>0</v>
      </c>
      <c r="P1624">
        <f>計算結果入力シート!AH1415</f>
        <v>0</v>
      </c>
      <c r="Q1624">
        <f>計算結果入力シート!AI1415</f>
        <v>0</v>
      </c>
      <c r="R1624">
        <f>計算結果入力シート!AJ1415</f>
        <v>0</v>
      </c>
      <c r="S1624">
        <f>計算結果入力シート!AK1415</f>
        <v>0</v>
      </c>
      <c r="T1624">
        <f>計算結果入力シート!AL1415</f>
        <v>0</v>
      </c>
      <c r="U1624">
        <f>計算結果入力シート!AM1415</f>
        <v>0</v>
      </c>
      <c r="V1624">
        <f>計算結果入力シート!AN1415</f>
        <v>0</v>
      </c>
      <c r="W1624">
        <f>計算結果入力シート!AO1415</f>
        <v>0</v>
      </c>
      <c r="X1624">
        <f>計算結果入力シート!AP1415</f>
        <v>0</v>
      </c>
      <c r="Y1624">
        <f>計算結果入力シート!AQ1415</f>
        <v>0</v>
      </c>
      <c r="Z1624">
        <f>計算結果入力シート!AR1415</f>
        <v>0</v>
      </c>
      <c r="AA1624">
        <f>計算結果入力シート!AS1415</f>
        <v>0</v>
      </c>
      <c r="AB1624">
        <f>計算結果入力シート!AT1415</f>
        <v>0</v>
      </c>
      <c r="AC1624">
        <f>計算結果入力シート!AU1415</f>
        <v>0</v>
      </c>
      <c r="AD1624">
        <f>計算結果入力シート!AV1415</f>
        <v>0</v>
      </c>
      <c r="AE1624">
        <f>計算結果入力シート!AW1415</f>
        <v>0</v>
      </c>
      <c r="AF1624">
        <f>計算結果入力シート!AX1415</f>
        <v>0</v>
      </c>
      <c r="AG1624">
        <f>計算結果入力シート!AY1415</f>
        <v>0</v>
      </c>
      <c r="AH1624">
        <f>計算結果入力シート!AZ1415</f>
        <v>0</v>
      </c>
      <c r="AI1624">
        <f>計算結果入力シート!BA1415</f>
        <v>0</v>
      </c>
      <c r="AJ1624">
        <f>計算結果入力シート!BB1415</f>
        <v>0</v>
      </c>
      <c r="AK1624">
        <f>計算結果入力シート!BC1415</f>
        <v>0</v>
      </c>
      <c r="AL1624">
        <f>計算結果入力シート!BD1415</f>
        <v>0</v>
      </c>
      <c r="AM1624">
        <f>計算結果入力シート!BE1415</f>
        <v>0</v>
      </c>
      <c r="AN1624">
        <f>計算結果入力シート!BF1415</f>
        <v>0</v>
      </c>
      <c r="AO1624">
        <f>計算結果入力シート!BG1415</f>
        <v>0</v>
      </c>
      <c r="AP1624">
        <f>計算結果入力シート!BH1415</f>
        <v>0</v>
      </c>
      <c r="AQ1624">
        <f>計算結果入力シート!BI1415</f>
        <v>0</v>
      </c>
      <c r="AR1624">
        <f>計算結果入力シート!BJ1415</f>
        <v>0</v>
      </c>
      <c r="AS1624">
        <f>計算結果入力シート!BK1415</f>
        <v>0</v>
      </c>
      <c r="AT1624">
        <f>計算結果入力シート!BL1415</f>
        <v>0</v>
      </c>
      <c r="AU1624">
        <f>計算結果入力シート!BM1415</f>
        <v>0</v>
      </c>
      <c r="AV1624">
        <f>計算結果入力シート!BN1415</f>
        <v>0</v>
      </c>
      <c r="AW1624">
        <f>計算結果入力シート!BO1415</f>
        <v>0</v>
      </c>
      <c r="AX1624">
        <f>計算結果入力シート!BP1415</f>
        <v>0</v>
      </c>
      <c r="AY1624">
        <f>計算結果入力シート!BQ1415</f>
        <v>0</v>
      </c>
      <c r="AZ1624">
        <f>計算結果入力シート!BR1415</f>
        <v>0</v>
      </c>
    </row>
    <row r="1625" spans="11:52" x14ac:dyDescent="0.25">
      <c r="K1625">
        <f>計算結果入力シート!AC1439</f>
        <v>0</v>
      </c>
      <c r="L1625">
        <f>計算結果入力シート!AD1408</f>
        <v>0</v>
      </c>
      <c r="M1625">
        <f>計算結果入力シート!AE1408</f>
        <v>0</v>
      </c>
      <c r="N1625">
        <f>計算結果入力シート!AF1416</f>
        <v>0</v>
      </c>
      <c r="O1625">
        <f>計算結果入力シート!AG1416</f>
        <v>0</v>
      </c>
      <c r="P1625">
        <f>計算結果入力シート!AH1416</f>
        <v>0</v>
      </c>
      <c r="Q1625">
        <f>計算結果入力シート!AI1416</f>
        <v>0</v>
      </c>
      <c r="R1625">
        <f>計算結果入力シート!AJ1416</f>
        <v>0</v>
      </c>
      <c r="S1625">
        <f>計算結果入力シート!AK1416</f>
        <v>0</v>
      </c>
      <c r="T1625">
        <f>計算結果入力シート!AL1416</f>
        <v>0</v>
      </c>
      <c r="U1625">
        <f>計算結果入力シート!AM1416</f>
        <v>0</v>
      </c>
      <c r="V1625">
        <f>計算結果入力シート!AN1416</f>
        <v>0</v>
      </c>
      <c r="W1625">
        <f>計算結果入力シート!AO1416</f>
        <v>0</v>
      </c>
      <c r="X1625">
        <f>計算結果入力シート!AP1416</f>
        <v>0</v>
      </c>
      <c r="Y1625">
        <f>計算結果入力シート!AQ1416</f>
        <v>0</v>
      </c>
      <c r="Z1625">
        <f>計算結果入力シート!AR1416</f>
        <v>0</v>
      </c>
      <c r="AA1625">
        <f>計算結果入力シート!AS1416</f>
        <v>0</v>
      </c>
      <c r="AB1625">
        <f>計算結果入力シート!AT1416</f>
        <v>0</v>
      </c>
      <c r="AC1625">
        <f>計算結果入力シート!AU1416</f>
        <v>0</v>
      </c>
      <c r="AD1625">
        <f>計算結果入力シート!AV1416</f>
        <v>0</v>
      </c>
      <c r="AE1625">
        <f>計算結果入力シート!AW1416</f>
        <v>0</v>
      </c>
      <c r="AF1625">
        <f>計算結果入力シート!AX1416</f>
        <v>0</v>
      </c>
      <c r="AG1625">
        <f>計算結果入力シート!AY1416</f>
        <v>0</v>
      </c>
      <c r="AH1625">
        <f>計算結果入力シート!AZ1416</f>
        <v>0</v>
      </c>
      <c r="AI1625">
        <f>計算結果入力シート!BA1416</f>
        <v>0</v>
      </c>
      <c r="AJ1625">
        <f>計算結果入力シート!BB1416</f>
        <v>0</v>
      </c>
      <c r="AK1625">
        <f>計算結果入力シート!BC1416</f>
        <v>0</v>
      </c>
      <c r="AL1625">
        <f>計算結果入力シート!BD1416</f>
        <v>0</v>
      </c>
      <c r="AM1625">
        <f>計算結果入力シート!BE1416</f>
        <v>0</v>
      </c>
      <c r="AN1625">
        <f>計算結果入力シート!BF1416</f>
        <v>0</v>
      </c>
      <c r="AO1625">
        <f>計算結果入力シート!BG1416</f>
        <v>0</v>
      </c>
      <c r="AP1625">
        <f>計算結果入力シート!BH1416</f>
        <v>0</v>
      </c>
      <c r="AQ1625">
        <f>計算結果入力シート!BI1416</f>
        <v>0</v>
      </c>
      <c r="AR1625">
        <f>計算結果入力シート!BJ1416</f>
        <v>0</v>
      </c>
      <c r="AS1625">
        <f>計算結果入力シート!BK1416</f>
        <v>0</v>
      </c>
      <c r="AT1625">
        <f>計算結果入力シート!BL1416</f>
        <v>0</v>
      </c>
      <c r="AU1625">
        <f>計算結果入力シート!BM1416</f>
        <v>0</v>
      </c>
      <c r="AV1625">
        <f>計算結果入力シート!BN1416</f>
        <v>0</v>
      </c>
      <c r="AW1625">
        <f>計算結果入力シート!BO1416</f>
        <v>0</v>
      </c>
      <c r="AX1625">
        <f>計算結果入力シート!BP1416</f>
        <v>0</v>
      </c>
      <c r="AY1625">
        <f>計算結果入力シート!BQ1416</f>
        <v>0</v>
      </c>
      <c r="AZ1625">
        <f>計算結果入力シート!BR1416</f>
        <v>0</v>
      </c>
    </row>
    <row r="1626" spans="11:52" x14ac:dyDescent="0.25">
      <c r="K1626">
        <f>計算結果入力シート!AC1440</f>
        <v>0</v>
      </c>
      <c r="L1626">
        <f>計算結果入力シート!AD1409</f>
        <v>0</v>
      </c>
      <c r="M1626">
        <f>計算結果入力シート!AE1409</f>
        <v>0</v>
      </c>
      <c r="N1626">
        <f>計算結果入力シート!AF1417</f>
        <v>0</v>
      </c>
      <c r="O1626">
        <f>計算結果入力シート!AG1417</f>
        <v>0</v>
      </c>
      <c r="P1626">
        <f>計算結果入力シート!AH1417</f>
        <v>0</v>
      </c>
      <c r="Q1626">
        <f>計算結果入力シート!AI1417</f>
        <v>0</v>
      </c>
      <c r="R1626">
        <f>計算結果入力シート!AJ1417</f>
        <v>0</v>
      </c>
      <c r="S1626">
        <f>計算結果入力シート!AK1417</f>
        <v>0</v>
      </c>
      <c r="T1626">
        <f>計算結果入力シート!AL1417</f>
        <v>0</v>
      </c>
      <c r="U1626">
        <f>計算結果入力シート!AM1417</f>
        <v>0</v>
      </c>
      <c r="V1626">
        <f>計算結果入力シート!AN1417</f>
        <v>0</v>
      </c>
      <c r="W1626">
        <f>計算結果入力シート!AO1417</f>
        <v>0</v>
      </c>
      <c r="X1626">
        <f>計算結果入力シート!AP1417</f>
        <v>0</v>
      </c>
      <c r="Y1626">
        <f>計算結果入力シート!AQ1417</f>
        <v>0</v>
      </c>
      <c r="Z1626">
        <f>計算結果入力シート!AR1417</f>
        <v>0</v>
      </c>
      <c r="AA1626">
        <f>計算結果入力シート!AS1417</f>
        <v>0</v>
      </c>
      <c r="AB1626">
        <f>計算結果入力シート!AT1417</f>
        <v>0</v>
      </c>
      <c r="AC1626">
        <f>計算結果入力シート!AU1417</f>
        <v>0</v>
      </c>
      <c r="AD1626">
        <f>計算結果入力シート!AV1417</f>
        <v>0</v>
      </c>
      <c r="AE1626">
        <f>計算結果入力シート!AW1417</f>
        <v>0</v>
      </c>
      <c r="AF1626">
        <f>計算結果入力シート!AX1417</f>
        <v>0</v>
      </c>
      <c r="AG1626">
        <f>計算結果入力シート!AY1417</f>
        <v>0</v>
      </c>
      <c r="AH1626">
        <f>計算結果入力シート!AZ1417</f>
        <v>0</v>
      </c>
      <c r="AI1626">
        <f>計算結果入力シート!BA1417</f>
        <v>0</v>
      </c>
      <c r="AJ1626">
        <f>計算結果入力シート!BB1417</f>
        <v>0</v>
      </c>
      <c r="AK1626">
        <f>計算結果入力シート!BC1417</f>
        <v>0</v>
      </c>
      <c r="AL1626">
        <f>計算結果入力シート!BD1417</f>
        <v>0</v>
      </c>
      <c r="AM1626">
        <f>計算結果入力シート!BE1417</f>
        <v>0</v>
      </c>
      <c r="AN1626">
        <f>計算結果入力シート!BF1417</f>
        <v>0</v>
      </c>
      <c r="AO1626">
        <f>計算結果入力シート!BG1417</f>
        <v>0</v>
      </c>
      <c r="AP1626">
        <f>計算結果入力シート!BH1417</f>
        <v>0</v>
      </c>
      <c r="AQ1626">
        <f>計算結果入力シート!BI1417</f>
        <v>0</v>
      </c>
      <c r="AR1626">
        <f>計算結果入力シート!BJ1417</f>
        <v>0</v>
      </c>
      <c r="AS1626">
        <f>計算結果入力シート!BK1417</f>
        <v>0</v>
      </c>
      <c r="AT1626">
        <f>計算結果入力シート!BL1417</f>
        <v>0</v>
      </c>
      <c r="AU1626">
        <f>計算結果入力シート!BM1417</f>
        <v>0</v>
      </c>
      <c r="AV1626">
        <f>計算結果入力シート!BN1417</f>
        <v>0</v>
      </c>
      <c r="AW1626">
        <f>計算結果入力シート!BO1417</f>
        <v>0</v>
      </c>
      <c r="AX1626">
        <f>計算結果入力シート!BP1417</f>
        <v>0</v>
      </c>
      <c r="AY1626">
        <f>計算結果入力シート!BQ1417</f>
        <v>0</v>
      </c>
      <c r="AZ1626">
        <f>計算結果入力シート!BR1417</f>
        <v>0</v>
      </c>
    </row>
    <row r="1627" spans="11:52" x14ac:dyDescent="0.25">
      <c r="K1627">
        <f>計算結果入力シート!AC1441</f>
        <v>0</v>
      </c>
      <c r="L1627">
        <f>計算結果入力シート!AD1410</f>
        <v>0</v>
      </c>
      <c r="M1627">
        <f>計算結果入力シート!AE1410</f>
        <v>0</v>
      </c>
      <c r="N1627">
        <f>計算結果入力シート!AF1418</f>
        <v>0</v>
      </c>
      <c r="O1627">
        <f>計算結果入力シート!AG1418</f>
        <v>0</v>
      </c>
      <c r="P1627">
        <f>計算結果入力シート!AH1418</f>
        <v>0</v>
      </c>
      <c r="Q1627">
        <f>計算結果入力シート!AI1418</f>
        <v>0</v>
      </c>
      <c r="R1627">
        <f>計算結果入力シート!AJ1418</f>
        <v>0</v>
      </c>
      <c r="S1627">
        <f>計算結果入力シート!AK1418</f>
        <v>0</v>
      </c>
      <c r="T1627">
        <f>計算結果入力シート!AL1418</f>
        <v>0</v>
      </c>
      <c r="U1627">
        <f>計算結果入力シート!AM1418</f>
        <v>0</v>
      </c>
      <c r="V1627">
        <f>計算結果入力シート!AN1418</f>
        <v>0</v>
      </c>
      <c r="W1627">
        <f>計算結果入力シート!AO1418</f>
        <v>0</v>
      </c>
      <c r="X1627">
        <f>計算結果入力シート!AP1418</f>
        <v>0</v>
      </c>
      <c r="Y1627">
        <f>計算結果入力シート!AQ1418</f>
        <v>0</v>
      </c>
      <c r="Z1627">
        <f>計算結果入力シート!AR1418</f>
        <v>0</v>
      </c>
      <c r="AA1627">
        <f>計算結果入力シート!AS1418</f>
        <v>0</v>
      </c>
      <c r="AB1627">
        <f>計算結果入力シート!AT1418</f>
        <v>0</v>
      </c>
      <c r="AC1627">
        <f>計算結果入力シート!AU1418</f>
        <v>0</v>
      </c>
      <c r="AD1627">
        <f>計算結果入力シート!AV1418</f>
        <v>0</v>
      </c>
      <c r="AE1627">
        <f>計算結果入力シート!AW1418</f>
        <v>0</v>
      </c>
      <c r="AF1627">
        <f>計算結果入力シート!AX1418</f>
        <v>0</v>
      </c>
      <c r="AG1627">
        <f>計算結果入力シート!AY1418</f>
        <v>0</v>
      </c>
      <c r="AH1627">
        <f>計算結果入力シート!AZ1418</f>
        <v>0</v>
      </c>
      <c r="AI1627">
        <f>計算結果入力シート!BA1418</f>
        <v>0</v>
      </c>
      <c r="AJ1627">
        <f>計算結果入力シート!BB1418</f>
        <v>0</v>
      </c>
      <c r="AK1627">
        <f>計算結果入力シート!BC1418</f>
        <v>0</v>
      </c>
      <c r="AL1627">
        <f>計算結果入力シート!BD1418</f>
        <v>0</v>
      </c>
      <c r="AM1627">
        <f>計算結果入力シート!BE1418</f>
        <v>0</v>
      </c>
      <c r="AN1627">
        <f>計算結果入力シート!BF1418</f>
        <v>0</v>
      </c>
      <c r="AO1627">
        <f>計算結果入力シート!BG1418</f>
        <v>0</v>
      </c>
      <c r="AP1627">
        <f>計算結果入力シート!BH1418</f>
        <v>0</v>
      </c>
      <c r="AQ1627">
        <f>計算結果入力シート!BI1418</f>
        <v>0</v>
      </c>
      <c r="AR1627">
        <f>計算結果入力シート!BJ1418</f>
        <v>0</v>
      </c>
      <c r="AS1627">
        <f>計算結果入力シート!BK1418</f>
        <v>0</v>
      </c>
      <c r="AT1627">
        <f>計算結果入力シート!BL1418</f>
        <v>0</v>
      </c>
      <c r="AU1627">
        <f>計算結果入力シート!BM1418</f>
        <v>0</v>
      </c>
      <c r="AV1627">
        <f>計算結果入力シート!BN1418</f>
        <v>0</v>
      </c>
      <c r="AW1627">
        <f>計算結果入力シート!BO1418</f>
        <v>0</v>
      </c>
      <c r="AX1627">
        <f>計算結果入力シート!BP1418</f>
        <v>0</v>
      </c>
      <c r="AY1627">
        <f>計算結果入力シート!BQ1418</f>
        <v>0</v>
      </c>
      <c r="AZ1627">
        <f>計算結果入力シート!BR1418</f>
        <v>0</v>
      </c>
    </row>
    <row r="1628" spans="11:52" x14ac:dyDescent="0.25">
      <c r="K1628">
        <f>計算結果入力シート!AC1442</f>
        <v>0</v>
      </c>
      <c r="L1628">
        <f>計算結果入力シート!AD1411</f>
        <v>0</v>
      </c>
      <c r="M1628">
        <f>計算結果入力シート!AE1411</f>
        <v>0</v>
      </c>
      <c r="N1628">
        <f>計算結果入力シート!AF1419</f>
        <v>0</v>
      </c>
      <c r="O1628">
        <f>計算結果入力シート!AG1419</f>
        <v>0</v>
      </c>
      <c r="P1628">
        <f>計算結果入力シート!AH1419</f>
        <v>0</v>
      </c>
      <c r="Q1628">
        <f>計算結果入力シート!AI1419</f>
        <v>0</v>
      </c>
      <c r="R1628">
        <f>計算結果入力シート!AJ1419</f>
        <v>0</v>
      </c>
      <c r="S1628">
        <f>計算結果入力シート!AK1419</f>
        <v>0</v>
      </c>
      <c r="T1628">
        <f>計算結果入力シート!AL1419</f>
        <v>0</v>
      </c>
      <c r="U1628">
        <f>計算結果入力シート!AM1419</f>
        <v>0</v>
      </c>
      <c r="V1628">
        <f>計算結果入力シート!AN1419</f>
        <v>0</v>
      </c>
      <c r="W1628">
        <f>計算結果入力シート!AO1419</f>
        <v>0</v>
      </c>
      <c r="X1628">
        <f>計算結果入力シート!AP1419</f>
        <v>0</v>
      </c>
      <c r="Y1628">
        <f>計算結果入力シート!AQ1419</f>
        <v>0</v>
      </c>
      <c r="Z1628">
        <f>計算結果入力シート!AR1419</f>
        <v>0</v>
      </c>
      <c r="AA1628">
        <f>計算結果入力シート!AS1419</f>
        <v>0</v>
      </c>
      <c r="AB1628">
        <f>計算結果入力シート!AT1419</f>
        <v>0</v>
      </c>
      <c r="AC1628">
        <f>計算結果入力シート!AU1419</f>
        <v>0</v>
      </c>
      <c r="AD1628">
        <f>計算結果入力シート!AV1419</f>
        <v>0</v>
      </c>
      <c r="AE1628">
        <f>計算結果入力シート!AW1419</f>
        <v>0</v>
      </c>
      <c r="AF1628">
        <f>計算結果入力シート!AX1419</f>
        <v>0</v>
      </c>
      <c r="AG1628">
        <f>計算結果入力シート!AY1419</f>
        <v>0</v>
      </c>
      <c r="AH1628">
        <f>計算結果入力シート!AZ1419</f>
        <v>0</v>
      </c>
      <c r="AI1628">
        <f>計算結果入力シート!BA1419</f>
        <v>0</v>
      </c>
      <c r="AJ1628">
        <f>計算結果入力シート!BB1419</f>
        <v>0</v>
      </c>
      <c r="AK1628">
        <f>計算結果入力シート!BC1419</f>
        <v>0</v>
      </c>
      <c r="AL1628">
        <f>計算結果入力シート!BD1419</f>
        <v>0</v>
      </c>
      <c r="AM1628">
        <f>計算結果入力シート!BE1419</f>
        <v>0</v>
      </c>
      <c r="AN1628">
        <f>計算結果入力シート!BF1419</f>
        <v>0</v>
      </c>
      <c r="AO1628">
        <f>計算結果入力シート!BG1419</f>
        <v>0</v>
      </c>
      <c r="AP1628">
        <f>計算結果入力シート!BH1419</f>
        <v>0</v>
      </c>
      <c r="AQ1628">
        <f>計算結果入力シート!BI1419</f>
        <v>0</v>
      </c>
      <c r="AR1628">
        <f>計算結果入力シート!BJ1419</f>
        <v>0</v>
      </c>
      <c r="AS1628">
        <f>計算結果入力シート!BK1419</f>
        <v>0</v>
      </c>
      <c r="AT1628">
        <f>計算結果入力シート!BL1419</f>
        <v>0</v>
      </c>
      <c r="AU1628">
        <f>計算結果入力シート!BM1419</f>
        <v>0</v>
      </c>
      <c r="AV1628">
        <f>計算結果入力シート!BN1419</f>
        <v>0</v>
      </c>
      <c r="AW1628">
        <f>計算結果入力シート!BO1419</f>
        <v>0</v>
      </c>
      <c r="AX1628">
        <f>計算結果入力シート!BP1419</f>
        <v>0</v>
      </c>
      <c r="AY1628">
        <f>計算結果入力シート!BQ1419</f>
        <v>0</v>
      </c>
      <c r="AZ1628">
        <f>計算結果入力シート!BR1419</f>
        <v>0</v>
      </c>
    </row>
    <row r="1629" spans="11:52" x14ac:dyDescent="0.25">
      <c r="K1629">
        <f>計算結果入力シート!AC1443</f>
        <v>0</v>
      </c>
      <c r="L1629">
        <f>計算結果入力シート!AD1412</f>
        <v>0</v>
      </c>
      <c r="M1629">
        <f>計算結果入力シート!AE1412</f>
        <v>0</v>
      </c>
      <c r="N1629">
        <f>計算結果入力シート!AF1420</f>
        <v>0</v>
      </c>
      <c r="O1629">
        <f>計算結果入力シート!AG1420</f>
        <v>0</v>
      </c>
      <c r="P1629">
        <f>計算結果入力シート!AH1420</f>
        <v>0</v>
      </c>
      <c r="Q1629">
        <f>計算結果入力シート!AI1420</f>
        <v>0</v>
      </c>
      <c r="R1629">
        <f>計算結果入力シート!AJ1420</f>
        <v>0</v>
      </c>
      <c r="S1629">
        <f>計算結果入力シート!AK1420</f>
        <v>0</v>
      </c>
      <c r="T1629">
        <f>計算結果入力シート!AL1420</f>
        <v>0</v>
      </c>
      <c r="U1629">
        <f>計算結果入力シート!AM1420</f>
        <v>0</v>
      </c>
      <c r="V1629">
        <f>計算結果入力シート!AN1420</f>
        <v>0</v>
      </c>
      <c r="W1629">
        <f>計算結果入力シート!AO1420</f>
        <v>0</v>
      </c>
      <c r="X1629">
        <f>計算結果入力シート!AP1420</f>
        <v>0</v>
      </c>
      <c r="Y1629">
        <f>計算結果入力シート!AQ1420</f>
        <v>0</v>
      </c>
      <c r="Z1629">
        <f>計算結果入力シート!AR1420</f>
        <v>0</v>
      </c>
      <c r="AA1629">
        <f>計算結果入力シート!AS1420</f>
        <v>0</v>
      </c>
      <c r="AB1629">
        <f>計算結果入力シート!AT1420</f>
        <v>0</v>
      </c>
      <c r="AC1629">
        <f>計算結果入力シート!AU1420</f>
        <v>0</v>
      </c>
      <c r="AD1629">
        <f>計算結果入力シート!AV1420</f>
        <v>0</v>
      </c>
      <c r="AE1629">
        <f>計算結果入力シート!AW1420</f>
        <v>0</v>
      </c>
      <c r="AF1629">
        <f>計算結果入力シート!AX1420</f>
        <v>0</v>
      </c>
      <c r="AG1629">
        <f>計算結果入力シート!AY1420</f>
        <v>0</v>
      </c>
      <c r="AH1629">
        <f>計算結果入力シート!AZ1420</f>
        <v>0</v>
      </c>
      <c r="AI1629">
        <f>計算結果入力シート!BA1420</f>
        <v>0</v>
      </c>
      <c r="AJ1629">
        <f>計算結果入力シート!BB1420</f>
        <v>0</v>
      </c>
      <c r="AK1629">
        <f>計算結果入力シート!BC1420</f>
        <v>0</v>
      </c>
      <c r="AL1629">
        <f>計算結果入力シート!BD1420</f>
        <v>0</v>
      </c>
      <c r="AM1629">
        <f>計算結果入力シート!BE1420</f>
        <v>0</v>
      </c>
      <c r="AN1629">
        <f>計算結果入力シート!BF1420</f>
        <v>0</v>
      </c>
      <c r="AO1629">
        <f>計算結果入力シート!BG1420</f>
        <v>0</v>
      </c>
      <c r="AP1629">
        <f>計算結果入力シート!BH1420</f>
        <v>0</v>
      </c>
      <c r="AQ1629">
        <f>計算結果入力シート!BI1420</f>
        <v>0</v>
      </c>
      <c r="AR1629">
        <f>計算結果入力シート!BJ1420</f>
        <v>0</v>
      </c>
      <c r="AS1629">
        <f>計算結果入力シート!BK1420</f>
        <v>0</v>
      </c>
      <c r="AT1629">
        <f>計算結果入力シート!BL1420</f>
        <v>0</v>
      </c>
      <c r="AU1629">
        <f>計算結果入力シート!BM1420</f>
        <v>0</v>
      </c>
      <c r="AV1629">
        <f>計算結果入力シート!BN1420</f>
        <v>0</v>
      </c>
      <c r="AW1629">
        <f>計算結果入力シート!BO1420</f>
        <v>0</v>
      </c>
      <c r="AX1629">
        <f>計算結果入力シート!BP1420</f>
        <v>0</v>
      </c>
      <c r="AY1629">
        <f>計算結果入力シート!BQ1420</f>
        <v>0</v>
      </c>
      <c r="AZ1629">
        <f>計算結果入力シート!BR1420</f>
        <v>0</v>
      </c>
    </row>
    <row r="1630" spans="11:52" x14ac:dyDescent="0.25">
      <c r="K1630">
        <f>計算結果入力シート!AC1444</f>
        <v>0</v>
      </c>
      <c r="L1630">
        <f>計算結果入力シート!AD1413</f>
        <v>0</v>
      </c>
      <c r="M1630">
        <f>計算結果入力シート!AE1413</f>
        <v>0</v>
      </c>
      <c r="N1630">
        <f>計算結果入力シート!AF1421</f>
        <v>0</v>
      </c>
      <c r="O1630">
        <f>計算結果入力シート!AG1421</f>
        <v>0</v>
      </c>
      <c r="P1630">
        <f>計算結果入力シート!AH1421</f>
        <v>0</v>
      </c>
      <c r="Q1630">
        <f>計算結果入力シート!AI1421</f>
        <v>0</v>
      </c>
      <c r="R1630">
        <f>計算結果入力シート!AJ1421</f>
        <v>0</v>
      </c>
      <c r="S1630">
        <f>計算結果入力シート!AK1421</f>
        <v>0</v>
      </c>
      <c r="T1630">
        <f>計算結果入力シート!AL1421</f>
        <v>0</v>
      </c>
      <c r="U1630">
        <f>計算結果入力シート!AM1421</f>
        <v>0</v>
      </c>
      <c r="V1630">
        <f>計算結果入力シート!AN1421</f>
        <v>0</v>
      </c>
      <c r="W1630">
        <f>計算結果入力シート!AO1421</f>
        <v>0</v>
      </c>
      <c r="X1630">
        <f>計算結果入力シート!AP1421</f>
        <v>0</v>
      </c>
      <c r="Y1630">
        <f>計算結果入力シート!AQ1421</f>
        <v>0</v>
      </c>
      <c r="Z1630">
        <f>計算結果入力シート!AR1421</f>
        <v>0</v>
      </c>
      <c r="AA1630">
        <f>計算結果入力シート!AS1421</f>
        <v>0</v>
      </c>
      <c r="AB1630">
        <f>計算結果入力シート!AT1421</f>
        <v>0</v>
      </c>
      <c r="AC1630">
        <f>計算結果入力シート!AU1421</f>
        <v>0</v>
      </c>
      <c r="AD1630">
        <f>計算結果入力シート!AV1421</f>
        <v>0</v>
      </c>
      <c r="AE1630">
        <f>計算結果入力シート!AW1421</f>
        <v>0</v>
      </c>
      <c r="AF1630">
        <f>計算結果入力シート!AX1421</f>
        <v>0</v>
      </c>
      <c r="AG1630">
        <f>計算結果入力シート!AY1421</f>
        <v>0</v>
      </c>
      <c r="AH1630">
        <f>計算結果入力シート!AZ1421</f>
        <v>0</v>
      </c>
      <c r="AI1630">
        <f>計算結果入力シート!BA1421</f>
        <v>0</v>
      </c>
      <c r="AJ1630">
        <f>計算結果入力シート!BB1421</f>
        <v>0</v>
      </c>
      <c r="AK1630">
        <f>計算結果入力シート!BC1421</f>
        <v>0</v>
      </c>
      <c r="AL1630">
        <f>計算結果入力シート!BD1421</f>
        <v>0</v>
      </c>
      <c r="AM1630">
        <f>計算結果入力シート!BE1421</f>
        <v>0</v>
      </c>
      <c r="AN1630">
        <f>計算結果入力シート!BF1421</f>
        <v>0</v>
      </c>
      <c r="AO1630">
        <f>計算結果入力シート!BG1421</f>
        <v>0</v>
      </c>
      <c r="AP1630">
        <f>計算結果入力シート!BH1421</f>
        <v>0</v>
      </c>
      <c r="AQ1630">
        <f>計算結果入力シート!BI1421</f>
        <v>0</v>
      </c>
      <c r="AR1630">
        <f>計算結果入力シート!BJ1421</f>
        <v>0</v>
      </c>
      <c r="AS1630">
        <f>計算結果入力シート!BK1421</f>
        <v>0</v>
      </c>
      <c r="AT1630">
        <f>計算結果入力シート!BL1421</f>
        <v>0</v>
      </c>
      <c r="AU1630">
        <f>計算結果入力シート!BM1421</f>
        <v>0</v>
      </c>
      <c r="AV1630">
        <f>計算結果入力シート!BN1421</f>
        <v>0</v>
      </c>
      <c r="AW1630">
        <f>計算結果入力シート!BO1421</f>
        <v>0</v>
      </c>
      <c r="AX1630">
        <f>計算結果入力シート!BP1421</f>
        <v>0</v>
      </c>
      <c r="AY1630">
        <f>計算結果入力シート!BQ1421</f>
        <v>0</v>
      </c>
      <c r="AZ1630">
        <f>計算結果入力シート!BR1421</f>
        <v>0</v>
      </c>
    </row>
    <row r="1631" spans="11:52" x14ac:dyDescent="0.25">
      <c r="K1631">
        <f>計算結果入力シート!AC1445</f>
        <v>0</v>
      </c>
      <c r="L1631">
        <f>計算結果入力シート!AD1414</f>
        <v>0</v>
      </c>
      <c r="M1631">
        <f>計算結果入力シート!AE1414</f>
        <v>0</v>
      </c>
      <c r="N1631">
        <f>計算結果入力シート!AF1422</f>
        <v>0</v>
      </c>
      <c r="O1631">
        <f>計算結果入力シート!AG1422</f>
        <v>0</v>
      </c>
      <c r="P1631">
        <f>計算結果入力シート!AH1422</f>
        <v>0</v>
      </c>
      <c r="Q1631">
        <f>計算結果入力シート!AI1422</f>
        <v>0</v>
      </c>
      <c r="R1631">
        <f>計算結果入力シート!AJ1422</f>
        <v>0</v>
      </c>
      <c r="S1631">
        <f>計算結果入力シート!AK1422</f>
        <v>0</v>
      </c>
      <c r="T1631">
        <f>計算結果入力シート!AL1422</f>
        <v>0</v>
      </c>
      <c r="U1631">
        <f>計算結果入力シート!AM1422</f>
        <v>0</v>
      </c>
      <c r="V1631">
        <f>計算結果入力シート!AN1422</f>
        <v>0</v>
      </c>
      <c r="W1631">
        <f>計算結果入力シート!AO1422</f>
        <v>0</v>
      </c>
      <c r="X1631">
        <f>計算結果入力シート!AP1422</f>
        <v>0</v>
      </c>
      <c r="Y1631">
        <f>計算結果入力シート!AQ1422</f>
        <v>0</v>
      </c>
      <c r="Z1631">
        <f>計算結果入力シート!AR1422</f>
        <v>0</v>
      </c>
      <c r="AA1631">
        <f>計算結果入力シート!AS1422</f>
        <v>0</v>
      </c>
      <c r="AB1631">
        <f>計算結果入力シート!AT1422</f>
        <v>0</v>
      </c>
      <c r="AC1631">
        <f>計算結果入力シート!AU1422</f>
        <v>0</v>
      </c>
      <c r="AD1631">
        <f>計算結果入力シート!AV1422</f>
        <v>0</v>
      </c>
      <c r="AE1631">
        <f>計算結果入力シート!AW1422</f>
        <v>0</v>
      </c>
      <c r="AF1631">
        <f>計算結果入力シート!AX1422</f>
        <v>0</v>
      </c>
      <c r="AG1631">
        <f>計算結果入力シート!AY1422</f>
        <v>0</v>
      </c>
      <c r="AH1631">
        <f>計算結果入力シート!AZ1422</f>
        <v>0</v>
      </c>
      <c r="AI1631">
        <f>計算結果入力シート!BA1422</f>
        <v>0</v>
      </c>
      <c r="AJ1631">
        <f>計算結果入力シート!BB1422</f>
        <v>0</v>
      </c>
      <c r="AK1631">
        <f>計算結果入力シート!BC1422</f>
        <v>0</v>
      </c>
      <c r="AL1631">
        <f>計算結果入力シート!BD1422</f>
        <v>0</v>
      </c>
      <c r="AM1631">
        <f>計算結果入力シート!BE1422</f>
        <v>0</v>
      </c>
      <c r="AN1631">
        <f>計算結果入力シート!BF1422</f>
        <v>0</v>
      </c>
      <c r="AO1631">
        <f>計算結果入力シート!BG1422</f>
        <v>0</v>
      </c>
      <c r="AP1631">
        <f>計算結果入力シート!BH1422</f>
        <v>0</v>
      </c>
      <c r="AQ1631">
        <f>計算結果入力シート!BI1422</f>
        <v>0</v>
      </c>
      <c r="AR1631">
        <f>計算結果入力シート!BJ1422</f>
        <v>0</v>
      </c>
      <c r="AS1631">
        <f>計算結果入力シート!BK1422</f>
        <v>0</v>
      </c>
      <c r="AT1631">
        <f>計算結果入力シート!BL1422</f>
        <v>0</v>
      </c>
      <c r="AU1631">
        <f>計算結果入力シート!BM1422</f>
        <v>0</v>
      </c>
      <c r="AV1631">
        <f>計算結果入力シート!BN1422</f>
        <v>0</v>
      </c>
      <c r="AW1631">
        <f>計算結果入力シート!BO1422</f>
        <v>0</v>
      </c>
      <c r="AX1631">
        <f>計算結果入力シート!BP1422</f>
        <v>0</v>
      </c>
      <c r="AY1631">
        <f>計算結果入力シート!BQ1422</f>
        <v>0</v>
      </c>
      <c r="AZ1631">
        <f>計算結果入力シート!BR1422</f>
        <v>0</v>
      </c>
    </row>
    <row r="1632" spans="11:52" x14ac:dyDescent="0.25">
      <c r="K1632">
        <f>計算結果入力シート!AC1446</f>
        <v>0</v>
      </c>
      <c r="L1632">
        <f>計算結果入力シート!AD1415</f>
        <v>0</v>
      </c>
      <c r="M1632">
        <f>計算結果入力シート!AE1415</f>
        <v>0</v>
      </c>
      <c r="N1632">
        <f>計算結果入力シート!AF1423</f>
        <v>0</v>
      </c>
      <c r="O1632">
        <f>計算結果入力シート!AG1423</f>
        <v>0</v>
      </c>
      <c r="P1632">
        <f>計算結果入力シート!AH1423</f>
        <v>0</v>
      </c>
      <c r="Q1632">
        <f>計算結果入力シート!AI1423</f>
        <v>0</v>
      </c>
      <c r="R1632">
        <f>計算結果入力シート!AJ1423</f>
        <v>0</v>
      </c>
      <c r="S1632">
        <f>計算結果入力シート!AK1423</f>
        <v>0</v>
      </c>
      <c r="T1632">
        <f>計算結果入力シート!AL1423</f>
        <v>0</v>
      </c>
      <c r="U1632">
        <f>計算結果入力シート!AM1423</f>
        <v>0</v>
      </c>
      <c r="V1632">
        <f>計算結果入力シート!AN1423</f>
        <v>0</v>
      </c>
      <c r="W1632">
        <f>計算結果入力シート!AO1423</f>
        <v>0</v>
      </c>
      <c r="X1632">
        <f>計算結果入力シート!AP1423</f>
        <v>0</v>
      </c>
      <c r="Y1632">
        <f>計算結果入力シート!AQ1423</f>
        <v>0</v>
      </c>
      <c r="Z1632">
        <f>計算結果入力シート!AR1423</f>
        <v>0</v>
      </c>
      <c r="AA1632">
        <f>計算結果入力シート!AS1423</f>
        <v>0</v>
      </c>
      <c r="AB1632">
        <f>計算結果入力シート!AT1423</f>
        <v>0</v>
      </c>
      <c r="AC1632">
        <f>計算結果入力シート!AU1423</f>
        <v>0</v>
      </c>
      <c r="AD1632">
        <f>計算結果入力シート!AV1423</f>
        <v>0</v>
      </c>
      <c r="AE1632">
        <f>計算結果入力シート!AW1423</f>
        <v>0</v>
      </c>
      <c r="AF1632">
        <f>計算結果入力シート!AX1423</f>
        <v>0</v>
      </c>
      <c r="AG1632">
        <f>計算結果入力シート!AY1423</f>
        <v>0</v>
      </c>
      <c r="AH1632">
        <f>計算結果入力シート!AZ1423</f>
        <v>0</v>
      </c>
      <c r="AI1632">
        <f>計算結果入力シート!BA1423</f>
        <v>0</v>
      </c>
      <c r="AJ1632">
        <f>計算結果入力シート!BB1423</f>
        <v>0</v>
      </c>
      <c r="AK1632">
        <f>計算結果入力シート!BC1423</f>
        <v>0</v>
      </c>
      <c r="AL1632">
        <f>計算結果入力シート!BD1423</f>
        <v>0</v>
      </c>
      <c r="AM1632">
        <f>計算結果入力シート!BE1423</f>
        <v>0</v>
      </c>
      <c r="AN1632">
        <f>計算結果入力シート!BF1423</f>
        <v>0</v>
      </c>
      <c r="AO1632">
        <f>計算結果入力シート!BG1423</f>
        <v>0</v>
      </c>
      <c r="AP1632">
        <f>計算結果入力シート!BH1423</f>
        <v>0</v>
      </c>
      <c r="AQ1632">
        <f>計算結果入力シート!BI1423</f>
        <v>0</v>
      </c>
      <c r="AR1632">
        <f>計算結果入力シート!BJ1423</f>
        <v>0</v>
      </c>
      <c r="AS1632">
        <f>計算結果入力シート!BK1423</f>
        <v>0</v>
      </c>
      <c r="AT1632">
        <f>計算結果入力シート!BL1423</f>
        <v>0</v>
      </c>
      <c r="AU1632">
        <f>計算結果入力シート!BM1423</f>
        <v>0</v>
      </c>
      <c r="AV1632">
        <f>計算結果入力シート!BN1423</f>
        <v>0</v>
      </c>
      <c r="AW1632">
        <f>計算結果入力シート!BO1423</f>
        <v>0</v>
      </c>
      <c r="AX1632">
        <f>計算結果入力シート!BP1423</f>
        <v>0</v>
      </c>
      <c r="AY1632">
        <f>計算結果入力シート!BQ1423</f>
        <v>0</v>
      </c>
      <c r="AZ1632">
        <f>計算結果入力シート!BR1423</f>
        <v>0</v>
      </c>
    </row>
    <row r="1633" spans="11:52" x14ac:dyDescent="0.25">
      <c r="K1633">
        <f>計算結果入力シート!AC1447</f>
        <v>0</v>
      </c>
      <c r="L1633">
        <f>計算結果入力シート!AD1416</f>
        <v>0</v>
      </c>
      <c r="M1633">
        <f>計算結果入力シート!AE1416</f>
        <v>0</v>
      </c>
      <c r="N1633">
        <f>計算結果入力シート!AF1424</f>
        <v>0</v>
      </c>
      <c r="O1633">
        <f>計算結果入力シート!AG1424</f>
        <v>0</v>
      </c>
      <c r="P1633">
        <f>計算結果入力シート!AH1424</f>
        <v>0</v>
      </c>
      <c r="Q1633">
        <f>計算結果入力シート!AI1424</f>
        <v>0</v>
      </c>
      <c r="R1633">
        <f>計算結果入力シート!AJ1424</f>
        <v>0</v>
      </c>
      <c r="S1633">
        <f>計算結果入力シート!AK1424</f>
        <v>0</v>
      </c>
      <c r="T1633">
        <f>計算結果入力シート!AL1424</f>
        <v>0</v>
      </c>
      <c r="U1633">
        <f>計算結果入力シート!AM1424</f>
        <v>0</v>
      </c>
      <c r="V1633">
        <f>計算結果入力シート!AN1424</f>
        <v>0</v>
      </c>
      <c r="W1633">
        <f>計算結果入力シート!AO1424</f>
        <v>0</v>
      </c>
      <c r="X1633">
        <f>計算結果入力シート!AP1424</f>
        <v>0</v>
      </c>
      <c r="Y1633">
        <f>計算結果入力シート!AQ1424</f>
        <v>0</v>
      </c>
      <c r="Z1633">
        <f>計算結果入力シート!AR1424</f>
        <v>0</v>
      </c>
      <c r="AA1633">
        <f>計算結果入力シート!AS1424</f>
        <v>0</v>
      </c>
      <c r="AB1633">
        <f>計算結果入力シート!AT1424</f>
        <v>0</v>
      </c>
      <c r="AC1633">
        <f>計算結果入力シート!AU1424</f>
        <v>0</v>
      </c>
      <c r="AD1633">
        <f>計算結果入力シート!AV1424</f>
        <v>0</v>
      </c>
      <c r="AE1633">
        <f>計算結果入力シート!AW1424</f>
        <v>0</v>
      </c>
      <c r="AF1633">
        <f>計算結果入力シート!AX1424</f>
        <v>0</v>
      </c>
      <c r="AG1633">
        <f>計算結果入力シート!AY1424</f>
        <v>0</v>
      </c>
      <c r="AH1633">
        <f>計算結果入力シート!AZ1424</f>
        <v>0</v>
      </c>
      <c r="AI1633">
        <f>計算結果入力シート!BA1424</f>
        <v>0</v>
      </c>
      <c r="AJ1633">
        <f>計算結果入力シート!BB1424</f>
        <v>0</v>
      </c>
      <c r="AK1633">
        <f>計算結果入力シート!BC1424</f>
        <v>0</v>
      </c>
      <c r="AL1633">
        <f>計算結果入力シート!BD1424</f>
        <v>0</v>
      </c>
      <c r="AM1633">
        <f>計算結果入力シート!BE1424</f>
        <v>0</v>
      </c>
      <c r="AN1633">
        <f>計算結果入力シート!BF1424</f>
        <v>0</v>
      </c>
      <c r="AO1633">
        <f>計算結果入力シート!BG1424</f>
        <v>0</v>
      </c>
      <c r="AP1633">
        <f>計算結果入力シート!BH1424</f>
        <v>0</v>
      </c>
      <c r="AQ1633">
        <f>計算結果入力シート!BI1424</f>
        <v>0</v>
      </c>
      <c r="AR1633">
        <f>計算結果入力シート!BJ1424</f>
        <v>0</v>
      </c>
      <c r="AS1633">
        <f>計算結果入力シート!BK1424</f>
        <v>0</v>
      </c>
      <c r="AT1633">
        <f>計算結果入力シート!BL1424</f>
        <v>0</v>
      </c>
      <c r="AU1633">
        <f>計算結果入力シート!BM1424</f>
        <v>0</v>
      </c>
      <c r="AV1633">
        <f>計算結果入力シート!BN1424</f>
        <v>0</v>
      </c>
      <c r="AW1633">
        <f>計算結果入力シート!BO1424</f>
        <v>0</v>
      </c>
      <c r="AX1633">
        <f>計算結果入力シート!BP1424</f>
        <v>0</v>
      </c>
      <c r="AY1633">
        <f>計算結果入力シート!BQ1424</f>
        <v>0</v>
      </c>
      <c r="AZ1633">
        <f>計算結果入力シート!BR1424</f>
        <v>0</v>
      </c>
    </row>
    <row r="1634" spans="11:52" x14ac:dyDescent="0.25">
      <c r="K1634">
        <f>計算結果入力シート!AC1448</f>
        <v>0</v>
      </c>
      <c r="L1634">
        <f>計算結果入力シート!AD1417</f>
        <v>0</v>
      </c>
      <c r="M1634">
        <f>計算結果入力シート!AE1417</f>
        <v>0</v>
      </c>
      <c r="N1634">
        <f>計算結果入力シート!AF1425</f>
        <v>0</v>
      </c>
      <c r="O1634">
        <f>計算結果入力シート!AG1425</f>
        <v>0</v>
      </c>
      <c r="P1634">
        <f>計算結果入力シート!AH1425</f>
        <v>0</v>
      </c>
      <c r="Q1634">
        <f>計算結果入力シート!AI1425</f>
        <v>0</v>
      </c>
      <c r="R1634">
        <f>計算結果入力シート!AJ1425</f>
        <v>0</v>
      </c>
      <c r="S1634">
        <f>計算結果入力シート!AK1425</f>
        <v>0</v>
      </c>
      <c r="T1634">
        <f>計算結果入力シート!AL1425</f>
        <v>0</v>
      </c>
      <c r="U1634">
        <f>計算結果入力シート!AM1425</f>
        <v>0</v>
      </c>
      <c r="V1634">
        <f>計算結果入力シート!AN1425</f>
        <v>0</v>
      </c>
      <c r="W1634">
        <f>計算結果入力シート!AO1425</f>
        <v>0</v>
      </c>
      <c r="X1634">
        <f>計算結果入力シート!AP1425</f>
        <v>0</v>
      </c>
      <c r="Y1634">
        <f>計算結果入力シート!AQ1425</f>
        <v>0</v>
      </c>
      <c r="Z1634">
        <f>計算結果入力シート!AR1425</f>
        <v>0</v>
      </c>
      <c r="AA1634">
        <f>計算結果入力シート!AS1425</f>
        <v>0</v>
      </c>
      <c r="AB1634">
        <f>計算結果入力シート!AT1425</f>
        <v>0</v>
      </c>
      <c r="AC1634">
        <f>計算結果入力シート!AU1425</f>
        <v>0</v>
      </c>
      <c r="AD1634">
        <f>計算結果入力シート!AV1425</f>
        <v>0</v>
      </c>
      <c r="AE1634">
        <f>計算結果入力シート!AW1425</f>
        <v>0</v>
      </c>
      <c r="AF1634">
        <f>計算結果入力シート!AX1425</f>
        <v>0</v>
      </c>
      <c r="AG1634">
        <f>計算結果入力シート!AY1425</f>
        <v>0</v>
      </c>
      <c r="AH1634">
        <f>計算結果入力シート!AZ1425</f>
        <v>0</v>
      </c>
      <c r="AI1634">
        <f>計算結果入力シート!BA1425</f>
        <v>0</v>
      </c>
      <c r="AJ1634">
        <f>計算結果入力シート!BB1425</f>
        <v>0</v>
      </c>
      <c r="AK1634">
        <f>計算結果入力シート!BC1425</f>
        <v>0</v>
      </c>
      <c r="AL1634">
        <f>計算結果入力シート!BD1425</f>
        <v>0</v>
      </c>
      <c r="AM1634">
        <f>計算結果入力シート!BE1425</f>
        <v>0</v>
      </c>
      <c r="AN1634">
        <f>計算結果入力シート!BF1425</f>
        <v>0</v>
      </c>
      <c r="AO1634">
        <f>計算結果入力シート!BG1425</f>
        <v>0</v>
      </c>
      <c r="AP1634">
        <f>計算結果入力シート!BH1425</f>
        <v>0</v>
      </c>
      <c r="AQ1634">
        <f>計算結果入力シート!BI1425</f>
        <v>0</v>
      </c>
      <c r="AR1634">
        <f>計算結果入力シート!BJ1425</f>
        <v>0</v>
      </c>
      <c r="AS1634">
        <f>計算結果入力シート!BK1425</f>
        <v>0</v>
      </c>
      <c r="AT1634">
        <f>計算結果入力シート!BL1425</f>
        <v>0</v>
      </c>
      <c r="AU1634">
        <f>計算結果入力シート!BM1425</f>
        <v>0</v>
      </c>
      <c r="AV1634">
        <f>計算結果入力シート!BN1425</f>
        <v>0</v>
      </c>
      <c r="AW1634">
        <f>計算結果入力シート!BO1425</f>
        <v>0</v>
      </c>
      <c r="AX1634">
        <f>計算結果入力シート!BP1425</f>
        <v>0</v>
      </c>
      <c r="AY1634">
        <f>計算結果入力シート!BQ1425</f>
        <v>0</v>
      </c>
      <c r="AZ1634">
        <f>計算結果入力シート!BR1425</f>
        <v>0</v>
      </c>
    </row>
    <row r="1635" spans="11:52" x14ac:dyDescent="0.25">
      <c r="K1635">
        <f>計算結果入力シート!AC1449</f>
        <v>0</v>
      </c>
      <c r="L1635">
        <f>計算結果入力シート!AD1418</f>
        <v>0</v>
      </c>
      <c r="M1635">
        <f>計算結果入力シート!AE1418</f>
        <v>0</v>
      </c>
      <c r="N1635">
        <f>計算結果入力シート!AF1426</f>
        <v>0</v>
      </c>
      <c r="O1635">
        <f>計算結果入力シート!AG1426</f>
        <v>0</v>
      </c>
      <c r="P1635">
        <f>計算結果入力シート!AH1426</f>
        <v>0</v>
      </c>
      <c r="Q1635">
        <f>計算結果入力シート!AI1426</f>
        <v>0</v>
      </c>
      <c r="R1635">
        <f>計算結果入力シート!AJ1426</f>
        <v>0</v>
      </c>
      <c r="S1635">
        <f>計算結果入力シート!AK1426</f>
        <v>0</v>
      </c>
      <c r="T1635">
        <f>計算結果入力シート!AL1426</f>
        <v>0</v>
      </c>
      <c r="U1635">
        <f>計算結果入力シート!AM1426</f>
        <v>0</v>
      </c>
      <c r="V1635">
        <f>計算結果入力シート!AN1426</f>
        <v>0</v>
      </c>
      <c r="W1635">
        <f>計算結果入力シート!AO1426</f>
        <v>0</v>
      </c>
      <c r="X1635">
        <f>計算結果入力シート!AP1426</f>
        <v>0</v>
      </c>
      <c r="Y1635">
        <f>計算結果入力シート!AQ1426</f>
        <v>0</v>
      </c>
      <c r="Z1635">
        <f>計算結果入力シート!AR1426</f>
        <v>0</v>
      </c>
      <c r="AA1635">
        <f>計算結果入力シート!AS1426</f>
        <v>0</v>
      </c>
      <c r="AB1635">
        <f>計算結果入力シート!AT1426</f>
        <v>0</v>
      </c>
      <c r="AC1635">
        <f>計算結果入力シート!AU1426</f>
        <v>0</v>
      </c>
      <c r="AD1635">
        <f>計算結果入力シート!AV1426</f>
        <v>0</v>
      </c>
      <c r="AE1635">
        <f>計算結果入力シート!AW1426</f>
        <v>0</v>
      </c>
      <c r="AF1635">
        <f>計算結果入力シート!AX1426</f>
        <v>0</v>
      </c>
      <c r="AG1635">
        <f>計算結果入力シート!AY1426</f>
        <v>0</v>
      </c>
      <c r="AH1635">
        <f>計算結果入力シート!AZ1426</f>
        <v>0</v>
      </c>
      <c r="AI1635">
        <f>計算結果入力シート!BA1426</f>
        <v>0</v>
      </c>
      <c r="AJ1635">
        <f>計算結果入力シート!BB1426</f>
        <v>0</v>
      </c>
      <c r="AK1635">
        <f>計算結果入力シート!BC1426</f>
        <v>0</v>
      </c>
      <c r="AL1635">
        <f>計算結果入力シート!BD1426</f>
        <v>0</v>
      </c>
      <c r="AM1635">
        <f>計算結果入力シート!BE1426</f>
        <v>0</v>
      </c>
      <c r="AN1635">
        <f>計算結果入力シート!BF1426</f>
        <v>0</v>
      </c>
      <c r="AO1635">
        <f>計算結果入力シート!BG1426</f>
        <v>0</v>
      </c>
      <c r="AP1635">
        <f>計算結果入力シート!BH1426</f>
        <v>0</v>
      </c>
      <c r="AQ1635">
        <f>計算結果入力シート!BI1426</f>
        <v>0</v>
      </c>
      <c r="AR1635">
        <f>計算結果入力シート!BJ1426</f>
        <v>0</v>
      </c>
      <c r="AS1635">
        <f>計算結果入力シート!BK1426</f>
        <v>0</v>
      </c>
      <c r="AT1635">
        <f>計算結果入力シート!BL1426</f>
        <v>0</v>
      </c>
      <c r="AU1635">
        <f>計算結果入力シート!BM1426</f>
        <v>0</v>
      </c>
      <c r="AV1635">
        <f>計算結果入力シート!BN1426</f>
        <v>0</v>
      </c>
      <c r="AW1635">
        <f>計算結果入力シート!BO1426</f>
        <v>0</v>
      </c>
      <c r="AX1635">
        <f>計算結果入力シート!BP1426</f>
        <v>0</v>
      </c>
      <c r="AY1635">
        <f>計算結果入力シート!BQ1426</f>
        <v>0</v>
      </c>
      <c r="AZ1635">
        <f>計算結果入力シート!BR1426</f>
        <v>0</v>
      </c>
    </row>
    <row r="1636" spans="11:52" x14ac:dyDescent="0.25">
      <c r="K1636">
        <f>計算結果入力シート!AC1450</f>
        <v>0</v>
      </c>
      <c r="L1636">
        <f>計算結果入力シート!AD1419</f>
        <v>0</v>
      </c>
      <c r="M1636">
        <f>計算結果入力シート!AE1419</f>
        <v>0</v>
      </c>
      <c r="N1636">
        <f>計算結果入力シート!AF1427</f>
        <v>0</v>
      </c>
      <c r="O1636">
        <f>計算結果入力シート!AG1427</f>
        <v>0</v>
      </c>
      <c r="P1636">
        <f>計算結果入力シート!AH1427</f>
        <v>0</v>
      </c>
      <c r="Q1636">
        <f>計算結果入力シート!AI1427</f>
        <v>0</v>
      </c>
      <c r="R1636">
        <f>計算結果入力シート!AJ1427</f>
        <v>0</v>
      </c>
      <c r="S1636">
        <f>計算結果入力シート!AK1427</f>
        <v>0</v>
      </c>
      <c r="T1636">
        <f>計算結果入力シート!AL1427</f>
        <v>0</v>
      </c>
      <c r="U1636">
        <f>計算結果入力シート!AM1427</f>
        <v>0</v>
      </c>
      <c r="V1636">
        <f>計算結果入力シート!AN1427</f>
        <v>0</v>
      </c>
      <c r="W1636">
        <f>計算結果入力シート!AO1427</f>
        <v>0</v>
      </c>
      <c r="X1636">
        <f>計算結果入力シート!AP1427</f>
        <v>0</v>
      </c>
      <c r="Y1636">
        <f>計算結果入力シート!AQ1427</f>
        <v>0</v>
      </c>
      <c r="Z1636">
        <f>計算結果入力シート!AR1427</f>
        <v>0</v>
      </c>
      <c r="AA1636">
        <f>計算結果入力シート!AS1427</f>
        <v>0</v>
      </c>
      <c r="AB1636">
        <f>計算結果入力シート!AT1427</f>
        <v>0</v>
      </c>
      <c r="AC1636">
        <f>計算結果入力シート!AU1427</f>
        <v>0</v>
      </c>
      <c r="AD1636">
        <f>計算結果入力シート!AV1427</f>
        <v>0</v>
      </c>
      <c r="AE1636">
        <f>計算結果入力シート!AW1427</f>
        <v>0</v>
      </c>
      <c r="AF1636">
        <f>計算結果入力シート!AX1427</f>
        <v>0</v>
      </c>
      <c r="AG1636">
        <f>計算結果入力シート!AY1427</f>
        <v>0</v>
      </c>
      <c r="AH1636">
        <f>計算結果入力シート!AZ1427</f>
        <v>0</v>
      </c>
      <c r="AI1636">
        <f>計算結果入力シート!BA1427</f>
        <v>0</v>
      </c>
      <c r="AJ1636">
        <f>計算結果入力シート!BB1427</f>
        <v>0</v>
      </c>
      <c r="AK1636">
        <f>計算結果入力シート!BC1427</f>
        <v>0</v>
      </c>
      <c r="AL1636">
        <f>計算結果入力シート!BD1427</f>
        <v>0</v>
      </c>
      <c r="AM1636">
        <f>計算結果入力シート!BE1427</f>
        <v>0</v>
      </c>
      <c r="AN1636">
        <f>計算結果入力シート!BF1427</f>
        <v>0</v>
      </c>
      <c r="AO1636">
        <f>計算結果入力シート!BG1427</f>
        <v>0</v>
      </c>
      <c r="AP1636">
        <f>計算結果入力シート!BH1427</f>
        <v>0</v>
      </c>
      <c r="AQ1636">
        <f>計算結果入力シート!BI1427</f>
        <v>0</v>
      </c>
      <c r="AR1636">
        <f>計算結果入力シート!BJ1427</f>
        <v>0</v>
      </c>
      <c r="AS1636">
        <f>計算結果入力シート!BK1427</f>
        <v>0</v>
      </c>
      <c r="AT1636">
        <f>計算結果入力シート!BL1427</f>
        <v>0</v>
      </c>
      <c r="AU1636">
        <f>計算結果入力シート!BM1427</f>
        <v>0</v>
      </c>
      <c r="AV1636">
        <f>計算結果入力シート!BN1427</f>
        <v>0</v>
      </c>
      <c r="AW1636">
        <f>計算結果入力シート!BO1427</f>
        <v>0</v>
      </c>
      <c r="AX1636">
        <f>計算結果入力シート!BP1427</f>
        <v>0</v>
      </c>
      <c r="AY1636">
        <f>計算結果入力シート!BQ1427</f>
        <v>0</v>
      </c>
      <c r="AZ1636">
        <f>計算結果入力シート!BR1427</f>
        <v>0</v>
      </c>
    </row>
    <row r="1637" spans="11:52" x14ac:dyDescent="0.25">
      <c r="K1637">
        <f>計算結果入力シート!AC1451</f>
        <v>0</v>
      </c>
      <c r="L1637">
        <f>計算結果入力シート!AD1420</f>
        <v>0</v>
      </c>
      <c r="M1637">
        <f>計算結果入力シート!AE1420</f>
        <v>0</v>
      </c>
      <c r="N1637">
        <f>計算結果入力シート!AF1428</f>
        <v>0</v>
      </c>
      <c r="O1637">
        <f>計算結果入力シート!AG1428</f>
        <v>0</v>
      </c>
      <c r="P1637">
        <f>計算結果入力シート!AH1428</f>
        <v>0</v>
      </c>
      <c r="Q1637">
        <f>計算結果入力シート!AI1428</f>
        <v>0</v>
      </c>
      <c r="R1637">
        <f>計算結果入力シート!AJ1428</f>
        <v>0</v>
      </c>
      <c r="S1637">
        <f>計算結果入力シート!AK1428</f>
        <v>0</v>
      </c>
      <c r="T1637">
        <f>計算結果入力シート!AL1428</f>
        <v>0</v>
      </c>
      <c r="U1637">
        <f>計算結果入力シート!AM1428</f>
        <v>0</v>
      </c>
      <c r="V1637">
        <f>計算結果入力シート!AN1428</f>
        <v>0</v>
      </c>
      <c r="W1637">
        <f>計算結果入力シート!AO1428</f>
        <v>0</v>
      </c>
      <c r="X1637">
        <f>計算結果入力シート!AP1428</f>
        <v>0</v>
      </c>
      <c r="Y1637">
        <f>計算結果入力シート!AQ1428</f>
        <v>0</v>
      </c>
      <c r="Z1637">
        <f>計算結果入力シート!AR1428</f>
        <v>0</v>
      </c>
      <c r="AA1637">
        <f>計算結果入力シート!AS1428</f>
        <v>0</v>
      </c>
      <c r="AB1637">
        <f>計算結果入力シート!AT1428</f>
        <v>0</v>
      </c>
      <c r="AC1637">
        <f>計算結果入力シート!AU1428</f>
        <v>0</v>
      </c>
      <c r="AD1637">
        <f>計算結果入力シート!AV1428</f>
        <v>0</v>
      </c>
      <c r="AE1637">
        <f>計算結果入力シート!AW1428</f>
        <v>0</v>
      </c>
      <c r="AF1637">
        <f>計算結果入力シート!AX1428</f>
        <v>0</v>
      </c>
      <c r="AG1637">
        <f>計算結果入力シート!AY1428</f>
        <v>0</v>
      </c>
      <c r="AH1637">
        <f>計算結果入力シート!AZ1428</f>
        <v>0</v>
      </c>
      <c r="AI1637">
        <f>計算結果入力シート!BA1428</f>
        <v>0</v>
      </c>
      <c r="AJ1637">
        <f>計算結果入力シート!BB1428</f>
        <v>0</v>
      </c>
      <c r="AK1637">
        <f>計算結果入力シート!BC1428</f>
        <v>0</v>
      </c>
      <c r="AL1637">
        <f>計算結果入力シート!BD1428</f>
        <v>0</v>
      </c>
      <c r="AM1637">
        <f>計算結果入力シート!BE1428</f>
        <v>0</v>
      </c>
      <c r="AN1637">
        <f>計算結果入力シート!BF1428</f>
        <v>0</v>
      </c>
      <c r="AO1637">
        <f>計算結果入力シート!BG1428</f>
        <v>0</v>
      </c>
      <c r="AP1637">
        <f>計算結果入力シート!BH1428</f>
        <v>0</v>
      </c>
      <c r="AQ1637">
        <f>計算結果入力シート!BI1428</f>
        <v>0</v>
      </c>
      <c r="AR1637">
        <f>計算結果入力シート!BJ1428</f>
        <v>0</v>
      </c>
      <c r="AS1637">
        <f>計算結果入力シート!BK1428</f>
        <v>0</v>
      </c>
      <c r="AT1637">
        <f>計算結果入力シート!BL1428</f>
        <v>0</v>
      </c>
      <c r="AU1637">
        <f>計算結果入力シート!BM1428</f>
        <v>0</v>
      </c>
      <c r="AV1637">
        <f>計算結果入力シート!BN1428</f>
        <v>0</v>
      </c>
      <c r="AW1637">
        <f>計算結果入力シート!BO1428</f>
        <v>0</v>
      </c>
      <c r="AX1637">
        <f>計算結果入力シート!BP1428</f>
        <v>0</v>
      </c>
      <c r="AY1637">
        <f>計算結果入力シート!BQ1428</f>
        <v>0</v>
      </c>
      <c r="AZ1637">
        <f>計算結果入力シート!BR1428</f>
        <v>0</v>
      </c>
    </row>
    <row r="1638" spans="11:52" x14ac:dyDescent="0.25">
      <c r="K1638">
        <f>計算結果入力シート!AC1452</f>
        <v>0</v>
      </c>
      <c r="L1638">
        <f>計算結果入力シート!AD1421</f>
        <v>0</v>
      </c>
      <c r="M1638">
        <f>計算結果入力シート!AE1421</f>
        <v>0</v>
      </c>
      <c r="N1638">
        <f>計算結果入力シート!AF1429</f>
        <v>0</v>
      </c>
      <c r="O1638">
        <f>計算結果入力シート!AG1429</f>
        <v>0</v>
      </c>
      <c r="P1638">
        <f>計算結果入力シート!AH1429</f>
        <v>0</v>
      </c>
      <c r="Q1638">
        <f>計算結果入力シート!AI1429</f>
        <v>0</v>
      </c>
      <c r="R1638">
        <f>計算結果入力シート!AJ1429</f>
        <v>0</v>
      </c>
      <c r="S1638">
        <f>計算結果入力シート!AK1429</f>
        <v>0</v>
      </c>
      <c r="T1638">
        <f>計算結果入力シート!AL1429</f>
        <v>0</v>
      </c>
      <c r="U1638">
        <f>計算結果入力シート!AM1429</f>
        <v>0</v>
      </c>
      <c r="V1638">
        <f>計算結果入力シート!AN1429</f>
        <v>0</v>
      </c>
      <c r="W1638">
        <f>計算結果入力シート!AO1429</f>
        <v>0</v>
      </c>
      <c r="X1638">
        <f>計算結果入力シート!AP1429</f>
        <v>0</v>
      </c>
      <c r="Y1638">
        <f>計算結果入力シート!AQ1429</f>
        <v>0</v>
      </c>
      <c r="Z1638">
        <f>計算結果入力シート!AR1429</f>
        <v>0</v>
      </c>
      <c r="AA1638">
        <f>計算結果入力シート!AS1429</f>
        <v>0</v>
      </c>
      <c r="AB1638">
        <f>計算結果入力シート!AT1429</f>
        <v>0</v>
      </c>
      <c r="AC1638">
        <f>計算結果入力シート!AU1429</f>
        <v>0</v>
      </c>
      <c r="AD1638">
        <f>計算結果入力シート!AV1429</f>
        <v>0</v>
      </c>
      <c r="AE1638">
        <f>計算結果入力シート!AW1429</f>
        <v>0</v>
      </c>
      <c r="AF1638">
        <f>計算結果入力シート!AX1429</f>
        <v>0</v>
      </c>
      <c r="AG1638">
        <f>計算結果入力シート!AY1429</f>
        <v>0</v>
      </c>
      <c r="AH1638">
        <f>計算結果入力シート!AZ1429</f>
        <v>0</v>
      </c>
      <c r="AI1638">
        <f>計算結果入力シート!BA1429</f>
        <v>0</v>
      </c>
      <c r="AJ1638">
        <f>計算結果入力シート!BB1429</f>
        <v>0</v>
      </c>
      <c r="AK1638">
        <f>計算結果入力シート!BC1429</f>
        <v>0</v>
      </c>
      <c r="AL1638">
        <f>計算結果入力シート!BD1429</f>
        <v>0</v>
      </c>
      <c r="AM1638">
        <f>計算結果入力シート!BE1429</f>
        <v>0</v>
      </c>
      <c r="AN1638">
        <f>計算結果入力シート!BF1429</f>
        <v>0</v>
      </c>
      <c r="AO1638">
        <f>計算結果入力シート!BG1429</f>
        <v>0</v>
      </c>
      <c r="AP1638">
        <f>計算結果入力シート!BH1429</f>
        <v>0</v>
      </c>
      <c r="AQ1638">
        <f>計算結果入力シート!BI1429</f>
        <v>0</v>
      </c>
      <c r="AR1638">
        <f>計算結果入力シート!BJ1429</f>
        <v>0</v>
      </c>
      <c r="AS1638">
        <f>計算結果入力シート!BK1429</f>
        <v>0</v>
      </c>
      <c r="AT1638">
        <f>計算結果入力シート!BL1429</f>
        <v>0</v>
      </c>
      <c r="AU1638">
        <f>計算結果入力シート!BM1429</f>
        <v>0</v>
      </c>
      <c r="AV1638">
        <f>計算結果入力シート!BN1429</f>
        <v>0</v>
      </c>
      <c r="AW1638">
        <f>計算結果入力シート!BO1429</f>
        <v>0</v>
      </c>
      <c r="AX1638">
        <f>計算結果入力シート!BP1429</f>
        <v>0</v>
      </c>
      <c r="AY1638">
        <f>計算結果入力シート!BQ1429</f>
        <v>0</v>
      </c>
      <c r="AZ1638">
        <f>計算結果入力シート!BR1429</f>
        <v>0</v>
      </c>
    </row>
    <row r="1639" spans="11:52" x14ac:dyDescent="0.25">
      <c r="K1639">
        <f>計算結果入力シート!AC1453</f>
        <v>0</v>
      </c>
      <c r="L1639">
        <f>計算結果入力シート!AD1422</f>
        <v>0</v>
      </c>
      <c r="M1639">
        <f>計算結果入力シート!AE1422</f>
        <v>0</v>
      </c>
      <c r="N1639">
        <f>計算結果入力シート!AF1430</f>
        <v>0</v>
      </c>
      <c r="O1639">
        <f>計算結果入力シート!AG1430</f>
        <v>0</v>
      </c>
      <c r="P1639">
        <f>計算結果入力シート!AH1430</f>
        <v>0</v>
      </c>
      <c r="Q1639">
        <f>計算結果入力シート!AI1430</f>
        <v>0</v>
      </c>
      <c r="R1639">
        <f>計算結果入力シート!AJ1430</f>
        <v>0</v>
      </c>
      <c r="S1639">
        <f>計算結果入力シート!AK1430</f>
        <v>0</v>
      </c>
      <c r="T1639">
        <f>計算結果入力シート!AL1430</f>
        <v>0</v>
      </c>
      <c r="U1639">
        <f>計算結果入力シート!AM1430</f>
        <v>0</v>
      </c>
      <c r="V1639">
        <f>計算結果入力シート!AN1430</f>
        <v>0</v>
      </c>
      <c r="W1639">
        <f>計算結果入力シート!AO1430</f>
        <v>0</v>
      </c>
      <c r="X1639">
        <f>計算結果入力シート!AP1430</f>
        <v>0</v>
      </c>
      <c r="Y1639">
        <f>計算結果入力シート!AQ1430</f>
        <v>0</v>
      </c>
      <c r="Z1639">
        <f>計算結果入力シート!AR1430</f>
        <v>0</v>
      </c>
      <c r="AA1639">
        <f>計算結果入力シート!AS1430</f>
        <v>0</v>
      </c>
      <c r="AB1639">
        <f>計算結果入力シート!AT1430</f>
        <v>0</v>
      </c>
      <c r="AC1639">
        <f>計算結果入力シート!AU1430</f>
        <v>0</v>
      </c>
      <c r="AD1639">
        <f>計算結果入力シート!AV1430</f>
        <v>0</v>
      </c>
      <c r="AE1639">
        <f>計算結果入力シート!AW1430</f>
        <v>0</v>
      </c>
      <c r="AF1639">
        <f>計算結果入力シート!AX1430</f>
        <v>0</v>
      </c>
      <c r="AG1639">
        <f>計算結果入力シート!AY1430</f>
        <v>0</v>
      </c>
      <c r="AH1639">
        <f>計算結果入力シート!AZ1430</f>
        <v>0</v>
      </c>
      <c r="AI1639">
        <f>計算結果入力シート!BA1430</f>
        <v>0</v>
      </c>
      <c r="AJ1639">
        <f>計算結果入力シート!BB1430</f>
        <v>0</v>
      </c>
      <c r="AK1639">
        <f>計算結果入力シート!BC1430</f>
        <v>0</v>
      </c>
      <c r="AL1639">
        <f>計算結果入力シート!BD1430</f>
        <v>0</v>
      </c>
      <c r="AM1639">
        <f>計算結果入力シート!BE1430</f>
        <v>0</v>
      </c>
      <c r="AN1639">
        <f>計算結果入力シート!BF1430</f>
        <v>0</v>
      </c>
      <c r="AO1639">
        <f>計算結果入力シート!BG1430</f>
        <v>0</v>
      </c>
      <c r="AP1639">
        <f>計算結果入力シート!BH1430</f>
        <v>0</v>
      </c>
      <c r="AQ1639">
        <f>計算結果入力シート!BI1430</f>
        <v>0</v>
      </c>
      <c r="AR1639">
        <f>計算結果入力シート!BJ1430</f>
        <v>0</v>
      </c>
      <c r="AS1639">
        <f>計算結果入力シート!BK1430</f>
        <v>0</v>
      </c>
      <c r="AT1639">
        <f>計算結果入力シート!BL1430</f>
        <v>0</v>
      </c>
      <c r="AU1639">
        <f>計算結果入力シート!BM1430</f>
        <v>0</v>
      </c>
      <c r="AV1639">
        <f>計算結果入力シート!BN1430</f>
        <v>0</v>
      </c>
      <c r="AW1639">
        <f>計算結果入力シート!BO1430</f>
        <v>0</v>
      </c>
      <c r="AX1639">
        <f>計算結果入力シート!BP1430</f>
        <v>0</v>
      </c>
      <c r="AY1639">
        <f>計算結果入力シート!BQ1430</f>
        <v>0</v>
      </c>
      <c r="AZ1639">
        <f>計算結果入力シート!BR1430</f>
        <v>0</v>
      </c>
    </row>
    <row r="1640" spans="11:52" x14ac:dyDescent="0.25">
      <c r="K1640">
        <f>計算結果入力シート!AC1454</f>
        <v>0</v>
      </c>
      <c r="L1640">
        <f>計算結果入力シート!AD1423</f>
        <v>0</v>
      </c>
      <c r="M1640">
        <f>計算結果入力シート!AE1423</f>
        <v>0</v>
      </c>
      <c r="N1640">
        <f>計算結果入力シート!AF1431</f>
        <v>0</v>
      </c>
      <c r="O1640">
        <f>計算結果入力シート!AG1431</f>
        <v>0</v>
      </c>
      <c r="P1640">
        <f>計算結果入力シート!AH1431</f>
        <v>0</v>
      </c>
      <c r="Q1640">
        <f>計算結果入力シート!AI1431</f>
        <v>0</v>
      </c>
      <c r="R1640">
        <f>計算結果入力シート!AJ1431</f>
        <v>0</v>
      </c>
      <c r="S1640">
        <f>計算結果入力シート!AK1431</f>
        <v>0</v>
      </c>
      <c r="T1640">
        <f>計算結果入力シート!AL1431</f>
        <v>0</v>
      </c>
      <c r="U1640">
        <f>計算結果入力シート!AM1431</f>
        <v>0</v>
      </c>
      <c r="V1640">
        <f>計算結果入力シート!AN1431</f>
        <v>0</v>
      </c>
      <c r="W1640">
        <f>計算結果入力シート!AO1431</f>
        <v>0</v>
      </c>
      <c r="X1640">
        <f>計算結果入力シート!AP1431</f>
        <v>0</v>
      </c>
      <c r="Y1640">
        <f>計算結果入力シート!AQ1431</f>
        <v>0</v>
      </c>
      <c r="Z1640">
        <f>計算結果入力シート!AR1431</f>
        <v>0</v>
      </c>
      <c r="AA1640">
        <f>計算結果入力シート!AS1431</f>
        <v>0</v>
      </c>
      <c r="AB1640">
        <f>計算結果入力シート!AT1431</f>
        <v>0</v>
      </c>
      <c r="AC1640">
        <f>計算結果入力シート!AU1431</f>
        <v>0</v>
      </c>
      <c r="AD1640">
        <f>計算結果入力シート!AV1431</f>
        <v>0</v>
      </c>
      <c r="AE1640">
        <f>計算結果入力シート!AW1431</f>
        <v>0</v>
      </c>
      <c r="AF1640">
        <f>計算結果入力シート!AX1431</f>
        <v>0</v>
      </c>
      <c r="AG1640">
        <f>計算結果入力シート!AY1431</f>
        <v>0</v>
      </c>
      <c r="AH1640">
        <f>計算結果入力シート!AZ1431</f>
        <v>0</v>
      </c>
      <c r="AI1640">
        <f>計算結果入力シート!BA1431</f>
        <v>0</v>
      </c>
      <c r="AJ1640">
        <f>計算結果入力シート!BB1431</f>
        <v>0</v>
      </c>
      <c r="AK1640">
        <f>計算結果入力シート!BC1431</f>
        <v>0</v>
      </c>
      <c r="AL1640">
        <f>計算結果入力シート!BD1431</f>
        <v>0</v>
      </c>
      <c r="AM1640">
        <f>計算結果入力シート!BE1431</f>
        <v>0</v>
      </c>
      <c r="AN1640">
        <f>計算結果入力シート!BF1431</f>
        <v>0</v>
      </c>
      <c r="AO1640">
        <f>計算結果入力シート!BG1431</f>
        <v>0</v>
      </c>
      <c r="AP1640">
        <f>計算結果入力シート!BH1431</f>
        <v>0</v>
      </c>
      <c r="AQ1640">
        <f>計算結果入力シート!BI1431</f>
        <v>0</v>
      </c>
      <c r="AR1640">
        <f>計算結果入力シート!BJ1431</f>
        <v>0</v>
      </c>
      <c r="AS1640">
        <f>計算結果入力シート!BK1431</f>
        <v>0</v>
      </c>
      <c r="AT1640">
        <f>計算結果入力シート!BL1431</f>
        <v>0</v>
      </c>
      <c r="AU1640">
        <f>計算結果入力シート!BM1431</f>
        <v>0</v>
      </c>
      <c r="AV1640">
        <f>計算結果入力シート!BN1431</f>
        <v>0</v>
      </c>
      <c r="AW1640">
        <f>計算結果入力シート!BO1431</f>
        <v>0</v>
      </c>
      <c r="AX1640">
        <f>計算結果入力シート!BP1431</f>
        <v>0</v>
      </c>
      <c r="AY1640">
        <f>計算結果入力シート!BQ1431</f>
        <v>0</v>
      </c>
      <c r="AZ1640">
        <f>計算結果入力シート!BR1431</f>
        <v>0</v>
      </c>
    </row>
    <row r="1641" spans="11:52" x14ac:dyDescent="0.25">
      <c r="K1641">
        <f>計算結果入力シート!AC1455</f>
        <v>0</v>
      </c>
      <c r="L1641">
        <f>計算結果入力シート!AD1424</f>
        <v>0</v>
      </c>
      <c r="M1641">
        <f>計算結果入力シート!AE1424</f>
        <v>0</v>
      </c>
      <c r="N1641">
        <f>計算結果入力シート!AF1432</f>
        <v>0</v>
      </c>
      <c r="O1641">
        <f>計算結果入力シート!AG1432</f>
        <v>0</v>
      </c>
      <c r="P1641">
        <f>計算結果入力シート!AH1432</f>
        <v>0</v>
      </c>
      <c r="Q1641">
        <f>計算結果入力シート!AI1432</f>
        <v>0</v>
      </c>
      <c r="R1641">
        <f>計算結果入力シート!AJ1432</f>
        <v>0</v>
      </c>
      <c r="S1641">
        <f>計算結果入力シート!AK1432</f>
        <v>0</v>
      </c>
      <c r="T1641">
        <f>計算結果入力シート!AL1432</f>
        <v>0</v>
      </c>
      <c r="U1641">
        <f>計算結果入力シート!AM1432</f>
        <v>0</v>
      </c>
      <c r="V1641">
        <f>計算結果入力シート!AN1432</f>
        <v>0</v>
      </c>
      <c r="W1641">
        <f>計算結果入力シート!AO1432</f>
        <v>0</v>
      </c>
      <c r="X1641">
        <f>計算結果入力シート!AP1432</f>
        <v>0</v>
      </c>
      <c r="Y1641">
        <f>計算結果入力シート!AQ1432</f>
        <v>0</v>
      </c>
      <c r="Z1641">
        <f>計算結果入力シート!AR1432</f>
        <v>0</v>
      </c>
      <c r="AA1641">
        <f>計算結果入力シート!AS1432</f>
        <v>0</v>
      </c>
      <c r="AB1641">
        <f>計算結果入力シート!AT1432</f>
        <v>0</v>
      </c>
      <c r="AC1641">
        <f>計算結果入力シート!AU1432</f>
        <v>0</v>
      </c>
      <c r="AD1641">
        <f>計算結果入力シート!AV1432</f>
        <v>0</v>
      </c>
      <c r="AE1641">
        <f>計算結果入力シート!AW1432</f>
        <v>0</v>
      </c>
      <c r="AF1641">
        <f>計算結果入力シート!AX1432</f>
        <v>0</v>
      </c>
      <c r="AG1641">
        <f>計算結果入力シート!AY1432</f>
        <v>0</v>
      </c>
      <c r="AH1641">
        <f>計算結果入力シート!AZ1432</f>
        <v>0</v>
      </c>
      <c r="AI1641">
        <f>計算結果入力シート!BA1432</f>
        <v>0</v>
      </c>
      <c r="AJ1641">
        <f>計算結果入力シート!BB1432</f>
        <v>0</v>
      </c>
      <c r="AK1641">
        <f>計算結果入力シート!BC1432</f>
        <v>0</v>
      </c>
      <c r="AL1641">
        <f>計算結果入力シート!BD1432</f>
        <v>0</v>
      </c>
      <c r="AM1641">
        <f>計算結果入力シート!BE1432</f>
        <v>0</v>
      </c>
      <c r="AN1641">
        <f>計算結果入力シート!BF1432</f>
        <v>0</v>
      </c>
      <c r="AO1641">
        <f>計算結果入力シート!BG1432</f>
        <v>0</v>
      </c>
      <c r="AP1641">
        <f>計算結果入力シート!BH1432</f>
        <v>0</v>
      </c>
      <c r="AQ1641">
        <f>計算結果入力シート!BI1432</f>
        <v>0</v>
      </c>
      <c r="AR1641">
        <f>計算結果入力シート!BJ1432</f>
        <v>0</v>
      </c>
      <c r="AS1641">
        <f>計算結果入力シート!BK1432</f>
        <v>0</v>
      </c>
      <c r="AT1641">
        <f>計算結果入力シート!BL1432</f>
        <v>0</v>
      </c>
      <c r="AU1641">
        <f>計算結果入力シート!BM1432</f>
        <v>0</v>
      </c>
      <c r="AV1641">
        <f>計算結果入力シート!BN1432</f>
        <v>0</v>
      </c>
      <c r="AW1641">
        <f>計算結果入力シート!BO1432</f>
        <v>0</v>
      </c>
      <c r="AX1641">
        <f>計算結果入力シート!BP1432</f>
        <v>0</v>
      </c>
      <c r="AY1641">
        <f>計算結果入力シート!BQ1432</f>
        <v>0</v>
      </c>
      <c r="AZ1641">
        <f>計算結果入力シート!BR1432</f>
        <v>0</v>
      </c>
    </row>
    <row r="1642" spans="11:52" x14ac:dyDescent="0.25">
      <c r="L1642">
        <f>計算結果入力シート!AD1425</f>
        <v>0</v>
      </c>
      <c r="M1642">
        <f>計算結果入力シート!AE1425</f>
        <v>0</v>
      </c>
      <c r="N1642">
        <f>計算結果入力シート!AF1433</f>
        <v>0</v>
      </c>
      <c r="O1642">
        <f>計算結果入力シート!AG1433</f>
        <v>0</v>
      </c>
      <c r="P1642">
        <f>計算結果入力シート!AH1433</f>
        <v>0</v>
      </c>
      <c r="Q1642">
        <f>計算結果入力シート!AI1433</f>
        <v>0</v>
      </c>
      <c r="R1642">
        <f>計算結果入力シート!AJ1433</f>
        <v>0</v>
      </c>
      <c r="S1642">
        <f>計算結果入力シート!AK1433</f>
        <v>0</v>
      </c>
      <c r="T1642">
        <f>計算結果入力シート!AL1433</f>
        <v>0</v>
      </c>
      <c r="U1642">
        <f>計算結果入力シート!AM1433</f>
        <v>0</v>
      </c>
      <c r="V1642">
        <f>計算結果入力シート!AN1433</f>
        <v>0</v>
      </c>
      <c r="W1642">
        <f>計算結果入力シート!AO1433</f>
        <v>0</v>
      </c>
      <c r="X1642">
        <f>計算結果入力シート!AP1433</f>
        <v>0</v>
      </c>
      <c r="Y1642">
        <f>計算結果入力シート!AQ1433</f>
        <v>0</v>
      </c>
      <c r="Z1642">
        <f>計算結果入力シート!AR1433</f>
        <v>0</v>
      </c>
      <c r="AA1642">
        <f>計算結果入力シート!AS1433</f>
        <v>0</v>
      </c>
      <c r="AB1642">
        <f>計算結果入力シート!AT1433</f>
        <v>0</v>
      </c>
      <c r="AC1642">
        <f>計算結果入力シート!AU1433</f>
        <v>0</v>
      </c>
      <c r="AD1642">
        <f>計算結果入力シート!AV1433</f>
        <v>0</v>
      </c>
      <c r="AE1642">
        <f>計算結果入力シート!AW1433</f>
        <v>0</v>
      </c>
      <c r="AF1642">
        <f>計算結果入力シート!AX1433</f>
        <v>0</v>
      </c>
      <c r="AG1642">
        <f>計算結果入力シート!AY1433</f>
        <v>0</v>
      </c>
      <c r="AH1642">
        <f>計算結果入力シート!AZ1433</f>
        <v>0</v>
      </c>
      <c r="AI1642">
        <f>計算結果入力シート!BA1433</f>
        <v>0</v>
      </c>
      <c r="AJ1642">
        <f>計算結果入力シート!BB1433</f>
        <v>0</v>
      </c>
      <c r="AK1642">
        <f>計算結果入力シート!BC1433</f>
        <v>0</v>
      </c>
      <c r="AL1642">
        <f>計算結果入力シート!BD1433</f>
        <v>0</v>
      </c>
      <c r="AM1642">
        <f>計算結果入力シート!BE1433</f>
        <v>0</v>
      </c>
      <c r="AN1642">
        <f>計算結果入力シート!BF1433</f>
        <v>0</v>
      </c>
      <c r="AO1642">
        <f>計算結果入力シート!BG1433</f>
        <v>0</v>
      </c>
      <c r="AP1642">
        <f>計算結果入力シート!BH1433</f>
        <v>0</v>
      </c>
      <c r="AQ1642">
        <f>計算結果入力シート!BI1433</f>
        <v>0</v>
      </c>
      <c r="AR1642">
        <f>計算結果入力シート!BJ1433</f>
        <v>0</v>
      </c>
      <c r="AS1642">
        <f>計算結果入力シート!BK1433</f>
        <v>0</v>
      </c>
      <c r="AT1642">
        <f>計算結果入力シート!BL1433</f>
        <v>0</v>
      </c>
      <c r="AU1642">
        <f>計算結果入力シート!BM1433</f>
        <v>0</v>
      </c>
      <c r="AV1642">
        <f>計算結果入力シート!BN1433</f>
        <v>0</v>
      </c>
      <c r="AW1642">
        <f>計算結果入力シート!BO1433</f>
        <v>0</v>
      </c>
      <c r="AX1642">
        <f>計算結果入力シート!BP1433</f>
        <v>0</v>
      </c>
      <c r="AY1642">
        <f>計算結果入力シート!BQ1433</f>
        <v>0</v>
      </c>
      <c r="AZ1642">
        <f>計算結果入力シート!BR1433</f>
        <v>0</v>
      </c>
    </row>
    <row r="1643" spans="11:52" x14ac:dyDescent="0.25">
      <c r="L1643">
        <f>計算結果入力シート!AD1426</f>
        <v>0</v>
      </c>
      <c r="M1643">
        <f>計算結果入力シート!AE1426</f>
        <v>0</v>
      </c>
      <c r="N1643">
        <f>計算結果入力シート!AF1434</f>
        <v>0</v>
      </c>
      <c r="O1643">
        <f>計算結果入力シート!AG1434</f>
        <v>0</v>
      </c>
      <c r="P1643">
        <f>計算結果入力シート!AH1434</f>
        <v>0</v>
      </c>
      <c r="Q1643">
        <f>計算結果入力シート!AI1434</f>
        <v>0</v>
      </c>
      <c r="R1643">
        <f>計算結果入力シート!AJ1434</f>
        <v>0</v>
      </c>
      <c r="S1643">
        <f>計算結果入力シート!AK1434</f>
        <v>0</v>
      </c>
      <c r="T1643">
        <f>計算結果入力シート!AL1434</f>
        <v>0</v>
      </c>
      <c r="U1643">
        <f>計算結果入力シート!AM1434</f>
        <v>0</v>
      </c>
      <c r="V1643">
        <f>計算結果入力シート!AN1434</f>
        <v>0</v>
      </c>
      <c r="W1643">
        <f>計算結果入力シート!AO1434</f>
        <v>0</v>
      </c>
      <c r="X1643">
        <f>計算結果入力シート!AP1434</f>
        <v>0</v>
      </c>
      <c r="Y1643">
        <f>計算結果入力シート!AQ1434</f>
        <v>0</v>
      </c>
      <c r="Z1643">
        <f>計算結果入力シート!AR1434</f>
        <v>0</v>
      </c>
      <c r="AA1643">
        <f>計算結果入力シート!AS1434</f>
        <v>0</v>
      </c>
      <c r="AB1643">
        <f>計算結果入力シート!AT1434</f>
        <v>0</v>
      </c>
      <c r="AC1643">
        <f>計算結果入力シート!AU1434</f>
        <v>0</v>
      </c>
      <c r="AD1643">
        <f>計算結果入力シート!AV1434</f>
        <v>0</v>
      </c>
      <c r="AE1643">
        <f>計算結果入力シート!AW1434</f>
        <v>0</v>
      </c>
      <c r="AF1643">
        <f>計算結果入力シート!AX1434</f>
        <v>0</v>
      </c>
      <c r="AG1643">
        <f>計算結果入力シート!AY1434</f>
        <v>0</v>
      </c>
      <c r="AH1643">
        <f>計算結果入力シート!AZ1434</f>
        <v>0</v>
      </c>
      <c r="AI1643">
        <f>計算結果入力シート!BA1434</f>
        <v>0</v>
      </c>
      <c r="AJ1643">
        <f>計算結果入力シート!BB1434</f>
        <v>0</v>
      </c>
      <c r="AK1643">
        <f>計算結果入力シート!BC1434</f>
        <v>0</v>
      </c>
      <c r="AL1643">
        <f>計算結果入力シート!BD1434</f>
        <v>0</v>
      </c>
      <c r="AM1643">
        <f>計算結果入力シート!BE1434</f>
        <v>0</v>
      </c>
      <c r="AN1643">
        <f>計算結果入力シート!BF1434</f>
        <v>0</v>
      </c>
      <c r="AO1643">
        <f>計算結果入力シート!BG1434</f>
        <v>0</v>
      </c>
      <c r="AP1643">
        <f>計算結果入力シート!BH1434</f>
        <v>0</v>
      </c>
      <c r="AQ1643">
        <f>計算結果入力シート!BI1434</f>
        <v>0</v>
      </c>
      <c r="AR1643">
        <f>計算結果入力シート!BJ1434</f>
        <v>0</v>
      </c>
      <c r="AS1643">
        <f>計算結果入力シート!BK1434</f>
        <v>0</v>
      </c>
      <c r="AT1643">
        <f>計算結果入力シート!BL1434</f>
        <v>0</v>
      </c>
      <c r="AU1643">
        <f>計算結果入力シート!BM1434</f>
        <v>0</v>
      </c>
      <c r="AV1643">
        <f>計算結果入力シート!BN1434</f>
        <v>0</v>
      </c>
      <c r="AW1643">
        <f>計算結果入力シート!BO1434</f>
        <v>0</v>
      </c>
      <c r="AX1643">
        <f>計算結果入力シート!BP1434</f>
        <v>0</v>
      </c>
      <c r="AY1643">
        <f>計算結果入力シート!BQ1434</f>
        <v>0</v>
      </c>
      <c r="AZ1643">
        <f>計算結果入力シート!BR1434</f>
        <v>0</v>
      </c>
    </row>
    <row r="1644" spans="11:52" x14ac:dyDescent="0.25">
      <c r="L1644">
        <f>計算結果入力シート!AD1427</f>
        <v>0</v>
      </c>
      <c r="M1644">
        <f>計算結果入力シート!AE1427</f>
        <v>0</v>
      </c>
      <c r="N1644">
        <f>計算結果入力シート!AF1435</f>
        <v>0</v>
      </c>
      <c r="O1644">
        <f>計算結果入力シート!AG1435</f>
        <v>0</v>
      </c>
      <c r="P1644">
        <f>計算結果入力シート!AH1435</f>
        <v>0</v>
      </c>
      <c r="Q1644">
        <f>計算結果入力シート!AI1435</f>
        <v>0</v>
      </c>
      <c r="R1644">
        <f>計算結果入力シート!AJ1435</f>
        <v>0</v>
      </c>
      <c r="S1644">
        <f>計算結果入力シート!AK1435</f>
        <v>0</v>
      </c>
      <c r="T1644">
        <f>計算結果入力シート!AL1435</f>
        <v>0</v>
      </c>
      <c r="U1644">
        <f>計算結果入力シート!AM1435</f>
        <v>0</v>
      </c>
      <c r="V1644">
        <f>計算結果入力シート!AN1435</f>
        <v>0</v>
      </c>
      <c r="W1644">
        <f>計算結果入力シート!AO1435</f>
        <v>0</v>
      </c>
      <c r="X1644">
        <f>計算結果入力シート!AP1435</f>
        <v>0</v>
      </c>
      <c r="Y1644">
        <f>計算結果入力シート!AQ1435</f>
        <v>0</v>
      </c>
      <c r="Z1644">
        <f>計算結果入力シート!AR1435</f>
        <v>0</v>
      </c>
      <c r="AA1644">
        <f>計算結果入力シート!AS1435</f>
        <v>0</v>
      </c>
      <c r="AB1644">
        <f>計算結果入力シート!AT1435</f>
        <v>0</v>
      </c>
      <c r="AC1644">
        <f>計算結果入力シート!AU1435</f>
        <v>0</v>
      </c>
      <c r="AD1644">
        <f>計算結果入力シート!AV1435</f>
        <v>0</v>
      </c>
      <c r="AE1644">
        <f>計算結果入力シート!AW1435</f>
        <v>0</v>
      </c>
      <c r="AF1644">
        <f>計算結果入力シート!AX1435</f>
        <v>0</v>
      </c>
      <c r="AG1644">
        <f>計算結果入力シート!AY1435</f>
        <v>0</v>
      </c>
      <c r="AH1644">
        <f>計算結果入力シート!AZ1435</f>
        <v>0</v>
      </c>
      <c r="AI1644">
        <f>計算結果入力シート!BA1435</f>
        <v>0</v>
      </c>
      <c r="AJ1644">
        <f>計算結果入力シート!BB1435</f>
        <v>0</v>
      </c>
      <c r="AK1644">
        <f>計算結果入力シート!BC1435</f>
        <v>0</v>
      </c>
      <c r="AL1644">
        <f>計算結果入力シート!BD1435</f>
        <v>0</v>
      </c>
      <c r="AM1644">
        <f>計算結果入力シート!BE1435</f>
        <v>0</v>
      </c>
      <c r="AN1644">
        <f>計算結果入力シート!BF1435</f>
        <v>0</v>
      </c>
      <c r="AO1644">
        <f>計算結果入力シート!BG1435</f>
        <v>0</v>
      </c>
      <c r="AP1644">
        <f>計算結果入力シート!BH1435</f>
        <v>0</v>
      </c>
      <c r="AQ1644">
        <f>計算結果入力シート!BI1435</f>
        <v>0</v>
      </c>
      <c r="AR1644">
        <f>計算結果入力シート!BJ1435</f>
        <v>0</v>
      </c>
      <c r="AS1644">
        <f>計算結果入力シート!BK1435</f>
        <v>0</v>
      </c>
      <c r="AT1644">
        <f>計算結果入力シート!BL1435</f>
        <v>0</v>
      </c>
      <c r="AU1644">
        <f>計算結果入力シート!BM1435</f>
        <v>0</v>
      </c>
      <c r="AV1644">
        <f>計算結果入力シート!BN1435</f>
        <v>0</v>
      </c>
      <c r="AW1644">
        <f>計算結果入力シート!BO1435</f>
        <v>0</v>
      </c>
      <c r="AX1644">
        <f>計算結果入力シート!BP1435</f>
        <v>0</v>
      </c>
      <c r="AY1644">
        <f>計算結果入力シート!BQ1435</f>
        <v>0</v>
      </c>
      <c r="AZ1644">
        <f>計算結果入力シート!BR1435</f>
        <v>0</v>
      </c>
    </row>
    <row r="1645" spans="11:52" x14ac:dyDescent="0.25">
      <c r="L1645">
        <f>計算結果入力シート!AD1428</f>
        <v>0</v>
      </c>
      <c r="M1645">
        <f>計算結果入力シート!AE1428</f>
        <v>0</v>
      </c>
      <c r="N1645">
        <f>計算結果入力シート!AF1436</f>
        <v>0</v>
      </c>
      <c r="O1645">
        <f>計算結果入力シート!AG1436</f>
        <v>0</v>
      </c>
      <c r="P1645">
        <f>計算結果入力シート!AH1436</f>
        <v>0</v>
      </c>
      <c r="Q1645">
        <f>計算結果入力シート!AI1436</f>
        <v>0</v>
      </c>
      <c r="R1645">
        <f>計算結果入力シート!AJ1436</f>
        <v>0</v>
      </c>
      <c r="S1645">
        <f>計算結果入力シート!AK1436</f>
        <v>0</v>
      </c>
      <c r="T1645">
        <f>計算結果入力シート!AL1436</f>
        <v>0</v>
      </c>
      <c r="U1645">
        <f>計算結果入力シート!AM1436</f>
        <v>0</v>
      </c>
      <c r="V1645">
        <f>計算結果入力シート!AN1436</f>
        <v>0</v>
      </c>
      <c r="W1645">
        <f>計算結果入力シート!AO1436</f>
        <v>0</v>
      </c>
      <c r="X1645">
        <f>計算結果入力シート!AP1436</f>
        <v>0</v>
      </c>
      <c r="Y1645">
        <f>計算結果入力シート!AQ1436</f>
        <v>0</v>
      </c>
      <c r="Z1645">
        <f>計算結果入力シート!AR1436</f>
        <v>0</v>
      </c>
      <c r="AA1645">
        <f>計算結果入力シート!AS1436</f>
        <v>0</v>
      </c>
      <c r="AB1645">
        <f>計算結果入力シート!AT1436</f>
        <v>0</v>
      </c>
      <c r="AC1645">
        <f>計算結果入力シート!AU1436</f>
        <v>0</v>
      </c>
      <c r="AD1645">
        <f>計算結果入力シート!AV1436</f>
        <v>0</v>
      </c>
      <c r="AE1645">
        <f>計算結果入力シート!AW1436</f>
        <v>0</v>
      </c>
      <c r="AF1645">
        <f>計算結果入力シート!AX1436</f>
        <v>0</v>
      </c>
      <c r="AG1645">
        <f>計算結果入力シート!AY1436</f>
        <v>0</v>
      </c>
      <c r="AH1645">
        <f>計算結果入力シート!AZ1436</f>
        <v>0</v>
      </c>
      <c r="AI1645">
        <f>計算結果入力シート!BA1436</f>
        <v>0</v>
      </c>
      <c r="AJ1645">
        <f>計算結果入力シート!BB1436</f>
        <v>0</v>
      </c>
      <c r="AK1645">
        <f>計算結果入力シート!BC1436</f>
        <v>0</v>
      </c>
      <c r="AL1645">
        <f>計算結果入力シート!BD1436</f>
        <v>0</v>
      </c>
      <c r="AM1645">
        <f>計算結果入力シート!BE1436</f>
        <v>0</v>
      </c>
      <c r="AN1645">
        <f>計算結果入力シート!BF1436</f>
        <v>0</v>
      </c>
      <c r="AO1645">
        <f>計算結果入力シート!BG1436</f>
        <v>0</v>
      </c>
      <c r="AP1645">
        <f>計算結果入力シート!BH1436</f>
        <v>0</v>
      </c>
      <c r="AQ1645">
        <f>計算結果入力シート!BI1436</f>
        <v>0</v>
      </c>
      <c r="AR1645">
        <f>計算結果入力シート!BJ1436</f>
        <v>0</v>
      </c>
      <c r="AS1645">
        <f>計算結果入力シート!BK1436</f>
        <v>0</v>
      </c>
      <c r="AT1645">
        <f>計算結果入力シート!BL1436</f>
        <v>0</v>
      </c>
      <c r="AU1645">
        <f>計算結果入力シート!BM1436</f>
        <v>0</v>
      </c>
      <c r="AV1645">
        <f>計算結果入力シート!BN1436</f>
        <v>0</v>
      </c>
      <c r="AW1645">
        <f>計算結果入力シート!BO1436</f>
        <v>0</v>
      </c>
      <c r="AX1645">
        <f>計算結果入力シート!BP1436</f>
        <v>0</v>
      </c>
      <c r="AY1645">
        <f>計算結果入力シート!BQ1436</f>
        <v>0</v>
      </c>
      <c r="AZ1645">
        <f>計算結果入力シート!BR1436</f>
        <v>0</v>
      </c>
    </row>
    <row r="1646" spans="11:52" x14ac:dyDescent="0.25">
      <c r="L1646">
        <f>計算結果入力シート!AD1429</f>
        <v>0</v>
      </c>
      <c r="M1646">
        <f>計算結果入力シート!AE1429</f>
        <v>0</v>
      </c>
      <c r="N1646">
        <f>計算結果入力シート!AF1437</f>
        <v>0</v>
      </c>
      <c r="O1646">
        <f>計算結果入力シート!AG1437</f>
        <v>0</v>
      </c>
      <c r="P1646">
        <f>計算結果入力シート!AH1437</f>
        <v>0</v>
      </c>
      <c r="Q1646">
        <f>計算結果入力シート!AI1437</f>
        <v>0</v>
      </c>
      <c r="R1646">
        <f>計算結果入力シート!AJ1437</f>
        <v>0</v>
      </c>
      <c r="S1646">
        <f>計算結果入力シート!AK1437</f>
        <v>0</v>
      </c>
      <c r="T1646">
        <f>計算結果入力シート!AL1437</f>
        <v>0</v>
      </c>
      <c r="U1646">
        <f>計算結果入力シート!AM1437</f>
        <v>0</v>
      </c>
      <c r="V1646">
        <f>計算結果入力シート!AN1437</f>
        <v>0</v>
      </c>
      <c r="W1646">
        <f>計算結果入力シート!AO1437</f>
        <v>0</v>
      </c>
      <c r="X1646">
        <f>計算結果入力シート!AP1437</f>
        <v>0</v>
      </c>
      <c r="Y1646">
        <f>計算結果入力シート!AQ1437</f>
        <v>0</v>
      </c>
      <c r="Z1646">
        <f>計算結果入力シート!AR1437</f>
        <v>0</v>
      </c>
      <c r="AA1646">
        <f>計算結果入力シート!AS1437</f>
        <v>0</v>
      </c>
      <c r="AB1646">
        <f>計算結果入力シート!AT1437</f>
        <v>0</v>
      </c>
      <c r="AC1646">
        <f>計算結果入力シート!AU1437</f>
        <v>0</v>
      </c>
      <c r="AD1646">
        <f>計算結果入力シート!AV1437</f>
        <v>0</v>
      </c>
      <c r="AE1646">
        <f>計算結果入力シート!AW1437</f>
        <v>0</v>
      </c>
      <c r="AF1646">
        <f>計算結果入力シート!AX1437</f>
        <v>0</v>
      </c>
      <c r="AG1646">
        <f>計算結果入力シート!AY1437</f>
        <v>0</v>
      </c>
      <c r="AH1646">
        <f>計算結果入力シート!AZ1437</f>
        <v>0</v>
      </c>
      <c r="AI1646">
        <f>計算結果入力シート!BA1437</f>
        <v>0</v>
      </c>
      <c r="AJ1646">
        <f>計算結果入力シート!BB1437</f>
        <v>0</v>
      </c>
      <c r="AK1646">
        <f>計算結果入力シート!BC1437</f>
        <v>0</v>
      </c>
      <c r="AL1646">
        <f>計算結果入力シート!BD1437</f>
        <v>0</v>
      </c>
      <c r="AM1646">
        <f>計算結果入力シート!BE1437</f>
        <v>0</v>
      </c>
      <c r="AN1646">
        <f>計算結果入力シート!BF1437</f>
        <v>0</v>
      </c>
      <c r="AO1646">
        <f>計算結果入力シート!BG1437</f>
        <v>0</v>
      </c>
      <c r="AP1646">
        <f>計算結果入力シート!BH1437</f>
        <v>0</v>
      </c>
      <c r="AQ1646">
        <f>計算結果入力シート!BI1437</f>
        <v>0</v>
      </c>
      <c r="AR1646">
        <f>計算結果入力シート!BJ1437</f>
        <v>0</v>
      </c>
      <c r="AS1646">
        <f>計算結果入力シート!BK1437</f>
        <v>0</v>
      </c>
      <c r="AT1646">
        <f>計算結果入力シート!BL1437</f>
        <v>0</v>
      </c>
      <c r="AU1646">
        <f>計算結果入力シート!BM1437</f>
        <v>0</v>
      </c>
      <c r="AV1646">
        <f>計算結果入力シート!BN1437</f>
        <v>0</v>
      </c>
      <c r="AW1646">
        <f>計算結果入力シート!BO1437</f>
        <v>0</v>
      </c>
      <c r="AX1646">
        <f>計算結果入力シート!BP1437</f>
        <v>0</v>
      </c>
      <c r="AY1646">
        <f>計算結果入力シート!BQ1437</f>
        <v>0</v>
      </c>
      <c r="AZ1646">
        <f>計算結果入力シート!BR1437</f>
        <v>0</v>
      </c>
    </row>
    <row r="1647" spans="11:52" x14ac:dyDescent="0.25">
      <c r="L1647">
        <f>計算結果入力シート!AD1430</f>
        <v>0</v>
      </c>
      <c r="M1647">
        <f>計算結果入力シート!AE1430</f>
        <v>0</v>
      </c>
      <c r="N1647">
        <f>計算結果入力シート!AF1438</f>
        <v>0</v>
      </c>
      <c r="O1647">
        <f>計算結果入力シート!AG1438</f>
        <v>0</v>
      </c>
      <c r="P1647">
        <f>計算結果入力シート!AH1438</f>
        <v>0</v>
      </c>
      <c r="Q1647">
        <f>計算結果入力シート!AI1438</f>
        <v>0</v>
      </c>
      <c r="R1647">
        <f>計算結果入力シート!AJ1438</f>
        <v>0</v>
      </c>
      <c r="S1647">
        <f>計算結果入力シート!AK1438</f>
        <v>0</v>
      </c>
      <c r="T1647">
        <f>計算結果入力シート!AL1438</f>
        <v>0</v>
      </c>
      <c r="U1647">
        <f>計算結果入力シート!AM1438</f>
        <v>0</v>
      </c>
      <c r="V1647">
        <f>計算結果入力シート!AN1438</f>
        <v>0</v>
      </c>
      <c r="W1647">
        <f>計算結果入力シート!AO1438</f>
        <v>0</v>
      </c>
      <c r="X1647">
        <f>計算結果入力シート!AP1438</f>
        <v>0</v>
      </c>
      <c r="Y1647">
        <f>計算結果入力シート!AQ1438</f>
        <v>0</v>
      </c>
      <c r="Z1647">
        <f>計算結果入力シート!AR1438</f>
        <v>0</v>
      </c>
      <c r="AA1647">
        <f>計算結果入力シート!AS1438</f>
        <v>0</v>
      </c>
      <c r="AB1647">
        <f>計算結果入力シート!AT1438</f>
        <v>0</v>
      </c>
      <c r="AC1647">
        <f>計算結果入力シート!AU1438</f>
        <v>0</v>
      </c>
      <c r="AD1647">
        <f>計算結果入力シート!AV1438</f>
        <v>0</v>
      </c>
      <c r="AE1647">
        <f>計算結果入力シート!AW1438</f>
        <v>0</v>
      </c>
      <c r="AF1647">
        <f>計算結果入力シート!AX1438</f>
        <v>0</v>
      </c>
      <c r="AG1647">
        <f>計算結果入力シート!AY1438</f>
        <v>0</v>
      </c>
      <c r="AH1647">
        <f>計算結果入力シート!AZ1438</f>
        <v>0</v>
      </c>
      <c r="AI1647">
        <f>計算結果入力シート!BA1438</f>
        <v>0</v>
      </c>
      <c r="AJ1647">
        <f>計算結果入力シート!BB1438</f>
        <v>0</v>
      </c>
      <c r="AK1647">
        <f>計算結果入力シート!BC1438</f>
        <v>0</v>
      </c>
      <c r="AL1647">
        <f>計算結果入力シート!BD1438</f>
        <v>0</v>
      </c>
      <c r="AM1647">
        <f>計算結果入力シート!BE1438</f>
        <v>0</v>
      </c>
      <c r="AN1647">
        <f>計算結果入力シート!BF1438</f>
        <v>0</v>
      </c>
      <c r="AO1647">
        <f>計算結果入力シート!BG1438</f>
        <v>0</v>
      </c>
      <c r="AP1647">
        <f>計算結果入力シート!BH1438</f>
        <v>0</v>
      </c>
      <c r="AQ1647">
        <f>計算結果入力シート!BI1438</f>
        <v>0</v>
      </c>
      <c r="AR1647">
        <f>計算結果入力シート!BJ1438</f>
        <v>0</v>
      </c>
      <c r="AS1647">
        <f>計算結果入力シート!BK1438</f>
        <v>0</v>
      </c>
      <c r="AT1647">
        <f>計算結果入力シート!BL1438</f>
        <v>0</v>
      </c>
      <c r="AU1647">
        <f>計算結果入力シート!BM1438</f>
        <v>0</v>
      </c>
      <c r="AV1647">
        <f>計算結果入力シート!BN1438</f>
        <v>0</v>
      </c>
      <c r="AW1647">
        <f>計算結果入力シート!BO1438</f>
        <v>0</v>
      </c>
      <c r="AX1647">
        <f>計算結果入力シート!BP1438</f>
        <v>0</v>
      </c>
      <c r="AY1647">
        <f>計算結果入力シート!BQ1438</f>
        <v>0</v>
      </c>
      <c r="AZ1647">
        <f>計算結果入力シート!BR1438</f>
        <v>0</v>
      </c>
    </row>
    <row r="1648" spans="11:52" x14ac:dyDescent="0.25">
      <c r="L1648">
        <f>計算結果入力シート!AD1431</f>
        <v>0</v>
      </c>
      <c r="M1648">
        <f>計算結果入力シート!AE1431</f>
        <v>0</v>
      </c>
      <c r="N1648">
        <f>計算結果入力シート!AF1439</f>
        <v>0</v>
      </c>
      <c r="O1648">
        <f>計算結果入力シート!AG1439</f>
        <v>0</v>
      </c>
      <c r="P1648">
        <f>計算結果入力シート!AH1439</f>
        <v>0</v>
      </c>
      <c r="Q1648">
        <f>計算結果入力シート!AI1439</f>
        <v>0</v>
      </c>
      <c r="R1648">
        <f>計算結果入力シート!AJ1439</f>
        <v>0</v>
      </c>
      <c r="S1648">
        <f>計算結果入力シート!AK1439</f>
        <v>0</v>
      </c>
      <c r="T1648">
        <f>計算結果入力シート!AL1439</f>
        <v>0</v>
      </c>
      <c r="U1648">
        <f>計算結果入力シート!AM1439</f>
        <v>0</v>
      </c>
      <c r="V1648">
        <f>計算結果入力シート!AN1439</f>
        <v>0</v>
      </c>
      <c r="W1648">
        <f>計算結果入力シート!AO1439</f>
        <v>0</v>
      </c>
      <c r="X1648">
        <f>計算結果入力シート!AP1439</f>
        <v>0</v>
      </c>
      <c r="Y1648">
        <f>計算結果入力シート!AQ1439</f>
        <v>0</v>
      </c>
      <c r="Z1648">
        <f>計算結果入力シート!AR1439</f>
        <v>0</v>
      </c>
      <c r="AA1648">
        <f>計算結果入力シート!AS1439</f>
        <v>0</v>
      </c>
      <c r="AB1648">
        <f>計算結果入力シート!AT1439</f>
        <v>0</v>
      </c>
      <c r="AC1648">
        <f>計算結果入力シート!AU1439</f>
        <v>0</v>
      </c>
      <c r="AD1648">
        <f>計算結果入力シート!AV1439</f>
        <v>0</v>
      </c>
      <c r="AE1648">
        <f>計算結果入力シート!AW1439</f>
        <v>0</v>
      </c>
      <c r="AF1648">
        <f>計算結果入力シート!AX1439</f>
        <v>0</v>
      </c>
      <c r="AG1648">
        <f>計算結果入力シート!AY1439</f>
        <v>0</v>
      </c>
      <c r="AH1648">
        <f>計算結果入力シート!AZ1439</f>
        <v>0</v>
      </c>
      <c r="AI1648">
        <f>計算結果入力シート!BA1439</f>
        <v>0</v>
      </c>
      <c r="AJ1648">
        <f>計算結果入力シート!BB1439</f>
        <v>0</v>
      </c>
      <c r="AK1648">
        <f>計算結果入力シート!BC1439</f>
        <v>0</v>
      </c>
      <c r="AL1648">
        <f>計算結果入力シート!BD1439</f>
        <v>0</v>
      </c>
      <c r="AM1648">
        <f>計算結果入力シート!BE1439</f>
        <v>0</v>
      </c>
      <c r="AN1648">
        <f>計算結果入力シート!BF1439</f>
        <v>0</v>
      </c>
      <c r="AO1648">
        <f>計算結果入力シート!BG1439</f>
        <v>0</v>
      </c>
      <c r="AP1648">
        <f>計算結果入力シート!BH1439</f>
        <v>0</v>
      </c>
      <c r="AQ1648">
        <f>計算結果入力シート!BI1439</f>
        <v>0</v>
      </c>
      <c r="AR1648">
        <f>計算結果入力シート!BJ1439</f>
        <v>0</v>
      </c>
      <c r="AS1648">
        <f>計算結果入力シート!BK1439</f>
        <v>0</v>
      </c>
      <c r="AT1648">
        <f>計算結果入力シート!BL1439</f>
        <v>0</v>
      </c>
      <c r="AU1648">
        <f>計算結果入力シート!BM1439</f>
        <v>0</v>
      </c>
      <c r="AV1648">
        <f>計算結果入力シート!BN1439</f>
        <v>0</v>
      </c>
      <c r="AW1648">
        <f>計算結果入力シート!BO1439</f>
        <v>0</v>
      </c>
      <c r="AX1648">
        <f>計算結果入力シート!BP1439</f>
        <v>0</v>
      </c>
      <c r="AY1648">
        <f>計算結果入力シート!BQ1439</f>
        <v>0</v>
      </c>
      <c r="AZ1648">
        <f>計算結果入力シート!BR1439</f>
        <v>0</v>
      </c>
    </row>
    <row r="1649" spans="12:52" x14ac:dyDescent="0.25">
      <c r="L1649">
        <f>計算結果入力シート!AD1432</f>
        <v>0</v>
      </c>
      <c r="M1649">
        <f>計算結果入力シート!AE1432</f>
        <v>0</v>
      </c>
      <c r="N1649">
        <f>計算結果入力シート!AF1440</f>
        <v>0</v>
      </c>
      <c r="O1649">
        <f>計算結果入力シート!AG1440</f>
        <v>0</v>
      </c>
      <c r="P1649">
        <f>計算結果入力シート!AH1440</f>
        <v>0</v>
      </c>
      <c r="Q1649">
        <f>計算結果入力シート!AI1440</f>
        <v>0</v>
      </c>
      <c r="R1649">
        <f>計算結果入力シート!AJ1440</f>
        <v>0</v>
      </c>
      <c r="S1649">
        <f>計算結果入力シート!AK1440</f>
        <v>0</v>
      </c>
      <c r="T1649">
        <f>計算結果入力シート!AL1440</f>
        <v>0</v>
      </c>
      <c r="U1649">
        <f>計算結果入力シート!AM1440</f>
        <v>0</v>
      </c>
      <c r="V1649">
        <f>計算結果入力シート!AN1440</f>
        <v>0</v>
      </c>
      <c r="W1649">
        <f>計算結果入力シート!AO1440</f>
        <v>0</v>
      </c>
      <c r="X1649">
        <f>計算結果入力シート!AP1440</f>
        <v>0</v>
      </c>
      <c r="Y1649">
        <f>計算結果入力シート!AQ1440</f>
        <v>0</v>
      </c>
      <c r="Z1649">
        <f>計算結果入力シート!AR1440</f>
        <v>0</v>
      </c>
      <c r="AA1649">
        <f>計算結果入力シート!AS1440</f>
        <v>0</v>
      </c>
      <c r="AB1649">
        <f>計算結果入力シート!AT1440</f>
        <v>0</v>
      </c>
      <c r="AC1649">
        <f>計算結果入力シート!AU1440</f>
        <v>0</v>
      </c>
      <c r="AD1649">
        <f>計算結果入力シート!AV1440</f>
        <v>0</v>
      </c>
      <c r="AE1649">
        <f>計算結果入力シート!AW1440</f>
        <v>0</v>
      </c>
      <c r="AF1649">
        <f>計算結果入力シート!AX1440</f>
        <v>0</v>
      </c>
      <c r="AG1649">
        <f>計算結果入力シート!AY1440</f>
        <v>0</v>
      </c>
      <c r="AH1649">
        <f>計算結果入力シート!AZ1440</f>
        <v>0</v>
      </c>
      <c r="AI1649">
        <f>計算結果入力シート!BA1440</f>
        <v>0</v>
      </c>
      <c r="AJ1649">
        <f>計算結果入力シート!BB1440</f>
        <v>0</v>
      </c>
      <c r="AK1649">
        <f>計算結果入力シート!BC1440</f>
        <v>0</v>
      </c>
      <c r="AL1649">
        <f>計算結果入力シート!BD1440</f>
        <v>0</v>
      </c>
      <c r="AM1649">
        <f>計算結果入力シート!BE1440</f>
        <v>0</v>
      </c>
      <c r="AN1649">
        <f>計算結果入力シート!BF1440</f>
        <v>0</v>
      </c>
      <c r="AO1649">
        <f>計算結果入力シート!BG1440</f>
        <v>0</v>
      </c>
      <c r="AP1649">
        <f>計算結果入力シート!BH1440</f>
        <v>0</v>
      </c>
      <c r="AQ1649">
        <f>計算結果入力シート!BI1440</f>
        <v>0</v>
      </c>
      <c r="AR1649">
        <f>計算結果入力シート!BJ1440</f>
        <v>0</v>
      </c>
      <c r="AS1649">
        <f>計算結果入力シート!BK1440</f>
        <v>0</v>
      </c>
      <c r="AT1649">
        <f>計算結果入力シート!BL1440</f>
        <v>0</v>
      </c>
      <c r="AU1649">
        <f>計算結果入力シート!BM1440</f>
        <v>0</v>
      </c>
      <c r="AV1649">
        <f>計算結果入力シート!BN1440</f>
        <v>0</v>
      </c>
      <c r="AW1649">
        <f>計算結果入力シート!BO1440</f>
        <v>0</v>
      </c>
      <c r="AX1649">
        <f>計算結果入力シート!BP1440</f>
        <v>0</v>
      </c>
      <c r="AY1649">
        <f>計算結果入力シート!BQ1440</f>
        <v>0</v>
      </c>
      <c r="AZ1649">
        <f>計算結果入力シート!BR1440</f>
        <v>0</v>
      </c>
    </row>
    <row r="1650" spans="12:52" x14ac:dyDescent="0.25">
      <c r="L1650">
        <f>計算結果入力シート!AD1433</f>
        <v>0</v>
      </c>
      <c r="M1650">
        <f>計算結果入力シート!AE1433</f>
        <v>0</v>
      </c>
      <c r="N1650">
        <f>計算結果入力シート!AF1441</f>
        <v>0</v>
      </c>
      <c r="O1650">
        <f>計算結果入力シート!AG1441</f>
        <v>0</v>
      </c>
      <c r="P1650">
        <f>計算結果入力シート!AH1441</f>
        <v>0</v>
      </c>
      <c r="Q1650">
        <f>計算結果入力シート!AI1441</f>
        <v>0</v>
      </c>
      <c r="R1650">
        <f>計算結果入力シート!AJ1441</f>
        <v>0</v>
      </c>
      <c r="S1650">
        <f>計算結果入力シート!AK1441</f>
        <v>0</v>
      </c>
      <c r="T1650">
        <f>計算結果入力シート!AL1441</f>
        <v>0</v>
      </c>
      <c r="U1650">
        <f>計算結果入力シート!AM1441</f>
        <v>0</v>
      </c>
      <c r="V1650">
        <f>計算結果入力シート!AN1441</f>
        <v>0</v>
      </c>
      <c r="W1650">
        <f>計算結果入力シート!AO1441</f>
        <v>0</v>
      </c>
      <c r="X1650">
        <f>計算結果入力シート!AP1441</f>
        <v>0</v>
      </c>
      <c r="Y1650">
        <f>計算結果入力シート!AQ1441</f>
        <v>0</v>
      </c>
      <c r="Z1650">
        <f>計算結果入力シート!AR1441</f>
        <v>0</v>
      </c>
      <c r="AA1650">
        <f>計算結果入力シート!AS1441</f>
        <v>0</v>
      </c>
      <c r="AB1650">
        <f>計算結果入力シート!AT1441</f>
        <v>0</v>
      </c>
      <c r="AC1650">
        <f>計算結果入力シート!AU1441</f>
        <v>0</v>
      </c>
      <c r="AD1650">
        <f>計算結果入力シート!AV1441</f>
        <v>0</v>
      </c>
      <c r="AE1650">
        <f>計算結果入力シート!AW1441</f>
        <v>0</v>
      </c>
      <c r="AF1650">
        <f>計算結果入力シート!AX1441</f>
        <v>0</v>
      </c>
      <c r="AG1650">
        <f>計算結果入力シート!AY1441</f>
        <v>0</v>
      </c>
      <c r="AH1650">
        <f>計算結果入力シート!AZ1441</f>
        <v>0</v>
      </c>
      <c r="AI1650">
        <f>計算結果入力シート!BA1441</f>
        <v>0</v>
      </c>
      <c r="AJ1650">
        <f>計算結果入力シート!BB1441</f>
        <v>0</v>
      </c>
      <c r="AK1650">
        <f>計算結果入力シート!BC1441</f>
        <v>0</v>
      </c>
      <c r="AL1650">
        <f>計算結果入力シート!BD1441</f>
        <v>0</v>
      </c>
      <c r="AM1650">
        <f>計算結果入力シート!BE1441</f>
        <v>0</v>
      </c>
      <c r="AN1650">
        <f>計算結果入力シート!BF1441</f>
        <v>0</v>
      </c>
      <c r="AO1650">
        <f>計算結果入力シート!BG1441</f>
        <v>0</v>
      </c>
      <c r="AP1650">
        <f>計算結果入力シート!BH1441</f>
        <v>0</v>
      </c>
      <c r="AQ1650">
        <f>計算結果入力シート!BI1441</f>
        <v>0</v>
      </c>
      <c r="AR1650">
        <f>計算結果入力シート!BJ1441</f>
        <v>0</v>
      </c>
      <c r="AS1650">
        <f>計算結果入力シート!BK1441</f>
        <v>0</v>
      </c>
      <c r="AT1650">
        <f>計算結果入力シート!BL1441</f>
        <v>0</v>
      </c>
      <c r="AU1650">
        <f>計算結果入力シート!BM1441</f>
        <v>0</v>
      </c>
      <c r="AV1650">
        <f>計算結果入力シート!BN1441</f>
        <v>0</v>
      </c>
      <c r="AW1650">
        <f>計算結果入力シート!BO1441</f>
        <v>0</v>
      </c>
      <c r="AX1650">
        <f>計算結果入力シート!BP1441</f>
        <v>0</v>
      </c>
      <c r="AY1650">
        <f>計算結果入力シート!BQ1441</f>
        <v>0</v>
      </c>
      <c r="AZ1650">
        <f>計算結果入力シート!BR1441</f>
        <v>0</v>
      </c>
    </row>
    <row r="1651" spans="12:52" x14ac:dyDescent="0.25">
      <c r="L1651">
        <f>計算結果入力シート!AD1434</f>
        <v>0</v>
      </c>
      <c r="M1651">
        <f>計算結果入力シート!AE1434</f>
        <v>0</v>
      </c>
      <c r="N1651">
        <f>計算結果入力シート!AF1442</f>
        <v>0</v>
      </c>
      <c r="O1651">
        <f>計算結果入力シート!AG1442</f>
        <v>0</v>
      </c>
      <c r="P1651">
        <f>計算結果入力シート!AH1442</f>
        <v>0</v>
      </c>
      <c r="Q1651">
        <f>計算結果入力シート!AI1442</f>
        <v>0</v>
      </c>
      <c r="R1651">
        <f>計算結果入力シート!AJ1442</f>
        <v>0</v>
      </c>
      <c r="S1651">
        <f>計算結果入力シート!AK1442</f>
        <v>0</v>
      </c>
      <c r="T1651">
        <f>計算結果入力シート!AL1442</f>
        <v>0</v>
      </c>
      <c r="U1651">
        <f>計算結果入力シート!AM1442</f>
        <v>0</v>
      </c>
      <c r="V1651">
        <f>計算結果入力シート!AN1442</f>
        <v>0</v>
      </c>
      <c r="W1651">
        <f>計算結果入力シート!AO1442</f>
        <v>0</v>
      </c>
      <c r="X1651">
        <f>計算結果入力シート!AP1442</f>
        <v>0</v>
      </c>
      <c r="Y1651">
        <f>計算結果入力シート!AQ1442</f>
        <v>0</v>
      </c>
      <c r="Z1651">
        <f>計算結果入力シート!AR1442</f>
        <v>0</v>
      </c>
      <c r="AA1651">
        <f>計算結果入力シート!AS1442</f>
        <v>0</v>
      </c>
      <c r="AB1651">
        <f>計算結果入力シート!AT1442</f>
        <v>0</v>
      </c>
      <c r="AC1651">
        <f>計算結果入力シート!AU1442</f>
        <v>0</v>
      </c>
      <c r="AD1651">
        <f>計算結果入力シート!AV1442</f>
        <v>0</v>
      </c>
      <c r="AE1651">
        <f>計算結果入力シート!AW1442</f>
        <v>0</v>
      </c>
      <c r="AF1651">
        <f>計算結果入力シート!AX1442</f>
        <v>0</v>
      </c>
      <c r="AG1651">
        <f>計算結果入力シート!AY1442</f>
        <v>0</v>
      </c>
      <c r="AH1651">
        <f>計算結果入力シート!AZ1442</f>
        <v>0</v>
      </c>
      <c r="AI1651">
        <f>計算結果入力シート!BA1442</f>
        <v>0</v>
      </c>
      <c r="AJ1651">
        <f>計算結果入力シート!BB1442</f>
        <v>0</v>
      </c>
      <c r="AK1651">
        <f>計算結果入力シート!BC1442</f>
        <v>0</v>
      </c>
      <c r="AL1651">
        <f>計算結果入力シート!BD1442</f>
        <v>0</v>
      </c>
      <c r="AM1651">
        <f>計算結果入力シート!BE1442</f>
        <v>0</v>
      </c>
      <c r="AN1651">
        <f>計算結果入力シート!BF1442</f>
        <v>0</v>
      </c>
      <c r="AO1651">
        <f>計算結果入力シート!BG1442</f>
        <v>0</v>
      </c>
      <c r="AP1651">
        <f>計算結果入力シート!BH1442</f>
        <v>0</v>
      </c>
      <c r="AQ1651">
        <f>計算結果入力シート!BI1442</f>
        <v>0</v>
      </c>
      <c r="AR1651">
        <f>計算結果入力シート!BJ1442</f>
        <v>0</v>
      </c>
      <c r="AS1651">
        <f>計算結果入力シート!BK1442</f>
        <v>0</v>
      </c>
      <c r="AT1651">
        <f>計算結果入力シート!BL1442</f>
        <v>0</v>
      </c>
      <c r="AU1651">
        <f>計算結果入力シート!BM1442</f>
        <v>0</v>
      </c>
      <c r="AV1651">
        <f>計算結果入力シート!BN1442</f>
        <v>0</v>
      </c>
      <c r="AW1651">
        <f>計算結果入力シート!BO1442</f>
        <v>0</v>
      </c>
      <c r="AX1651">
        <f>計算結果入力シート!BP1442</f>
        <v>0</v>
      </c>
      <c r="AY1651">
        <f>計算結果入力シート!BQ1442</f>
        <v>0</v>
      </c>
      <c r="AZ1651">
        <f>計算結果入力シート!BR1442</f>
        <v>0</v>
      </c>
    </row>
    <row r="1652" spans="12:52" x14ac:dyDescent="0.25">
      <c r="L1652">
        <f>計算結果入力シート!AD1435</f>
        <v>0</v>
      </c>
      <c r="M1652">
        <f>計算結果入力シート!AE1435</f>
        <v>0</v>
      </c>
      <c r="N1652">
        <f>計算結果入力シート!AF1443</f>
        <v>0</v>
      </c>
      <c r="O1652">
        <f>計算結果入力シート!AG1443</f>
        <v>0</v>
      </c>
      <c r="P1652">
        <f>計算結果入力シート!AH1443</f>
        <v>0</v>
      </c>
      <c r="Q1652">
        <f>計算結果入力シート!AI1443</f>
        <v>0</v>
      </c>
      <c r="R1652">
        <f>計算結果入力シート!AJ1443</f>
        <v>0</v>
      </c>
      <c r="S1652">
        <f>計算結果入力シート!AK1443</f>
        <v>0</v>
      </c>
      <c r="T1652">
        <f>計算結果入力シート!AL1443</f>
        <v>0</v>
      </c>
      <c r="U1652">
        <f>計算結果入力シート!AM1443</f>
        <v>0</v>
      </c>
      <c r="V1652">
        <f>計算結果入力シート!AN1443</f>
        <v>0</v>
      </c>
      <c r="W1652">
        <f>計算結果入力シート!AO1443</f>
        <v>0</v>
      </c>
      <c r="X1652">
        <f>計算結果入力シート!AP1443</f>
        <v>0</v>
      </c>
      <c r="Y1652">
        <f>計算結果入力シート!AQ1443</f>
        <v>0</v>
      </c>
      <c r="Z1652">
        <f>計算結果入力シート!AR1443</f>
        <v>0</v>
      </c>
      <c r="AA1652">
        <f>計算結果入力シート!AS1443</f>
        <v>0</v>
      </c>
      <c r="AB1652">
        <f>計算結果入力シート!AT1443</f>
        <v>0</v>
      </c>
      <c r="AC1652">
        <f>計算結果入力シート!AU1443</f>
        <v>0</v>
      </c>
      <c r="AD1652">
        <f>計算結果入力シート!AV1443</f>
        <v>0</v>
      </c>
      <c r="AE1652">
        <f>計算結果入力シート!AW1443</f>
        <v>0</v>
      </c>
      <c r="AF1652">
        <f>計算結果入力シート!AX1443</f>
        <v>0</v>
      </c>
      <c r="AG1652">
        <f>計算結果入力シート!AY1443</f>
        <v>0</v>
      </c>
      <c r="AH1652">
        <f>計算結果入力シート!AZ1443</f>
        <v>0</v>
      </c>
      <c r="AI1652">
        <f>計算結果入力シート!BA1443</f>
        <v>0</v>
      </c>
      <c r="AJ1652">
        <f>計算結果入力シート!BB1443</f>
        <v>0</v>
      </c>
      <c r="AK1652">
        <f>計算結果入力シート!BC1443</f>
        <v>0</v>
      </c>
      <c r="AL1652">
        <f>計算結果入力シート!BD1443</f>
        <v>0</v>
      </c>
      <c r="AM1652">
        <f>計算結果入力シート!BE1443</f>
        <v>0</v>
      </c>
      <c r="AN1652">
        <f>計算結果入力シート!BF1443</f>
        <v>0</v>
      </c>
      <c r="AO1652">
        <f>計算結果入力シート!BG1443</f>
        <v>0</v>
      </c>
      <c r="AP1652">
        <f>計算結果入力シート!BH1443</f>
        <v>0</v>
      </c>
      <c r="AQ1652">
        <f>計算結果入力シート!BI1443</f>
        <v>0</v>
      </c>
      <c r="AR1652">
        <f>計算結果入力シート!BJ1443</f>
        <v>0</v>
      </c>
      <c r="AS1652">
        <f>計算結果入力シート!BK1443</f>
        <v>0</v>
      </c>
      <c r="AT1652">
        <f>計算結果入力シート!BL1443</f>
        <v>0</v>
      </c>
      <c r="AU1652">
        <f>計算結果入力シート!BM1443</f>
        <v>0</v>
      </c>
      <c r="AV1652">
        <f>計算結果入力シート!BN1443</f>
        <v>0</v>
      </c>
      <c r="AW1652">
        <f>計算結果入力シート!BO1443</f>
        <v>0</v>
      </c>
      <c r="AX1652">
        <f>計算結果入力シート!BP1443</f>
        <v>0</v>
      </c>
      <c r="AY1652">
        <f>計算結果入力シート!BQ1443</f>
        <v>0</v>
      </c>
      <c r="AZ1652">
        <f>計算結果入力シート!BR1443</f>
        <v>0</v>
      </c>
    </row>
    <row r="1653" spans="12:52" x14ac:dyDescent="0.25">
      <c r="L1653">
        <f>計算結果入力シート!AD1436</f>
        <v>0</v>
      </c>
      <c r="M1653">
        <f>計算結果入力シート!AE1436</f>
        <v>0</v>
      </c>
      <c r="N1653">
        <f>計算結果入力シート!AF1444</f>
        <v>0</v>
      </c>
      <c r="O1653">
        <f>計算結果入力シート!AG1444</f>
        <v>0</v>
      </c>
      <c r="P1653">
        <f>計算結果入力シート!AH1444</f>
        <v>0</v>
      </c>
      <c r="Q1653">
        <f>計算結果入力シート!AI1444</f>
        <v>0</v>
      </c>
      <c r="R1653">
        <f>計算結果入力シート!AJ1444</f>
        <v>0</v>
      </c>
      <c r="S1653">
        <f>計算結果入力シート!AK1444</f>
        <v>0</v>
      </c>
      <c r="T1653">
        <f>計算結果入力シート!AL1444</f>
        <v>0</v>
      </c>
      <c r="U1653">
        <f>計算結果入力シート!AM1444</f>
        <v>0</v>
      </c>
      <c r="V1653">
        <f>計算結果入力シート!AN1444</f>
        <v>0</v>
      </c>
      <c r="W1653">
        <f>計算結果入力シート!AO1444</f>
        <v>0</v>
      </c>
      <c r="X1653">
        <f>計算結果入力シート!AP1444</f>
        <v>0</v>
      </c>
      <c r="Y1653">
        <f>計算結果入力シート!AQ1444</f>
        <v>0</v>
      </c>
      <c r="Z1653">
        <f>計算結果入力シート!AR1444</f>
        <v>0</v>
      </c>
      <c r="AA1653">
        <f>計算結果入力シート!AS1444</f>
        <v>0</v>
      </c>
      <c r="AB1653">
        <f>計算結果入力シート!AT1444</f>
        <v>0</v>
      </c>
      <c r="AC1653">
        <f>計算結果入力シート!AU1444</f>
        <v>0</v>
      </c>
      <c r="AD1653">
        <f>計算結果入力シート!AV1444</f>
        <v>0</v>
      </c>
      <c r="AE1653">
        <f>計算結果入力シート!AW1444</f>
        <v>0</v>
      </c>
      <c r="AF1653">
        <f>計算結果入力シート!AX1444</f>
        <v>0</v>
      </c>
      <c r="AG1653">
        <f>計算結果入力シート!AY1444</f>
        <v>0</v>
      </c>
      <c r="AH1653">
        <f>計算結果入力シート!AZ1444</f>
        <v>0</v>
      </c>
      <c r="AI1653">
        <f>計算結果入力シート!BA1444</f>
        <v>0</v>
      </c>
      <c r="AJ1653">
        <f>計算結果入力シート!BB1444</f>
        <v>0</v>
      </c>
      <c r="AK1653">
        <f>計算結果入力シート!BC1444</f>
        <v>0</v>
      </c>
      <c r="AL1653">
        <f>計算結果入力シート!BD1444</f>
        <v>0</v>
      </c>
      <c r="AM1653">
        <f>計算結果入力シート!BE1444</f>
        <v>0</v>
      </c>
      <c r="AN1653">
        <f>計算結果入力シート!BF1444</f>
        <v>0</v>
      </c>
      <c r="AO1653">
        <f>計算結果入力シート!BG1444</f>
        <v>0</v>
      </c>
      <c r="AP1653">
        <f>計算結果入力シート!BH1444</f>
        <v>0</v>
      </c>
      <c r="AQ1653">
        <f>計算結果入力シート!BI1444</f>
        <v>0</v>
      </c>
      <c r="AR1653">
        <f>計算結果入力シート!BJ1444</f>
        <v>0</v>
      </c>
      <c r="AS1653">
        <f>計算結果入力シート!BK1444</f>
        <v>0</v>
      </c>
      <c r="AT1653">
        <f>計算結果入力シート!BL1444</f>
        <v>0</v>
      </c>
      <c r="AU1653">
        <f>計算結果入力シート!BM1444</f>
        <v>0</v>
      </c>
      <c r="AV1653">
        <f>計算結果入力シート!BN1444</f>
        <v>0</v>
      </c>
      <c r="AW1653">
        <f>計算結果入力シート!BO1444</f>
        <v>0</v>
      </c>
      <c r="AX1653">
        <f>計算結果入力シート!BP1444</f>
        <v>0</v>
      </c>
      <c r="AY1653">
        <f>計算結果入力シート!BQ1444</f>
        <v>0</v>
      </c>
      <c r="AZ1653">
        <f>計算結果入力シート!BR1444</f>
        <v>0</v>
      </c>
    </row>
    <row r="1654" spans="12:52" x14ac:dyDescent="0.25">
      <c r="L1654">
        <f>計算結果入力シート!AD1437</f>
        <v>0</v>
      </c>
      <c r="M1654">
        <f>計算結果入力シート!AE1437</f>
        <v>0</v>
      </c>
      <c r="N1654">
        <f>計算結果入力シート!AF1445</f>
        <v>0</v>
      </c>
      <c r="O1654">
        <f>計算結果入力シート!AG1445</f>
        <v>0</v>
      </c>
      <c r="P1654">
        <f>計算結果入力シート!AH1445</f>
        <v>0</v>
      </c>
      <c r="Q1654">
        <f>計算結果入力シート!AI1445</f>
        <v>0</v>
      </c>
      <c r="R1654">
        <f>計算結果入力シート!AJ1445</f>
        <v>0</v>
      </c>
      <c r="S1654">
        <f>計算結果入力シート!AK1445</f>
        <v>0</v>
      </c>
      <c r="T1654">
        <f>計算結果入力シート!AL1445</f>
        <v>0</v>
      </c>
      <c r="U1654">
        <f>計算結果入力シート!AM1445</f>
        <v>0</v>
      </c>
      <c r="V1654">
        <f>計算結果入力シート!AN1445</f>
        <v>0</v>
      </c>
      <c r="W1654">
        <f>計算結果入力シート!AO1445</f>
        <v>0</v>
      </c>
      <c r="X1654">
        <f>計算結果入力シート!AP1445</f>
        <v>0</v>
      </c>
      <c r="Y1654">
        <f>計算結果入力シート!AQ1445</f>
        <v>0</v>
      </c>
      <c r="Z1654">
        <f>計算結果入力シート!AR1445</f>
        <v>0</v>
      </c>
      <c r="AA1654">
        <f>計算結果入力シート!AS1445</f>
        <v>0</v>
      </c>
      <c r="AB1654">
        <f>計算結果入力シート!AT1445</f>
        <v>0</v>
      </c>
      <c r="AC1654">
        <f>計算結果入力シート!AU1445</f>
        <v>0</v>
      </c>
      <c r="AD1654">
        <f>計算結果入力シート!AV1445</f>
        <v>0</v>
      </c>
      <c r="AE1654">
        <f>計算結果入力シート!AW1445</f>
        <v>0</v>
      </c>
      <c r="AF1654">
        <f>計算結果入力シート!AX1445</f>
        <v>0</v>
      </c>
      <c r="AG1654">
        <f>計算結果入力シート!AY1445</f>
        <v>0</v>
      </c>
      <c r="AH1654">
        <f>計算結果入力シート!AZ1445</f>
        <v>0</v>
      </c>
      <c r="AI1654">
        <f>計算結果入力シート!BA1445</f>
        <v>0</v>
      </c>
      <c r="AJ1654">
        <f>計算結果入力シート!BB1445</f>
        <v>0</v>
      </c>
      <c r="AK1654">
        <f>計算結果入力シート!BC1445</f>
        <v>0</v>
      </c>
      <c r="AL1654">
        <f>計算結果入力シート!BD1445</f>
        <v>0</v>
      </c>
      <c r="AM1654">
        <f>計算結果入力シート!BE1445</f>
        <v>0</v>
      </c>
      <c r="AN1654">
        <f>計算結果入力シート!BF1445</f>
        <v>0</v>
      </c>
      <c r="AO1654">
        <f>計算結果入力シート!BG1445</f>
        <v>0</v>
      </c>
      <c r="AP1654">
        <f>計算結果入力シート!BH1445</f>
        <v>0</v>
      </c>
      <c r="AQ1654">
        <f>計算結果入力シート!BI1445</f>
        <v>0</v>
      </c>
      <c r="AR1654">
        <f>計算結果入力シート!BJ1445</f>
        <v>0</v>
      </c>
      <c r="AS1654">
        <f>計算結果入力シート!BK1445</f>
        <v>0</v>
      </c>
      <c r="AT1654">
        <f>計算結果入力シート!BL1445</f>
        <v>0</v>
      </c>
      <c r="AU1654">
        <f>計算結果入力シート!BM1445</f>
        <v>0</v>
      </c>
      <c r="AV1654">
        <f>計算結果入力シート!BN1445</f>
        <v>0</v>
      </c>
      <c r="AW1654">
        <f>計算結果入力シート!BO1445</f>
        <v>0</v>
      </c>
      <c r="AX1654">
        <f>計算結果入力シート!BP1445</f>
        <v>0</v>
      </c>
      <c r="AY1654">
        <f>計算結果入力シート!BQ1445</f>
        <v>0</v>
      </c>
      <c r="AZ1654">
        <f>計算結果入力シート!BR1445</f>
        <v>0</v>
      </c>
    </row>
    <row r="1655" spans="12:52" x14ac:dyDescent="0.25">
      <c r="L1655">
        <f>計算結果入力シート!AD1438</f>
        <v>0</v>
      </c>
      <c r="M1655">
        <f>計算結果入力シート!AE1438</f>
        <v>0</v>
      </c>
      <c r="N1655">
        <f>計算結果入力シート!AF1446</f>
        <v>0</v>
      </c>
      <c r="O1655">
        <f>計算結果入力シート!AG1446</f>
        <v>0</v>
      </c>
      <c r="P1655">
        <f>計算結果入力シート!AH1446</f>
        <v>0</v>
      </c>
      <c r="Q1655">
        <f>計算結果入力シート!AI1446</f>
        <v>0</v>
      </c>
      <c r="R1655">
        <f>計算結果入力シート!AJ1446</f>
        <v>0</v>
      </c>
      <c r="S1655">
        <f>計算結果入力シート!AK1446</f>
        <v>0</v>
      </c>
      <c r="T1655">
        <f>計算結果入力シート!AL1446</f>
        <v>0</v>
      </c>
      <c r="U1655">
        <f>計算結果入力シート!AM1446</f>
        <v>0</v>
      </c>
      <c r="V1655">
        <f>計算結果入力シート!AN1446</f>
        <v>0</v>
      </c>
      <c r="W1655">
        <f>計算結果入力シート!AO1446</f>
        <v>0</v>
      </c>
      <c r="X1655">
        <f>計算結果入力シート!AP1446</f>
        <v>0</v>
      </c>
      <c r="Y1655">
        <f>計算結果入力シート!AQ1446</f>
        <v>0</v>
      </c>
      <c r="Z1655">
        <f>計算結果入力シート!AR1446</f>
        <v>0</v>
      </c>
      <c r="AA1655">
        <f>計算結果入力シート!AS1446</f>
        <v>0</v>
      </c>
      <c r="AB1655">
        <f>計算結果入力シート!AT1446</f>
        <v>0</v>
      </c>
      <c r="AC1655">
        <f>計算結果入力シート!AU1446</f>
        <v>0</v>
      </c>
      <c r="AD1655">
        <f>計算結果入力シート!AV1446</f>
        <v>0</v>
      </c>
      <c r="AE1655">
        <f>計算結果入力シート!AW1446</f>
        <v>0</v>
      </c>
      <c r="AF1655">
        <f>計算結果入力シート!AX1446</f>
        <v>0</v>
      </c>
      <c r="AG1655">
        <f>計算結果入力シート!AY1446</f>
        <v>0</v>
      </c>
      <c r="AH1655">
        <f>計算結果入力シート!AZ1446</f>
        <v>0</v>
      </c>
      <c r="AI1655">
        <f>計算結果入力シート!BA1446</f>
        <v>0</v>
      </c>
      <c r="AJ1655">
        <f>計算結果入力シート!BB1446</f>
        <v>0</v>
      </c>
      <c r="AK1655">
        <f>計算結果入力シート!BC1446</f>
        <v>0</v>
      </c>
      <c r="AL1655">
        <f>計算結果入力シート!BD1446</f>
        <v>0</v>
      </c>
      <c r="AM1655">
        <f>計算結果入力シート!BE1446</f>
        <v>0</v>
      </c>
      <c r="AN1655">
        <f>計算結果入力シート!BF1446</f>
        <v>0</v>
      </c>
      <c r="AO1655">
        <f>計算結果入力シート!BG1446</f>
        <v>0</v>
      </c>
      <c r="AP1655">
        <f>計算結果入力シート!BH1446</f>
        <v>0</v>
      </c>
      <c r="AQ1655">
        <f>計算結果入力シート!BI1446</f>
        <v>0</v>
      </c>
      <c r="AR1655">
        <f>計算結果入力シート!BJ1446</f>
        <v>0</v>
      </c>
      <c r="AS1655">
        <f>計算結果入力シート!BK1446</f>
        <v>0</v>
      </c>
      <c r="AT1655">
        <f>計算結果入力シート!BL1446</f>
        <v>0</v>
      </c>
      <c r="AU1655">
        <f>計算結果入力シート!BM1446</f>
        <v>0</v>
      </c>
      <c r="AV1655">
        <f>計算結果入力シート!BN1446</f>
        <v>0</v>
      </c>
      <c r="AW1655">
        <f>計算結果入力シート!BO1446</f>
        <v>0</v>
      </c>
      <c r="AX1655">
        <f>計算結果入力シート!BP1446</f>
        <v>0</v>
      </c>
      <c r="AY1655">
        <f>計算結果入力シート!BQ1446</f>
        <v>0</v>
      </c>
      <c r="AZ1655">
        <f>計算結果入力シート!BR1446</f>
        <v>0</v>
      </c>
    </row>
    <row r="1656" spans="12:52" x14ac:dyDescent="0.25">
      <c r="L1656">
        <f>計算結果入力シート!AD1439</f>
        <v>0</v>
      </c>
      <c r="M1656">
        <f>計算結果入力シート!AE1439</f>
        <v>0</v>
      </c>
      <c r="N1656">
        <f>計算結果入力シート!AF1447</f>
        <v>0</v>
      </c>
      <c r="O1656">
        <f>計算結果入力シート!AG1447</f>
        <v>0</v>
      </c>
      <c r="P1656">
        <f>計算結果入力シート!AH1447</f>
        <v>0</v>
      </c>
      <c r="Q1656">
        <f>計算結果入力シート!AI1447</f>
        <v>0</v>
      </c>
      <c r="R1656">
        <f>計算結果入力シート!AJ1447</f>
        <v>0</v>
      </c>
      <c r="S1656">
        <f>計算結果入力シート!AK1447</f>
        <v>0</v>
      </c>
      <c r="T1656">
        <f>計算結果入力シート!AL1447</f>
        <v>0</v>
      </c>
      <c r="U1656">
        <f>計算結果入力シート!AM1447</f>
        <v>0</v>
      </c>
      <c r="V1656">
        <f>計算結果入力シート!AN1447</f>
        <v>0</v>
      </c>
      <c r="W1656">
        <f>計算結果入力シート!AO1447</f>
        <v>0</v>
      </c>
      <c r="X1656">
        <f>計算結果入力シート!AP1447</f>
        <v>0</v>
      </c>
      <c r="Y1656">
        <f>計算結果入力シート!AQ1447</f>
        <v>0</v>
      </c>
      <c r="Z1656">
        <f>計算結果入力シート!AR1447</f>
        <v>0</v>
      </c>
      <c r="AA1656">
        <f>計算結果入力シート!AS1447</f>
        <v>0</v>
      </c>
      <c r="AB1656">
        <f>計算結果入力シート!AT1447</f>
        <v>0</v>
      </c>
      <c r="AC1656">
        <f>計算結果入力シート!AU1447</f>
        <v>0</v>
      </c>
      <c r="AD1656">
        <f>計算結果入力シート!AV1447</f>
        <v>0</v>
      </c>
      <c r="AE1656">
        <f>計算結果入力シート!AW1447</f>
        <v>0</v>
      </c>
      <c r="AF1656">
        <f>計算結果入力シート!AX1447</f>
        <v>0</v>
      </c>
      <c r="AG1656">
        <f>計算結果入力シート!AY1447</f>
        <v>0</v>
      </c>
      <c r="AH1656">
        <f>計算結果入力シート!AZ1447</f>
        <v>0</v>
      </c>
      <c r="AI1656">
        <f>計算結果入力シート!BA1447</f>
        <v>0</v>
      </c>
      <c r="AJ1656">
        <f>計算結果入力シート!BB1447</f>
        <v>0</v>
      </c>
      <c r="AK1656">
        <f>計算結果入力シート!BC1447</f>
        <v>0</v>
      </c>
      <c r="AL1656">
        <f>計算結果入力シート!BD1447</f>
        <v>0</v>
      </c>
      <c r="AM1656">
        <f>計算結果入力シート!BE1447</f>
        <v>0</v>
      </c>
      <c r="AN1656">
        <f>計算結果入力シート!BF1447</f>
        <v>0</v>
      </c>
      <c r="AO1656">
        <f>計算結果入力シート!BG1447</f>
        <v>0</v>
      </c>
      <c r="AP1656">
        <f>計算結果入力シート!BH1447</f>
        <v>0</v>
      </c>
      <c r="AQ1656">
        <f>計算結果入力シート!BI1447</f>
        <v>0</v>
      </c>
      <c r="AR1656">
        <f>計算結果入力シート!BJ1447</f>
        <v>0</v>
      </c>
      <c r="AS1656">
        <f>計算結果入力シート!BK1447</f>
        <v>0</v>
      </c>
      <c r="AT1656">
        <f>計算結果入力シート!BL1447</f>
        <v>0</v>
      </c>
      <c r="AU1656">
        <f>計算結果入力シート!BM1447</f>
        <v>0</v>
      </c>
      <c r="AV1656">
        <f>計算結果入力シート!BN1447</f>
        <v>0</v>
      </c>
      <c r="AW1656">
        <f>計算結果入力シート!BO1447</f>
        <v>0</v>
      </c>
      <c r="AX1656">
        <f>計算結果入力シート!BP1447</f>
        <v>0</v>
      </c>
      <c r="AY1656">
        <f>計算結果入力シート!BQ1447</f>
        <v>0</v>
      </c>
      <c r="AZ1656">
        <f>計算結果入力シート!BR1447</f>
        <v>0</v>
      </c>
    </row>
    <row r="1657" spans="12:52" x14ac:dyDescent="0.25">
      <c r="L1657">
        <f>計算結果入力シート!AD1440</f>
        <v>0</v>
      </c>
      <c r="M1657">
        <f>計算結果入力シート!AE1440</f>
        <v>0</v>
      </c>
      <c r="N1657">
        <f>計算結果入力シート!AF1448</f>
        <v>0</v>
      </c>
      <c r="O1657">
        <f>計算結果入力シート!AG1448</f>
        <v>0</v>
      </c>
      <c r="P1657">
        <f>計算結果入力シート!AH1448</f>
        <v>0</v>
      </c>
      <c r="Q1657">
        <f>計算結果入力シート!AI1448</f>
        <v>0</v>
      </c>
      <c r="R1657">
        <f>計算結果入力シート!AJ1448</f>
        <v>0</v>
      </c>
      <c r="S1657">
        <f>計算結果入力シート!AK1448</f>
        <v>0</v>
      </c>
      <c r="T1657">
        <f>計算結果入力シート!AL1448</f>
        <v>0</v>
      </c>
      <c r="U1657">
        <f>計算結果入力シート!AM1448</f>
        <v>0</v>
      </c>
      <c r="V1657">
        <f>計算結果入力シート!AN1448</f>
        <v>0</v>
      </c>
      <c r="W1657">
        <f>計算結果入力シート!AO1448</f>
        <v>0</v>
      </c>
      <c r="X1657">
        <f>計算結果入力シート!AP1448</f>
        <v>0</v>
      </c>
      <c r="Y1657">
        <f>計算結果入力シート!AQ1448</f>
        <v>0</v>
      </c>
      <c r="Z1657">
        <f>計算結果入力シート!AR1448</f>
        <v>0</v>
      </c>
      <c r="AA1657">
        <f>計算結果入力シート!AS1448</f>
        <v>0</v>
      </c>
      <c r="AB1657">
        <f>計算結果入力シート!AT1448</f>
        <v>0</v>
      </c>
      <c r="AC1657">
        <f>計算結果入力シート!AU1448</f>
        <v>0</v>
      </c>
      <c r="AD1657">
        <f>計算結果入力シート!AV1448</f>
        <v>0</v>
      </c>
      <c r="AE1657">
        <f>計算結果入力シート!AW1448</f>
        <v>0</v>
      </c>
      <c r="AF1657">
        <f>計算結果入力シート!AX1448</f>
        <v>0</v>
      </c>
      <c r="AG1657">
        <f>計算結果入力シート!AY1448</f>
        <v>0</v>
      </c>
      <c r="AH1657">
        <f>計算結果入力シート!AZ1448</f>
        <v>0</v>
      </c>
      <c r="AI1657">
        <f>計算結果入力シート!BA1448</f>
        <v>0</v>
      </c>
      <c r="AJ1657">
        <f>計算結果入力シート!BB1448</f>
        <v>0</v>
      </c>
      <c r="AK1657">
        <f>計算結果入力シート!BC1448</f>
        <v>0</v>
      </c>
      <c r="AL1657">
        <f>計算結果入力シート!BD1448</f>
        <v>0</v>
      </c>
      <c r="AM1657">
        <f>計算結果入力シート!BE1448</f>
        <v>0</v>
      </c>
      <c r="AN1657">
        <f>計算結果入力シート!BF1448</f>
        <v>0</v>
      </c>
      <c r="AO1657">
        <f>計算結果入力シート!BG1448</f>
        <v>0</v>
      </c>
      <c r="AP1657">
        <f>計算結果入力シート!BH1448</f>
        <v>0</v>
      </c>
      <c r="AQ1657">
        <f>計算結果入力シート!BI1448</f>
        <v>0</v>
      </c>
      <c r="AR1657">
        <f>計算結果入力シート!BJ1448</f>
        <v>0</v>
      </c>
      <c r="AS1657">
        <f>計算結果入力シート!BK1448</f>
        <v>0</v>
      </c>
      <c r="AT1657">
        <f>計算結果入力シート!BL1448</f>
        <v>0</v>
      </c>
      <c r="AU1657">
        <f>計算結果入力シート!BM1448</f>
        <v>0</v>
      </c>
      <c r="AV1657">
        <f>計算結果入力シート!BN1448</f>
        <v>0</v>
      </c>
      <c r="AW1657">
        <f>計算結果入力シート!BO1448</f>
        <v>0</v>
      </c>
      <c r="AX1657">
        <f>計算結果入力シート!BP1448</f>
        <v>0</v>
      </c>
      <c r="AY1657">
        <f>計算結果入力シート!BQ1448</f>
        <v>0</v>
      </c>
      <c r="AZ1657">
        <f>計算結果入力シート!BR1448</f>
        <v>0</v>
      </c>
    </row>
    <row r="1658" spans="12:52" x14ac:dyDescent="0.25">
      <c r="L1658">
        <f>計算結果入力シート!AD1441</f>
        <v>0</v>
      </c>
      <c r="M1658">
        <f>計算結果入力シート!AE1441</f>
        <v>0</v>
      </c>
      <c r="N1658">
        <f>計算結果入力シート!AF1449</f>
        <v>0</v>
      </c>
      <c r="O1658">
        <f>計算結果入力シート!AG1449</f>
        <v>0</v>
      </c>
      <c r="P1658">
        <f>計算結果入力シート!AH1449</f>
        <v>0</v>
      </c>
      <c r="Q1658">
        <f>計算結果入力シート!AI1449</f>
        <v>0</v>
      </c>
      <c r="R1658">
        <f>計算結果入力シート!AJ1449</f>
        <v>0</v>
      </c>
      <c r="S1658">
        <f>計算結果入力シート!AK1449</f>
        <v>0</v>
      </c>
      <c r="T1658">
        <f>計算結果入力シート!AL1449</f>
        <v>0</v>
      </c>
      <c r="U1658">
        <f>計算結果入力シート!AM1449</f>
        <v>0</v>
      </c>
      <c r="V1658">
        <f>計算結果入力シート!AN1449</f>
        <v>0</v>
      </c>
      <c r="W1658">
        <f>計算結果入力シート!AO1449</f>
        <v>0</v>
      </c>
      <c r="X1658">
        <f>計算結果入力シート!AP1449</f>
        <v>0</v>
      </c>
      <c r="Y1658">
        <f>計算結果入力シート!AQ1449</f>
        <v>0</v>
      </c>
      <c r="Z1658">
        <f>計算結果入力シート!AR1449</f>
        <v>0</v>
      </c>
      <c r="AA1658">
        <f>計算結果入力シート!AS1449</f>
        <v>0</v>
      </c>
      <c r="AB1658">
        <f>計算結果入力シート!AT1449</f>
        <v>0</v>
      </c>
      <c r="AC1658">
        <f>計算結果入力シート!AU1449</f>
        <v>0</v>
      </c>
      <c r="AD1658">
        <f>計算結果入力シート!AV1449</f>
        <v>0</v>
      </c>
      <c r="AE1658">
        <f>計算結果入力シート!AW1449</f>
        <v>0</v>
      </c>
      <c r="AF1658">
        <f>計算結果入力シート!AX1449</f>
        <v>0</v>
      </c>
      <c r="AG1658">
        <f>計算結果入力シート!AY1449</f>
        <v>0</v>
      </c>
      <c r="AH1658">
        <f>計算結果入力シート!AZ1449</f>
        <v>0</v>
      </c>
      <c r="AI1658">
        <f>計算結果入力シート!BA1449</f>
        <v>0</v>
      </c>
      <c r="AJ1658">
        <f>計算結果入力シート!BB1449</f>
        <v>0</v>
      </c>
      <c r="AK1658">
        <f>計算結果入力シート!BC1449</f>
        <v>0</v>
      </c>
      <c r="AL1658">
        <f>計算結果入力シート!BD1449</f>
        <v>0</v>
      </c>
      <c r="AM1658">
        <f>計算結果入力シート!BE1449</f>
        <v>0</v>
      </c>
      <c r="AN1658">
        <f>計算結果入力シート!BF1449</f>
        <v>0</v>
      </c>
      <c r="AO1658">
        <f>計算結果入力シート!BG1449</f>
        <v>0</v>
      </c>
      <c r="AP1658">
        <f>計算結果入力シート!BH1449</f>
        <v>0</v>
      </c>
      <c r="AQ1658">
        <f>計算結果入力シート!BI1449</f>
        <v>0</v>
      </c>
      <c r="AR1658">
        <f>計算結果入力シート!BJ1449</f>
        <v>0</v>
      </c>
      <c r="AS1658">
        <f>計算結果入力シート!BK1449</f>
        <v>0</v>
      </c>
      <c r="AT1658">
        <f>計算結果入力シート!BL1449</f>
        <v>0</v>
      </c>
      <c r="AU1658">
        <f>計算結果入力シート!BM1449</f>
        <v>0</v>
      </c>
      <c r="AV1658">
        <f>計算結果入力シート!BN1449</f>
        <v>0</v>
      </c>
      <c r="AW1658">
        <f>計算結果入力シート!BO1449</f>
        <v>0</v>
      </c>
      <c r="AX1658">
        <f>計算結果入力シート!BP1449</f>
        <v>0</v>
      </c>
      <c r="AY1658">
        <f>計算結果入力シート!BQ1449</f>
        <v>0</v>
      </c>
      <c r="AZ1658">
        <f>計算結果入力シート!BR1449</f>
        <v>0</v>
      </c>
    </row>
    <row r="1659" spans="12:52" x14ac:dyDescent="0.25">
      <c r="L1659">
        <f>計算結果入力シート!AD1442</f>
        <v>0</v>
      </c>
      <c r="M1659">
        <f>計算結果入力シート!AE1442</f>
        <v>0</v>
      </c>
      <c r="N1659">
        <f>計算結果入力シート!AF1450</f>
        <v>0</v>
      </c>
      <c r="O1659">
        <f>計算結果入力シート!AG1450</f>
        <v>0</v>
      </c>
      <c r="P1659">
        <f>計算結果入力シート!AH1450</f>
        <v>0</v>
      </c>
      <c r="Q1659">
        <f>計算結果入力シート!AI1450</f>
        <v>0</v>
      </c>
      <c r="R1659">
        <f>計算結果入力シート!AJ1450</f>
        <v>0</v>
      </c>
      <c r="S1659">
        <f>計算結果入力シート!AK1450</f>
        <v>0</v>
      </c>
      <c r="T1659">
        <f>計算結果入力シート!AL1450</f>
        <v>0</v>
      </c>
      <c r="U1659">
        <f>計算結果入力シート!AM1450</f>
        <v>0</v>
      </c>
      <c r="V1659">
        <f>計算結果入力シート!AN1450</f>
        <v>0</v>
      </c>
      <c r="W1659">
        <f>計算結果入力シート!AO1450</f>
        <v>0</v>
      </c>
      <c r="X1659">
        <f>計算結果入力シート!AP1450</f>
        <v>0</v>
      </c>
      <c r="Y1659">
        <f>計算結果入力シート!AQ1450</f>
        <v>0</v>
      </c>
      <c r="Z1659">
        <f>計算結果入力シート!AR1450</f>
        <v>0</v>
      </c>
      <c r="AA1659">
        <f>計算結果入力シート!AS1450</f>
        <v>0</v>
      </c>
      <c r="AB1659">
        <f>計算結果入力シート!AT1450</f>
        <v>0</v>
      </c>
      <c r="AC1659">
        <f>計算結果入力シート!AU1450</f>
        <v>0</v>
      </c>
      <c r="AD1659">
        <f>計算結果入力シート!AV1450</f>
        <v>0</v>
      </c>
      <c r="AE1659">
        <f>計算結果入力シート!AW1450</f>
        <v>0</v>
      </c>
      <c r="AF1659">
        <f>計算結果入力シート!AX1450</f>
        <v>0</v>
      </c>
      <c r="AG1659">
        <f>計算結果入力シート!AY1450</f>
        <v>0</v>
      </c>
      <c r="AH1659">
        <f>計算結果入力シート!AZ1450</f>
        <v>0</v>
      </c>
      <c r="AI1659">
        <f>計算結果入力シート!BA1450</f>
        <v>0</v>
      </c>
      <c r="AJ1659">
        <f>計算結果入力シート!BB1450</f>
        <v>0</v>
      </c>
      <c r="AK1659">
        <f>計算結果入力シート!BC1450</f>
        <v>0</v>
      </c>
      <c r="AL1659">
        <f>計算結果入力シート!BD1450</f>
        <v>0</v>
      </c>
      <c r="AM1659">
        <f>計算結果入力シート!BE1450</f>
        <v>0</v>
      </c>
      <c r="AN1659">
        <f>計算結果入力シート!BF1450</f>
        <v>0</v>
      </c>
      <c r="AO1659">
        <f>計算結果入力シート!BG1450</f>
        <v>0</v>
      </c>
      <c r="AP1659">
        <f>計算結果入力シート!BH1450</f>
        <v>0</v>
      </c>
      <c r="AQ1659">
        <f>計算結果入力シート!BI1450</f>
        <v>0</v>
      </c>
      <c r="AR1659">
        <f>計算結果入力シート!BJ1450</f>
        <v>0</v>
      </c>
      <c r="AS1659">
        <f>計算結果入力シート!BK1450</f>
        <v>0</v>
      </c>
      <c r="AT1659">
        <f>計算結果入力シート!BL1450</f>
        <v>0</v>
      </c>
      <c r="AU1659">
        <f>計算結果入力シート!BM1450</f>
        <v>0</v>
      </c>
      <c r="AV1659">
        <f>計算結果入力シート!BN1450</f>
        <v>0</v>
      </c>
      <c r="AW1659">
        <f>計算結果入力シート!BO1450</f>
        <v>0</v>
      </c>
      <c r="AX1659">
        <f>計算結果入力シート!BP1450</f>
        <v>0</v>
      </c>
      <c r="AY1659">
        <f>計算結果入力シート!BQ1450</f>
        <v>0</v>
      </c>
      <c r="AZ1659">
        <f>計算結果入力シート!BR1450</f>
        <v>0</v>
      </c>
    </row>
    <row r="1660" spans="12:52" x14ac:dyDescent="0.25">
      <c r="L1660">
        <f>計算結果入力シート!AD1443</f>
        <v>0</v>
      </c>
      <c r="M1660">
        <f>計算結果入力シート!AE1443</f>
        <v>0</v>
      </c>
      <c r="N1660">
        <f>計算結果入力シート!AF1451</f>
        <v>0</v>
      </c>
      <c r="O1660">
        <f>計算結果入力シート!AG1451</f>
        <v>0</v>
      </c>
      <c r="P1660">
        <f>計算結果入力シート!AH1451</f>
        <v>0</v>
      </c>
      <c r="Q1660">
        <f>計算結果入力シート!AI1451</f>
        <v>0</v>
      </c>
      <c r="R1660">
        <f>計算結果入力シート!AJ1451</f>
        <v>0</v>
      </c>
      <c r="S1660">
        <f>計算結果入力シート!AK1451</f>
        <v>0</v>
      </c>
      <c r="T1660">
        <f>計算結果入力シート!AL1451</f>
        <v>0</v>
      </c>
      <c r="U1660">
        <f>計算結果入力シート!AM1451</f>
        <v>0</v>
      </c>
      <c r="V1660">
        <f>計算結果入力シート!AN1451</f>
        <v>0</v>
      </c>
      <c r="W1660">
        <f>計算結果入力シート!AO1451</f>
        <v>0</v>
      </c>
      <c r="X1660">
        <f>計算結果入力シート!AP1451</f>
        <v>0</v>
      </c>
      <c r="Y1660">
        <f>計算結果入力シート!AQ1451</f>
        <v>0</v>
      </c>
      <c r="Z1660">
        <f>計算結果入力シート!AR1451</f>
        <v>0</v>
      </c>
      <c r="AA1660">
        <f>計算結果入力シート!AS1451</f>
        <v>0</v>
      </c>
      <c r="AB1660">
        <f>計算結果入力シート!AT1451</f>
        <v>0</v>
      </c>
      <c r="AC1660">
        <f>計算結果入力シート!AU1451</f>
        <v>0</v>
      </c>
      <c r="AD1660">
        <f>計算結果入力シート!AV1451</f>
        <v>0</v>
      </c>
      <c r="AE1660">
        <f>計算結果入力シート!AW1451</f>
        <v>0</v>
      </c>
      <c r="AF1660">
        <f>計算結果入力シート!AX1451</f>
        <v>0</v>
      </c>
      <c r="AG1660">
        <f>計算結果入力シート!AY1451</f>
        <v>0</v>
      </c>
      <c r="AH1660">
        <f>計算結果入力シート!AZ1451</f>
        <v>0</v>
      </c>
      <c r="AI1660">
        <f>計算結果入力シート!BA1451</f>
        <v>0</v>
      </c>
      <c r="AJ1660">
        <f>計算結果入力シート!BB1451</f>
        <v>0</v>
      </c>
      <c r="AK1660">
        <f>計算結果入力シート!BC1451</f>
        <v>0</v>
      </c>
      <c r="AL1660">
        <f>計算結果入力シート!BD1451</f>
        <v>0</v>
      </c>
      <c r="AM1660">
        <f>計算結果入力シート!BE1451</f>
        <v>0</v>
      </c>
      <c r="AN1660">
        <f>計算結果入力シート!BF1451</f>
        <v>0</v>
      </c>
      <c r="AO1660">
        <f>計算結果入力シート!BG1451</f>
        <v>0</v>
      </c>
      <c r="AP1660">
        <f>計算結果入力シート!BH1451</f>
        <v>0</v>
      </c>
      <c r="AQ1660">
        <f>計算結果入力シート!BI1451</f>
        <v>0</v>
      </c>
      <c r="AR1660">
        <f>計算結果入力シート!BJ1451</f>
        <v>0</v>
      </c>
      <c r="AS1660">
        <f>計算結果入力シート!BK1451</f>
        <v>0</v>
      </c>
      <c r="AT1660">
        <f>計算結果入力シート!BL1451</f>
        <v>0</v>
      </c>
      <c r="AU1660">
        <f>計算結果入力シート!BM1451</f>
        <v>0</v>
      </c>
      <c r="AV1660">
        <f>計算結果入力シート!BN1451</f>
        <v>0</v>
      </c>
      <c r="AW1660">
        <f>計算結果入力シート!BO1451</f>
        <v>0</v>
      </c>
      <c r="AX1660">
        <f>計算結果入力シート!BP1451</f>
        <v>0</v>
      </c>
      <c r="AY1660">
        <f>計算結果入力シート!BQ1451</f>
        <v>0</v>
      </c>
      <c r="AZ1660">
        <f>計算結果入力シート!BR1451</f>
        <v>0</v>
      </c>
    </row>
    <row r="1661" spans="12:52" x14ac:dyDescent="0.25">
      <c r="L1661">
        <f>計算結果入力シート!AD1444</f>
        <v>0</v>
      </c>
      <c r="M1661">
        <f>計算結果入力シート!AE1444</f>
        <v>0</v>
      </c>
      <c r="N1661">
        <f>計算結果入力シート!AF1452</f>
        <v>0</v>
      </c>
      <c r="O1661">
        <f>計算結果入力シート!AG1452</f>
        <v>0</v>
      </c>
      <c r="P1661">
        <f>計算結果入力シート!AH1452</f>
        <v>0</v>
      </c>
      <c r="Q1661">
        <f>計算結果入力シート!AI1452</f>
        <v>0</v>
      </c>
      <c r="R1661">
        <f>計算結果入力シート!AJ1452</f>
        <v>0</v>
      </c>
      <c r="S1661">
        <f>計算結果入力シート!AK1452</f>
        <v>0</v>
      </c>
      <c r="T1661">
        <f>計算結果入力シート!AL1452</f>
        <v>0</v>
      </c>
      <c r="U1661">
        <f>計算結果入力シート!AM1452</f>
        <v>0</v>
      </c>
      <c r="V1661">
        <f>計算結果入力シート!AN1452</f>
        <v>0</v>
      </c>
      <c r="W1661">
        <f>計算結果入力シート!AO1452</f>
        <v>0</v>
      </c>
      <c r="X1661">
        <f>計算結果入力シート!AP1452</f>
        <v>0</v>
      </c>
      <c r="Y1661">
        <f>計算結果入力シート!AQ1452</f>
        <v>0</v>
      </c>
      <c r="Z1661">
        <f>計算結果入力シート!AR1452</f>
        <v>0</v>
      </c>
      <c r="AA1661">
        <f>計算結果入力シート!AS1452</f>
        <v>0</v>
      </c>
      <c r="AB1661">
        <f>計算結果入力シート!AT1452</f>
        <v>0</v>
      </c>
      <c r="AC1661">
        <f>計算結果入力シート!AU1452</f>
        <v>0</v>
      </c>
      <c r="AD1661">
        <f>計算結果入力シート!AV1452</f>
        <v>0</v>
      </c>
      <c r="AE1661">
        <f>計算結果入力シート!AW1452</f>
        <v>0</v>
      </c>
      <c r="AF1661">
        <f>計算結果入力シート!AX1452</f>
        <v>0</v>
      </c>
      <c r="AG1661">
        <f>計算結果入力シート!AY1452</f>
        <v>0</v>
      </c>
      <c r="AH1661">
        <f>計算結果入力シート!AZ1452</f>
        <v>0</v>
      </c>
      <c r="AI1661">
        <f>計算結果入力シート!BA1452</f>
        <v>0</v>
      </c>
      <c r="AJ1661">
        <f>計算結果入力シート!BB1452</f>
        <v>0</v>
      </c>
      <c r="AK1661">
        <f>計算結果入力シート!BC1452</f>
        <v>0</v>
      </c>
      <c r="AL1661">
        <f>計算結果入力シート!BD1452</f>
        <v>0</v>
      </c>
      <c r="AM1661">
        <f>計算結果入力シート!BE1452</f>
        <v>0</v>
      </c>
      <c r="AN1661">
        <f>計算結果入力シート!BF1452</f>
        <v>0</v>
      </c>
      <c r="AO1661">
        <f>計算結果入力シート!BG1452</f>
        <v>0</v>
      </c>
      <c r="AP1661">
        <f>計算結果入力シート!BH1452</f>
        <v>0</v>
      </c>
      <c r="AQ1661">
        <f>計算結果入力シート!BI1452</f>
        <v>0</v>
      </c>
      <c r="AR1661">
        <f>計算結果入力シート!BJ1452</f>
        <v>0</v>
      </c>
      <c r="AS1661">
        <f>計算結果入力シート!BK1452</f>
        <v>0</v>
      </c>
      <c r="AT1661">
        <f>計算結果入力シート!BL1452</f>
        <v>0</v>
      </c>
      <c r="AU1661">
        <f>計算結果入力シート!BM1452</f>
        <v>0</v>
      </c>
      <c r="AV1661">
        <f>計算結果入力シート!BN1452</f>
        <v>0</v>
      </c>
      <c r="AW1661">
        <f>計算結果入力シート!BO1452</f>
        <v>0</v>
      </c>
      <c r="AX1661">
        <f>計算結果入力シート!BP1452</f>
        <v>0</v>
      </c>
      <c r="AY1661">
        <f>計算結果入力シート!BQ1452</f>
        <v>0</v>
      </c>
      <c r="AZ1661">
        <f>計算結果入力シート!BR1452</f>
        <v>0</v>
      </c>
    </row>
    <row r="1662" spans="12:52" x14ac:dyDescent="0.25">
      <c r="L1662">
        <f>計算結果入力シート!AD1445</f>
        <v>0</v>
      </c>
      <c r="M1662">
        <f>計算結果入力シート!AE1445</f>
        <v>0</v>
      </c>
      <c r="N1662">
        <f>計算結果入力シート!AF1453</f>
        <v>0</v>
      </c>
      <c r="O1662">
        <f>計算結果入力シート!AG1453</f>
        <v>0</v>
      </c>
      <c r="P1662">
        <f>計算結果入力シート!AH1453</f>
        <v>0</v>
      </c>
      <c r="Q1662">
        <f>計算結果入力シート!AI1453</f>
        <v>0</v>
      </c>
      <c r="R1662">
        <f>計算結果入力シート!AJ1453</f>
        <v>0</v>
      </c>
      <c r="S1662">
        <f>計算結果入力シート!AK1453</f>
        <v>0</v>
      </c>
      <c r="T1662">
        <f>計算結果入力シート!AL1453</f>
        <v>0</v>
      </c>
      <c r="U1662">
        <f>計算結果入力シート!AM1453</f>
        <v>0</v>
      </c>
      <c r="V1662">
        <f>計算結果入力シート!AN1453</f>
        <v>0</v>
      </c>
      <c r="W1662">
        <f>計算結果入力シート!AO1453</f>
        <v>0</v>
      </c>
      <c r="X1662">
        <f>計算結果入力シート!AP1453</f>
        <v>0</v>
      </c>
      <c r="Y1662">
        <f>計算結果入力シート!AQ1453</f>
        <v>0</v>
      </c>
      <c r="Z1662">
        <f>計算結果入力シート!AR1453</f>
        <v>0</v>
      </c>
      <c r="AA1662">
        <f>計算結果入力シート!AS1453</f>
        <v>0</v>
      </c>
      <c r="AB1662">
        <f>計算結果入力シート!AT1453</f>
        <v>0</v>
      </c>
      <c r="AC1662">
        <f>計算結果入力シート!AU1453</f>
        <v>0</v>
      </c>
      <c r="AD1662">
        <f>計算結果入力シート!AV1453</f>
        <v>0</v>
      </c>
      <c r="AE1662">
        <f>計算結果入力シート!AW1453</f>
        <v>0</v>
      </c>
      <c r="AF1662">
        <f>計算結果入力シート!AX1453</f>
        <v>0</v>
      </c>
      <c r="AG1662">
        <f>計算結果入力シート!AY1453</f>
        <v>0</v>
      </c>
      <c r="AH1662">
        <f>計算結果入力シート!AZ1453</f>
        <v>0</v>
      </c>
      <c r="AI1662">
        <f>計算結果入力シート!BA1453</f>
        <v>0</v>
      </c>
      <c r="AJ1662">
        <f>計算結果入力シート!BB1453</f>
        <v>0</v>
      </c>
      <c r="AK1662">
        <f>計算結果入力シート!BC1453</f>
        <v>0</v>
      </c>
      <c r="AL1662">
        <f>計算結果入力シート!BD1453</f>
        <v>0</v>
      </c>
      <c r="AM1662">
        <f>計算結果入力シート!BE1453</f>
        <v>0</v>
      </c>
      <c r="AN1662">
        <f>計算結果入力シート!BF1453</f>
        <v>0</v>
      </c>
      <c r="AO1662">
        <f>計算結果入力シート!BG1453</f>
        <v>0</v>
      </c>
      <c r="AP1662">
        <f>計算結果入力シート!BH1453</f>
        <v>0</v>
      </c>
      <c r="AQ1662">
        <f>計算結果入力シート!BI1453</f>
        <v>0</v>
      </c>
      <c r="AR1662">
        <f>計算結果入力シート!BJ1453</f>
        <v>0</v>
      </c>
      <c r="AS1662">
        <f>計算結果入力シート!BK1453</f>
        <v>0</v>
      </c>
      <c r="AT1662">
        <f>計算結果入力シート!BL1453</f>
        <v>0</v>
      </c>
      <c r="AU1662">
        <f>計算結果入力シート!BM1453</f>
        <v>0</v>
      </c>
      <c r="AV1662">
        <f>計算結果入力シート!BN1453</f>
        <v>0</v>
      </c>
      <c r="AW1662">
        <f>計算結果入力シート!BO1453</f>
        <v>0</v>
      </c>
      <c r="AX1662">
        <f>計算結果入力シート!BP1453</f>
        <v>0</v>
      </c>
      <c r="AY1662">
        <f>計算結果入力シート!BQ1453</f>
        <v>0</v>
      </c>
      <c r="AZ1662">
        <f>計算結果入力シート!BR1453</f>
        <v>0</v>
      </c>
    </row>
    <row r="1663" spans="12:52" x14ac:dyDescent="0.25">
      <c r="L1663">
        <f>計算結果入力シート!AD1446</f>
        <v>0</v>
      </c>
      <c r="M1663">
        <f>計算結果入力シート!AE1446</f>
        <v>0</v>
      </c>
      <c r="N1663">
        <f>計算結果入力シート!AF1454</f>
        <v>0</v>
      </c>
      <c r="O1663">
        <f>計算結果入力シート!AG1454</f>
        <v>0</v>
      </c>
      <c r="P1663">
        <f>計算結果入力シート!AH1454</f>
        <v>0</v>
      </c>
      <c r="Q1663">
        <f>計算結果入力シート!AI1454</f>
        <v>0</v>
      </c>
      <c r="R1663">
        <f>計算結果入力シート!AJ1454</f>
        <v>0</v>
      </c>
      <c r="S1663">
        <f>計算結果入力シート!AK1454</f>
        <v>0</v>
      </c>
      <c r="T1663">
        <f>計算結果入力シート!AL1454</f>
        <v>0</v>
      </c>
      <c r="U1663">
        <f>計算結果入力シート!AM1454</f>
        <v>0</v>
      </c>
      <c r="V1663">
        <f>計算結果入力シート!AN1454</f>
        <v>0</v>
      </c>
      <c r="W1663">
        <f>計算結果入力シート!AO1454</f>
        <v>0</v>
      </c>
      <c r="X1663">
        <f>計算結果入力シート!AP1454</f>
        <v>0</v>
      </c>
      <c r="Y1663">
        <f>計算結果入力シート!AQ1454</f>
        <v>0</v>
      </c>
      <c r="Z1663">
        <f>計算結果入力シート!AR1454</f>
        <v>0</v>
      </c>
      <c r="AA1663">
        <f>計算結果入力シート!AS1454</f>
        <v>0</v>
      </c>
      <c r="AB1663">
        <f>計算結果入力シート!AT1454</f>
        <v>0</v>
      </c>
      <c r="AC1663">
        <f>計算結果入力シート!AU1454</f>
        <v>0</v>
      </c>
      <c r="AD1663">
        <f>計算結果入力シート!AV1454</f>
        <v>0</v>
      </c>
      <c r="AE1663">
        <f>計算結果入力シート!AW1454</f>
        <v>0</v>
      </c>
      <c r="AF1663">
        <f>計算結果入力シート!AX1454</f>
        <v>0</v>
      </c>
      <c r="AG1663">
        <f>計算結果入力シート!AY1454</f>
        <v>0</v>
      </c>
      <c r="AH1663">
        <f>計算結果入力シート!AZ1454</f>
        <v>0</v>
      </c>
      <c r="AI1663">
        <f>計算結果入力シート!BA1454</f>
        <v>0</v>
      </c>
      <c r="AJ1663">
        <f>計算結果入力シート!BB1454</f>
        <v>0</v>
      </c>
      <c r="AK1663">
        <f>計算結果入力シート!BC1454</f>
        <v>0</v>
      </c>
      <c r="AL1663">
        <f>計算結果入力シート!BD1454</f>
        <v>0</v>
      </c>
      <c r="AM1663">
        <f>計算結果入力シート!BE1454</f>
        <v>0</v>
      </c>
      <c r="AN1663">
        <f>計算結果入力シート!BF1454</f>
        <v>0</v>
      </c>
      <c r="AO1663">
        <f>計算結果入力シート!BG1454</f>
        <v>0</v>
      </c>
      <c r="AP1663">
        <f>計算結果入力シート!BH1454</f>
        <v>0</v>
      </c>
      <c r="AQ1663">
        <f>計算結果入力シート!BI1454</f>
        <v>0</v>
      </c>
      <c r="AR1663">
        <f>計算結果入力シート!BJ1454</f>
        <v>0</v>
      </c>
      <c r="AS1663">
        <f>計算結果入力シート!BK1454</f>
        <v>0</v>
      </c>
      <c r="AT1663">
        <f>計算結果入力シート!BL1454</f>
        <v>0</v>
      </c>
      <c r="AU1663">
        <f>計算結果入力シート!BM1454</f>
        <v>0</v>
      </c>
      <c r="AV1663">
        <f>計算結果入力シート!BN1454</f>
        <v>0</v>
      </c>
      <c r="AW1663">
        <f>計算結果入力シート!BO1454</f>
        <v>0</v>
      </c>
      <c r="AX1663">
        <f>計算結果入力シート!BP1454</f>
        <v>0</v>
      </c>
      <c r="AY1663">
        <f>計算結果入力シート!BQ1454</f>
        <v>0</v>
      </c>
      <c r="AZ1663">
        <f>計算結果入力シート!BR1454</f>
        <v>0</v>
      </c>
    </row>
    <row r="1664" spans="12:52" x14ac:dyDescent="0.25">
      <c r="L1664">
        <f>計算結果入力シート!AD1447</f>
        <v>0</v>
      </c>
      <c r="M1664">
        <f>計算結果入力シート!AE1447</f>
        <v>0</v>
      </c>
      <c r="N1664">
        <f>計算結果入力シート!AF1455</f>
        <v>0</v>
      </c>
      <c r="O1664">
        <f>計算結果入力シート!AG1455</f>
        <v>0</v>
      </c>
      <c r="P1664">
        <f>計算結果入力シート!AH1455</f>
        <v>0</v>
      </c>
      <c r="Q1664">
        <f>計算結果入力シート!AI1455</f>
        <v>0</v>
      </c>
      <c r="R1664">
        <f>計算結果入力シート!AJ1455</f>
        <v>0</v>
      </c>
      <c r="S1664">
        <f>計算結果入力シート!AK1455</f>
        <v>0</v>
      </c>
      <c r="T1664">
        <f>計算結果入力シート!AL1455</f>
        <v>0</v>
      </c>
      <c r="U1664">
        <f>計算結果入力シート!AM1455</f>
        <v>0</v>
      </c>
      <c r="V1664">
        <f>計算結果入力シート!AN1455</f>
        <v>0</v>
      </c>
      <c r="W1664">
        <f>計算結果入力シート!AO1455</f>
        <v>0</v>
      </c>
      <c r="X1664">
        <f>計算結果入力シート!AP1455</f>
        <v>0</v>
      </c>
      <c r="Y1664">
        <f>計算結果入力シート!AQ1455</f>
        <v>0</v>
      </c>
      <c r="Z1664">
        <f>計算結果入力シート!AR1455</f>
        <v>0</v>
      </c>
      <c r="AA1664">
        <f>計算結果入力シート!AS1455</f>
        <v>0</v>
      </c>
      <c r="AB1664">
        <f>計算結果入力シート!AT1455</f>
        <v>0</v>
      </c>
      <c r="AC1664">
        <f>計算結果入力シート!AU1455</f>
        <v>0</v>
      </c>
      <c r="AD1664">
        <f>計算結果入力シート!AV1455</f>
        <v>0</v>
      </c>
      <c r="AE1664">
        <f>計算結果入力シート!AW1455</f>
        <v>0</v>
      </c>
      <c r="AF1664">
        <f>計算結果入力シート!AX1455</f>
        <v>0</v>
      </c>
      <c r="AG1664">
        <f>計算結果入力シート!AY1455</f>
        <v>0</v>
      </c>
      <c r="AH1664">
        <f>計算結果入力シート!AZ1455</f>
        <v>0</v>
      </c>
      <c r="AI1664">
        <f>計算結果入力シート!BA1455</f>
        <v>0</v>
      </c>
      <c r="AJ1664">
        <f>計算結果入力シート!BB1455</f>
        <v>0</v>
      </c>
      <c r="AK1664">
        <f>計算結果入力シート!BC1455</f>
        <v>0</v>
      </c>
      <c r="AL1664">
        <f>計算結果入力シート!BD1455</f>
        <v>0</v>
      </c>
      <c r="AM1664">
        <f>計算結果入力シート!BE1455</f>
        <v>0</v>
      </c>
      <c r="AN1664">
        <f>計算結果入力シート!BF1455</f>
        <v>0</v>
      </c>
      <c r="AO1664">
        <f>計算結果入力シート!BG1455</f>
        <v>0</v>
      </c>
      <c r="AP1664">
        <f>計算結果入力シート!BH1455</f>
        <v>0</v>
      </c>
      <c r="AQ1664">
        <f>計算結果入力シート!BI1455</f>
        <v>0</v>
      </c>
      <c r="AR1664">
        <f>計算結果入力シート!BJ1455</f>
        <v>0</v>
      </c>
      <c r="AS1664">
        <f>計算結果入力シート!BK1455</f>
        <v>0</v>
      </c>
      <c r="AT1664">
        <f>計算結果入力シート!BL1455</f>
        <v>0</v>
      </c>
      <c r="AU1664">
        <f>計算結果入力シート!BM1455</f>
        <v>0</v>
      </c>
      <c r="AV1664">
        <f>計算結果入力シート!BN1455</f>
        <v>0</v>
      </c>
      <c r="AW1664">
        <f>計算結果入力シート!BO1455</f>
        <v>0</v>
      </c>
      <c r="AX1664">
        <f>計算結果入力シート!BP1455</f>
        <v>0</v>
      </c>
      <c r="AY1664">
        <f>計算結果入力シート!BQ1455</f>
        <v>0</v>
      </c>
      <c r="AZ1664">
        <f>計算結果入力シート!BR1455</f>
        <v>0</v>
      </c>
    </row>
    <row r="1665" spans="12:13" x14ac:dyDescent="0.25">
      <c r="L1665">
        <f>計算結果入力シート!AD1448</f>
        <v>0</v>
      </c>
      <c r="M1665">
        <f>計算結果入力シート!AE1448</f>
        <v>0</v>
      </c>
    </row>
    <row r="1666" spans="12:13" x14ac:dyDescent="0.25">
      <c r="L1666">
        <f>計算結果入力シート!AD1449</f>
        <v>0</v>
      </c>
      <c r="M1666">
        <f>計算結果入力シート!AE1449</f>
        <v>0</v>
      </c>
    </row>
    <row r="1667" spans="12:13" x14ac:dyDescent="0.25">
      <c r="L1667">
        <f>計算結果入力シート!AD1450</f>
        <v>0</v>
      </c>
      <c r="M1667">
        <f>計算結果入力シート!AE1450</f>
        <v>0</v>
      </c>
    </row>
    <row r="1668" spans="12:13" x14ac:dyDescent="0.25">
      <c r="L1668">
        <f>計算結果入力シート!AD1451</f>
        <v>0</v>
      </c>
      <c r="M1668">
        <f>計算結果入力シート!AE1451</f>
        <v>0</v>
      </c>
    </row>
    <row r="1669" spans="12:13" x14ac:dyDescent="0.25">
      <c r="L1669">
        <f>計算結果入力シート!AD1452</f>
        <v>0</v>
      </c>
      <c r="M1669">
        <f>計算結果入力シート!AE1452</f>
        <v>0</v>
      </c>
    </row>
    <row r="1670" spans="12:13" x14ac:dyDescent="0.25">
      <c r="L1670">
        <f>計算結果入力シート!AD1453</f>
        <v>0</v>
      </c>
      <c r="M1670">
        <f>計算結果入力シート!AE1453</f>
        <v>0</v>
      </c>
    </row>
    <row r="1671" spans="12:13" x14ac:dyDescent="0.25">
      <c r="L1671">
        <f>計算結果入力シート!AD1454</f>
        <v>0</v>
      </c>
      <c r="M1671">
        <f>計算結果入力シート!AE1454</f>
        <v>0</v>
      </c>
    </row>
    <row r="1672" spans="12:13" x14ac:dyDescent="0.25">
      <c r="L1672">
        <f>計算結果入力シート!AD1455</f>
        <v>0</v>
      </c>
      <c r="M1672">
        <f>計算結果入力シート!AE1455</f>
        <v>0</v>
      </c>
    </row>
  </sheetData>
  <phoneticPr fontId="7"/>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はじめに</vt:lpstr>
      <vt:lpstr>計算結果入力シート</vt:lpstr>
      <vt:lpstr>グラフ</vt:lpstr>
      <vt:lpstr>グラフ用データ整理</vt:lpstr>
      <vt:lpstr>計算結果入力シート!Print_Area</vt:lpstr>
      <vt:lpstr>計算結果入力シート!Print_Area_MI</vt:lpstr>
    </vt:vector>
  </TitlesOfParts>
  <Company>j. neymark &amp; associates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neymark</dc:creator>
  <cp:lastModifiedBy>清水建設（株）</cp:lastModifiedBy>
  <cp:lastPrinted>2014-06-20T04:55:31Z</cp:lastPrinted>
  <dcterms:created xsi:type="dcterms:W3CDTF">2002-10-16T20:04:35Z</dcterms:created>
  <dcterms:modified xsi:type="dcterms:W3CDTF">2021-08-25T03:59:36Z</dcterms:modified>
</cp:coreProperties>
</file>