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idf_miyata/CaseWBT/"/>
    </mc:Choice>
  </mc:AlternateContent>
  <xr:revisionPtr revIDLastSave="0" documentId="13_ncr:1_{8E602B8D-6D77-8A43-A154-0E0D5C569854}" xr6:coauthVersionLast="47" xr6:coauthVersionMax="47" xr10:uidLastSave="{00000000-0000-0000-0000-000000000000}"/>
  <bookViews>
    <workbookView xWindow="65760" yWindow="840" windowWidth="23140" windowHeight="20500" xr2:uid="{BCBDAEAB-0B6A-394C-971A-EDDF441D9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M5" i="1"/>
  <c r="O4" i="1"/>
  <c r="O3" i="1"/>
  <c r="M4" i="1"/>
  <c r="M3" i="1"/>
  <c r="O2" i="1"/>
  <c r="M2" i="1"/>
  <c r="K23" i="1"/>
  <c r="K24" i="1"/>
  <c r="K25" i="1"/>
  <c r="K26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J25" i="1"/>
  <c r="J26" i="1"/>
  <c r="J2" i="1"/>
  <c r="K2" i="1" s="1"/>
  <c r="F3" i="1"/>
  <c r="G3" i="1" s="1"/>
  <c r="H3" i="1" s="1"/>
  <c r="F4" i="1"/>
  <c r="G4" i="1"/>
  <c r="H4" i="1" s="1"/>
  <c r="F5" i="1"/>
  <c r="G5" i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/>
  <c r="H9" i="1"/>
  <c r="F10" i="1"/>
  <c r="G10" i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/>
  <c r="H15" i="1" s="1"/>
  <c r="F16" i="1"/>
  <c r="G16" i="1" s="1"/>
  <c r="H16" i="1" s="1"/>
  <c r="F17" i="1"/>
  <c r="G17" i="1"/>
  <c r="H17" i="1"/>
  <c r="F18" i="1"/>
  <c r="G18" i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/>
  <c r="H23" i="1" s="1"/>
  <c r="F24" i="1"/>
  <c r="G24" i="1"/>
  <c r="H24" i="1" s="1"/>
  <c r="F25" i="1"/>
  <c r="G25" i="1"/>
  <c r="H25" i="1"/>
  <c r="F26" i="1"/>
  <c r="G26" i="1"/>
  <c r="H26" i="1" s="1"/>
  <c r="F2" i="1"/>
  <c r="G2" i="1" s="1"/>
  <c r="H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<sst xmlns="http://schemas.openxmlformats.org/spreadsheetml/2006/main" count="84" uniqueCount="83">
  <si>
    <t>1F:10XOffice2</t>
  </si>
  <si>
    <t>1F:02XLobby</t>
  </si>
  <si>
    <t>1F:07XBreakRoom</t>
  </si>
  <si>
    <t>1F:06XDressing2</t>
  </si>
  <si>
    <t>1F:NXWC</t>
  </si>
  <si>
    <t>1F:NXVestibule</t>
  </si>
  <si>
    <t>1F:04XCntrlMntrngRm</t>
  </si>
  <si>
    <t>1F:NXMech2</t>
  </si>
  <si>
    <t>1F:NXStrXES1XKtchntt</t>
  </si>
  <si>
    <t>1F:NXEVXDSPS</t>
  </si>
  <si>
    <t>1F:03XEVHall</t>
  </si>
  <si>
    <t>1F:NXEV</t>
  </si>
  <si>
    <t>1F:NXDSPSXStair</t>
  </si>
  <si>
    <t>1F:09XOffice1</t>
  </si>
  <si>
    <t>1F:NXElecMech</t>
  </si>
  <si>
    <t>1F:05XDressing1</t>
  </si>
  <si>
    <t>1F:08XVending</t>
  </si>
  <si>
    <t>2X6F:NXMech2</t>
  </si>
  <si>
    <t>2X6F:01XCorridor</t>
  </si>
  <si>
    <t>2X6F:NXStrXES1XKtchntt</t>
  </si>
  <si>
    <t>2X6F:NXEVXDSPS</t>
  </si>
  <si>
    <t>2X6F:NXEV</t>
  </si>
  <si>
    <t>2X6F:NXStairXDSPS</t>
  </si>
  <si>
    <t>2X6F:05X1XOfficeSP</t>
  </si>
  <si>
    <t>2X6F:NXWC</t>
  </si>
  <si>
    <t>2X6F:05X3XOfficeSI</t>
  </si>
  <si>
    <t>2X6F:02XVending</t>
  </si>
  <si>
    <t>2X6F:04X1XOfficeNP</t>
  </si>
  <si>
    <t>2X6F:04X2XOfficeNEP</t>
  </si>
  <si>
    <t>2X6F:04X3XOfficeNWP</t>
  </si>
  <si>
    <t>2X6F:04X4XOfficeNI</t>
  </si>
  <si>
    <t>2X6F:05X2XOfficeSWP</t>
  </si>
  <si>
    <t>7F:NXMech2</t>
  </si>
  <si>
    <t>7F:01XCorridor</t>
  </si>
  <si>
    <t>7F:NXStrXES1XKtchntt</t>
  </si>
  <si>
    <t>7F:NXEVXDSPS</t>
  </si>
  <si>
    <t>7F:03XEVHall</t>
  </si>
  <si>
    <t>7F:NXEV</t>
  </si>
  <si>
    <t>7F:NXStairXDSPS</t>
  </si>
  <si>
    <t>7F:05XOffice2</t>
  </si>
  <si>
    <t>7F:NXWC</t>
  </si>
  <si>
    <t>7F:02XVending</t>
  </si>
  <si>
    <t>7F:04XOffice1</t>
  </si>
  <si>
    <t>PHX1:NXMech</t>
  </si>
  <si>
    <t>PHX2:NXStair</t>
  </si>
  <si>
    <t>PIT:Pit</t>
  </si>
  <si>
    <t>1F廊下</t>
    <phoneticPr fontId="1"/>
  </si>
  <si>
    <t>1Fロビー</t>
    <phoneticPr fontId="1"/>
  </si>
  <si>
    <t>1FEVホール</t>
    <phoneticPr fontId="1"/>
  </si>
  <si>
    <t>1F中央監視室</t>
    <phoneticPr fontId="1"/>
  </si>
  <si>
    <t>1F更衣室1</t>
    <phoneticPr fontId="1"/>
  </si>
  <si>
    <t>1F更衣室2</t>
    <phoneticPr fontId="1"/>
  </si>
  <si>
    <t>1F休憩室</t>
    <phoneticPr fontId="1"/>
  </si>
  <si>
    <t>1F自販機ｺｰﾅｰ</t>
    <phoneticPr fontId="1"/>
  </si>
  <si>
    <t>1F事務室1</t>
    <phoneticPr fontId="1"/>
  </si>
  <si>
    <t>1F事務室2</t>
    <phoneticPr fontId="1"/>
  </si>
  <si>
    <t>2-6F廊下</t>
    <phoneticPr fontId="1"/>
  </si>
  <si>
    <t>2-6F自販機ｺｰﾅｰ</t>
    <phoneticPr fontId="1"/>
  </si>
  <si>
    <t>2-6FEVホール</t>
    <phoneticPr fontId="1"/>
  </si>
  <si>
    <t>2-6F事務室1NP</t>
    <phoneticPr fontId="1"/>
  </si>
  <si>
    <t>2-6F事務室1NEP</t>
    <phoneticPr fontId="1"/>
  </si>
  <si>
    <t>2-6F事務室1NWP</t>
    <phoneticPr fontId="1"/>
  </si>
  <si>
    <t>2-6F事務室1NI</t>
    <phoneticPr fontId="1"/>
  </si>
  <si>
    <t>2-6F事務室2SP</t>
    <phoneticPr fontId="1"/>
  </si>
  <si>
    <t>2-6F事務室2SWP</t>
    <phoneticPr fontId="1"/>
  </si>
  <si>
    <t>2-6F事務室2SI</t>
    <phoneticPr fontId="1"/>
  </si>
  <si>
    <t>7F廊下</t>
    <phoneticPr fontId="1"/>
  </si>
  <si>
    <t>7F自販機ｺｰﾅｰ</t>
    <phoneticPr fontId="1"/>
  </si>
  <si>
    <t>7FEVホール</t>
    <phoneticPr fontId="1"/>
  </si>
  <si>
    <t>7F事務室1</t>
    <phoneticPr fontId="1"/>
  </si>
  <si>
    <t>7F事務室2</t>
    <phoneticPr fontId="1"/>
  </si>
  <si>
    <t>ガイドラインの室名</t>
    <rPh sb="7" eb="9">
      <t xml:space="preserve">シツメイ </t>
    </rPh>
    <phoneticPr fontId="1"/>
  </si>
  <si>
    <t>IDFのゾーン名</t>
    <phoneticPr fontId="1"/>
  </si>
  <si>
    <t>1F:01XCorridor</t>
    <phoneticPr fontId="1"/>
  </si>
  <si>
    <t>すきま風 [m3/h]</t>
    <phoneticPr fontId="1"/>
  </si>
  <si>
    <t>すきま風 [m3/s]</t>
    <phoneticPr fontId="1"/>
  </si>
  <si>
    <t>外気導入量 [m3/h・m2]</t>
    <rPh sb="0" eb="2">
      <t xml:space="preserve">ガイキ </t>
    </rPh>
    <rPh sb="2" eb="5">
      <t xml:space="preserve">ドウニュウリョウ </t>
    </rPh>
    <phoneticPr fontId="1"/>
  </si>
  <si>
    <t>外気導入量 [m3/h]</t>
    <rPh sb="0" eb="2">
      <t xml:space="preserve">ガイキ </t>
    </rPh>
    <rPh sb="2" eb="5">
      <t xml:space="preserve">ドウニュウリョウ </t>
    </rPh>
    <phoneticPr fontId="1"/>
  </si>
  <si>
    <t>外気導入量 [m3/s]</t>
    <rPh sb="0" eb="2">
      <t xml:space="preserve">ガイキ </t>
    </rPh>
    <rPh sb="2" eb="5">
      <t xml:space="preserve">ドウニュウリョウ </t>
    </rPh>
    <phoneticPr fontId="1"/>
  </si>
  <si>
    <t>面積 [m2]</t>
    <rPh sb="0" eb="2">
      <t xml:space="preserve">メンセキ </t>
    </rPh>
    <phoneticPr fontId="1"/>
  </si>
  <si>
    <t>天井高 [m]</t>
    <rPh sb="0" eb="3">
      <t xml:space="preserve">テンジョウダカ </t>
    </rPh>
    <phoneticPr fontId="1"/>
  </si>
  <si>
    <t>体積 [m3]</t>
    <rPh sb="0" eb="2">
      <t xml:space="preserve">タイセキ </t>
    </rPh>
    <phoneticPr fontId="1"/>
  </si>
  <si>
    <t>2X6F:03XEVHall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</si>
</sst>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E411-0D91-A147-92DF-5EB22F4D3414}">
  <dimension ref="A1:O49"/>
  <sheetViews>
    <sheetView tabSelected="1" zoomScale="121" workbookViewId="0">
      <selection activeCell="C13" sqref="C13"/>
    </sheetView>
  </sheetViews>
  <sheetFormatPr baseColWidth="10" defaultRowHeight="20"/>
  <cols>
    <col min="1" max="1" width="21.42578125" customWidth="1"/>
    <col min="2" max="2" width="22.85546875" customWidth="1"/>
    <col min="3" max="3" width="25.5703125" customWidth="1"/>
    <col min="8" max="8" width="10.7109375" style="8"/>
    <col min="11" max="11" width="10.7109375" style="8"/>
  </cols>
  <sheetData>
    <row r="1" spans="1:15" s="3" customFormat="1" ht="42">
      <c r="A1" s="2" t="s">
        <v>71</v>
      </c>
      <c r="B1" s="2" t="s">
        <v>72</v>
      </c>
      <c r="C1" s="2" t="s">
        <v>72</v>
      </c>
      <c r="D1" s="2" t="s">
        <v>79</v>
      </c>
      <c r="E1" s="2" t="s">
        <v>80</v>
      </c>
      <c r="F1" s="2" t="s">
        <v>81</v>
      </c>
      <c r="G1" s="2" t="s">
        <v>74</v>
      </c>
      <c r="H1" s="5" t="s">
        <v>75</v>
      </c>
      <c r="I1" s="2" t="s">
        <v>76</v>
      </c>
      <c r="J1" s="2" t="s">
        <v>77</v>
      </c>
      <c r="K1" s="5" t="s">
        <v>78</v>
      </c>
    </row>
    <row r="2" spans="1:15">
      <c r="A2" s="1" t="s">
        <v>46</v>
      </c>
      <c r="B2" s="1" t="str">
        <f t="shared" ref="B2:B49" si="0">UPPER(C2)</f>
        <v>1F:01XCORRIDOR</v>
      </c>
      <c r="C2" s="1" t="s">
        <v>73</v>
      </c>
      <c r="D2" s="1">
        <v>163.5</v>
      </c>
      <c r="E2" s="1">
        <v>2.4</v>
      </c>
      <c r="F2" s="1">
        <f>D2*E2</f>
        <v>392.4</v>
      </c>
      <c r="G2" s="1">
        <f>F2*0.1</f>
        <v>39.24</v>
      </c>
      <c r="H2" s="6">
        <f>G2/3600</f>
        <v>1.09E-2</v>
      </c>
      <c r="I2" s="1">
        <v>2.5</v>
      </c>
      <c r="J2" s="1">
        <f>I2*D2</f>
        <v>408.75</v>
      </c>
      <c r="K2" s="6">
        <f>J2/3600</f>
        <v>0.11354166666666667</v>
      </c>
      <c r="M2">
        <f>150/3600</f>
        <v>4.1666666666666664E-2</v>
      </c>
      <c r="N2">
        <v>2</v>
      </c>
      <c r="O2">
        <f>M2*N2</f>
        <v>8.3333333333333329E-2</v>
      </c>
    </row>
    <row r="3" spans="1:15">
      <c r="A3" s="1" t="s">
        <v>47</v>
      </c>
      <c r="B3" s="1" t="str">
        <f t="shared" si="0"/>
        <v>1F:02XLOBBY</v>
      </c>
      <c r="C3" s="1" t="s">
        <v>1</v>
      </c>
      <c r="D3" s="1">
        <v>100</v>
      </c>
      <c r="E3" s="1">
        <v>3.5</v>
      </c>
      <c r="F3" s="1">
        <f t="shared" ref="F3:F26" si="1">D3*E3</f>
        <v>350</v>
      </c>
      <c r="G3" s="1">
        <f t="shared" ref="G3:G26" si="2">F3*0.1</f>
        <v>35</v>
      </c>
      <c r="H3" s="6">
        <f t="shared" ref="H3:H26" si="3">G3/3600</f>
        <v>9.7222222222222224E-3</v>
      </c>
      <c r="I3" s="1">
        <v>2.5</v>
      </c>
      <c r="J3" s="1">
        <f t="shared" ref="J3:J26" si="4">I3*D3</f>
        <v>250</v>
      </c>
      <c r="K3" s="6">
        <f t="shared" ref="K3:K26" si="5">J3/3600</f>
        <v>6.9444444444444448E-2</v>
      </c>
      <c r="M3">
        <f>150/3600</f>
        <v>4.1666666666666664E-2</v>
      </c>
      <c r="N3">
        <v>3</v>
      </c>
      <c r="O3">
        <f>M3*N3</f>
        <v>0.125</v>
      </c>
    </row>
    <row r="4" spans="1:15">
      <c r="A4" s="1" t="s">
        <v>48</v>
      </c>
      <c r="B4" s="1" t="str">
        <f t="shared" si="0"/>
        <v>1F:03XEVHALL</v>
      </c>
      <c r="C4" s="1" t="s">
        <v>10</v>
      </c>
      <c r="D4" s="1">
        <v>12</v>
      </c>
      <c r="E4" s="1">
        <v>3.5</v>
      </c>
      <c r="F4" s="1">
        <f t="shared" si="1"/>
        <v>42</v>
      </c>
      <c r="G4" s="1">
        <f t="shared" si="2"/>
        <v>4.2</v>
      </c>
      <c r="H4" s="6">
        <f t="shared" si="3"/>
        <v>1.1666666666666668E-3</v>
      </c>
      <c r="I4" s="1">
        <v>2.5</v>
      </c>
      <c r="J4" s="1">
        <f t="shared" si="4"/>
        <v>30</v>
      </c>
      <c r="K4" s="6">
        <f t="shared" si="5"/>
        <v>8.3333333333333332E-3</v>
      </c>
      <c r="M4">
        <f>150/3600</f>
        <v>4.1666666666666664E-2</v>
      </c>
      <c r="O4">
        <f>M4*N4</f>
        <v>0</v>
      </c>
    </row>
    <row r="5" spans="1:15">
      <c r="A5" s="1" t="s">
        <v>49</v>
      </c>
      <c r="B5" s="1" t="str">
        <f t="shared" si="0"/>
        <v>1F:04XCNTRLMNTRNGRM</v>
      </c>
      <c r="C5" s="1" t="s">
        <v>6</v>
      </c>
      <c r="D5" s="1">
        <v>39</v>
      </c>
      <c r="E5" s="1">
        <v>2.6</v>
      </c>
      <c r="F5" s="1">
        <f t="shared" si="1"/>
        <v>101.4</v>
      </c>
      <c r="G5" s="1">
        <f t="shared" si="2"/>
        <v>10.14</v>
      </c>
      <c r="H5" s="6">
        <f t="shared" si="3"/>
        <v>2.816666666666667E-3</v>
      </c>
      <c r="I5" s="1">
        <v>4</v>
      </c>
      <c r="J5" s="1">
        <f t="shared" si="4"/>
        <v>156</v>
      </c>
      <c r="K5" s="6">
        <f t="shared" si="5"/>
        <v>4.3333333333333335E-2</v>
      </c>
      <c r="M5">
        <f>150/3600</f>
        <v>4.1666666666666664E-2</v>
      </c>
      <c r="O5">
        <f>M5*N5</f>
        <v>0</v>
      </c>
    </row>
    <row r="6" spans="1:15">
      <c r="A6" s="1" t="s">
        <v>50</v>
      </c>
      <c r="B6" s="1" t="str">
        <f t="shared" si="0"/>
        <v>1F:05XDRESSING1</v>
      </c>
      <c r="C6" s="1" t="s">
        <v>15</v>
      </c>
      <c r="D6" s="1">
        <v>10.9</v>
      </c>
      <c r="E6" s="1">
        <v>2.4</v>
      </c>
      <c r="F6" s="1">
        <f t="shared" si="1"/>
        <v>26.16</v>
      </c>
      <c r="G6" s="1">
        <f t="shared" si="2"/>
        <v>2.6160000000000001</v>
      </c>
      <c r="H6" s="6">
        <f t="shared" si="3"/>
        <v>7.2666666666666669E-4</v>
      </c>
      <c r="I6" s="1">
        <v>4</v>
      </c>
      <c r="J6" s="1">
        <f t="shared" si="4"/>
        <v>43.6</v>
      </c>
      <c r="K6" s="6">
        <f t="shared" si="5"/>
        <v>1.2111111111111111E-2</v>
      </c>
    </row>
    <row r="7" spans="1:15">
      <c r="A7" s="1" t="s">
        <v>51</v>
      </c>
      <c r="B7" s="1" t="str">
        <f t="shared" si="0"/>
        <v>1F:06XDRESSING2</v>
      </c>
      <c r="C7" s="1" t="s">
        <v>3</v>
      </c>
      <c r="D7" s="1">
        <v>10.9</v>
      </c>
      <c r="E7" s="1">
        <v>2.4</v>
      </c>
      <c r="F7" s="1">
        <f t="shared" si="1"/>
        <v>26.16</v>
      </c>
      <c r="G7" s="1">
        <f t="shared" si="2"/>
        <v>2.6160000000000001</v>
      </c>
      <c r="H7" s="6">
        <f t="shared" si="3"/>
        <v>7.2666666666666669E-4</v>
      </c>
      <c r="I7" s="1">
        <v>4</v>
      </c>
      <c r="J7" s="1">
        <f t="shared" si="4"/>
        <v>43.6</v>
      </c>
      <c r="K7" s="6">
        <f t="shared" si="5"/>
        <v>1.2111111111111111E-2</v>
      </c>
    </row>
    <row r="8" spans="1:15">
      <c r="A8" s="1" t="s">
        <v>52</v>
      </c>
      <c r="B8" s="1" t="str">
        <f t="shared" si="0"/>
        <v>1F:07XBREAKROOM</v>
      </c>
      <c r="C8" s="1" t="s">
        <v>2</v>
      </c>
      <c r="D8" s="1">
        <v>21.8</v>
      </c>
      <c r="E8" s="1">
        <v>2.4</v>
      </c>
      <c r="F8" s="1">
        <f t="shared" si="1"/>
        <v>52.32</v>
      </c>
      <c r="G8" s="1">
        <f t="shared" si="2"/>
        <v>5.2320000000000002</v>
      </c>
      <c r="H8" s="6">
        <f t="shared" si="3"/>
        <v>1.4533333333333334E-3</v>
      </c>
      <c r="I8" s="1">
        <v>4</v>
      </c>
      <c r="J8" s="1">
        <f t="shared" si="4"/>
        <v>87.2</v>
      </c>
      <c r="K8" s="6">
        <f t="shared" si="5"/>
        <v>2.4222222222222221E-2</v>
      </c>
    </row>
    <row r="9" spans="1:15">
      <c r="A9" s="1" t="s">
        <v>53</v>
      </c>
      <c r="B9" s="1" t="str">
        <f t="shared" si="0"/>
        <v>1F:08XVENDING</v>
      </c>
      <c r="C9" s="1" t="s">
        <v>16</v>
      </c>
      <c r="D9" s="1">
        <v>21.8</v>
      </c>
      <c r="E9" s="1">
        <v>2.6</v>
      </c>
      <c r="F9" s="1">
        <f t="shared" si="1"/>
        <v>56.680000000000007</v>
      </c>
      <c r="G9" s="1">
        <f t="shared" si="2"/>
        <v>5.668000000000001</v>
      </c>
      <c r="H9" s="6">
        <f t="shared" si="3"/>
        <v>1.5744444444444447E-3</v>
      </c>
      <c r="I9" s="1">
        <v>2.5</v>
      </c>
      <c r="J9" s="1">
        <f t="shared" si="4"/>
        <v>54.5</v>
      </c>
      <c r="K9" s="6">
        <f t="shared" si="5"/>
        <v>1.5138888888888889E-2</v>
      </c>
    </row>
    <row r="10" spans="1:15">
      <c r="A10" s="4" t="s">
        <v>54</v>
      </c>
      <c r="B10" s="4" t="str">
        <f t="shared" si="0"/>
        <v>1F:09XOFFICE1</v>
      </c>
      <c r="C10" s="4" t="s">
        <v>13</v>
      </c>
      <c r="D10" s="4">
        <v>266.8</v>
      </c>
      <c r="E10" s="4">
        <v>2.7</v>
      </c>
      <c r="F10" s="4">
        <f t="shared" si="1"/>
        <v>720.36000000000013</v>
      </c>
      <c r="G10" s="4">
        <f t="shared" si="2"/>
        <v>72.036000000000016</v>
      </c>
      <c r="H10" s="7">
        <f t="shared" si="3"/>
        <v>2.0010000000000003E-2</v>
      </c>
      <c r="I10" s="4">
        <v>5</v>
      </c>
      <c r="J10" s="4">
        <f t="shared" si="4"/>
        <v>1334</v>
      </c>
      <c r="K10" s="7">
        <f t="shared" si="5"/>
        <v>0.37055555555555558</v>
      </c>
    </row>
    <row r="11" spans="1:15">
      <c r="A11" s="4" t="s">
        <v>55</v>
      </c>
      <c r="B11" s="4" t="str">
        <f t="shared" si="0"/>
        <v>1F:10XOFFICE2</v>
      </c>
      <c r="C11" s="4" t="s">
        <v>0</v>
      </c>
      <c r="D11" s="4">
        <v>273</v>
      </c>
      <c r="E11" s="4">
        <v>2.7</v>
      </c>
      <c r="F11" s="4">
        <f t="shared" si="1"/>
        <v>737.1</v>
      </c>
      <c r="G11" s="4">
        <f t="shared" si="2"/>
        <v>73.710000000000008</v>
      </c>
      <c r="H11" s="7">
        <f t="shared" si="3"/>
        <v>2.0475000000000004E-2</v>
      </c>
      <c r="I11" s="4">
        <v>5</v>
      </c>
      <c r="J11" s="4">
        <f t="shared" si="4"/>
        <v>1365</v>
      </c>
      <c r="K11" s="7">
        <f t="shared" si="5"/>
        <v>0.37916666666666665</v>
      </c>
    </row>
    <row r="12" spans="1:15">
      <c r="A12" s="1" t="s">
        <v>56</v>
      </c>
      <c r="B12" s="1" t="str">
        <f t="shared" si="0"/>
        <v>2X6F:01XCORRIDOR</v>
      </c>
      <c r="C12" s="1" t="s">
        <v>18</v>
      </c>
      <c r="D12" s="1">
        <v>144</v>
      </c>
      <c r="E12" s="1">
        <v>2.4</v>
      </c>
      <c r="F12" s="1">
        <f t="shared" si="1"/>
        <v>345.59999999999997</v>
      </c>
      <c r="G12" s="1">
        <f t="shared" si="2"/>
        <v>34.559999999999995</v>
      </c>
      <c r="H12" s="6">
        <f t="shared" si="3"/>
        <v>9.5999999999999992E-3</v>
      </c>
      <c r="I12" s="1">
        <v>2.5</v>
      </c>
      <c r="J12" s="1">
        <f t="shared" si="4"/>
        <v>360</v>
      </c>
      <c r="K12" s="6">
        <f t="shared" si="5"/>
        <v>0.1</v>
      </c>
    </row>
    <row r="13" spans="1:15">
      <c r="A13" s="1" t="s">
        <v>57</v>
      </c>
      <c r="B13" s="1" t="str">
        <f t="shared" si="0"/>
        <v>2X6F:02XVENDING</v>
      </c>
      <c r="C13" s="1" t="s">
        <v>26</v>
      </c>
      <c r="D13" s="1">
        <v>21.8</v>
      </c>
      <c r="E13" s="1">
        <v>2.6</v>
      </c>
      <c r="F13" s="1">
        <f t="shared" si="1"/>
        <v>56.680000000000007</v>
      </c>
      <c r="G13" s="1">
        <f t="shared" si="2"/>
        <v>5.668000000000001</v>
      </c>
      <c r="H13" s="6">
        <f t="shared" si="3"/>
        <v>1.5744444444444447E-3</v>
      </c>
      <c r="I13" s="1">
        <v>2.5</v>
      </c>
      <c r="J13" s="1">
        <f t="shared" si="4"/>
        <v>54.5</v>
      </c>
      <c r="K13" s="6">
        <f t="shared" si="5"/>
        <v>1.5138888888888889E-2</v>
      </c>
    </row>
    <row r="14" spans="1:15">
      <c r="A14" s="1" t="s">
        <v>58</v>
      </c>
      <c r="B14" s="1" t="str">
        <f t="shared" si="0"/>
        <v>2X6F:03XEVHALL</v>
      </c>
      <c r="C14" s="1" t="s">
        <v>82</v>
      </c>
      <c r="D14" s="1">
        <v>12</v>
      </c>
      <c r="E14" s="1">
        <v>2.6</v>
      </c>
      <c r="F14" s="1">
        <f t="shared" si="1"/>
        <v>31.200000000000003</v>
      </c>
      <c r="G14" s="1">
        <f t="shared" si="2"/>
        <v>3.1200000000000006</v>
      </c>
      <c r="H14" s="6">
        <f t="shared" si="3"/>
        <v>8.6666666666666684E-4</v>
      </c>
      <c r="I14" s="1">
        <v>2.5</v>
      </c>
      <c r="J14" s="1">
        <f t="shared" si="4"/>
        <v>30</v>
      </c>
      <c r="K14" s="6">
        <f t="shared" si="5"/>
        <v>8.3333333333333332E-3</v>
      </c>
    </row>
    <row r="15" spans="1:15">
      <c r="A15" s="4" t="s">
        <v>59</v>
      </c>
      <c r="B15" s="4" t="str">
        <f t="shared" si="0"/>
        <v>2X6F:04X1XOFFICENP</v>
      </c>
      <c r="C15" s="4" t="s">
        <v>27</v>
      </c>
      <c r="D15" s="4">
        <v>187.5</v>
      </c>
      <c r="E15" s="4">
        <v>2.7</v>
      </c>
      <c r="F15" s="4">
        <f t="shared" si="1"/>
        <v>506.25000000000006</v>
      </c>
      <c r="G15" s="4">
        <f t="shared" si="2"/>
        <v>50.625000000000007</v>
      </c>
      <c r="H15" s="7">
        <f t="shared" si="3"/>
        <v>1.4062500000000002E-2</v>
      </c>
      <c r="I15" s="4">
        <v>5</v>
      </c>
      <c r="J15" s="4">
        <f t="shared" si="4"/>
        <v>937.5</v>
      </c>
      <c r="K15" s="7">
        <f t="shared" si="5"/>
        <v>0.26041666666666669</v>
      </c>
    </row>
    <row r="16" spans="1:15">
      <c r="A16" s="4" t="s">
        <v>60</v>
      </c>
      <c r="B16" s="4" t="str">
        <f t="shared" si="0"/>
        <v>2X6F:04X2XOFFICENEP</v>
      </c>
      <c r="C16" s="4" t="s">
        <v>28</v>
      </c>
      <c r="D16" s="4">
        <v>57.5</v>
      </c>
      <c r="E16" s="4">
        <v>2.7</v>
      </c>
      <c r="F16" s="4">
        <f t="shared" si="1"/>
        <v>155.25</v>
      </c>
      <c r="G16" s="4">
        <f t="shared" si="2"/>
        <v>15.525</v>
      </c>
      <c r="H16" s="7">
        <f t="shared" si="3"/>
        <v>4.3125000000000004E-3</v>
      </c>
      <c r="I16" s="4">
        <v>5</v>
      </c>
      <c r="J16" s="4">
        <f t="shared" si="4"/>
        <v>287.5</v>
      </c>
      <c r="K16" s="7">
        <f t="shared" si="5"/>
        <v>7.9861111111111105E-2</v>
      </c>
    </row>
    <row r="17" spans="1:11">
      <c r="A17" s="4" t="s">
        <v>61</v>
      </c>
      <c r="B17" s="4" t="str">
        <f t="shared" si="0"/>
        <v>2X6F:04X3XOFFICENWP</v>
      </c>
      <c r="C17" s="4" t="s">
        <v>29</v>
      </c>
      <c r="D17" s="4">
        <v>57.5</v>
      </c>
      <c r="E17" s="4">
        <v>2.7</v>
      </c>
      <c r="F17" s="4">
        <f t="shared" si="1"/>
        <v>155.25</v>
      </c>
      <c r="G17" s="4">
        <f t="shared" si="2"/>
        <v>15.525</v>
      </c>
      <c r="H17" s="7">
        <f t="shared" si="3"/>
        <v>4.3125000000000004E-3</v>
      </c>
      <c r="I17" s="4">
        <v>5</v>
      </c>
      <c r="J17" s="4">
        <f t="shared" si="4"/>
        <v>287.5</v>
      </c>
      <c r="K17" s="7">
        <f t="shared" si="5"/>
        <v>7.9861111111111105E-2</v>
      </c>
    </row>
    <row r="18" spans="1:11">
      <c r="A18" s="4" t="s">
        <v>62</v>
      </c>
      <c r="B18" s="4" t="str">
        <f t="shared" si="0"/>
        <v>2X6F:04X4XOFFICENI</v>
      </c>
      <c r="C18" s="4" t="s">
        <v>30</v>
      </c>
      <c r="D18" s="4">
        <v>292.5</v>
      </c>
      <c r="E18" s="4">
        <v>2.7</v>
      </c>
      <c r="F18" s="4">
        <f t="shared" si="1"/>
        <v>789.75</v>
      </c>
      <c r="G18" s="4">
        <f t="shared" si="2"/>
        <v>78.975000000000009</v>
      </c>
      <c r="H18" s="7">
        <f t="shared" si="3"/>
        <v>2.1937500000000002E-2</v>
      </c>
      <c r="I18" s="4">
        <v>5</v>
      </c>
      <c r="J18" s="4">
        <f t="shared" si="4"/>
        <v>1462.5</v>
      </c>
      <c r="K18" s="7">
        <f t="shared" si="5"/>
        <v>0.40625</v>
      </c>
    </row>
    <row r="19" spans="1:11">
      <c r="A19" s="4" t="s">
        <v>63</v>
      </c>
      <c r="B19" s="4" t="str">
        <f t="shared" si="0"/>
        <v>2X6F:05X1XOFFICESP</v>
      </c>
      <c r="C19" s="4" t="s">
        <v>23</v>
      </c>
      <c r="D19" s="4">
        <v>167.5</v>
      </c>
      <c r="E19" s="4">
        <v>2.7</v>
      </c>
      <c r="F19" s="4">
        <f t="shared" si="1"/>
        <v>452.25000000000006</v>
      </c>
      <c r="G19" s="4">
        <f t="shared" si="2"/>
        <v>45.225000000000009</v>
      </c>
      <c r="H19" s="7">
        <f t="shared" si="3"/>
        <v>1.2562500000000002E-2</v>
      </c>
      <c r="I19" s="4">
        <v>5</v>
      </c>
      <c r="J19" s="4">
        <f t="shared" si="4"/>
        <v>837.5</v>
      </c>
      <c r="K19" s="7">
        <f t="shared" si="5"/>
        <v>0.2326388888888889</v>
      </c>
    </row>
    <row r="20" spans="1:11">
      <c r="A20" s="4" t="s">
        <v>64</v>
      </c>
      <c r="B20" s="4" t="str">
        <f t="shared" si="0"/>
        <v>2X6F:05X2XOFFICESWP</v>
      </c>
      <c r="C20" s="4" t="s">
        <v>31</v>
      </c>
      <c r="D20" s="4">
        <v>57.5</v>
      </c>
      <c r="E20" s="4">
        <v>2.7</v>
      </c>
      <c r="F20" s="4">
        <f t="shared" si="1"/>
        <v>155.25</v>
      </c>
      <c r="G20" s="4">
        <f t="shared" si="2"/>
        <v>15.525</v>
      </c>
      <c r="H20" s="7">
        <f t="shared" si="3"/>
        <v>4.3125000000000004E-3</v>
      </c>
      <c r="I20" s="4">
        <v>5</v>
      </c>
      <c r="J20" s="4">
        <f t="shared" si="4"/>
        <v>287.5</v>
      </c>
      <c r="K20" s="7">
        <f t="shared" si="5"/>
        <v>7.9861111111111105E-2</v>
      </c>
    </row>
    <row r="21" spans="1:11">
      <c r="A21" s="4" t="s">
        <v>65</v>
      </c>
      <c r="B21" s="4" t="str">
        <f t="shared" si="0"/>
        <v>2X6F:05X3XOFFICESI</v>
      </c>
      <c r="C21" s="4" t="s">
        <v>25</v>
      </c>
      <c r="D21" s="4">
        <v>279</v>
      </c>
      <c r="E21" s="4">
        <v>2.7</v>
      </c>
      <c r="F21" s="4">
        <f t="shared" si="1"/>
        <v>753.30000000000007</v>
      </c>
      <c r="G21" s="4">
        <f t="shared" si="2"/>
        <v>75.330000000000013</v>
      </c>
      <c r="H21" s="7">
        <f t="shared" si="3"/>
        <v>2.0925000000000003E-2</v>
      </c>
      <c r="I21" s="4">
        <v>5</v>
      </c>
      <c r="J21" s="4">
        <f t="shared" si="4"/>
        <v>1395</v>
      </c>
      <c r="K21" s="7">
        <f t="shared" si="5"/>
        <v>0.38750000000000001</v>
      </c>
    </row>
    <row r="22" spans="1:11">
      <c r="A22" s="1" t="s">
        <v>66</v>
      </c>
      <c r="B22" s="1" t="str">
        <f t="shared" si="0"/>
        <v>7F:01XCORRIDOR</v>
      </c>
      <c r="C22" s="1" t="s">
        <v>33</v>
      </c>
      <c r="D22" s="1">
        <v>144</v>
      </c>
      <c r="E22" s="1">
        <v>2.4</v>
      </c>
      <c r="F22" s="1">
        <f t="shared" si="1"/>
        <v>345.59999999999997</v>
      </c>
      <c r="G22" s="1">
        <f t="shared" si="2"/>
        <v>34.559999999999995</v>
      </c>
      <c r="H22" s="6">
        <f t="shared" si="3"/>
        <v>9.5999999999999992E-3</v>
      </c>
      <c r="I22" s="1">
        <v>2.5</v>
      </c>
      <c r="J22" s="1">
        <f t="shared" si="4"/>
        <v>360</v>
      </c>
      <c r="K22" s="6">
        <f t="shared" si="5"/>
        <v>0.1</v>
      </c>
    </row>
    <row r="23" spans="1:11">
      <c r="A23" s="1" t="s">
        <v>67</v>
      </c>
      <c r="B23" s="1" t="str">
        <f t="shared" si="0"/>
        <v>7F:02XVENDING</v>
      </c>
      <c r="C23" s="1" t="s">
        <v>41</v>
      </c>
      <c r="D23" s="1">
        <v>21.8</v>
      </c>
      <c r="E23" s="1">
        <v>2.6</v>
      </c>
      <c r="F23" s="1">
        <f t="shared" si="1"/>
        <v>56.680000000000007</v>
      </c>
      <c r="G23" s="1">
        <f t="shared" si="2"/>
        <v>5.668000000000001</v>
      </c>
      <c r="H23" s="6">
        <f t="shared" si="3"/>
        <v>1.5744444444444447E-3</v>
      </c>
      <c r="I23" s="1">
        <v>2.5</v>
      </c>
      <c r="J23" s="1">
        <f t="shared" si="4"/>
        <v>54.5</v>
      </c>
      <c r="K23" s="6">
        <f t="shared" si="5"/>
        <v>1.5138888888888889E-2</v>
      </c>
    </row>
    <row r="24" spans="1:11">
      <c r="A24" s="1" t="s">
        <v>68</v>
      </c>
      <c r="B24" s="1" t="str">
        <f t="shared" si="0"/>
        <v>7F:03XEVHALL</v>
      </c>
      <c r="C24" s="1" t="s">
        <v>36</v>
      </c>
      <c r="D24" s="1">
        <v>12</v>
      </c>
      <c r="E24" s="1">
        <v>2.6</v>
      </c>
      <c r="F24" s="1">
        <f t="shared" si="1"/>
        <v>31.200000000000003</v>
      </c>
      <c r="G24" s="1">
        <f t="shared" si="2"/>
        <v>3.1200000000000006</v>
      </c>
      <c r="H24" s="6">
        <f t="shared" si="3"/>
        <v>8.6666666666666684E-4</v>
      </c>
      <c r="I24" s="1">
        <v>2.5</v>
      </c>
      <c r="J24" s="1">
        <f t="shared" si="4"/>
        <v>30</v>
      </c>
      <c r="K24" s="6">
        <f t="shared" si="5"/>
        <v>8.3333333333333332E-3</v>
      </c>
    </row>
    <row r="25" spans="1:11">
      <c r="A25" s="4" t="s">
        <v>69</v>
      </c>
      <c r="B25" s="4" t="str">
        <f t="shared" si="0"/>
        <v>7F:04XOFFICE1</v>
      </c>
      <c r="C25" s="4" t="s">
        <v>42</v>
      </c>
      <c r="D25" s="4">
        <v>595</v>
      </c>
      <c r="E25" s="4">
        <v>2.7</v>
      </c>
      <c r="F25" s="4">
        <f t="shared" si="1"/>
        <v>1606.5</v>
      </c>
      <c r="G25" s="4">
        <f t="shared" si="2"/>
        <v>160.65</v>
      </c>
      <c r="H25" s="7">
        <f t="shared" si="3"/>
        <v>4.4625000000000005E-2</v>
      </c>
      <c r="I25" s="4">
        <v>5</v>
      </c>
      <c r="J25" s="4">
        <f t="shared" si="4"/>
        <v>2975</v>
      </c>
      <c r="K25" s="7">
        <f t="shared" si="5"/>
        <v>0.82638888888888884</v>
      </c>
    </row>
    <row r="26" spans="1:11">
      <c r="A26" s="4" t="s">
        <v>70</v>
      </c>
      <c r="B26" s="4" t="str">
        <f t="shared" si="0"/>
        <v>7F:05XOFFICE2</v>
      </c>
      <c r="C26" s="4" t="s">
        <v>39</v>
      </c>
      <c r="D26" s="4">
        <v>504</v>
      </c>
      <c r="E26" s="4">
        <v>2.7</v>
      </c>
      <c r="F26" s="4">
        <f t="shared" si="1"/>
        <v>1360.8000000000002</v>
      </c>
      <c r="G26" s="4">
        <f t="shared" si="2"/>
        <v>136.08000000000001</v>
      </c>
      <c r="H26" s="7">
        <f t="shared" si="3"/>
        <v>3.78E-2</v>
      </c>
      <c r="I26" s="4">
        <v>5</v>
      </c>
      <c r="J26" s="4">
        <f t="shared" si="4"/>
        <v>2520</v>
      </c>
      <c r="K26" s="7">
        <f t="shared" si="5"/>
        <v>0.7</v>
      </c>
    </row>
    <row r="27" spans="1:11">
      <c r="A27" s="1"/>
      <c r="B27" s="1" t="str">
        <f t="shared" si="0"/>
        <v>1F:NXDSPSXSTAIR</v>
      </c>
      <c r="C27" s="1" t="s">
        <v>12</v>
      </c>
      <c r="D27" s="1"/>
      <c r="E27" s="1"/>
      <c r="F27" s="1"/>
      <c r="G27" s="1"/>
      <c r="H27" s="6"/>
      <c r="I27" s="1"/>
      <c r="J27" s="1"/>
      <c r="K27" s="6"/>
    </row>
    <row r="28" spans="1:11">
      <c r="A28" s="1"/>
      <c r="B28" s="1" t="str">
        <f t="shared" si="0"/>
        <v>1F:NXELECMECH</v>
      </c>
      <c r="C28" s="1" t="s">
        <v>14</v>
      </c>
      <c r="D28" s="1"/>
      <c r="E28" s="1"/>
      <c r="F28" s="1"/>
      <c r="G28" s="1"/>
      <c r="H28" s="6"/>
      <c r="I28" s="1"/>
      <c r="J28" s="1"/>
      <c r="K28" s="6"/>
    </row>
    <row r="29" spans="1:11">
      <c r="A29" s="1"/>
      <c r="B29" s="1" t="str">
        <f t="shared" si="0"/>
        <v>1F:NXEV</v>
      </c>
      <c r="C29" s="1" t="s">
        <v>11</v>
      </c>
      <c r="D29" s="1"/>
      <c r="E29" s="1"/>
      <c r="F29" s="1"/>
      <c r="G29" s="1"/>
      <c r="H29" s="6"/>
      <c r="I29" s="1"/>
      <c r="J29" s="1"/>
      <c r="K29" s="6"/>
    </row>
    <row r="30" spans="1:11">
      <c r="A30" s="1"/>
      <c r="B30" s="1" t="str">
        <f t="shared" si="0"/>
        <v>1F:NXEVXDSPS</v>
      </c>
      <c r="C30" s="1" t="s">
        <v>9</v>
      </c>
      <c r="D30" s="1"/>
      <c r="E30" s="1"/>
      <c r="F30" s="1"/>
      <c r="G30" s="1"/>
      <c r="H30" s="6"/>
      <c r="I30" s="1"/>
      <c r="J30" s="1"/>
      <c r="K30" s="6"/>
    </row>
    <row r="31" spans="1:11">
      <c r="A31" s="1"/>
      <c r="B31" s="1" t="str">
        <f t="shared" si="0"/>
        <v>1F:NXMECH2</v>
      </c>
      <c r="C31" s="1" t="s">
        <v>7</v>
      </c>
      <c r="D31" s="1"/>
      <c r="E31" s="1"/>
      <c r="F31" s="1"/>
      <c r="G31" s="1"/>
      <c r="H31" s="6"/>
      <c r="I31" s="1"/>
      <c r="J31" s="1"/>
      <c r="K31" s="6"/>
    </row>
    <row r="32" spans="1:11">
      <c r="A32" s="1"/>
      <c r="B32" s="1" t="str">
        <f t="shared" si="0"/>
        <v>1F:NXSTRXES1XKTCHNTT</v>
      </c>
      <c r="C32" s="1" t="s">
        <v>8</v>
      </c>
      <c r="D32" s="1"/>
      <c r="E32" s="1"/>
      <c r="F32" s="1"/>
      <c r="G32" s="1"/>
      <c r="H32" s="6"/>
      <c r="I32" s="1"/>
      <c r="J32" s="1"/>
      <c r="K32" s="6"/>
    </row>
    <row r="33" spans="1:11">
      <c r="A33" s="1"/>
      <c r="B33" s="1" t="str">
        <f t="shared" si="0"/>
        <v>1F:NXVESTIBULE</v>
      </c>
      <c r="C33" s="1" t="s">
        <v>5</v>
      </c>
      <c r="D33" s="1"/>
      <c r="E33" s="1"/>
      <c r="F33" s="1"/>
      <c r="G33" s="1"/>
      <c r="H33" s="6"/>
      <c r="I33" s="1"/>
      <c r="J33" s="1"/>
      <c r="K33" s="6"/>
    </row>
    <row r="34" spans="1:11">
      <c r="A34" s="1"/>
      <c r="B34" s="1" t="str">
        <f t="shared" si="0"/>
        <v>1F:NXWC</v>
      </c>
      <c r="C34" s="1" t="s">
        <v>4</v>
      </c>
      <c r="D34" s="1"/>
      <c r="E34" s="1"/>
      <c r="F34" s="1"/>
      <c r="G34" s="1"/>
      <c r="H34" s="6"/>
      <c r="I34" s="1"/>
      <c r="J34" s="1"/>
      <c r="K34" s="6"/>
    </row>
    <row r="35" spans="1:11">
      <c r="A35" s="1"/>
      <c r="B35" s="1" t="str">
        <f t="shared" si="0"/>
        <v>2X6F:NXEV</v>
      </c>
      <c r="C35" s="1" t="s">
        <v>21</v>
      </c>
      <c r="D35" s="1"/>
      <c r="E35" s="1"/>
      <c r="F35" s="1"/>
      <c r="G35" s="1"/>
      <c r="H35" s="6"/>
      <c r="I35" s="1"/>
      <c r="J35" s="1"/>
      <c r="K35" s="6"/>
    </row>
    <row r="36" spans="1:11">
      <c r="A36" s="1"/>
      <c r="B36" s="1" t="str">
        <f t="shared" si="0"/>
        <v>2X6F:NXEVXDSPS</v>
      </c>
      <c r="C36" s="1" t="s">
        <v>20</v>
      </c>
      <c r="D36" s="1"/>
      <c r="E36" s="1"/>
      <c r="F36" s="1"/>
      <c r="G36" s="1"/>
      <c r="H36" s="6"/>
      <c r="I36" s="1"/>
      <c r="J36" s="1"/>
      <c r="K36" s="6"/>
    </row>
    <row r="37" spans="1:11">
      <c r="A37" s="1"/>
      <c r="B37" s="1" t="str">
        <f t="shared" si="0"/>
        <v>2X6F:NXMECH2</v>
      </c>
      <c r="C37" s="1" t="s">
        <v>17</v>
      </c>
      <c r="D37" s="1"/>
      <c r="E37" s="1"/>
      <c r="F37" s="1"/>
      <c r="G37" s="1"/>
      <c r="H37" s="6"/>
      <c r="I37" s="1"/>
      <c r="J37" s="1"/>
      <c r="K37" s="6"/>
    </row>
    <row r="38" spans="1:11">
      <c r="A38" s="1"/>
      <c r="B38" s="1" t="str">
        <f t="shared" si="0"/>
        <v>2X6F:NXSTAIRXDSPS</v>
      </c>
      <c r="C38" s="1" t="s">
        <v>22</v>
      </c>
      <c r="D38" s="1"/>
      <c r="E38" s="1"/>
      <c r="F38" s="1"/>
      <c r="G38" s="1"/>
      <c r="H38" s="6"/>
      <c r="I38" s="1"/>
      <c r="J38" s="1"/>
      <c r="K38" s="6"/>
    </row>
    <row r="39" spans="1:11">
      <c r="A39" s="1"/>
      <c r="B39" s="1" t="str">
        <f t="shared" si="0"/>
        <v>2X6F:NXSTRXES1XKTCHNTT</v>
      </c>
      <c r="C39" s="1" t="s">
        <v>19</v>
      </c>
      <c r="D39" s="1"/>
      <c r="E39" s="1"/>
      <c r="F39" s="1"/>
      <c r="G39" s="1"/>
      <c r="H39" s="6"/>
      <c r="I39" s="1"/>
      <c r="J39" s="1"/>
      <c r="K39" s="6"/>
    </row>
    <row r="40" spans="1:11">
      <c r="A40" s="1"/>
      <c r="B40" s="1" t="str">
        <f t="shared" si="0"/>
        <v>2X6F:NXWC</v>
      </c>
      <c r="C40" s="1" t="s">
        <v>24</v>
      </c>
      <c r="D40" s="1"/>
      <c r="E40" s="1"/>
      <c r="F40" s="1"/>
      <c r="G40" s="1"/>
      <c r="H40" s="6"/>
      <c r="I40" s="1"/>
      <c r="J40" s="1"/>
      <c r="K40" s="6"/>
    </row>
    <row r="41" spans="1:11">
      <c r="A41" s="1"/>
      <c r="B41" s="1" t="str">
        <f t="shared" si="0"/>
        <v>7F:NXEV</v>
      </c>
      <c r="C41" s="1" t="s">
        <v>37</v>
      </c>
      <c r="D41" s="1"/>
      <c r="E41" s="1"/>
      <c r="F41" s="1"/>
      <c r="G41" s="1"/>
      <c r="H41" s="6"/>
      <c r="I41" s="1"/>
      <c r="J41" s="1"/>
      <c r="K41" s="6"/>
    </row>
    <row r="42" spans="1:11">
      <c r="A42" s="1"/>
      <c r="B42" s="1" t="str">
        <f t="shared" si="0"/>
        <v>7F:NXEVXDSPS</v>
      </c>
      <c r="C42" s="1" t="s">
        <v>35</v>
      </c>
      <c r="D42" s="1"/>
      <c r="E42" s="1"/>
      <c r="F42" s="1"/>
      <c r="G42" s="1"/>
      <c r="H42" s="6"/>
      <c r="I42" s="1"/>
      <c r="J42" s="1"/>
      <c r="K42" s="6"/>
    </row>
    <row r="43" spans="1:11">
      <c r="A43" s="1"/>
      <c r="B43" s="1" t="str">
        <f t="shared" si="0"/>
        <v>7F:NXMECH2</v>
      </c>
      <c r="C43" s="1" t="s">
        <v>32</v>
      </c>
      <c r="D43" s="1"/>
      <c r="E43" s="1"/>
      <c r="F43" s="1"/>
      <c r="G43" s="1"/>
      <c r="H43" s="6"/>
      <c r="I43" s="1"/>
      <c r="J43" s="1"/>
      <c r="K43" s="6"/>
    </row>
    <row r="44" spans="1:11">
      <c r="A44" s="1"/>
      <c r="B44" s="1" t="str">
        <f t="shared" si="0"/>
        <v>7F:NXSTAIRXDSPS</v>
      </c>
      <c r="C44" s="1" t="s">
        <v>38</v>
      </c>
      <c r="D44" s="1"/>
      <c r="E44" s="1"/>
      <c r="F44" s="1"/>
      <c r="G44" s="1"/>
      <c r="H44" s="6"/>
      <c r="I44" s="1"/>
      <c r="J44" s="1"/>
      <c r="K44" s="6"/>
    </row>
    <row r="45" spans="1:11">
      <c r="A45" s="1"/>
      <c r="B45" s="1" t="str">
        <f t="shared" si="0"/>
        <v>7F:NXSTRXES1XKTCHNTT</v>
      </c>
      <c r="C45" s="1" t="s">
        <v>34</v>
      </c>
      <c r="D45" s="1"/>
      <c r="E45" s="1"/>
      <c r="F45" s="1"/>
      <c r="G45" s="1"/>
      <c r="H45" s="6"/>
      <c r="I45" s="1"/>
      <c r="J45" s="1"/>
      <c r="K45" s="6"/>
    </row>
    <row r="46" spans="1:11">
      <c r="A46" s="1"/>
      <c r="B46" s="1" t="str">
        <f t="shared" si="0"/>
        <v>7F:NXWC</v>
      </c>
      <c r="C46" s="1" t="s">
        <v>40</v>
      </c>
      <c r="D46" s="1"/>
      <c r="E46" s="1"/>
      <c r="F46" s="1"/>
      <c r="G46" s="1"/>
      <c r="H46" s="6"/>
      <c r="I46" s="1"/>
      <c r="J46" s="1"/>
      <c r="K46" s="6"/>
    </row>
    <row r="47" spans="1:11">
      <c r="A47" s="1"/>
      <c r="B47" s="1" t="str">
        <f t="shared" si="0"/>
        <v>PHX1:NXMECH</v>
      </c>
      <c r="C47" s="1" t="s">
        <v>43</v>
      </c>
      <c r="D47" s="1"/>
      <c r="E47" s="1"/>
      <c r="F47" s="1"/>
      <c r="G47" s="1"/>
      <c r="H47" s="6"/>
      <c r="I47" s="1"/>
      <c r="J47" s="1"/>
      <c r="K47" s="6"/>
    </row>
    <row r="48" spans="1:11">
      <c r="A48" s="1"/>
      <c r="B48" s="1" t="str">
        <f t="shared" si="0"/>
        <v>PHX2:NXSTAIR</v>
      </c>
      <c r="C48" s="1" t="s">
        <v>44</v>
      </c>
      <c r="D48" s="1"/>
      <c r="E48" s="1"/>
      <c r="F48" s="1"/>
      <c r="G48" s="1"/>
      <c r="H48" s="6"/>
      <c r="I48" s="1"/>
      <c r="J48" s="1"/>
      <c r="K48" s="6"/>
    </row>
    <row r="49" spans="1:11">
      <c r="A49" s="1"/>
      <c r="B49" s="1" t="str">
        <f t="shared" si="0"/>
        <v>PIT:PIT</v>
      </c>
      <c r="C49" s="1" t="s">
        <v>45</v>
      </c>
      <c r="D49" s="1"/>
      <c r="E49" s="1"/>
      <c r="F49" s="1"/>
      <c r="G49" s="1"/>
      <c r="H49" s="6"/>
      <c r="I49" s="1"/>
      <c r="J49" s="1"/>
      <c r="K49" s="6"/>
    </row>
  </sheetData>
  <sortState xmlns:xlrd2="http://schemas.microsoft.com/office/spreadsheetml/2017/richdata2" ref="C2:C27">
    <sortCondition ref="C2:C27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2021-10-12T13:59:17Z</dcterms:created>
  <dcterms:modified xsi:type="dcterms:W3CDTF">2021-10-17T07:21:09Z</dcterms:modified>
</cp:coreProperties>
</file>