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kichiono/Dropbox/My Mac (EikichiのMacBook Pro)/Documents/04_Association/SHASE/ECP/EnergyPlus_SHASEG1008/EnergyPlus_SHASEG1008/subsystem_test/ahu_subsystem/"/>
    </mc:Choice>
  </mc:AlternateContent>
  <xr:revisionPtr revIDLastSave="0" documentId="13_ncr:1_{E1A6944F-DEE9-A548-820F-B16BA6F7422C}" xr6:coauthVersionLast="47" xr6:coauthVersionMax="47" xr10:uidLastSave="{00000000-0000-0000-0000-000000000000}"/>
  <bookViews>
    <workbookView xWindow="-36840" yWindow="-2280" windowWidth="36840" windowHeight="21100" xr2:uid="{00000000-000D-0000-FFFF-FFFF00000000}"/>
  </bookViews>
  <sheets>
    <sheet name="集計" sheetId="4" r:id="rId1"/>
    <sheet name="BEST" sheetId="11" r:id="rId2"/>
    <sheet name="LCEM" sheetId="12" r:id="rId3"/>
    <sheet name="ACSES" sheetId="14" r:id="rId4"/>
    <sheet name="Popolo" sheetId="13" r:id="rId5"/>
    <sheet name="ENe-ST" sheetId="6" r:id="rId6"/>
    <sheet name="EnergyPlus" sheetId="15" r:id="rId7"/>
  </sheets>
  <definedNames>
    <definedName name="_xlnm.Print_Area" localSheetId="0">集計!$Y$91:$BJ$172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8" i="4" l="1"/>
  <c r="R157" i="4"/>
  <c r="R156" i="4"/>
  <c r="R155" i="4"/>
  <c r="R154" i="4"/>
  <c r="R153" i="4"/>
  <c r="R152" i="4"/>
  <c r="R151" i="4"/>
  <c r="R150" i="4"/>
  <c r="R149" i="4"/>
  <c r="R148" i="4"/>
  <c r="R147" i="4"/>
  <c r="R146" i="4"/>
  <c r="X145" i="4"/>
  <c r="W145" i="4"/>
  <c r="V145" i="4"/>
  <c r="U145" i="4"/>
  <c r="T145" i="4"/>
  <c r="S145" i="4"/>
  <c r="AO22" i="15"/>
  <c r="AN21" i="15"/>
  <c r="AO21" i="15"/>
  <c r="AL20" i="15"/>
  <c r="AK20" i="15"/>
  <c r="AJ20" i="15"/>
  <c r="AO19" i="15"/>
  <c r="AK19" i="15"/>
  <c r="AN18" i="15"/>
  <c r="AL18" i="15"/>
  <c r="AK18" i="15"/>
  <c r="AJ18" i="15"/>
  <c r="AN17" i="15"/>
  <c r="AJ17" i="15"/>
  <c r="AN16" i="15"/>
  <c r="AO16" i="15"/>
  <c r="AO15" i="15"/>
  <c r="AL15" i="15"/>
  <c r="AO14" i="15"/>
  <c r="AN13" i="15"/>
  <c r="AO13" i="15"/>
  <c r="AL13" i="15"/>
  <c r="AL12" i="15"/>
  <c r="AK12" i="15"/>
  <c r="AJ12" i="15"/>
  <c r="AO11" i="15"/>
  <c r="AK11" i="15"/>
  <c r="AN10" i="15"/>
  <c r="AL10" i="15"/>
  <c r="AK10" i="15"/>
  <c r="AJ10" i="15"/>
  <c r="AN22" i="15"/>
  <c r="AL22" i="15"/>
  <c r="AK22" i="15"/>
  <c r="AJ22" i="15"/>
  <c r="AL21" i="15"/>
  <c r="AK21" i="15"/>
  <c r="AJ21" i="15"/>
  <c r="AO20" i="15"/>
  <c r="AN20" i="15"/>
  <c r="AN19" i="15"/>
  <c r="AL19" i="15"/>
  <c r="AJ19" i="15"/>
  <c r="AO18" i="15"/>
  <c r="AO17" i="15"/>
  <c r="AL17" i="15"/>
  <c r="AK17" i="15"/>
  <c r="AL16" i="15"/>
  <c r="AK16" i="15"/>
  <c r="AJ16" i="15"/>
  <c r="AN15" i="15"/>
  <c r="AK15" i="15"/>
  <c r="AJ15" i="15"/>
  <c r="AN14" i="15"/>
  <c r="AL14" i="15"/>
  <c r="AK14" i="15"/>
  <c r="AJ14" i="15"/>
  <c r="AK13" i="15"/>
  <c r="AJ13" i="15"/>
  <c r="AO12" i="15"/>
  <c r="AN12" i="15"/>
  <c r="AN11" i="15"/>
  <c r="AL11" i="15"/>
  <c r="AJ11" i="15"/>
  <c r="AO10" i="15"/>
  <c r="AM6" i="15"/>
  <c r="AM21" i="15" s="1"/>
  <c r="AO22" i="14"/>
  <c r="AN22" i="14"/>
  <c r="AL22" i="14"/>
  <c r="AK22" i="14"/>
  <c r="AJ22" i="14"/>
  <c r="AO21" i="14"/>
  <c r="AN21" i="14"/>
  <c r="AL21" i="14"/>
  <c r="AK21" i="14"/>
  <c r="AJ21" i="14"/>
  <c r="AO20" i="14"/>
  <c r="AN20" i="14"/>
  <c r="AL20" i="14"/>
  <c r="AK20" i="14"/>
  <c r="AJ20" i="14"/>
  <c r="AO19" i="14"/>
  <c r="AN19" i="14"/>
  <c r="AL19" i="14"/>
  <c r="AK19" i="14"/>
  <c r="AJ19" i="14"/>
  <c r="AO18" i="14"/>
  <c r="AN18" i="14"/>
  <c r="AL18" i="14"/>
  <c r="AK18" i="14"/>
  <c r="AJ18" i="14"/>
  <c r="AO17" i="14"/>
  <c r="AN17" i="14"/>
  <c r="AL17" i="14"/>
  <c r="AK17" i="14"/>
  <c r="AJ17" i="14"/>
  <c r="AO16" i="14"/>
  <c r="AN16" i="14"/>
  <c r="AL16" i="14"/>
  <c r="AK16" i="14"/>
  <c r="AJ16" i="14"/>
  <c r="AO15" i="14"/>
  <c r="AN15" i="14"/>
  <c r="AL15" i="14"/>
  <c r="AK15" i="14"/>
  <c r="AJ15" i="14"/>
  <c r="AO14" i="14"/>
  <c r="AN14" i="14"/>
  <c r="AL14" i="14"/>
  <c r="AK14" i="14"/>
  <c r="AJ14" i="14"/>
  <c r="AO13" i="14"/>
  <c r="AN13" i="14"/>
  <c r="AL13" i="14"/>
  <c r="AK13" i="14"/>
  <c r="AJ13" i="14"/>
  <c r="AO12" i="14"/>
  <c r="AN12" i="14"/>
  <c r="AL12" i="14"/>
  <c r="AK12" i="14"/>
  <c r="AJ12" i="14"/>
  <c r="AO11" i="14"/>
  <c r="AN11" i="14"/>
  <c r="AL11" i="14"/>
  <c r="AK11" i="14"/>
  <c r="AJ11" i="14"/>
  <c r="AO10" i="14"/>
  <c r="AN10" i="14"/>
  <c r="AL10" i="14"/>
  <c r="AK10" i="14"/>
  <c r="AJ10" i="14"/>
  <c r="AM6" i="14"/>
  <c r="AM21" i="14" s="1"/>
  <c r="AO22" i="13"/>
  <c r="AN22" i="13"/>
  <c r="AM22" i="13"/>
  <c r="AL22" i="13"/>
  <c r="AK22" i="13"/>
  <c r="AJ22" i="13"/>
  <c r="AO21" i="13"/>
  <c r="AN21" i="13"/>
  <c r="AL21" i="13"/>
  <c r="AK21" i="13"/>
  <c r="AJ21" i="13"/>
  <c r="AO20" i="13"/>
  <c r="AN20" i="13"/>
  <c r="AL20" i="13"/>
  <c r="AK20" i="13"/>
  <c r="AJ20" i="13"/>
  <c r="AO19" i="13"/>
  <c r="AN19" i="13"/>
  <c r="AL19" i="13"/>
  <c r="AK19" i="13"/>
  <c r="AJ19" i="13"/>
  <c r="AO18" i="13"/>
  <c r="AN18" i="13"/>
  <c r="AL18" i="13"/>
  <c r="AK18" i="13"/>
  <c r="AJ18" i="13"/>
  <c r="AO17" i="13"/>
  <c r="AN17" i="13"/>
  <c r="AL17" i="13"/>
  <c r="AK17" i="13"/>
  <c r="AJ17" i="13"/>
  <c r="AO16" i="13"/>
  <c r="AN16" i="13"/>
  <c r="AL16" i="13"/>
  <c r="AK16" i="13"/>
  <c r="AJ16" i="13"/>
  <c r="AO15" i="13"/>
  <c r="AN15" i="13"/>
  <c r="AL15" i="13"/>
  <c r="AK15" i="13"/>
  <c r="AJ15" i="13"/>
  <c r="AO14" i="13"/>
  <c r="AN14" i="13"/>
  <c r="AL14" i="13"/>
  <c r="AK14" i="13"/>
  <c r="AJ14" i="13"/>
  <c r="AO13" i="13"/>
  <c r="AN13" i="13"/>
  <c r="AL13" i="13"/>
  <c r="AK13" i="13"/>
  <c r="AJ13" i="13"/>
  <c r="AO12" i="13"/>
  <c r="AN12" i="13"/>
  <c r="AL12" i="13"/>
  <c r="AK12" i="13"/>
  <c r="AJ12" i="13"/>
  <c r="AO11" i="13"/>
  <c r="AN11" i="13"/>
  <c r="AL11" i="13"/>
  <c r="AK11" i="13"/>
  <c r="AJ11" i="13"/>
  <c r="AO10" i="13"/>
  <c r="AN10" i="13"/>
  <c r="AL10" i="13"/>
  <c r="AK10" i="13"/>
  <c r="AJ10" i="13"/>
  <c r="AM6" i="13"/>
  <c r="AM21" i="13" s="1"/>
  <c r="AO22" i="12"/>
  <c r="AN22" i="12"/>
  <c r="AL22" i="12"/>
  <c r="AK22" i="12"/>
  <c r="AJ22" i="12"/>
  <c r="AO21" i="12"/>
  <c r="AN21" i="12"/>
  <c r="AL21" i="12"/>
  <c r="AK21" i="12"/>
  <c r="AJ21" i="12"/>
  <c r="AO20" i="12"/>
  <c r="AN20" i="12"/>
  <c r="AL20" i="12"/>
  <c r="AK20" i="12"/>
  <c r="AJ20" i="12"/>
  <c r="AO19" i="12"/>
  <c r="AN19" i="12"/>
  <c r="AL19" i="12"/>
  <c r="AK19" i="12"/>
  <c r="AJ19" i="12"/>
  <c r="AO18" i="12"/>
  <c r="AN18" i="12"/>
  <c r="AL18" i="12"/>
  <c r="AK18" i="12"/>
  <c r="AJ18" i="12"/>
  <c r="AO17" i="12"/>
  <c r="AN17" i="12"/>
  <c r="AL17" i="12"/>
  <c r="AK17" i="12"/>
  <c r="AJ17" i="12"/>
  <c r="AO16" i="12"/>
  <c r="AN16" i="12"/>
  <c r="AL16" i="12"/>
  <c r="AK16" i="12"/>
  <c r="AJ16" i="12"/>
  <c r="AO15" i="12"/>
  <c r="AN15" i="12"/>
  <c r="AL15" i="12"/>
  <c r="AK15" i="12"/>
  <c r="AJ15" i="12"/>
  <c r="AO14" i="12"/>
  <c r="AN14" i="12"/>
  <c r="AL14" i="12"/>
  <c r="AK14" i="12"/>
  <c r="AJ14" i="12"/>
  <c r="AO13" i="12"/>
  <c r="AN13" i="12"/>
  <c r="AL13" i="12"/>
  <c r="AK13" i="12"/>
  <c r="AJ13" i="12"/>
  <c r="AO12" i="12"/>
  <c r="AN12" i="12"/>
  <c r="AL12" i="12"/>
  <c r="AK12" i="12"/>
  <c r="AJ12" i="12"/>
  <c r="AO11" i="12"/>
  <c r="AN11" i="12"/>
  <c r="AL11" i="12"/>
  <c r="AK11" i="12"/>
  <c r="AJ11" i="12"/>
  <c r="AO10" i="12"/>
  <c r="AN10" i="12"/>
  <c r="AL10" i="12"/>
  <c r="AK10" i="12"/>
  <c r="AJ10" i="12"/>
  <c r="AM6" i="12"/>
  <c r="AM21" i="12" s="1"/>
  <c r="AO22" i="11"/>
  <c r="AN22" i="11"/>
  <c r="AL22" i="11"/>
  <c r="AK22" i="11"/>
  <c r="AJ22" i="11"/>
  <c r="AO21" i="11"/>
  <c r="AN21" i="11"/>
  <c r="AL21" i="11"/>
  <c r="AK21" i="11"/>
  <c r="AJ21" i="11"/>
  <c r="AO20" i="11"/>
  <c r="AN20" i="11"/>
  <c r="AL20" i="11"/>
  <c r="AK20" i="11"/>
  <c r="AJ20" i="11"/>
  <c r="AO19" i="11"/>
  <c r="AN19" i="11"/>
  <c r="AL19" i="11"/>
  <c r="AK19" i="11"/>
  <c r="AJ19" i="11"/>
  <c r="AO18" i="11"/>
  <c r="AN18" i="11"/>
  <c r="AL18" i="11"/>
  <c r="AK18" i="11"/>
  <c r="AJ18" i="11"/>
  <c r="AO17" i="11"/>
  <c r="AN17" i="11"/>
  <c r="AL17" i="11"/>
  <c r="AK17" i="11"/>
  <c r="AJ17" i="11"/>
  <c r="AO16" i="11"/>
  <c r="AN16" i="11"/>
  <c r="AL16" i="11"/>
  <c r="AK16" i="11"/>
  <c r="AJ16" i="11"/>
  <c r="AO15" i="11"/>
  <c r="AN15" i="11"/>
  <c r="AL15" i="11"/>
  <c r="AK15" i="11"/>
  <c r="AJ15" i="11"/>
  <c r="AO14" i="11"/>
  <c r="AN14" i="11"/>
  <c r="AL14" i="11"/>
  <c r="AK14" i="11"/>
  <c r="AJ14" i="11"/>
  <c r="AO13" i="11"/>
  <c r="AN13" i="11"/>
  <c r="AL13" i="11"/>
  <c r="AK13" i="11"/>
  <c r="AJ13" i="11"/>
  <c r="AO12" i="11"/>
  <c r="AN12" i="11"/>
  <c r="AL12" i="11"/>
  <c r="AK12" i="11"/>
  <c r="AJ12" i="11"/>
  <c r="AO11" i="11"/>
  <c r="AN11" i="11"/>
  <c r="AL11" i="11"/>
  <c r="AK11" i="11"/>
  <c r="AJ11" i="11"/>
  <c r="AO10" i="11"/>
  <c r="AN10" i="11"/>
  <c r="AL10" i="11"/>
  <c r="AK10" i="11"/>
  <c r="AJ10" i="11"/>
  <c r="AM6" i="11"/>
  <c r="AM21" i="11" s="1"/>
  <c r="AO11" i="6"/>
  <c r="AO12" i="6"/>
  <c r="AO13" i="6"/>
  <c r="AO14" i="6"/>
  <c r="AO15" i="6"/>
  <c r="AO16" i="6"/>
  <c r="AO17" i="6"/>
  <c r="AO18" i="6"/>
  <c r="AO19" i="6"/>
  <c r="AO20" i="6"/>
  <c r="AO21" i="6"/>
  <c r="AO22" i="6"/>
  <c r="AO10" i="6"/>
  <c r="AM20" i="15" l="1"/>
  <c r="AM12" i="15"/>
  <c r="AM16" i="15"/>
  <c r="AM11" i="15"/>
  <c r="AM15" i="15"/>
  <c r="AM19" i="15"/>
  <c r="AM10" i="15"/>
  <c r="AM14" i="15"/>
  <c r="AM18" i="15"/>
  <c r="AM22" i="15"/>
  <c r="AM13" i="15"/>
  <c r="AM17" i="15"/>
  <c r="AM20" i="14"/>
  <c r="AM12" i="14"/>
  <c r="AM16" i="14"/>
  <c r="AM11" i="14"/>
  <c r="AM15" i="14"/>
  <c r="AM19" i="14"/>
  <c r="AM10" i="14"/>
  <c r="AM14" i="14"/>
  <c r="AM18" i="14"/>
  <c r="AM22" i="14"/>
  <c r="AM13" i="14"/>
  <c r="AM17" i="14"/>
  <c r="AM12" i="13"/>
  <c r="AM16" i="13"/>
  <c r="AM20" i="13"/>
  <c r="AM11" i="13"/>
  <c r="AM15" i="13"/>
  <c r="AM19" i="13"/>
  <c r="AM10" i="13"/>
  <c r="AM14" i="13"/>
  <c r="AM18" i="13"/>
  <c r="AM13" i="13"/>
  <c r="AM17" i="13"/>
  <c r="AM12" i="12"/>
  <c r="AM11" i="12"/>
  <c r="AM19" i="12"/>
  <c r="AM14" i="12"/>
  <c r="AM20" i="12"/>
  <c r="AM15" i="12"/>
  <c r="AM16" i="12"/>
  <c r="AM10" i="12"/>
  <c r="AM18" i="12"/>
  <c r="AM22" i="12"/>
  <c r="AM13" i="12"/>
  <c r="AM17" i="12"/>
  <c r="AM12" i="11"/>
  <c r="AM16" i="11"/>
  <c r="AM20" i="11"/>
  <c r="AM11" i="11"/>
  <c r="AM15" i="11"/>
  <c r="AM19" i="11"/>
  <c r="AM10" i="11"/>
  <c r="AM14" i="11"/>
  <c r="AM18" i="11"/>
  <c r="AM22" i="11"/>
  <c r="AM13" i="11"/>
  <c r="AM17" i="11"/>
  <c r="AJ11" i="6" l="1"/>
  <c r="AK11" i="6"/>
  <c r="AL11" i="6"/>
  <c r="AJ12" i="6"/>
  <c r="AK12" i="6"/>
  <c r="AL12" i="6"/>
  <c r="AJ13" i="6"/>
  <c r="AK13" i="6"/>
  <c r="AL13" i="6"/>
  <c r="AJ14" i="6"/>
  <c r="AK14" i="6"/>
  <c r="AL14" i="6"/>
  <c r="AJ15" i="6"/>
  <c r="AK15" i="6"/>
  <c r="AL15" i="6"/>
  <c r="AJ16" i="6"/>
  <c r="AK16" i="6"/>
  <c r="AL16" i="6"/>
  <c r="AJ17" i="6"/>
  <c r="AK17" i="6"/>
  <c r="AL17" i="6"/>
  <c r="AJ18" i="6"/>
  <c r="AK18" i="6"/>
  <c r="AL18" i="6"/>
  <c r="AJ19" i="6"/>
  <c r="AK19" i="6"/>
  <c r="AL19" i="6"/>
  <c r="AJ20" i="6"/>
  <c r="AK20" i="6"/>
  <c r="AL20" i="6"/>
  <c r="AJ21" i="6"/>
  <c r="AK21" i="6"/>
  <c r="AL21" i="6"/>
  <c r="AJ22" i="6"/>
  <c r="AK22" i="6"/>
  <c r="AL22" i="6"/>
  <c r="AK10" i="6"/>
  <c r="AL10" i="6"/>
  <c r="AJ10" i="6"/>
  <c r="AM6" i="6"/>
  <c r="AM11" i="6" s="1"/>
  <c r="AN22" i="6"/>
  <c r="AN21" i="6"/>
  <c r="AN20" i="6"/>
  <c r="AN19" i="6"/>
  <c r="AN18" i="6"/>
  <c r="AN17" i="6"/>
  <c r="AN16" i="6"/>
  <c r="AN15" i="6"/>
  <c r="AN14" i="6"/>
  <c r="AN13" i="6"/>
  <c r="AN12" i="6"/>
  <c r="AN11" i="6"/>
  <c r="AN10" i="6"/>
  <c r="AA5" i="4" a="1"/>
  <c r="M42" i="4" a="1"/>
  <c r="V22" i="4" a="1"/>
  <c r="AC17" i="4" a="1"/>
  <c r="AC37" i="4" a="1"/>
  <c r="W35" i="4" a="1"/>
  <c r="AB22" i="4" a="1"/>
  <c r="R41" i="4" a="1"/>
  <c r="V88" i="4" a="1"/>
  <c r="E64" i="4" a="1"/>
  <c r="U33" i="4" a="1"/>
  <c r="Y59" i="4" a="1"/>
  <c r="C30" i="4" a="1"/>
  <c r="M56" i="4" a="1"/>
  <c r="K22" i="4" a="1"/>
  <c r="C54" i="4" a="1"/>
  <c r="J23" i="4" a="1"/>
  <c r="Q39" i="4" a="1"/>
  <c r="M33" i="4" a="1"/>
  <c r="F29" i="4" a="1"/>
  <c r="AA19" i="4" a="1"/>
  <c r="F35" i="4" a="1"/>
  <c r="AA81" i="4" a="1"/>
  <c r="C24" i="4" a="1"/>
  <c r="V58" i="4" a="1"/>
  <c r="Y29" i="4" a="1"/>
  <c r="S23" i="4" a="1"/>
  <c r="J26" i="4" a="1"/>
  <c r="AB88" i="4" a="1"/>
  <c r="AA61" i="4" a="1"/>
  <c r="AA6" i="4" a="1"/>
  <c r="C36" i="4" a="1"/>
  <c r="W5" i="4" a="1"/>
  <c r="AC11" i="4" a="1"/>
  <c r="AC42" i="4" a="1"/>
  <c r="R37" i="4" a="1"/>
  <c r="AB29" i="4" a="1"/>
  <c r="I44" i="4" a="1"/>
  <c r="N26" i="4" a="1"/>
  <c r="E41" i="4" a="1"/>
  <c r="L28" i="4" a="1"/>
  <c r="S51" i="4" a="1"/>
  <c r="X65" i="4" a="1"/>
  <c r="U29" i="4" a="1"/>
  <c r="F81" i="4" a="1"/>
  <c r="H37" i="4" a="1"/>
  <c r="K89" i="4" a="1"/>
  <c r="K60" i="4" a="1"/>
  <c r="F27" i="4" a="1"/>
  <c r="F44" i="4" a="1"/>
  <c r="S46" i="4" a="1"/>
  <c r="P89" i="4" a="1"/>
  <c r="V12" i="4" a="1"/>
  <c r="K14" i="4" a="1"/>
  <c r="H12" i="4" a="1"/>
  <c r="N50" i="4" a="1"/>
  <c r="H23" i="4" a="1"/>
  <c r="AB56" i="4" a="1"/>
  <c r="F47" i="4" a="1"/>
  <c r="Y87" i="4" a="1"/>
  <c r="X7" i="4" a="1"/>
  <c r="P46" i="4" a="1"/>
  <c r="S86" i="4" a="1"/>
  <c r="E43" i="4" a="1"/>
  <c r="P77" i="4" a="1"/>
  <c r="D57" i="4" a="1"/>
  <c r="E32" i="4" a="1"/>
  <c r="L47" i="4" a="1"/>
  <c r="U43" i="4" a="1"/>
  <c r="O86" i="4" a="1"/>
  <c r="AA51" i="4" a="1"/>
  <c r="AA52" i="4" a="1"/>
  <c r="AC89" i="4" a="1"/>
  <c r="AB82" i="4" a="1"/>
  <c r="M44" i="4" a="1"/>
  <c r="H86" i="4" a="1"/>
  <c r="G9" i="4" a="1"/>
  <c r="C46" i="4" a="1"/>
  <c r="X87" i="4" a="1"/>
  <c r="Q56" i="4" a="1"/>
  <c r="P33" i="4" a="1"/>
  <c r="X55" i="4" a="1"/>
  <c r="L30" i="4" a="1"/>
  <c r="W26" i="4" a="1"/>
  <c r="V24" i="4" a="1"/>
  <c r="AA72" i="4" a="1"/>
  <c r="J60" i="4" a="1"/>
  <c r="Z75" i="4" a="1"/>
  <c r="H13" i="4" a="1"/>
  <c r="X52" i="4" a="1"/>
  <c r="Q22" i="4" a="1"/>
  <c r="L56" i="4" a="1"/>
  <c r="E39" i="4" a="1"/>
  <c r="S38" i="4" a="1"/>
  <c r="J81" i="4" a="1"/>
  <c r="J43" i="4" a="1"/>
  <c r="G44" i="4" a="1"/>
  <c r="J35" i="4" a="1"/>
  <c r="E44" i="4" a="1"/>
  <c r="T28" i="4" a="1"/>
  <c r="O81" i="4" a="1"/>
  <c r="C12" i="4" a="1"/>
  <c r="Z16" i="4" a="1"/>
  <c r="Q50" i="4" a="1"/>
  <c r="M75" i="4" a="1"/>
  <c r="D59" i="4" a="1"/>
  <c r="M73" i="4" a="1"/>
  <c r="Q55" i="4" a="1"/>
  <c r="X75" i="4" a="1"/>
  <c r="L49" i="4" a="1"/>
  <c r="O67" i="4" a="1"/>
  <c r="M12" i="4" a="1"/>
  <c r="J18" i="4" a="1"/>
  <c r="W53" i="4" a="1"/>
  <c r="I82" i="4" a="1"/>
  <c r="I72" i="4" a="1"/>
  <c r="M70" i="4" a="1"/>
  <c r="N74" i="4" a="1"/>
  <c r="L50" i="4" a="1"/>
  <c r="G50" i="4" a="1"/>
  <c r="Z63" i="4" a="1"/>
  <c r="P7" i="4" a="1"/>
  <c r="E23" i="4" a="1"/>
  <c r="AB50" i="4" a="1"/>
  <c r="R74" i="4" a="1"/>
  <c r="E58" i="4" a="1"/>
  <c r="G53" i="4" a="1"/>
  <c r="J25" i="4" a="1"/>
  <c r="K43" i="4" a="1"/>
  <c r="Z22" i="4" a="1"/>
  <c r="N30" i="4" a="1"/>
  <c r="AB6" i="4" a="1"/>
  <c r="X46" i="4" a="1"/>
  <c r="AA80" i="4" a="1"/>
  <c r="L46" i="4" a="1"/>
  <c r="I85" i="4" a="1"/>
  <c r="W69" i="4" a="1"/>
  <c r="X27" i="4" a="1"/>
  <c r="M60" i="4" a="1"/>
  <c r="I27" i="4" a="1"/>
  <c r="H57" i="4" a="1"/>
  <c r="G31" i="4" a="1"/>
  <c r="W59" i="4" a="1"/>
  <c r="I23" i="4" a="1"/>
  <c r="F60" i="4" a="1"/>
  <c r="L21" i="4" a="1"/>
  <c r="X26" i="4" a="1"/>
  <c r="R27" i="4" a="1"/>
  <c r="U41" i="4" a="1"/>
  <c r="AA56" i="4" a="1"/>
  <c r="Q27" i="4" a="1"/>
  <c r="Y53" i="4" a="1"/>
  <c r="Q23" i="4" a="1"/>
  <c r="T21" i="4" a="1"/>
  <c r="C22" i="4" a="1"/>
  <c r="AB72" i="4" a="1"/>
  <c r="AA83" i="4" a="1"/>
  <c r="V26" i="4" a="1"/>
  <c r="O46" i="4" a="1"/>
  <c r="F25" i="4" a="1"/>
  <c r="V31" i="4" a="1"/>
  <c r="AC9" i="4" a="1"/>
  <c r="U44" i="4" a="1"/>
  <c r="AB77" i="4" a="1"/>
  <c r="U50" i="4" a="1"/>
  <c r="T29" i="4" a="1"/>
  <c r="AC74" i="4" a="1"/>
  <c r="F40" i="4" a="1"/>
  <c r="I89" i="4" a="1"/>
  <c r="O6" i="4" a="1"/>
  <c r="D37" i="4" a="1"/>
  <c r="V78" i="4" a="1"/>
  <c r="H47" i="4" a="1"/>
  <c r="G82" i="4" a="1"/>
  <c r="U51" i="4" a="1"/>
  <c r="S25" i="4" a="1"/>
  <c r="L39" i="4" a="1"/>
  <c r="I36" i="4" a="1"/>
  <c r="Y78" i="4" a="1"/>
  <c r="L13" i="4" a="1"/>
  <c r="H8" i="4" a="1"/>
  <c r="AA68" i="4" a="1"/>
  <c r="AC49" i="4" a="1"/>
  <c r="V38" i="4" a="1"/>
  <c r="AA84" i="4" a="1"/>
  <c r="W37" i="4" a="1"/>
  <c r="W77" i="4" a="1"/>
  <c r="U7" i="4" a="1"/>
  <c r="S37" i="4" a="1"/>
  <c r="H77" i="4" a="1"/>
  <c r="Q60" i="4" a="1"/>
  <c r="J24" i="4" a="1"/>
  <c r="O57" i="4" a="1"/>
  <c r="Z47" i="4" a="1"/>
  <c r="X35" i="4" a="1"/>
  <c r="J37" i="4" a="1"/>
  <c r="N73" i="4" a="1"/>
  <c r="AB7" i="4" a="1"/>
  <c r="AB8" i="4" a="1"/>
  <c r="AA37" i="4" a="1"/>
  <c r="AC46" i="4" a="1"/>
  <c r="Q45" i="4" a="1"/>
  <c r="X79" i="4" a="1"/>
  <c r="O16" i="4" a="1"/>
  <c r="X43" i="4" a="1"/>
  <c r="Y80" i="4" a="1"/>
  <c r="L58" i="4" a="1"/>
  <c r="Y25" i="4" a="1"/>
  <c r="J88" i="4" a="1"/>
  <c r="O28" i="4" a="1"/>
  <c r="O24" i="4" a="1"/>
  <c r="X21" i="4" a="1"/>
  <c r="AB33" i="4" a="1"/>
  <c r="J50" i="4" a="1"/>
  <c r="E74" i="4" a="1"/>
  <c r="AC71" i="4" a="1"/>
  <c r="W58" i="4" a="1"/>
  <c r="M31" i="4" a="1"/>
  <c r="V86" i="4" a="1"/>
  <c r="AA57" i="4" a="1"/>
  <c r="AC84" i="4" a="1"/>
  <c r="L82" i="4" a="1"/>
  <c r="P41" i="4" a="1"/>
  <c r="Q52" i="4" a="1"/>
  <c r="M55" i="4" a="1"/>
  <c r="P40" i="4" a="1"/>
  <c r="V40" i="4" a="1"/>
  <c r="X78" i="4" a="1"/>
  <c r="C79" i="4" a="1"/>
  <c r="D86" i="4" a="1"/>
  <c r="O52" i="4" a="1"/>
  <c r="Q65" i="4" a="1"/>
  <c r="Y85" i="4" a="1"/>
  <c r="C6" i="4" a="1"/>
  <c r="W88" i="4" a="1"/>
  <c r="N40" i="4" a="1"/>
  <c r="P54" i="4" a="1"/>
  <c r="I12" i="4" a="1"/>
  <c r="H53" i="4" a="1"/>
  <c r="E69" i="4" a="1"/>
  <c r="H14" i="4" a="1"/>
  <c r="L73" i="4" a="1"/>
  <c r="Z73" i="4" a="1"/>
  <c r="R11" i="4" a="1"/>
  <c r="C71" i="4" a="1"/>
  <c r="J89" i="4" a="1"/>
  <c r="T84" i="4" a="1"/>
  <c r="N12" i="4" a="1"/>
  <c r="N18" i="4" a="1"/>
  <c r="AA58" i="4" a="1"/>
  <c r="AA27" i="4" a="1"/>
  <c r="S66" i="4" a="1"/>
  <c r="O26" i="4" a="1"/>
  <c r="N61" i="4" a="1"/>
  <c r="M21" i="4" a="1"/>
  <c r="X30" i="4" a="1"/>
  <c r="Z28" i="4" a="1"/>
  <c r="D38" i="4" a="1"/>
  <c r="AC53" i="4" a="1"/>
  <c r="C28" i="4" a="1"/>
  <c r="X60" i="4" a="1"/>
  <c r="U30" i="4" a="1"/>
  <c r="D26" i="4" a="1"/>
  <c r="Q26" i="4" a="1"/>
  <c r="AA65" i="4" a="1"/>
  <c r="AB44" i="4" a="1"/>
  <c r="G37" i="4" a="1"/>
  <c r="T81" i="4" a="1"/>
  <c r="T18" i="4" a="1"/>
  <c r="D41" i="4" a="1"/>
  <c r="E89" i="4" a="1"/>
  <c r="P45" i="4" a="1"/>
  <c r="Q87" i="4" a="1"/>
  <c r="S36" i="4" a="1"/>
  <c r="E86" i="4" a="1"/>
  <c r="S29" i="4" a="1"/>
  <c r="W56" i="4" a="1"/>
  <c r="L31" i="4" a="1"/>
  <c r="U27" i="4" a="1"/>
  <c r="C32" i="4" a="1"/>
  <c r="AB46" i="4" a="1"/>
  <c r="AC65" i="4" a="1"/>
  <c r="F46" i="4" a="1"/>
  <c r="AB64" i="4" a="1"/>
  <c r="AC88" i="4" a="1"/>
  <c r="Q24" i="4" a="1"/>
  <c r="Y31" i="4" a="1"/>
  <c r="AA87" i="4" a="1"/>
  <c r="AA89" i="4" a="1"/>
  <c r="H22" i="4" a="1"/>
  <c r="S61" i="4" a="1"/>
  <c r="K25" i="4" a="1"/>
  <c r="O29" i="4" a="1"/>
  <c r="M30" i="4" a="1"/>
  <c r="AC75" i="4" a="1"/>
  <c r="AC19" i="4" a="1"/>
  <c r="AC16" i="4" a="1"/>
  <c r="G22" i="4" a="1"/>
  <c r="D60" i="4" a="1"/>
  <c r="H29" i="4" a="1"/>
  <c r="M32" i="4" a="1"/>
  <c r="U21" i="4" a="1"/>
  <c r="AB55" i="4" a="1"/>
  <c r="AB15" i="4" a="1"/>
  <c r="V53" i="4" a="1"/>
  <c r="Q77" i="4" a="1"/>
  <c r="X18" i="4" a="1"/>
  <c r="W38" i="4" a="1"/>
  <c r="W84" i="4" a="1"/>
  <c r="X41" i="4" a="1"/>
  <c r="D78" i="4" a="1"/>
  <c r="C37" i="4" a="1"/>
  <c r="AB75" i="4" a="1"/>
  <c r="N47" i="4" a="1"/>
  <c r="AB69" i="4" a="1"/>
  <c r="AB86" i="4" a="1"/>
  <c r="W27" i="4" a="1"/>
  <c r="D32" i="4" a="1"/>
  <c r="AA30" i="4" a="1"/>
  <c r="AA41" i="4" a="1"/>
  <c r="P39" i="4" a="1"/>
  <c r="AC44" i="4" a="1"/>
  <c r="AC50" i="4" a="1"/>
  <c r="AC66" i="4" a="1"/>
  <c r="N42" i="4" a="1"/>
  <c r="AA71" i="4" a="1"/>
  <c r="AB78" i="4" a="1"/>
  <c r="S30" i="4" a="1"/>
  <c r="Y60" i="4" a="1"/>
  <c r="U32" i="4" a="1"/>
  <c r="AB70" i="4" a="1"/>
  <c r="N39" i="4" a="1"/>
  <c r="AA74" i="4" a="1"/>
  <c r="AA88" i="4" a="1"/>
  <c r="T23" i="4" a="1"/>
  <c r="G26" i="4" a="1"/>
  <c r="AC27" i="4" a="1"/>
  <c r="AA17" i="4" a="1"/>
  <c r="W54" i="4" a="1"/>
  <c r="Z71" i="4" a="1"/>
  <c r="G8" i="4" a="1"/>
  <c r="K39" i="4" a="1"/>
  <c r="S77" i="4" a="1"/>
  <c r="U35" i="4" a="1"/>
  <c r="U81" i="4" a="1"/>
  <c r="M35" i="4" a="1"/>
  <c r="AA35" i="4" a="1"/>
  <c r="U42" i="4" a="1"/>
  <c r="AC39" i="4" a="1"/>
  <c r="AB61" i="4" a="1"/>
  <c r="AB87" i="4" a="1"/>
  <c r="S21" i="4" a="1"/>
  <c r="AB67" i="4" a="1"/>
  <c r="AC24" i="4" a="1"/>
  <c r="C39" i="4" a="1"/>
  <c r="AC15" i="4" a="1"/>
  <c r="AC33" i="4" a="1"/>
  <c r="AB54" i="4" a="1"/>
  <c r="Y47" i="4" a="1"/>
  <c r="AB45" i="4" a="1"/>
  <c r="AC80" i="4" a="1"/>
  <c r="S26" i="4" a="1"/>
  <c r="AA69" i="4" a="1"/>
  <c r="AB80" i="4" a="1"/>
  <c r="M27" i="4" a="1"/>
  <c r="X28" i="4" a="1"/>
  <c r="AC30" i="4" a="1"/>
  <c r="X23" i="4" a="1"/>
  <c r="O22" i="4" a="1"/>
  <c r="P31" i="4" a="1"/>
  <c r="AB41" i="4" a="1"/>
  <c r="Z50" i="4" a="1"/>
  <c r="Z68" i="4" a="1"/>
  <c r="D16" i="4" a="1"/>
  <c r="W60" i="4" a="1"/>
  <c r="K29" i="4" a="1"/>
  <c r="J49" i="4" a="1"/>
  <c r="Y43" i="4" a="1"/>
  <c r="Q83" i="4" a="1"/>
  <c r="AC12" i="4" a="1"/>
  <c r="Z21" i="4" a="1"/>
  <c r="M38" i="4" a="1"/>
  <c r="Y65" i="4" a="1"/>
  <c r="Z67" i="4" a="1"/>
  <c r="C83" i="4" a="1"/>
  <c r="N43" i="4" a="1"/>
  <c r="AC67" i="4" a="1"/>
  <c r="I28" i="4" a="1"/>
  <c r="AA7" i="4" a="1"/>
  <c r="E53" i="4" a="1"/>
  <c r="Q68" i="4" a="1"/>
  <c r="Z30" i="4" a="1"/>
  <c r="T50" i="4" a="1"/>
  <c r="R46" i="4" a="1"/>
  <c r="I86" i="4" a="1"/>
  <c r="T36" i="4" a="1"/>
  <c r="C86" i="4" a="1"/>
  <c r="J21" i="4" a="1"/>
  <c r="I21" i="4" a="1"/>
  <c r="G54" i="4" a="1"/>
  <c r="H6" i="4" a="1"/>
  <c r="L37" i="4" a="1"/>
  <c r="AC32" i="4" a="1"/>
  <c r="H38" i="4" a="1"/>
  <c r="V25" i="4" a="1"/>
  <c r="E49" i="4" a="1"/>
  <c r="D67" i="4" a="1"/>
  <c r="G21" i="4" a="1"/>
  <c r="Y49" i="4" a="1"/>
  <c r="L45" i="4" a="1"/>
  <c r="X84" i="4" a="1"/>
  <c r="F61" i="4" a="1"/>
  <c r="AB47" i="4" a="1"/>
  <c r="AB89" i="4" a="1"/>
  <c r="AB25" i="4" a="1"/>
  <c r="AA60" i="4" a="1"/>
  <c r="M61" i="4" a="1"/>
  <c r="V46" i="4" a="1"/>
  <c r="U56" i="4" a="1"/>
  <c r="AA29" i="4" a="1"/>
  <c r="K27" i="4" a="1"/>
  <c r="Y36" i="4" a="1"/>
  <c r="K36" i="4" a="1"/>
  <c r="O32" i="4" a="1"/>
  <c r="AB83" i="4" a="1"/>
  <c r="AB59" i="4" a="1"/>
  <c r="AC57" i="4" a="1"/>
  <c r="AC51" i="4" a="1"/>
  <c r="AA23" i="4" a="1"/>
  <c r="AA73" i="4" a="1"/>
  <c r="L79" i="4" a="1"/>
  <c r="R33" i="4" a="1"/>
  <c r="M82" i="4" a="1"/>
  <c r="K85" i="4" a="1"/>
  <c r="M87" i="4" a="1"/>
  <c r="U39" i="4" a="1"/>
  <c r="X51" i="4" a="1"/>
  <c r="F84" i="4" a="1"/>
  <c r="R16" i="4" a="1"/>
  <c r="G30" i="4" a="1"/>
  <c r="AC45" i="4" a="1"/>
  <c r="G51" i="4" a="1"/>
  <c r="Q17" i="4" a="1"/>
  <c r="U87" i="4" a="1"/>
  <c r="I61" i="4" a="1"/>
  <c r="F85" i="4" a="1"/>
  <c r="X32" i="4" a="1"/>
  <c r="D50" i="4" a="1"/>
  <c r="L14" i="4" a="1"/>
  <c r="AC72" i="4" a="1"/>
  <c r="AA66" i="4" a="1"/>
  <c r="V50" i="4" a="1"/>
  <c r="C9" i="4" a="1"/>
  <c r="Q84" i="4" a="1"/>
  <c r="Y84" i="4" a="1"/>
  <c r="C87" i="4" a="1"/>
  <c r="AA44" i="4" a="1"/>
  <c r="N38" i="4" a="1"/>
  <c r="P24" i="4" a="1"/>
  <c r="R78" i="4" a="1"/>
  <c r="H32" i="4" a="1"/>
  <c r="K88" i="4" a="1"/>
  <c r="X49" i="4" a="1"/>
  <c r="D22" i="4" a="1"/>
  <c r="D27" i="4" a="1"/>
  <c r="M10" i="4" a="1"/>
  <c r="E60" i="4" a="1"/>
  <c r="D81" i="4" a="1"/>
  <c r="U37" i="4" a="1"/>
  <c r="O74" i="4" a="1"/>
  <c r="G66" i="4" a="1"/>
  <c r="S15" i="4" a="1"/>
  <c r="F7" i="4" a="1"/>
  <c r="U73" i="4" a="1"/>
  <c r="F37" i="4" a="1"/>
  <c r="H58" i="4" a="1"/>
  <c r="V67" i="4" a="1"/>
  <c r="N56" i="4" a="1"/>
  <c r="W16" i="4" a="1"/>
  <c r="Z80" i="4" a="1"/>
  <c r="E65" i="4" a="1"/>
  <c r="D72" i="4" a="1"/>
  <c r="P11" i="4" a="1"/>
  <c r="D69" i="4" a="1"/>
  <c r="Y14" i="4" a="1"/>
  <c r="E27" i="4" a="1"/>
  <c r="AB85" i="4" a="1"/>
  <c r="Q5" i="4" a="1"/>
  <c r="X80" i="4" a="1"/>
  <c r="M26" i="4" a="1"/>
  <c r="P21" i="4" a="1"/>
  <c r="T40" i="4" a="1"/>
  <c r="H54" i="4" a="1"/>
  <c r="U75" i="4" a="1"/>
  <c r="C7" i="4" a="1"/>
  <c r="F74" i="4" a="1"/>
  <c r="S12" i="4" a="1"/>
  <c r="R54" i="4" a="1"/>
  <c r="AC83" i="4" a="1"/>
  <c r="V83" i="4" a="1"/>
  <c r="U45" i="4" a="1"/>
  <c r="D39" i="4" a="1"/>
  <c r="R59" i="4" a="1"/>
  <c r="Q42" i="4" a="1"/>
  <c r="W24" i="4" a="1"/>
  <c r="H79" i="4" a="1"/>
  <c r="R81" i="4" a="1"/>
  <c r="V19" i="4" a="1"/>
  <c r="C50" i="4" a="1"/>
  <c r="N64" i="4" a="1"/>
  <c r="P57" i="4" a="1"/>
  <c r="L74" i="4" a="1"/>
  <c r="J86" i="4" a="1"/>
  <c r="AB24" i="4" a="1"/>
  <c r="AA13" i="4" a="1"/>
  <c r="AC87" i="4" a="1"/>
  <c r="T44" i="4" a="1"/>
  <c r="AA78" i="4" a="1"/>
  <c r="AA31" i="4" a="1"/>
  <c r="G86" i="4" a="1"/>
  <c r="I45" i="4" a="1"/>
  <c r="J53" i="4" a="1"/>
  <c r="R49" i="4" a="1"/>
  <c r="E45" i="4" a="1"/>
  <c r="W23" i="4" a="1"/>
  <c r="L86" i="4" a="1"/>
  <c r="W78" i="4" a="1"/>
  <c r="C81" i="4" a="1"/>
  <c r="O54" i="4" a="1"/>
  <c r="X71" i="4" a="1"/>
  <c r="Q88" i="4" a="1"/>
  <c r="J64" i="4" a="1"/>
  <c r="AC29" i="4" a="1"/>
  <c r="F53" i="4" a="1"/>
  <c r="E55" i="4" a="1"/>
  <c r="L41" i="4" a="1"/>
  <c r="D28" i="4" a="1"/>
  <c r="G46" i="4" a="1"/>
  <c r="K26" i="4" a="1"/>
  <c r="H71" i="4" a="1"/>
  <c r="AC43" i="4" a="1"/>
  <c r="T52" i="4" a="1"/>
  <c r="S53" i="4" a="1"/>
  <c r="Q31" i="4" a="1"/>
  <c r="M59" i="4" a="1"/>
  <c r="D30" i="4" a="1"/>
  <c r="Y24" i="4" a="1"/>
  <c r="Y58" i="4" a="1"/>
  <c r="R14" i="4" a="1"/>
  <c r="M14" i="4" a="1"/>
  <c r="E15" i="4" a="1"/>
  <c r="F82" i="4" a="1"/>
  <c r="V51" i="4" a="1"/>
  <c r="E46" i="4" a="1"/>
  <c r="M25" i="4" a="1"/>
  <c r="M57" i="4" a="1"/>
  <c r="N58" i="4" a="1"/>
  <c r="I49" i="4" a="1"/>
  <c r="F23" i="4" a="1"/>
  <c r="AA39" i="4" a="1"/>
  <c r="AC68" i="4" a="1"/>
  <c r="R36" i="4" a="1"/>
  <c r="AC21" i="4" a="1"/>
  <c r="AC82" i="4" a="1"/>
  <c r="AA24" i="4" a="1"/>
  <c r="J30" i="4" a="1"/>
  <c r="AA67" i="4" a="1"/>
  <c r="Q21" i="4" a="1"/>
  <c r="AB9" i="4" a="1"/>
  <c r="H81" i="4" a="1"/>
  <c r="L27" i="4" a="1"/>
  <c r="F30" i="4" a="1"/>
  <c r="J27" i="4" a="1"/>
  <c r="O82" i="4" a="1"/>
  <c r="K46" i="4" a="1"/>
  <c r="U54" i="4" a="1"/>
  <c r="W85" i="4" a="1"/>
  <c r="AC14" i="4" a="1"/>
  <c r="AB21" i="4" a="1"/>
  <c r="AB63" i="4" a="1"/>
  <c r="W50" i="4" a="1"/>
  <c r="C17" i="4" a="1"/>
  <c r="Y77" i="4" a="1"/>
  <c r="J79" i="4" a="1"/>
  <c r="U84" i="4" a="1"/>
  <c r="J42" i="4" a="1"/>
  <c r="W45" i="4" a="1"/>
  <c r="Y27" i="4" a="1"/>
  <c r="R22" i="4" a="1"/>
  <c r="AB28" i="4" a="1"/>
  <c r="Q86" i="4" a="1"/>
  <c r="J28" i="4" a="1"/>
  <c r="R24" i="4" a="1"/>
  <c r="G89" i="4" a="1"/>
  <c r="L84" i="4" a="1"/>
  <c r="R30" i="4" a="1"/>
  <c r="Q44" i="4" a="1"/>
  <c r="R38" i="4" a="1"/>
  <c r="S81" i="4" a="1"/>
  <c r="S22" i="4" a="1"/>
  <c r="E82" i="4" a="1"/>
  <c r="K55" i="4" a="1"/>
  <c r="AA75" i="4" a="1"/>
  <c r="S41" i="4" a="1"/>
  <c r="N25" i="4" a="1"/>
  <c r="S87" i="4" a="1"/>
  <c r="U77" i="4" a="1"/>
  <c r="AA14" i="4" a="1"/>
  <c r="T73" i="4" a="1"/>
  <c r="J8" i="4" a="1"/>
  <c r="C35" i="4" a="1"/>
  <c r="C74" i="4" a="1"/>
  <c r="D75" i="4" a="1"/>
  <c r="H52" i="4" a="1"/>
  <c r="U52" i="4" a="1"/>
  <c r="W74" i="4" a="1"/>
  <c r="Q74" i="4" a="1"/>
  <c r="U65" i="4" a="1"/>
  <c r="G84" i="4" a="1"/>
  <c r="P8" i="4" a="1"/>
  <c r="I7" i="4" a="1"/>
  <c r="H68" i="4" a="1"/>
  <c r="H49" i="4" a="1"/>
  <c r="L29" i="4" a="1"/>
  <c r="S42" i="4" a="1"/>
  <c r="AA55" i="4" a="1"/>
  <c r="K13" i="4" a="1"/>
  <c r="H30" i="4" a="1"/>
  <c r="G43" i="4" a="1"/>
  <c r="G29" i="4" a="1"/>
  <c r="V21" i="4" a="1"/>
  <c r="D54" i="4" a="1"/>
  <c r="W9" i="4" a="1"/>
  <c r="E52" i="4" a="1"/>
  <c r="T37" i="4" a="1"/>
  <c r="J51" i="4" a="1"/>
  <c r="AC23" i="4" a="1"/>
  <c r="AB57" i="4" a="1"/>
  <c r="M78" i="4" a="1"/>
  <c r="Q43" i="4" a="1"/>
  <c r="E51" i="4" a="1"/>
  <c r="O59" i="4" a="1"/>
  <c r="AB79" i="4" a="1"/>
  <c r="F42" i="4" a="1"/>
  <c r="Z66" i="4" a="1"/>
  <c r="E79" i="4" a="1"/>
  <c r="J74" i="4" a="1"/>
  <c r="N87" i="4" a="1"/>
  <c r="T6" i="4" a="1"/>
  <c r="M79" i="4" a="1"/>
  <c r="M16" i="4" a="1"/>
  <c r="O63" i="4" a="1"/>
  <c r="H21" i="4" a="1"/>
  <c r="W32" i="4" a="1"/>
  <c r="J29" i="4" a="1"/>
  <c r="AA77" i="4" a="1"/>
  <c r="R26" i="4" a="1"/>
  <c r="AC85" i="4" a="1"/>
  <c r="R77" i="4" a="1"/>
  <c r="J55" i="4" a="1"/>
  <c r="Q53" i="4" a="1"/>
  <c r="K53" i="4" a="1"/>
  <c r="R29" i="4" a="1"/>
  <c r="V37" i="4" a="1"/>
  <c r="M74" i="4" a="1"/>
  <c r="F73" i="4" a="1"/>
  <c r="K70" i="4" a="1"/>
  <c r="T85" i="4" a="1"/>
  <c r="O13" i="4" a="1"/>
  <c r="L87" i="4" a="1"/>
  <c r="U14" i="4" a="1"/>
  <c r="Y33" i="4" a="1"/>
  <c r="R80" i="4" a="1"/>
  <c r="V79" i="4" a="1"/>
  <c r="AB19" i="4" a="1"/>
  <c r="Z59" i="4" a="1"/>
  <c r="I60" i="4" a="1"/>
  <c r="AB30" i="4" a="1"/>
  <c r="X17" i="4" a="1"/>
  <c r="E31" i="4" a="1"/>
  <c r="D46" i="4" a="1"/>
  <c r="N41" i="4" a="1"/>
  <c r="M77" i="4" a="1"/>
  <c r="E50" i="4" a="1"/>
  <c r="R79" i="4" a="1"/>
  <c r="H31" i="4" a="1"/>
  <c r="AB10" i="4" a="1"/>
  <c r="AA45" i="4" a="1"/>
  <c r="AC81" i="4" a="1"/>
  <c r="AA18" i="4" a="1"/>
  <c r="AB58" i="4" a="1"/>
  <c r="L24" i="4" a="1"/>
  <c r="U25" i="4" a="1"/>
  <c r="S33" i="4" a="1"/>
  <c r="AC56" i="4" a="1"/>
  <c r="F31" i="4" a="1"/>
  <c r="O83" i="4" a="1"/>
  <c r="G42" i="4" a="1"/>
  <c r="F39" i="4" a="1"/>
  <c r="P32" i="4" a="1"/>
  <c r="AB84" i="4" a="1"/>
  <c r="AB52" i="4" a="1"/>
  <c r="Z74" i="4" a="1"/>
  <c r="K71" i="4" a="1"/>
  <c r="U31" i="4" a="1"/>
  <c r="Z24" i="4" a="1"/>
  <c r="AA38" i="4" a="1"/>
  <c r="P88" i="4" a="1"/>
  <c r="U26" i="4" a="1"/>
  <c r="N27" i="4" a="1"/>
  <c r="H87" i="4" a="1"/>
  <c r="S89" i="4" a="1"/>
  <c r="H44" i="4" a="1"/>
  <c r="L54" i="4" a="1"/>
  <c r="Y21" i="4" a="1"/>
  <c r="K30" i="4" a="1"/>
  <c r="AA9" i="4" a="1"/>
  <c r="H84" i="4" a="1"/>
  <c r="F45" i="4" a="1"/>
  <c r="C26" i="4" a="1"/>
  <c r="AC64" i="4" a="1"/>
  <c r="P86" i="4" a="1"/>
  <c r="AC55" i="4" a="1"/>
  <c r="AC77" i="4" a="1"/>
  <c r="V36" i="4" a="1"/>
  <c r="Q63" i="4" a="1"/>
  <c r="J41" i="4" a="1"/>
  <c r="P84" i="4" a="1"/>
  <c r="Y82" i="4" a="1"/>
  <c r="I33" i="4" a="1"/>
  <c r="V61" i="4" a="1"/>
  <c r="X56" i="4" a="1"/>
  <c r="E84" i="4" a="1"/>
  <c r="E29" i="4" a="1"/>
  <c r="D47" i="4" a="1"/>
  <c r="W72" i="4" a="1"/>
  <c r="Y9" i="4" a="1"/>
  <c r="V74" i="4" a="1"/>
  <c r="Q16" i="4" a="1"/>
  <c r="W71" i="4" a="1"/>
  <c r="T39" i="4" a="1"/>
  <c r="V81" i="4" a="1"/>
  <c r="E63" i="4" a="1"/>
  <c r="T71" i="4" a="1"/>
  <c r="X12" i="4" a="1"/>
  <c r="D8" i="4" a="1"/>
  <c r="S44" i="4" a="1"/>
  <c r="I40" i="4" a="1"/>
  <c r="T8" i="4" a="1"/>
  <c r="F68" i="4" a="1"/>
  <c r="K72" i="4" a="1"/>
  <c r="F56" i="4" a="1"/>
  <c r="T32" i="4" a="1"/>
  <c r="Z15" i="4" a="1"/>
  <c r="M45" i="4" a="1"/>
  <c r="C45" i="4" a="1"/>
  <c r="S47" i="4" a="1"/>
  <c r="O21" i="4" a="1"/>
  <c r="P87" i="4" a="1"/>
  <c r="P79" i="4" a="1"/>
  <c r="U70" i="4" a="1"/>
  <c r="E88" i="4" a="1"/>
  <c r="D55" i="4" a="1"/>
  <c r="D23" i="4" a="1"/>
  <c r="AB51" i="4" a="1"/>
  <c r="J73" i="4" a="1"/>
  <c r="S55" i="4" a="1"/>
  <c r="U60" i="4" a="1"/>
  <c r="L52" i="4" a="1"/>
  <c r="W33" i="4" a="1"/>
  <c r="Y37" i="4" a="1"/>
  <c r="C70" i="4" a="1"/>
  <c r="K74" i="4" a="1"/>
  <c r="T74" i="4" a="1"/>
  <c r="W75" i="4" a="1"/>
  <c r="R10" i="4" a="1"/>
  <c r="I83" i="4" a="1"/>
  <c r="N7" i="4" a="1"/>
  <c r="C38" i="4" a="1"/>
  <c r="AB38" i="4" a="1"/>
  <c r="AA22" i="4" a="1"/>
  <c r="Y28" i="4" a="1"/>
  <c r="Z27" i="4" a="1"/>
  <c r="I24" i="4" a="1"/>
  <c r="AC13" i="4" a="1"/>
  <c r="S63" i="4" a="1"/>
  <c r="AA25" i="4" a="1"/>
  <c r="AA54" i="4" a="1"/>
  <c r="C72" i="4" a="1"/>
  <c r="K78" i="4" a="1"/>
  <c r="V42" i="4" a="1"/>
  <c r="H39" i="4" a="1"/>
  <c r="AB49" i="4" a="1"/>
  <c r="AC38" i="4" a="1"/>
  <c r="K33" i="4" a="1"/>
  <c r="W47" i="4" a="1"/>
  <c r="E21" i="4" a="1"/>
  <c r="AB43" i="4" a="1"/>
  <c r="Z42" i="4" a="1"/>
  <c r="Y35" i="4" a="1"/>
  <c r="X31" i="4" a="1"/>
  <c r="H43" i="4" a="1"/>
  <c r="L72" i="4" a="1"/>
  <c r="R53" i="4" a="1"/>
  <c r="W61" i="4" a="1"/>
  <c r="Q41" i="4" a="1"/>
  <c r="W39" i="4" a="1"/>
  <c r="R47" i="4" a="1"/>
  <c r="S71" i="4" a="1"/>
  <c r="K16" i="4" a="1"/>
  <c r="AA59" i="4" a="1"/>
  <c r="I30" i="4" a="1"/>
  <c r="J9" i="4" a="1"/>
  <c r="AC22" i="4" a="1"/>
  <c r="Z54" i="4" a="1"/>
  <c r="S57" i="4" a="1"/>
  <c r="AB32" i="4" a="1"/>
  <c r="N33" i="4" a="1"/>
  <c r="T27" i="4" a="1"/>
  <c r="W44" i="4" a="1"/>
  <c r="X47" i="4" a="1"/>
  <c r="G33" i="4" a="1"/>
  <c r="E38" i="4" a="1"/>
  <c r="AB60" i="4" a="1"/>
  <c r="G45" i="4" a="1"/>
  <c r="C40" i="4" a="1"/>
  <c r="D19" i="4" a="1"/>
  <c r="X53" i="4" a="1"/>
  <c r="U55" i="4" a="1"/>
  <c r="H41" i="4" a="1"/>
  <c r="E42" i="4" a="1"/>
  <c r="Y40" i="4" a="1"/>
  <c r="M63" i="4" a="1"/>
  <c r="R65" i="4" a="1"/>
  <c r="AC63" i="4" a="1"/>
  <c r="V56" i="4" a="1"/>
  <c r="X22" i="4" a="1"/>
  <c r="O27" i="4" a="1"/>
  <c r="AC86" i="4" a="1"/>
  <c r="AB81" i="4" a="1"/>
  <c r="L38" i="4" a="1"/>
  <c r="Q59" i="4" a="1"/>
  <c r="G14" i="4" a="1"/>
  <c r="AB18" i="4" a="1"/>
  <c r="M22" i="4" a="1"/>
  <c r="E9" i="4" a="1"/>
  <c r="D45" i="4" a="1"/>
  <c r="AB68" i="4" a="1"/>
  <c r="O44" i="4" a="1"/>
  <c r="D42" i="4" a="1"/>
  <c r="AC58" i="4" a="1"/>
  <c r="O72" i="4" a="1"/>
  <c r="F43" i="4" a="1"/>
  <c r="K52" i="4" a="1"/>
  <c r="K23" i="4" a="1"/>
  <c r="S32" i="4" a="1"/>
  <c r="N13" i="4" a="1"/>
  <c r="AA50" i="4" a="1"/>
  <c r="H24" i="4" a="1"/>
  <c r="J69" i="4" a="1"/>
  <c r="F41" i="4" a="1"/>
  <c r="S24" i="4" a="1"/>
  <c r="Q12" i="4" a="1"/>
  <c r="R63" i="4" a="1"/>
  <c r="Y41" i="4" a="1"/>
  <c r="U72" i="4" a="1"/>
  <c r="K45" i="4" a="1"/>
  <c r="K7" i="4" a="1"/>
  <c r="S64" i="4" a="1"/>
  <c r="Z69" i="4" a="1"/>
  <c r="K67" i="4" a="1"/>
  <c r="J75" i="4" a="1"/>
  <c r="AB40" i="4" a="1"/>
  <c r="R85" i="4" a="1"/>
  <c r="P53" i="4" a="1"/>
  <c r="J78" i="4" a="1"/>
  <c r="H45" i="4" a="1"/>
  <c r="G17" i="4" a="1"/>
  <c r="O84" i="4" a="1"/>
  <c r="W73" i="4" a="1"/>
  <c r="R45" i="4" a="1"/>
  <c r="X14" i="4" a="1"/>
  <c r="K77" i="4" a="1"/>
  <c r="C27" i="4" a="1"/>
  <c r="J54" i="4" a="1"/>
  <c r="K8" i="4" a="1"/>
  <c r="L10" i="4" a="1"/>
  <c r="Y70" i="4" a="1"/>
  <c r="V9" i="4" a="1"/>
  <c r="AC31" i="4" a="1"/>
  <c r="R50" i="4" a="1"/>
  <c r="AB31" i="4" a="1"/>
  <c r="F33" i="4" a="1"/>
  <c r="T49" i="4" a="1"/>
  <c r="R83" i="4" a="1"/>
  <c r="Q29" i="4" a="1"/>
  <c r="P47" i="4" a="1"/>
  <c r="F51" i="4" a="1"/>
  <c r="J16" i="4" a="1"/>
  <c r="D10" i="4" a="1"/>
  <c r="Q19" i="4" a="1"/>
  <c r="Z38" i="4" a="1"/>
  <c r="R69" i="4" a="1"/>
  <c r="Q61" i="4" a="1"/>
  <c r="W81" i="4" a="1"/>
  <c r="AA64" i="4" a="1"/>
  <c r="AB17" i="4" a="1"/>
  <c r="N23" i="4" a="1"/>
  <c r="T82" i="4" a="1"/>
  <c r="N81" i="4" a="1"/>
  <c r="D29" i="4" a="1"/>
  <c r="T45" i="4" a="1"/>
  <c r="AB27" i="4" a="1"/>
  <c r="I78" i="4" a="1"/>
  <c r="I39" i="4" a="1"/>
  <c r="O65" i="4" a="1"/>
  <c r="G68" i="4" a="1"/>
  <c r="V54" i="4" a="1"/>
  <c r="N82" i="4" a="1"/>
  <c r="L78" i="4" a="1"/>
  <c r="Y8" i="4" a="1"/>
  <c r="L16" i="4" a="1"/>
  <c r="Y18" i="4" a="1"/>
  <c r="E66" i="4" a="1"/>
  <c r="F24" i="4" a="1"/>
  <c r="AC78" i="4" a="1"/>
  <c r="P9" i="4" a="1"/>
  <c r="E78" i="4" a="1"/>
  <c r="I84" i="4" a="1"/>
  <c r="U59" i="4" a="1"/>
  <c r="AC70" i="4" a="1"/>
  <c r="O38" i="4" a="1"/>
  <c r="S6" i="4" a="1"/>
  <c r="F13" i="4" a="1"/>
  <c r="J13" i="4" a="1"/>
  <c r="Z53" i="4" a="1"/>
  <c r="S65" i="4" a="1"/>
  <c r="S73" i="4" a="1"/>
  <c r="C53" i="4" a="1"/>
  <c r="U80" i="4" a="1"/>
  <c r="L18" i="4" a="1"/>
  <c r="Z79" i="4" a="1"/>
  <c r="R68" i="4" a="1"/>
  <c r="R82" i="4" a="1"/>
  <c r="F16" i="4" a="1"/>
  <c r="L57" i="4" a="1"/>
  <c r="J7" i="4" a="1"/>
  <c r="I54" i="4" a="1"/>
  <c r="F9" i="4" a="1"/>
  <c r="P49" i="4" a="1"/>
  <c r="L19" i="4" a="1"/>
  <c r="N45" i="4" a="1"/>
  <c r="W30" i="4" a="1"/>
  <c r="E71" i="4" a="1"/>
  <c r="W65" i="4" a="1"/>
  <c r="C77" i="4" a="1"/>
  <c r="Q78" i="4" a="1"/>
  <c r="Y64" i="4" a="1"/>
  <c r="L6" i="4" a="1"/>
  <c r="W8" i="4" a="1"/>
  <c r="T68" i="4" a="1"/>
  <c r="S72" i="4" a="1"/>
  <c r="U82" i="4" a="1"/>
  <c r="U9" i="4" a="1"/>
  <c r="O50" i="4" a="1"/>
  <c r="Q15" i="4" a="1"/>
  <c r="U83" i="4" a="1"/>
  <c r="C10" i="4" a="1"/>
  <c r="F79" i="4" a="1"/>
  <c r="I31" i="4" a="1"/>
  <c r="M19" i="4" a="1"/>
  <c r="W87" i="4" a="1"/>
  <c r="Y46" i="4" a="1"/>
  <c r="M58" i="4" a="1"/>
  <c r="T89" i="4" a="1"/>
  <c r="P16" i="4" a="1"/>
  <c r="M69" i="4" a="1"/>
  <c r="C84" i="4" a="1"/>
  <c r="O15" i="4" a="1"/>
  <c r="U53" i="4" a="1"/>
  <c r="K18" i="4" a="1"/>
  <c r="J63" i="4" a="1"/>
  <c r="K38" i="4" a="1"/>
  <c r="Q51" i="4" a="1"/>
  <c r="S60" i="4" a="1"/>
  <c r="X44" i="4" a="1"/>
  <c r="E6" i="4" a="1"/>
  <c r="P51" i="4" a="1"/>
  <c r="L77" i="4" a="1"/>
  <c r="M50" i="4" a="1"/>
  <c r="J57" i="4" a="1"/>
  <c r="R18" i="4" a="1"/>
  <c r="V15" i="4" a="1"/>
  <c r="L63" i="4" a="1"/>
  <c r="U89" i="4" a="1"/>
  <c r="AA32" i="4" a="1"/>
  <c r="E35" i="4" a="1"/>
  <c r="L35" i="4" a="1"/>
  <c r="W42" i="4" a="1"/>
  <c r="W25" i="4" a="1"/>
  <c r="Q28" i="4" a="1"/>
  <c r="M51" i="4" a="1"/>
  <c r="V70" i="4" a="1"/>
  <c r="C41" i="4" a="1"/>
  <c r="K21" i="4" a="1"/>
  <c r="P68" i="4" a="1"/>
  <c r="I38" i="4" a="1"/>
  <c r="J56" i="4" a="1"/>
  <c r="H64" i="4" a="1"/>
  <c r="L55" i="4" a="1"/>
  <c r="K63" i="4" a="1"/>
  <c r="L44" i="4" a="1"/>
  <c r="H46" i="4" a="1"/>
  <c r="Q6" i="4" a="1"/>
  <c r="Q30" i="4" a="1"/>
  <c r="AB16" i="4" a="1"/>
  <c r="J39" i="4" a="1"/>
  <c r="AC35" i="4" a="1"/>
  <c r="M23" i="4" a="1"/>
  <c r="AB39" i="4" a="1"/>
  <c r="K49" i="4" a="1"/>
  <c r="E25" i="4" a="1"/>
  <c r="R15" i="4" a="1"/>
  <c r="S27" i="4" a="1"/>
  <c r="G38" i="4" a="1"/>
  <c r="V39" i="4" a="1"/>
  <c r="D52" i="4" a="1"/>
  <c r="Z23" i="4" a="1"/>
  <c r="R57" i="4" a="1"/>
  <c r="D53" i="4" a="1"/>
  <c r="S28" i="4" a="1"/>
  <c r="S10" i="4" a="1"/>
  <c r="M39" i="4" a="1"/>
  <c r="Y55" i="4" a="1"/>
  <c r="L32" i="4" a="1"/>
  <c r="O47" i="4" a="1"/>
  <c r="Y11" i="4" a="1"/>
  <c r="Z37" i="4" a="1"/>
  <c r="J40" i="4" a="1"/>
  <c r="T64" i="4" a="1"/>
  <c r="Z29" i="4" a="1"/>
  <c r="M47" i="4" a="1"/>
  <c r="I19" i="4" a="1"/>
  <c r="D15" i="4" a="1"/>
  <c r="U49" i="4" a="1"/>
  <c r="D58" i="4" a="1"/>
  <c r="I87" i="4" a="1"/>
  <c r="G87" i="4" a="1"/>
  <c r="Z81" i="4" a="1"/>
  <c r="V16" i="4" a="1"/>
  <c r="Z58" i="4" a="1"/>
  <c r="M72" i="4" a="1"/>
  <c r="U22" i="4" a="1"/>
  <c r="S83" i="4" a="1"/>
  <c r="C80" i="4" a="1"/>
  <c r="P36" i="4" a="1"/>
  <c r="Z55" i="4" a="1"/>
  <c r="L53" i="4" a="1"/>
  <c r="D51" i="4" a="1"/>
  <c r="AC41" i="4" a="1"/>
  <c r="AB14" i="4" a="1"/>
  <c r="N10" i="4" a="1"/>
  <c r="S84" i="4" a="1"/>
  <c r="E22" i="4" a="1"/>
  <c r="Q25" i="4" a="1"/>
  <c r="L70" i="4" a="1"/>
  <c r="C75" i="4" a="1"/>
  <c r="F12" i="4" a="1"/>
  <c r="O80" i="4" a="1"/>
  <c r="G25" i="4" a="1"/>
  <c r="P26" i="4" a="1"/>
  <c r="N29" i="4" a="1"/>
  <c r="Y30" i="4" a="1"/>
  <c r="S50" i="4" a="1"/>
  <c r="E83" i="4" a="1"/>
  <c r="E36" i="4" a="1"/>
  <c r="S31" i="4" a="1"/>
  <c r="D61" i="4" a="1"/>
  <c r="T12" i="4" a="1"/>
  <c r="H10" i="4" a="1"/>
  <c r="C11" i="4" a="1"/>
  <c r="I51" i="4" a="1"/>
  <c r="I63" i="4" a="1"/>
  <c r="G85" i="4" a="1"/>
  <c r="T24" i="4" a="1"/>
  <c r="I25" i="4" a="1"/>
  <c r="Y45" i="4" a="1"/>
  <c r="V47" i="4" a="1"/>
  <c r="I32" i="4" a="1"/>
  <c r="N70" i="4" a="1"/>
  <c r="AC52" i="4" a="1"/>
  <c r="T59" i="4" a="1"/>
  <c r="M46" i="4" a="1"/>
  <c r="J58" i="4" a="1"/>
  <c r="G24" i="4" a="1"/>
  <c r="T7" i="4" a="1"/>
  <c r="D31" i="4" a="1"/>
  <c r="N86" i="4" a="1"/>
  <c r="C21" i="4" a="1"/>
  <c r="N75" i="4" a="1"/>
  <c r="D14" i="4" a="1"/>
  <c r="Y66" i="4" a="1"/>
  <c r="N65" i="4" a="1"/>
  <c r="I16" i="4" a="1"/>
  <c r="G36" i="4" a="1"/>
  <c r="L26" i="4" a="1"/>
  <c r="J80" i="4" a="1"/>
  <c r="AB11" i="4" a="1"/>
  <c r="P75" i="4" a="1"/>
  <c r="Y83" i="4" a="1"/>
  <c r="W21" i="4" a="1"/>
  <c r="C61" i="4" a="1"/>
  <c r="K75" i="4" a="1"/>
  <c r="D65" i="4" a="1"/>
  <c r="Q46" i="4" a="1"/>
  <c r="T57" i="4" a="1"/>
  <c r="P70" i="4" a="1"/>
  <c r="M54" i="4" a="1"/>
  <c r="P17" i="4" a="1"/>
  <c r="P74" i="4" a="1"/>
  <c r="S68" i="4" a="1"/>
  <c r="F8" i="4" a="1"/>
  <c r="S52" i="4" a="1"/>
  <c r="L65" i="4" a="1"/>
  <c r="V41" i="4" a="1"/>
  <c r="G55" i="4" a="1"/>
  <c r="Z60" i="4" a="1"/>
  <c r="U23" i="4" a="1"/>
  <c r="Z77" i="4" a="1"/>
  <c r="C60" i="4" a="1"/>
  <c r="H89" i="4" a="1"/>
  <c r="N14" i="4" a="1"/>
  <c r="F26" i="4" a="1"/>
  <c r="T14" i="4" a="1"/>
  <c r="H85" i="4" a="1"/>
  <c r="K17" i="4" a="1"/>
  <c r="S13" i="4" a="1"/>
  <c r="O56" i="4" a="1"/>
  <c r="T80" i="4" a="1"/>
  <c r="G79" i="4" a="1"/>
  <c r="P15" i="4" a="1"/>
  <c r="J65" i="4" a="1"/>
  <c r="R84" i="4" a="1"/>
  <c r="O40" i="4" a="1"/>
  <c r="O85" i="4" a="1"/>
  <c r="Y15" i="4" a="1"/>
  <c r="W79" i="4" a="1"/>
  <c r="P19" i="4" a="1"/>
  <c r="K9" i="4" a="1"/>
  <c r="Z45" i="4" a="1"/>
  <c r="Q69" i="4" a="1"/>
  <c r="Y16" i="4" a="1"/>
  <c r="S9" i="4" a="1"/>
  <c r="X54" i="4" a="1"/>
  <c r="E72" i="4" a="1"/>
  <c r="W80" i="4" a="1"/>
  <c r="C5" i="4" a="1"/>
  <c r="S69" i="4" a="1"/>
  <c r="U66" i="4" a="1"/>
  <c r="E75" i="4" a="1"/>
  <c r="Z89" i="4" a="1"/>
  <c r="Q10" i="4" a="1"/>
  <c r="T51" i="4" a="1"/>
  <c r="M85" i="4" a="1"/>
  <c r="F70" i="4" a="1"/>
  <c r="L89" i="4" a="1"/>
  <c r="O12" i="4" a="1"/>
  <c r="E68" i="4" a="1"/>
  <c r="K68" i="4" a="1"/>
  <c r="I88" i="4" a="1"/>
  <c r="W57" i="4" a="1"/>
  <c r="H40" i="4" a="1"/>
  <c r="H73" i="4" a="1"/>
  <c r="Z82" i="4" a="1"/>
  <c r="F17" i="4" a="1"/>
  <c r="C73" i="4" a="1"/>
  <c r="T88" i="4" a="1"/>
  <c r="T63" i="4" a="1"/>
  <c r="AB71" i="4" a="1"/>
  <c r="C25" i="4" a="1"/>
  <c r="R23" i="4" a="1"/>
  <c r="P25" i="4" a="1"/>
  <c r="P66" i="4" a="1"/>
  <c r="L23" i="4" a="1"/>
  <c r="E28" i="4" a="1"/>
  <c r="U28" i="4" a="1"/>
  <c r="G39" i="4" a="1"/>
  <c r="G71" i="4" a="1"/>
  <c r="AA42" i="4" a="1"/>
  <c r="AC7" i="4" a="1"/>
  <c r="V32" i="4" a="1"/>
  <c r="Z39" i="4" a="1"/>
  <c r="V18" i="4" a="1"/>
  <c r="E16" i="4" a="1"/>
  <c r="V8" i="4" a="1"/>
  <c r="W40" i="4" a="1"/>
  <c r="P60" i="4" a="1"/>
  <c r="Z56" i="4" a="1"/>
  <c r="K47" i="4" a="1"/>
  <c r="Y51" i="4" a="1"/>
  <c r="AC28" i="4" a="1"/>
  <c r="AA21" i="4" a="1"/>
  <c r="AA53" i="4" a="1"/>
  <c r="C44" i="4" a="1"/>
  <c r="U78" i="4" a="1"/>
  <c r="H28" i="4" a="1"/>
  <c r="N63" i="4" a="1"/>
  <c r="AC47" i="4" a="1"/>
  <c r="Q35" i="4" a="1"/>
  <c r="D36" i="4" a="1"/>
  <c r="Q58" i="4" a="1"/>
  <c r="T35" i="4" a="1"/>
  <c r="K81" i="4" a="1"/>
  <c r="Y23" i="4" a="1"/>
  <c r="J45" i="4" a="1"/>
  <c r="Z7" i="4" a="1"/>
  <c r="V52" i="4" a="1"/>
  <c r="AA46" i="4" a="1"/>
  <c r="AB66" i="4" a="1"/>
  <c r="G60" i="4" a="1"/>
  <c r="J11" i="4" a="1"/>
  <c r="F36" i="4" a="1"/>
  <c r="AA79" i="4" a="1"/>
  <c r="G67" i="4" a="1"/>
  <c r="L22" i="4" a="1"/>
  <c r="U40" i="4" a="1"/>
  <c r="W15" i="4" a="1"/>
  <c r="X64" i="4" a="1"/>
  <c r="I80" i="4" a="1"/>
  <c r="O58" i="4" a="1"/>
  <c r="I77" i="4" a="1"/>
  <c r="Z49" i="4" a="1"/>
  <c r="H69" i="4" a="1"/>
  <c r="Y68" i="4" a="1"/>
  <c r="F78" i="4" a="1"/>
  <c r="U68" i="4" a="1"/>
  <c r="R89" i="4" a="1"/>
  <c r="Q33" i="4" a="1"/>
  <c r="AC25" i="4" a="1"/>
  <c r="AB74" i="4" a="1"/>
  <c r="E57" i="4" a="1"/>
  <c r="Y38" i="4" a="1"/>
  <c r="C23" i="4" a="1"/>
  <c r="Y10" i="4" a="1"/>
  <c r="F22" i="4" a="1"/>
  <c r="P61" i="4" a="1"/>
  <c r="X61" i="4" a="1"/>
  <c r="H25" i="4" a="1"/>
  <c r="Y39" i="4" a="1"/>
  <c r="M68" i="4" a="1"/>
  <c r="Y32" i="4" a="1"/>
  <c r="N53" i="4" a="1"/>
  <c r="P42" i="4" a="1"/>
  <c r="E59" i="4" a="1"/>
  <c r="F32" i="4" a="1"/>
  <c r="AA33" i="4" a="1"/>
  <c r="D49" i="4" a="1"/>
  <c r="Q40" i="4" a="1"/>
  <c r="W46" i="4" a="1"/>
  <c r="R31" i="4" a="1"/>
  <c r="P10" i="4" a="1"/>
  <c r="N35" i="4" a="1"/>
  <c r="X45" i="4" a="1"/>
  <c r="R71" i="4" a="1"/>
  <c r="M11" i="4" a="1"/>
  <c r="F66" i="4" a="1"/>
  <c r="Q85" i="4" a="1"/>
  <c r="C66" i="4" a="1"/>
  <c r="J15" i="4" a="1"/>
  <c r="G63" i="4" a="1"/>
  <c r="S19" i="4" a="1"/>
  <c r="G58" i="4" a="1"/>
  <c r="S18" i="4" a="1"/>
  <c r="J22" i="4" a="1"/>
  <c r="J38" i="4" a="1"/>
  <c r="P29" i="4" a="1"/>
  <c r="AC60" i="4" a="1"/>
  <c r="U18" i="4" a="1"/>
  <c r="T42" i="4" a="1"/>
  <c r="W31" i="4" a="1"/>
  <c r="P38" i="4" a="1"/>
  <c r="V44" i="4" a="1"/>
  <c r="Y50" i="4" a="1"/>
  <c r="I50" i="4" a="1"/>
  <c r="M29" i="4" a="1"/>
  <c r="K64" i="4" a="1"/>
  <c r="T26" i="4" a="1"/>
  <c r="O78" i="4" a="1"/>
  <c r="D56" i="4" a="1"/>
  <c r="R44" i="4" a="1"/>
  <c r="AA11" i="4" a="1"/>
  <c r="L64" i="4" a="1"/>
  <c r="Z32" i="4" a="1"/>
  <c r="Y57" i="4" a="1"/>
  <c r="H61" i="4" a="1"/>
  <c r="V89" i="4" a="1"/>
  <c r="L36" i="4" a="1"/>
  <c r="AC40" i="4" a="1"/>
  <c r="J87" i="4" a="1"/>
  <c r="N36" i="4" a="1"/>
  <c r="V59" i="4" a="1"/>
  <c r="G27" i="4" a="1"/>
  <c r="K59" i="4" a="1"/>
  <c r="V49" i="4" a="1"/>
  <c r="R60" i="4" a="1"/>
  <c r="D63" i="4" a="1"/>
  <c r="S70" i="4" a="1"/>
  <c r="E10" i="4" a="1"/>
  <c r="M81" i="4" a="1"/>
  <c r="X10" i="4" a="1"/>
  <c r="H74" i="4" a="1"/>
  <c r="H16" i="4" a="1"/>
  <c r="T58" i="4" a="1"/>
  <c r="C85" i="4" a="1"/>
  <c r="Y69" i="4" a="1"/>
  <c r="Z46" i="4" a="1"/>
  <c r="G47" i="4" a="1"/>
  <c r="P58" i="4" a="1"/>
  <c r="W43" i="4" a="1"/>
  <c r="T70" i="4" a="1"/>
  <c r="O68" i="4" a="1"/>
  <c r="K83" i="4" a="1"/>
  <c r="AB37" i="4" a="1"/>
  <c r="F57" i="4" a="1"/>
  <c r="L80" i="4" a="1"/>
  <c r="I41" i="4" a="1"/>
  <c r="P44" i="4" a="1"/>
  <c r="T67" i="4" a="1"/>
  <c r="V7" i="4" a="1"/>
  <c r="O8" i="4" a="1"/>
  <c r="O51" i="4" a="1"/>
  <c r="M28" i="4" a="1"/>
  <c r="E33" i="4" a="1"/>
  <c r="U24" i="4" a="1"/>
  <c r="N22" i="4" a="1"/>
  <c r="C47" i="4" a="1"/>
  <c r="D12" i="4" a="1"/>
  <c r="P37" i="4" a="1"/>
  <c r="N77" i="4" a="1"/>
  <c r="T41" i="4" a="1"/>
  <c r="O87" i="4" a="1"/>
  <c r="G72" i="4" a="1"/>
  <c r="I14" i="4" a="1"/>
  <c r="J71" i="4" a="1"/>
  <c r="S75" i="4" a="1"/>
  <c r="S40" i="4" a="1"/>
  <c r="T25" i="4" a="1"/>
  <c r="N44" i="4" a="1"/>
  <c r="T78" i="4" a="1"/>
  <c r="P27" i="4" a="1"/>
  <c r="AB13" i="4" a="1"/>
  <c r="N24" i="4" a="1"/>
  <c r="G41" i="4" a="1"/>
  <c r="C89" i="4" a="1"/>
  <c r="N88" i="4" a="1"/>
  <c r="W14" i="4" a="1"/>
  <c r="E40" i="4" a="1"/>
  <c r="Y26" i="4" a="1"/>
  <c r="K69" i="4" a="1"/>
  <c r="W12" i="4" a="1"/>
  <c r="X68" i="4" a="1"/>
  <c r="N69" i="4" a="1"/>
  <c r="G77" i="4" a="1"/>
  <c r="I55" i="4" a="1"/>
  <c r="D88" i="4" a="1"/>
  <c r="I79" i="4" a="1"/>
  <c r="X82" i="4" a="1"/>
  <c r="K24" i="4" a="1"/>
  <c r="C52" i="4" a="1"/>
  <c r="I26" i="4" a="1"/>
  <c r="AC61" i="4" a="1"/>
  <c r="Z35" i="4" a="1"/>
  <c r="O55" i="4" a="1"/>
  <c r="I42" i="4" a="1"/>
  <c r="G6" i="4" a="1"/>
  <c r="X59" i="4" a="1"/>
  <c r="P82" i="4" a="1"/>
  <c r="H55" i="4" a="1"/>
  <c r="Z51" i="4" a="1"/>
  <c r="S8" i="4" a="1"/>
  <c r="C15" i="4" a="1"/>
  <c r="W67" i="4" a="1"/>
  <c r="E18" i="4" a="1"/>
  <c r="H88" i="4" a="1"/>
  <c r="N59" i="4" a="1"/>
  <c r="I69" i="4" a="1"/>
  <c r="E77" i="4" a="1"/>
  <c r="T66" i="4" a="1"/>
  <c r="Z61" i="4" a="1"/>
  <c r="N60" i="4" a="1"/>
  <c r="W17" i="4" a="1"/>
  <c r="E73" i="4" a="1"/>
  <c r="F75" i="4" a="1"/>
  <c r="U46" i="4" a="1"/>
  <c r="J19" i="4" a="1"/>
  <c r="Q89" i="4" a="1"/>
  <c r="G75" i="4" a="1"/>
  <c r="S43" i="4" a="1"/>
  <c r="H56" i="4" a="1"/>
  <c r="G83" i="4" a="1"/>
  <c r="W70" i="4" a="1"/>
  <c r="Z70" i="4" a="1"/>
  <c r="O73" i="4" a="1"/>
  <c r="AA36" i="4" a="1"/>
  <c r="Z31" i="4" a="1"/>
  <c r="R25" i="4" a="1"/>
  <c r="C51" i="4" a="1"/>
  <c r="V66" i="4" a="1"/>
  <c r="K56" i="4" a="1"/>
  <c r="O30" i="4" a="1"/>
  <c r="Z40" i="4" a="1"/>
  <c r="AC59" i="4" a="1"/>
  <c r="S80" i="4" a="1"/>
  <c r="F83" i="4" a="1"/>
  <c r="I15" i="4" a="1"/>
  <c r="K84" i="4" a="1"/>
  <c r="H66" i="4" a="1"/>
  <c r="X89" i="4" a="1"/>
  <c r="H83" i="4" a="1"/>
  <c r="C43" i="4" a="1"/>
  <c r="J31" i="4" a="1"/>
  <c r="X33" i="4" a="1"/>
  <c r="X40" i="4" a="1"/>
  <c r="Y44" i="4" a="1"/>
  <c r="R19" i="4" a="1"/>
  <c r="U67" i="4" a="1"/>
  <c r="F21" i="4" a="1"/>
  <c r="K28" i="4" a="1"/>
  <c r="D25" i="4" a="1"/>
  <c r="L33" i="4" a="1"/>
  <c r="C64" i="4" a="1"/>
  <c r="X58" i="4" a="1"/>
  <c r="H72" i="4" a="1"/>
  <c r="K40" i="4" a="1"/>
  <c r="E14" i="4" a="1"/>
  <c r="L40" i="4" a="1"/>
  <c r="O25" i="4" a="1"/>
  <c r="J61" i="4" a="1"/>
  <c r="Y56" i="4" a="1"/>
  <c r="O39" i="4" a="1"/>
  <c r="H51" i="4" a="1"/>
  <c r="L17" i="4" a="1"/>
  <c r="X81" i="4" a="1"/>
  <c r="V64" i="4" a="1"/>
  <c r="Z78" i="4" a="1"/>
  <c r="O61" i="4" a="1"/>
  <c r="X63" i="4" a="1"/>
  <c r="J44" i="4" a="1"/>
  <c r="W36" i="4" a="1"/>
  <c r="H78" i="4" a="1"/>
  <c r="X13" i="4" a="1"/>
  <c r="P78" i="4" a="1"/>
  <c r="F69" i="4" a="1"/>
  <c r="X9" i="4" a="1"/>
  <c r="Z84" i="4" a="1"/>
  <c r="L51" i="4" a="1"/>
  <c r="O19" i="4" a="1"/>
  <c r="Z86" i="4" a="1"/>
  <c r="M83" i="4" a="1"/>
  <c r="D17" i="4" a="1"/>
  <c r="S14" i="4" a="1"/>
  <c r="Q79" i="4" a="1"/>
  <c r="X67" i="4" a="1"/>
  <c r="G11" i="4" a="1"/>
  <c r="N89" i="4" a="1"/>
  <c r="V57" i="4" a="1"/>
  <c r="O14" i="4" a="1"/>
  <c r="V68" i="4" a="1"/>
  <c r="S45" i="4" a="1"/>
  <c r="D64" i="4" a="1"/>
  <c r="U12" i="4" a="1"/>
  <c r="E80" i="4" a="1"/>
  <c r="W6" i="4" a="1"/>
  <c r="N6" i="4" a="1"/>
  <c r="L61" i="4" a="1"/>
  <c r="F50" i="4" a="1"/>
  <c r="W10" i="4" a="1"/>
  <c r="V69" i="4" a="1"/>
  <c r="L83" i="4" a="1"/>
  <c r="C16" i="4" a="1"/>
  <c r="T9" i="4" a="1"/>
  <c r="K80" i="4" a="1"/>
  <c r="G15" i="4" a="1"/>
  <c r="I46" i="4" a="1"/>
  <c r="V71" i="4" a="1"/>
  <c r="D44" i="4" a="1"/>
  <c r="G61" i="4" a="1"/>
  <c r="G81" i="4" a="1"/>
  <c r="M8" i="4" a="1"/>
  <c r="U58" i="4" a="1"/>
  <c r="X88" i="4" a="1"/>
  <c r="R64" i="4" a="1"/>
  <c r="N11" i="4" a="1"/>
  <c r="S17" i="4" a="1"/>
  <c r="C69" i="4" a="1"/>
  <c r="Z26" i="4" a="1"/>
  <c r="T17" i="4" a="1"/>
  <c r="O69" i="4" a="1"/>
  <c r="X57" i="4" a="1"/>
  <c r="U88" i="4" a="1"/>
  <c r="G69" i="4" a="1"/>
  <c r="V30" i="4" a="1"/>
  <c r="I29" i="4" a="1"/>
  <c r="Z64" i="4" a="1"/>
  <c r="N72" i="4" a="1"/>
  <c r="K82" i="4" a="1"/>
  <c r="AA28" i="4" a="1"/>
  <c r="AA26" i="4" a="1"/>
  <c r="L69" i="4" a="1"/>
  <c r="S67" i="4" a="1"/>
  <c r="M7" i="4" a="1"/>
  <c r="I35" i="4" a="1"/>
  <c r="M40" i="4" a="1"/>
  <c r="V28" i="4" a="1"/>
  <c r="W51" i="4" a="1"/>
  <c r="Q66" i="4" a="1"/>
  <c r="I52" i="4" a="1"/>
  <c r="R21" i="4" a="1"/>
  <c r="O18" i="4" a="1"/>
  <c r="V17" i="4" a="1"/>
  <c r="F58" i="4" a="1"/>
  <c r="F65" i="4" a="1"/>
  <c r="G7" i="4" a="1"/>
  <c r="M89" i="4" a="1"/>
  <c r="K54" i="4" a="1"/>
  <c r="J12" i="4" a="1"/>
  <c r="N21" i="4" a="1"/>
  <c r="M24" i="4" a="1"/>
  <c r="O9" i="4" a="1"/>
  <c r="I59" i="4" a="1"/>
  <c r="T72" i="4" a="1"/>
  <c r="E47" i="4" a="1"/>
  <c r="J32" i="4" a="1"/>
  <c r="O23" i="4" a="1"/>
  <c r="W63" i="4" a="1"/>
  <c r="F14" i="4" a="1"/>
  <c r="K15" i="4" a="1"/>
  <c r="O49" i="4" a="1"/>
  <c r="V14" i="4" a="1"/>
  <c r="H50" i="4" a="1"/>
  <c r="I75" i="4" a="1"/>
  <c r="O64" i="4" a="1"/>
  <c r="P12" i="4" a="1"/>
  <c r="K86" i="4" a="1"/>
  <c r="AB35" i="4" a="1"/>
  <c r="J17" i="4" a="1"/>
  <c r="I70" i="4" a="1"/>
  <c r="W18" i="4" a="1"/>
  <c r="L75" i="4" a="1"/>
  <c r="M43" i="4" a="1"/>
  <c r="AC18" i="4" a="1"/>
  <c r="K66" i="4" a="1"/>
  <c r="AC36" i="4" a="1"/>
  <c r="C33" i="4" a="1"/>
  <c r="AA47" i="4" a="1"/>
  <c r="H17" i="4" a="1"/>
  <c r="H82" i="4" a="1"/>
  <c r="M9" i="4" a="1"/>
  <c r="P23" i="4" a="1"/>
  <c r="S54" i="4" a="1"/>
  <c r="J84" i="4" a="1"/>
  <c r="J72" i="4" a="1"/>
  <c r="P64" i="4" a="1"/>
  <c r="F72" i="4" a="1"/>
  <c r="U86" i="4" a="1"/>
  <c r="Y81" i="4" a="1"/>
  <c r="C65" i="4" a="1"/>
  <c r="AA16" i="4" a="1"/>
  <c r="R70" i="4" a="1"/>
  <c r="H7" i="4" a="1"/>
  <c r="W7" i="4" a="1"/>
  <c r="N17" i="4" a="1"/>
  <c r="Q54" i="4" a="1"/>
  <c r="Z10" i="4" a="1"/>
  <c r="D35" i="4" a="1"/>
  <c r="Z85" i="4" a="1"/>
  <c r="F67" i="4" a="1"/>
  <c r="X70" i="4" a="1"/>
  <c r="Y79" i="4" a="1"/>
  <c r="V60" i="4" a="1"/>
  <c r="F49" i="4" a="1"/>
  <c r="P73" i="4" a="1"/>
  <c r="S85" i="4" a="1"/>
  <c r="K42" i="4" a="1"/>
  <c r="Q18" i="4" a="1"/>
  <c r="O35" i="4" a="1"/>
  <c r="N32" i="4" a="1"/>
  <c r="O75" i="4" a="1"/>
  <c r="L59" i="4" a="1"/>
  <c r="AA85" i="4" a="1"/>
  <c r="AA10" i="4" a="1"/>
  <c r="M65" i="4" a="1"/>
  <c r="U71" i="4" a="1"/>
  <c r="T69" i="4" a="1"/>
  <c r="AA43" i="4" a="1"/>
  <c r="H35" i="4" a="1"/>
  <c r="D40" i="4" a="1"/>
  <c r="D84" i="4" a="1"/>
  <c r="AB53" i="4" a="1"/>
  <c r="P30" i="4" a="1"/>
  <c r="Y19" i="4" a="1"/>
  <c r="C88" i="4" a="1"/>
  <c r="L8" i="4" a="1"/>
  <c r="K12" i="4" a="1"/>
  <c r="D43" i="4" a="1"/>
  <c r="P65" i="4" a="1"/>
  <c r="W55" i="4" a="1"/>
  <c r="G35" i="4" a="1"/>
  <c r="F38" i="4" a="1"/>
  <c r="J82" i="4" a="1"/>
  <c r="D66" i="4" a="1"/>
  <c r="I74" i="4" a="1"/>
  <c r="Q38" i="4" a="1"/>
  <c r="X36" i="4" a="1"/>
  <c r="Q57" i="4" a="1"/>
  <c r="T30" i="4" a="1"/>
  <c r="D11" i="4" a="1"/>
  <c r="L67" i="4" a="1"/>
  <c r="J10" i="4" a="1"/>
  <c r="K58" i="4" a="1"/>
  <c r="F87" i="4" a="1"/>
  <c r="S49" i="4" a="1"/>
  <c r="Z36" i="4" a="1"/>
  <c r="AB42" i="4" a="1"/>
  <c r="J85" i="4" a="1"/>
  <c r="C59" i="4" a="1"/>
  <c r="T75" i="4" a="1"/>
  <c r="T60" i="4" a="1"/>
  <c r="J66" i="4" a="1"/>
  <c r="G88" i="4" a="1"/>
  <c r="Z83" i="4" a="1"/>
  <c r="P83" i="4" a="1"/>
  <c r="N9" i="4" a="1"/>
  <c r="V33" i="4" a="1"/>
  <c r="T31" i="4" a="1"/>
  <c r="X24" i="4" a="1"/>
  <c r="I17" i="4" a="1"/>
  <c r="U11" i="4" a="1"/>
  <c r="U57" i="4" a="1"/>
  <c r="Z13" i="4" a="1"/>
  <c r="AC54" i="4" a="1"/>
  <c r="N84" i="4" a="1"/>
  <c r="M88" i="4" a="1"/>
  <c r="D24" i="4" a="1"/>
  <c r="U74" i="4" a="1"/>
  <c r="C82" i="4" a="1"/>
  <c r="X86" i="4" a="1"/>
  <c r="E17" i="4" a="1"/>
  <c r="K57" i="4" a="1"/>
  <c r="L11" i="4" a="1"/>
  <c r="W82" i="4" a="1"/>
  <c r="K50" i="4" a="1"/>
  <c r="U63" i="4" a="1"/>
  <c r="F10" i="4" a="1"/>
  <c r="F64" i="4" a="1"/>
  <c r="I18" i="4" a="1"/>
  <c r="Y12" i="4" a="1"/>
  <c r="U8" i="4" a="1"/>
  <c r="Y52" i="4" a="1"/>
  <c r="M49" i="4" a="1"/>
  <c r="R56" i="4" a="1"/>
  <c r="R8" i="4" a="1"/>
  <c r="Z8" i="4" a="1"/>
  <c r="V72" i="4" a="1"/>
  <c r="V6" i="4" a="1"/>
  <c r="F54" i="4" a="1"/>
  <c r="U19" i="4" a="1"/>
  <c r="Z87" i="4" a="1"/>
  <c r="E11" i="4" a="1"/>
  <c r="O31" i="4" a="1"/>
  <c r="X69" i="4" a="1"/>
  <c r="N51" i="4" a="1"/>
  <c r="F86" i="4" a="1"/>
  <c r="K6" i="4" a="1"/>
  <c r="G74" i="4" a="1"/>
  <c r="R28" i="4" a="1"/>
  <c r="V73" i="4" a="1"/>
  <c r="Q14" i="4" a="1"/>
  <c r="D87" i="4" a="1"/>
  <c r="I73" i="4" a="1"/>
  <c r="J77" i="4" a="1"/>
  <c r="D9" i="4" a="1"/>
  <c r="M52" i="4" a="1"/>
  <c r="E56" i="4" a="1"/>
  <c r="K73" i="4" a="1"/>
  <c r="O66" i="4" a="1"/>
  <c r="Z11" i="4" a="1"/>
  <c r="I22" i="4" a="1"/>
  <c r="Y42" i="4" a="1"/>
  <c r="X19" i="4" a="1"/>
  <c r="V23" i="4" a="1"/>
  <c r="N85" i="4" a="1"/>
  <c r="X29" i="4" a="1"/>
  <c r="N79" i="4" a="1"/>
  <c r="N49" i="4" a="1"/>
  <c r="I57" i="4" a="1"/>
  <c r="C63" i="4" a="1"/>
  <c r="U47" i="4" a="1"/>
  <c r="Q71" i="4" a="1"/>
  <c r="G80" i="4" a="1"/>
  <c r="N83" i="4" a="1"/>
  <c r="U79" i="4" a="1"/>
  <c r="E70" i="4" a="1"/>
  <c r="P71" i="4" a="1"/>
  <c r="M67" i="4" a="1"/>
  <c r="P55" i="4" a="1"/>
  <c r="L42" i="4" a="1"/>
  <c r="H67" i="4" a="1"/>
  <c r="P13" i="4" a="1"/>
  <c r="U61" i="4" a="1"/>
  <c r="V82" i="4" a="1"/>
  <c r="R72" i="4" a="1"/>
  <c r="F71" i="4" a="1"/>
  <c r="K19" i="4" a="1"/>
  <c r="S79" i="4" a="1"/>
  <c r="Y17" i="4" a="1"/>
  <c r="Z19" i="4" a="1"/>
  <c r="K79" i="4" a="1"/>
  <c r="I64" i="4" a="1"/>
  <c r="Q75" i="4" a="1"/>
  <c r="N52" i="4" a="1"/>
  <c r="J36" i="4" a="1"/>
  <c r="V45" i="4" a="1"/>
  <c r="T43" i="4" a="1"/>
  <c r="AC8" i="4" a="1"/>
  <c r="V11" i="4" a="1"/>
  <c r="N80" i="4" a="1"/>
  <c r="V13" i="4" a="1"/>
  <c r="I81" i="4" a="1"/>
  <c r="N54" i="4" a="1"/>
  <c r="G28" i="4" a="1"/>
  <c r="P14" i="4" a="1"/>
  <c r="P28" i="4" a="1"/>
  <c r="F77" i="4" a="1"/>
  <c r="R43" i="4" a="1"/>
  <c r="Z52" i="4" a="1"/>
  <c r="C18" i="4" a="1"/>
  <c r="P67" i="4" a="1"/>
  <c r="I47" i="4" a="1"/>
  <c r="X15" i="4" a="1"/>
  <c r="S82" i="4" a="1"/>
  <c r="W29" i="4" a="1"/>
  <c r="G73" i="4" a="1"/>
  <c r="F88" i="4" a="1"/>
  <c r="R13" i="4" a="1"/>
  <c r="E26" i="4" a="1"/>
  <c r="V29" i="4" a="1"/>
  <c r="G18" i="4" a="1"/>
  <c r="N71" i="4" a="1"/>
  <c r="V75" i="4" a="1"/>
  <c r="Y72" i="4" a="1"/>
  <c r="Q64" i="4" a="1"/>
  <c r="X38" i="4" a="1"/>
  <c r="Z88" i="4" a="1"/>
  <c r="J47" i="4" a="1"/>
  <c r="T13" i="4" a="1"/>
  <c r="C31" i="4" a="1"/>
  <c r="R55" i="4" a="1"/>
  <c r="N67" i="4" a="1"/>
  <c r="E67" i="4" a="1"/>
  <c r="U69" i="4" a="1"/>
  <c r="T83" i="4" a="1"/>
  <c r="L25" i="4" a="1"/>
  <c r="T11" i="4" a="1"/>
  <c r="T22" i="4" a="1"/>
  <c r="AA86" i="4" a="1"/>
  <c r="Q80" i="4" a="1"/>
  <c r="W86" i="4" a="1"/>
  <c r="AA49" i="4" a="1"/>
  <c r="V27" i="4" a="1"/>
  <c r="S7" i="4" a="1"/>
  <c r="E24" i="4" a="1"/>
  <c r="H63" i="4" a="1"/>
  <c r="O33" i="4" a="1"/>
  <c r="Q49" i="4" a="1"/>
  <c r="O41" i="4" a="1"/>
  <c r="Y67" i="4" a="1"/>
  <c r="AC69" i="4" a="1"/>
  <c r="S16" i="4" a="1"/>
  <c r="AA82" i="4" a="1"/>
  <c r="V80" i="4" a="1"/>
  <c r="O11" i="4" a="1"/>
  <c r="Z44" i="4" a="1"/>
  <c r="AA63" i="4" a="1"/>
  <c r="Y88" i="4" a="1"/>
  <c r="X42" i="4" a="1"/>
  <c r="D33" i="4" a="1"/>
  <c r="X72" i="4" a="1"/>
  <c r="W64" i="4" a="1"/>
  <c r="N57" i="4" a="1"/>
  <c r="R61" i="4" a="1"/>
  <c r="T61" i="4" a="1"/>
  <c r="K61" i="4" a="1"/>
  <c r="U13" i="4" a="1"/>
  <c r="H33" i="4" a="1"/>
  <c r="X85" i="4" a="1"/>
  <c r="M37" i="4" a="1"/>
  <c r="O77" i="4" a="1"/>
  <c r="W19" i="4" a="1"/>
  <c r="R73" i="4" a="1"/>
  <c r="X6" i="4" a="1"/>
  <c r="AB26" i="4" a="1"/>
  <c r="Q9" i="4" a="1"/>
  <c r="G13" i="4" a="1"/>
  <c r="C56" i="4" a="1"/>
  <c r="V5" i="4" a="1"/>
  <c r="O37" i="4" a="1"/>
  <c r="AB23" i="4" a="1"/>
  <c r="P22" i="4" a="1"/>
  <c r="N46" i="4" a="1"/>
  <c r="M41" i="4" a="1"/>
  <c r="G40" i="4" a="1"/>
  <c r="T15" i="4" a="1"/>
  <c r="W52" i="4" a="1"/>
  <c r="AA8" i="4" a="1"/>
  <c r="L60" i="4" a="1"/>
  <c r="E85" i="4" a="1"/>
  <c r="K51" i="4" a="1"/>
  <c r="C68" i="4" a="1"/>
  <c r="R66" i="4" a="1"/>
  <c r="P6" i="4" a="1"/>
  <c r="R58" i="4" a="1"/>
  <c r="E30" i="4" a="1"/>
  <c r="Q11" i="4" a="1"/>
  <c r="W41" i="4" a="1"/>
  <c r="M53" i="4" a="1"/>
  <c r="U38" i="4" a="1"/>
  <c r="I6" i="4" a="1"/>
  <c r="C19" i="4" a="1"/>
  <c r="W49" i="4" a="1"/>
  <c r="K32" i="4" a="1"/>
  <c r="M36" i="4" a="1"/>
  <c r="R32" i="4" a="1"/>
  <c r="R35" i="4" a="1"/>
  <c r="D70" i="4" a="1"/>
  <c r="F11" i="4" a="1"/>
  <c r="S39" i="4" a="1"/>
  <c r="Q47" i="4" a="1"/>
  <c r="R42" i="4" a="1"/>
  <c r="N55" i="4" a="1"/>
  <c r="E12" i="4" a="1"/>
  <c r="M71" i="4" a="1"/>
  <c r="O88" i="4" a="1"/>
  <c r="H11" i="4" a="1"/>
  <c r="D85" i="4" a="1"/>
  <c r="T56" i="4" a="1"/>
  <c r="C14" i="4" a="1"/>
  <c r="M18" i="4" a="1"/>
  <c r="G23" i="4" a="1"/>
  <c r="S35" i="4" a="1"/>
  <c r="AC10" i="4" a="1"/>
  <c r="X25" i="4" a="1"/>
  <c r="J46" i="4" a="1"/>
  <c r="F19" i="4" a="1"/>
  <c r="Y22" i="4" a="1"/>
  <c r="L81" i="4" a="1"/>
  <c r="H18" i="4" a="1"/>
  <c r="Y7" i="4" a="1"/>
  <c r="K37" i="4" a="1"/>
  <c r="D21" i="4" a="1"/>
  <c r="Y13" i="4" a="1"/>
  <c r="F15" i="4" a="1"/>
  <c r="T19" i="4" a="1"/>
  <c r="E54" i="4" a="1"/>
  <c r="M66" i="4" a="1"/>
  <c r="M84" i="4" a="1"/>
  <c r="V43" i="4" a="1"/>
  <c r="I66" i="4" a="1"/>
  <c r="O42" i="4" a="1"/>
  <c r="D6" i="4" a="1"/>
  <c r="H36" i="4" a="1"/>
  <c r="G70" i="4" a="1"/>
  <c r="C8" i="4" a="1"/>
  <c r="J6" i="4" a="1"/>
  <c r="O53" i="4" a="1"/>
  <c r="Y71" i="4" a="1"/>
  <c r="D68" i="4" a="1"/>
  <c r="X8" i="4" a="1"/>
  <c r="Y86" i="4" a="1"/>
  <c r="J52" i="4" a="1"/>
  <c r="K65" i="4" a="1"/>
  <c r="D80" i="4" a="1"/>
  <c r="I11" i="4" a="1"/>
  <c r="D13" i="4" a="1"/>
  <c r="L68" i="4" a="1"/>
  <c r="N8" i="4" a="1"/>
  <c r="L88" i="4" a="1"/>
  <c r="P35" i="4" a="1"/>
  <c r="V55" i="4" a="1"/>
  <c r="I10" i="4" a="1"/>
  <c r="R51" i="4" a="1"/>
  <c r="H9" i="4" a="1"/>
  <c r="E7" i="4" a="1"/>
  <c r="Y54" i="4" a="1"/>
  <c r="U15" i="4" a="1"/>
  <c r="T10" i="4" a="1"/>
  <c r="Y89" i="4" a="1"/>
  <c r="O89" i="4" a="1"/>
  <c r="E87" i="4" a="1"/>
  <c r="J33" i="4" a="1"/>
  <c r="K31" i="4" a="1"/>
  <c r="C57" i="4" a="1"/>
  <c r="X37" i="4" a="1"/>
  <c r="K44" i="4" a="1"/>
  <c r="Z41" i="4" a="1"/>
  <c r="H60" i="4" a="1"/>
  <c r="AB73" i="4" a="1"/>
  <c r="R88" i="4" a="1"/>
  <c r="G78" i="4" a="1"/>
  <c r="P63" i="4" a="1"/>
  <c r="M15" i="4" a="1"/>
  <c r="R7" i="4" a="1"/>
  <c r="D83" i="4" a="1"/>
  <c r="I58" i="4" a="1"/>
  <c r="Q37" i="4" a="1"/>
  <c r="Z14" i="4" a="1"/>
  <c r="W28" i="4" a="1"/>
  <c r="E81" i="4" a="1"/>
  <c r="K35" i="4" a="1"/>
  <c r="Z12" i="4" a="1"/>
  <c r="C42" i="4" a="1"/>
  <c r="R52" i="4" a="1"/>
  <c r="H26" i="4" a="1"/>
  <c r="R17" i="4" a="1"/>
  <c r="V84" i="4" a="1"/>
  <c r="X50" i="4" a="1"/>
  <c r="G10" i="4" a="1"/>
  <c r="O79" i="4" a="1"/>
  <c r="U17" i="4" a="1"/>
  <c r="T53" i="4" a="1"/>
  <c r="N37" i="4" a="1"/>
  <c r="I13" i="4" a="1"/>
  <c r="D89" i="4" a="1"/>
  <c r="AC26" i="4" a="1"/>
  <c r="AA40" i="4" a="1"/>
  <c r="AC6" i="4" a="1"/>
  <c r="Z43" i="4" a="1"/>
  <c r="F28" i="4" a="1"/>
  <c r="X73" i="4" a="1"/>
  <c r="Z9" i="4" a="1"/>
  <c r="G65" i="4" a="1"/>
  <c r="T38" i="4" a="1"/>
  <c r="S88" i="4" a="1"/>
  <c r="C58" i="4" a="1"/>
  <c r="T16" i="4" a="1"/>
  <c r="D73" i="4" a="1"/>
  <c r="W89" i="4" a="1"/>
  <c r="T87" i="4" a="1"/>
  <c r="D7" i="4" a="1"/>
  <c r="T79" i="4" a="1"/>
  <c r="C13" i="4" a="1"/>
  <c r="L85" i="4" a="1"/>
  <c r="V63" i="4" a="1"/>
  <c r="C29" i="4" a="1"/>
  <c r="V10" i="4" a="1"/>
  <c r="G59" i="4" a="1"/>
  <c r="X66" i="4" a="1"/>
  <c r="M13" i="4" a="1"/>
  <c r="K87" i="4" a="1"/>
  <c r="O36" i="4" a="1"/>
  <c r="AA70" i="4" a="1"/>
  <c r="AC73" i="4" a="1"/>
  <c r="T77" i="4" a="1"/>
  <c r="H70" i="4" a="1"/>
  <c r="U36" i="4" a="1"/>
  <c r="I71" i="4" a="1"/>
  <c r="W83" i="4" a="1"/>
  <c r="T55" i="4" a="1"/>
  <c r="Y6" i="4" a="1"/>
  <c r="G52" i="4" a="1"/>
  <c r="G19" i="4" a="1"/>
  <c r="P69" i="4" a="1"/>
  <c r="U16" i="4" a="1"/>
  <c r="L66" i="4" a="1"/>
  <c r="M80" i="4" a="1"/>
  <c r="Q67" i="4" a="1"/>
  <c r="AB36" i="4" a="1"/>
  <c r="U5" i="4" a="1"/>
  <c r="H15" i="4" a="1"/>
  <c r="K41" i="4" a="1"/>
  <c r="K11" i="4" a="1"/>
  <c r="O71" i="4" a="1"/>
  <c r="X83" i="4" a="1"/>
  <c r="O45" i="4" a="1"/>
  <c r="I37" i="4" a="1"/>
  <c r="Z6" i="4" a="1"/>
  <c r="Q36" i="4" a="1"/>
  <c r="X11" i="4" a="1"/>
  <c r="F80" i="4" a="1"/>
  <c r="L12" i="4" a="1"/>
  <c r="J70" i="4" a="1"/>
  <c r="L15" i="4" a="1"/>
  <c r="L71" i="4" a="1"/>
  <c r="R12" i="4" a="1"/>
  <c r="Z33" i="4" a="1"/>
  <c r="R87" i="4" a="1"/>
  <c r="K10" i="4" a="1"/>
  <c r="F52" i="4" a="1"/>
  <c r="W68" i="4" a="1"/>
  <c r="I43" i="4" a="1"/>
  <c r="E61" i="4" a="1"/>
  <c r="N66" i="4" a="1"/>
  <c r="U64" i="4" a="1"/>
  <c r="F89" i="4" a="1"/>
  <c r="Z65" i="4" a="1"/>
  <c r="G16" i="4" a="1"/>
  <c r="Z18" i="4" a="1"/>
  <c r="D77" i="4" a="1"/>
  <c r="P72" i="4" a="1"/>
  <c r="V85" i="4" a="1"/>
  <c r="Q32" i="4" a="1"/>
  <c r="Z72" i="4" a="1"/>
  <c r="J59" i="4" a="1"/>
  <c r="F55" i="4" a="1"/>
  <c r="R9" i="4" a="1"/>
  <c r="D18" i="4" a="1"/>
  <c r="S58" i="4" a="1"/>
  <c r="Z57" i="4" a="1"/>
  <c r="V77" i="4" a="1"/>
  <c r="F63" i="4" a="1"/>
  <c r="M17" i="4" a="1"/>
  <c r="G57" i="4" a="1"/>
  <c r="W11" i="4" a="1"/>
  <c r="D79" i="4" a="1"/>
  <c r="J5" i="4" a="1"/>
  <c r="P50" i="4" a="1"/>
  <c r="V35" i="4" a="1"/>
  <c r="V87" i="4" a="1"/>
  <c r="Q73" i="4" a="1"/>
  <c r="W22" i="4" a="1"/>
  <c r="X77" i="4" a="1"/>
  <c r="U10" i="4" a="1"/>
  <c r="AA12" i="4" a="1"/>
  <c r="H27" i="4" a="1"/>
  <c r="N15" i="4" a="1"/>
  <c r="G12" i="4" a="1"/>
  <c r="C55" i="4" a="1"/>
  <c r="AA15" i="4" a="1"/>
  <c r="X74" i="4" a="1"/>
  <c r="G56" i="4" a="1"/>
  <c r="I9" i="4" a="1"/>
  <c r="U6" i="4" a="1"/>
  <c r="H65" i="4" a="1"/>
  <c r="P59" i="4" a="1"/>
  <c r="T54" i="4" a="1"/>
  <c r="Y73" i="4" a="1"/>
  <c r="Y63" i="4" a="1"/>
  <c r="I65" i="4" a="1"/>
  <c r="O70" i="4" a="1"/>
  <c r="X39" i="4" a="1"/>
  <c r="R40" i="4" a="1"/>
  <c r="T86" i="4" a="1"/>
  <c r="H19" i="4" a="1"/>
  <c r="P18" i="4" a="1"/>
  <c r="H59" i="4" a="1"/>
  <c r="T33" i="4" a="1"/>
  <c r="C78" i="4" a="1"/>
  <c r="Q70" i="4" a="1"/>
  <c r="D82" i="4" a="1"/>
  <c r="S78" i="4" a="1"/>
  <c r="Q81" i="4" a="1"/>
  <c r="T65" i="4" a="1"/>
  <c r="H75" i="4" a="1"/>
  <c r="I56" i="4" a="1"/>
  <c r="Q13" i="4" a="1"/>
  <c r="S59" i="4" a="1"/>
  <c r="Q8" i="4" a="1"/>
  <c r="L9" i="4" a="1"/>
  <c r="G32" i="4" a="1"/>
  <c r="P85" i="4" a="1"/>
  <c r="C67" i="4" a="1"/>
  <c r="L43" i="4" a="1"/>
  <c r="O7" i="4" a="1"/>
  <c r="O17" i="4" a="1"/>
  <c r="P80" i="4" a="1"/>
  <c r="G49" i="4" a="1"/>
  <c r="D74" i="4" a="1"/>
  <c r="R6" i="4" a="1"/>
  <c r="P43" i="4" a="1"/>
  <c r="F6" i="4" a="1"/>
  <c r="I67" i="4" a="1"/>
  <c r="Z25" i="4" a="1"/>
  <c r="Y75" i="4" a="1"/>
  <c r="I8" i="4" a="1"/>
  <c r="Q72" i="4" a="1"/>
  <c r="P56" i="4" a="1"/>
  <c r="S74" i="4" a="1"/>
  <c r="G64" i="4" a="1"/>
  <c r="R39" i="4" a="1"/>
  <c r="E37" i="4" a="1"/>
  <c r="V65" i="4" a="1"/>
  <c r="T46" i="4" a="1"/>
  <c r="I53" i="4" a="1"/>
  <c r="R86" i="4" a="1"/>
  <c r="O10" i="4" a="1"/>
  <c r="N19" i="4" a="1"/>
  <c r="E19" i="4" a="1"/>
  <c r="P81" i="4" a="1"/>
  <c r="I68" i="4" a="1"/>
  <c r="R67" i="4" a="1"/>
  <c r="J68" i="4" a="1"/>
  <c r="N78" i="4" a="1"/>
  <c r="N68" i="4" a="1"/>
  <c r="S56" i="4" a="1"/>
  <c r="M64" i="4" a="1"/>
  <c r="P52" i="4" a="1"/>
  <c r="N16" i="4" a="1"/>
  <c r="O43" i="4" a="1"/>
  <c r="Q7" i="4" a="1"/>
  <c r="Y74" i="4" a="1"/>
  <c r="W66" i="4" a="1"/>
  <c r="H80" i="4" a="1"/>
  <c r="M86" i="4" a="1"/>
  <c r="AB65" i="4" a="1"/>
  <c r="J83" i="4" a="1"/>
  <c r="M6" i="4" a="1"/>
  <c r="Z17" i="4" a="1"/>
  <c r="O60" i="4" a="1"/>
  <c r="F18" i="4" a="1"/>
  <c r="Q82" i="4" a="1"/>
  <c r="X16" i="4" a="1"/>
  <c r="C49" i="4" a="1"/>
  <c r="L7" i="4" a="1"/>
  <c r="F59" i="4" a="1"/>
  <c r="U85" i="4" a="1"/>
  <c r="J14" i="4" a="1"/>
  <c r="E8" i="4" a="1"/>
  <c r="T47" i="4" a="1"/>
  <c r="AB12" i="4" a="1"/>
  <c r="S11" i="4" a="1"/>
  <c r="J67" i="4" a="1"/>
  <c r="W13" i="4" a="1"/>
  <c r="AC79" i="4" a="1"/>
  <c r="Y61" i="4" a="1"/>
  <c r="N28" i="4" a="1"/>
  <c r="R75" i="4" a="1"/>
  <c r="N31" i="4" a="1"/>
  <c r="H42" i="4" a="1"/>
  <c r="D71" i="4" a="1"/>
  <c r="E13" i="4" a="1"/>
  <c r="N68" i="4" l="1"/>
  <c r="D71" i="4"/>
  <c r="G120" i="4" s="1" a="1"/>
  <c r="G120" i="4" s="1"/>
  <c r="E87" i="4"/>
  <c r="Z6" i="4"/>
  <c r="T88" i="4"/>
  <c r="E35" i="4"/>
  <c r="K42" i="4"/>
  <c r="M119" i="4" s="1" a="1"/>
  <c r="M119" i="4" s="1"/>
  <c r="K15" i="4"/>
  <c r="K120" i="4" s="1" a="1"/>
  <c r="K120" i="4" s="1"/>
  <c r="J77" i="4"/>
  <c r="P95" i="4" s="1" a="1"/>
  <c r="P95" i="4" s="1"/>
  <c r="C69" i="4"/>
  <c r="G101" i="4" s="1" a="1"/>
  <c r="G101" i="4" s="1"/>
  <c r="L9" i="4"/>
  <c r="H59" i="4"/>
  <c r="F173" i="4" s="1" a="1"/>
  <c r="F173" i="4" s="1"/>
  <c r="C73" i="4"/>
  <c r="G105" i="4" s="1" a="1"/>
  <c r="G105" i="4" s="1"/>
  <c r="AA32" i="4"/>
  <c r="O89" i="4"/>
  <c r="O36" i="4"/>
  <c r="T83" i="4"/>
  <c r="Q75" i="4"/>
  <c r="I73" i="4"/>
  <c r="G190" i="4" s="1" a="1"/>
  <c r="G190" i="4" s="1"/>
  <c r="S17" i="4"/>
  <c r="F17" i="4"/>
  <c r="C139" i="4" s="1" a="1"/>
  <c r="C139" i="4" s="1"/>
  <c r="U89" i="4"/>
  <c r="X124" i="4" s="1" a="1"/>
  <c r="X124" i="4" s="1"/>
  <c r="Q73" i="4"/>
  <c r="M17" i="4"/>
  <c r="K139" i="4" s="1" a="1"/>
  <c r="K139" i="4" s="1"/>
  <c r="Y89" i="4"/>
  <c r="P192" i="4" s="1" a="1"/>
  <c r="P192" i="4" s="1"/>
  <c r="V85" i="4"/>
  <c r="X137" i="4" s="1" a="1"/>
  <c r="X137" i="4" s="1"/>
  <c r="S85" i="4"/>
  <c r="F14" i="4"/>
  <c r="C136" i="4" s="1" a="1"/>
  <c r="C136" i="4" s="1"/>
  <c r="Z82" i="4"/>
  <c r="X100" i="4" s="1" a="1"/>
  <c r="X100" i="4" s="1"/>
  <c r="L63" i="4"/>
  <c r="D87" i="4"/>
  <c r="H122" i="4" s="1" a="1"/>
  <c r="H122" i="4" s="1"/>
  <c r="N11" i="4"/>
  <c r="K10" i="4"/>
  <c r="K115" i="4" s="1" a="1"/>
  <c r="K115" i="4" s="1"/>
  <c r="F6" i="4"/>
  <c r="T10" i="4"/>
  <c r="U16" i="4"/>
  <c r="S121" i="4" s="1" a="1"/>
  <c r="S121" i="4" s="1"/>
  <c r="H73" i="4"/>
  <c r="G173" i="4" s="1" a="1"/>
  <c r="G173" i="4" s="1"/>
  <c r="V15" i="4"/>
  <c r="S137" i="4" s="1" a="1"/>
  <c r="S137" i="4" s="1"/>
  <c r="U69" i="4"/>
  <c r="W118" i="4" s="1" a="1"/>
  <c r="W118" i="4" s="1"/>
  <c r="I64" i="4"/>
  <c r="G181" i="4" s="1" a="1"/>
  <c r="G181" i="4" s="1"/>
  <c r="Q14" i="4"/>
  <c r="R64" i="4"/>
  <c r="P18" i="4"/>
  <c r="K87" i="4"/>
  <c r="P122" i="4" s="1" a="1"/>
  <c r="P122" i="4" s="1"/>
  <c r="H40" i="4"/>
  <c r="E168" i="4" s="1" a="1"/>
  <c r="E168" i="4" s="1"/>
  <c r="R18" i="4"/>
  <c r="U15" i="4"/>
  <c r="S120" i="4" s="1" a="1"/>
  <c r="S120" i="4" s="1"/>
  <c r="L7" i="4"/>
  <c r="P73" i="4"/>
  <c r="W63" i="4"/>
  <c r="O146" i="4" s="1" a="1"/>
  <c r="O146" i="4" s="1"/>
  <c r="V73" i="4"/>
  <c r="W139" i="4" s="1" a="1"/>
  <c r="W139" i="4" s="1"/>
  <c r="X88" i="4"/>
  <c r="P174" i="4" s="1" a="1"/>
  <c r="P174" i="4" s="1"/>
  <c r="W57" i="4"/>
  <c r="N154" i="4" s="1" a="1"/>
  <c r="N154" i="4" s="1"/>
  <c r="J57" i="4"/>
  <c r="N103" i="4" s="1" a="1"/>
  <c r="N103" i="4" s="1"/>
  <c r="H80" i="4"/>
  <c r="H166" i="4" s="1" a="1"/>
  <c r="H166" i="4" s="1"/>
  <c r="N78" i="4"/>
  <c r="Y54" i="4"/>
  <c r="N185" i="4" s="1" a="1"/>
  <c r="N185" i="4" s="1"/>
  <c r="E37" i="4"/>
  <c r="E67" i="4"/>
  <c r="K79" i="4"/>
  <c r="P114" i="4" s="1" a="1"/>
  <c r="P114" i="4" s="1"/>
  <c r="I88" i="4"/>
  <c r="H191" i="4" s="1" a="1"/>
  <c r="H191" i="4" s="1"/>
  <c r="M50" i="4"/>
  <c r="N130" i="4" s="1" a="1"/>
  <c r="N130" i="4" s="1"/>
  <c r="R28" i="4"/>
  <c r="U58" i="4"/>
  <c r="V121" i="4" s="1" a="1"/>
  <c r="V121" i="4" s="1"/>
  <c r="I37" i="4"/>
  <c r="E182" i="4" s="1" a="1"/>
  <c r="E182" i="4" s="1"/>
  <c r="Q8" i="4"/>
  <c r="E7" i="4"/>
  <c r="H19" i="4"/>
  <c r="C175" i="4" s="1" a="1"/>
  <c r="C175" i="4" s="1"/>
  <c r="K68" i="4"/>
  <c r="O117" i="4" s="1" a="1"/>
  <c r="O117" i="4" s="1"/>
  <c r="L77" i="4"/>
  <c r="F49" i="4"/>
  <c r="F129" i="4" s="1" a="1"/>
  <c r="F129" i="4" s="1"/>
  <c r="O23" i="4"/>
  <c r="G74" i="4"/>
  <c r="G157" i="4" s="1" a="1"/>
  <c r="G157" i="4" s="1"/>
  <c r="M8" i="4"/>
  <c r="K130" i="4" s="1" a="1"/>
  <c r="K130" i="4" s="1"/>
  <c r="M13" i="4"/>
  <c r="K135" i="4" s="1" a="1"/>
  <c r="K135" i="4" s="1"/>
  <c r="E13" i="4"/>
  <c r="E68" i="4"/>
  <c r="P51" i="4"/>
  <c r="H9" i="4"/>
  <c r="C165" i="4" s="1" a="1"/>
  <c r="C165" i="4" s="1"/>
  <c r="X16" i="4"/>
  <c r="K172" i="4" s="1" a="1"/>
  <c r="K172" i="4" s="1"/>
  <c r="N67" i="4"/>
  <c r="Z19" i="4"/>
  <c r="S107" i="4" s="1" a="1"/>
  <c r="S107" i="4" s="1"/>
  <c r="K6" i="4"/>
  <c r="G81" i="4"/>
  <c r="H150" i="4" s="1" a="1"/>
  <c r="H150" i="4" s="1"/>
  <c r="O12" i="4"/>
  <c r="E6" i="4"/>
  <c r="J68" i="4"/>
  <c r="O100" i="4" s="1" a="1"/>
  <c r="O100" i="4" s="1"/>
  <c r="R87" i="4"/>
  <c r="R51" i="4"/>
  <c r="P43" i="4"/>
  <c r="V60" i="4"/>
  <c r="V140" i="4" s="1" a="1"/>
  <c r="V140" i="4" s="1"/>
  <c r="J32" i="4"/>
  <c r="L106" i="4" s="1" a="1"/>
  <c r="L106" i="4" s="1"/>
  <c r="L89" i="4"/>
  <c r="X44" i="4"/>
  <c r="M172" i="4" s="1" a="1"/>
  <c r="M172" i="4" s="1"/>
  <c r="F86" i="4"/>
  <c r="H138" i="4" s="1" a="1"/>
  <c r="H138" i="4" s="1"/>
  <c r="G61" i="4"/>
  <c r="F158" i="4" s="1" a="1"/>
  <c r="F158" i="4" s="1"/>
  <c r="P69" i="4"/>
  <c r="T86" i="4"/>
  <c r="I10" i="4"/>
  <c r="C183" i="4" s="1" a="1"/>
  <c r="C183" i="4" s="1"/>
  <c r="X66" i="4"/>
  <c r="O166" i="4" s="1" a="1"/>
  <c r="O166" i="4" s="1"/>
  <c r="F70" i="4"/>
  <c r="G136" i="4" s="1" a="1"/>
  <c r="G136" i="4" s="1"/>
  <c r="S60" i="4"/>
  <c r="R55" i="4"/>
  <c r="E47" i="4"/>
  <c r="N51" i="4"/>
  <c r="D44" i="4"/>
  <c r="E121" i="4" s="1" a="1"/>
  <c r="E121" i="4" s="1"/>
  <c r="Q82" i="4"/>
  <c r="T47" i="4"/>
  <c r="M85" i="4"/>
  <c r="P137" i="4" s="1" a="1"/>
  <c r="P137" i="4" s="1"/>
  <c r="Q51" i="4"/>
  <c r="V55" i="4"/>
  <c r="V135" i="4" s="1" a="1"/>
  <c r="V135" i="4" s="1"/>
  <c r="P72" i="4"/>
  <c r="Y79" i="4"/>
  <c r="P182" i="4" s="1" a="1"/>
  <c r="P182" i="4" s="1"/>
  <c r="Y17" i="4"/>
  <c r="K190" i="4" s="1" a="1"/>
  <c r="K190" i="4" s="1"/>
  <c r="X69" i="4"/>
  <c r="O169" i="4" s="1" a="1"/>
  <c r="O169" i="4" s="1"/>
  <c r="V71" i="4"/>
  <c r="W137" i="4" s="1" a="1"/>
  <c r="W137" i="4" s="1"/>
  <c r="T51" i="4"/>
  <c r="K38" i="4"/>
  <c r="M115" i="4" s="1" a="1"/>
  <c r="M115" i="4" s="1"/>
  <c r="R39" i="4"/>
  <c r="O45" i="4"/>
  <c r="P35" i="4"/>
  <c r="S59" i="4"/>
  <c r="C31" i="4"/>
  <c r="D105" i="4" s="1" a="1"/>
  <c r="D105" i="4" s="1"/>
  <c r="T72" i="4"/>
  <c r="Q10" i="4"/>
  <c r="J63" i="4"/>
  <c r="O95" i="4" s="1" a="1"/>
  <c r="O95" i="4" s="1"/>
  <c r="O31" i="4"/>
  <c r="I46" i="4"/>
  <c r="E191" i="4" s="1" a="1"/>
  <c r="E191" i="4" s="1"/>
  <c r="R40" i="4"/>
  <c r="G59" i="4"/>
  <c r="F156" i="4" s="1" a="1"/>
  <c r="F156" i="4" s="1"/>
  <c r="L88" i="4"/>
  <c r="Y61" i="4"/>
  <c r="N192" i="4" s="1" a="1"/>
  <c r="N192" i="4" s="1"/>
  <c r="Z89" i="4"/>
  <c r="X107" i="4" s="1" a="1"/>
  <c r="X107" i="4" s="1"/>
  <c r="K18" i="4"/>
  <c r="K123" i="4" s="1" a="1"/>
  <c r="K123" i="4" s="1"/>
  <c r="X70" i="4"/>
  <c r="O170" i="4" s="1" a="1"/>
  <c r="O170" i="4" s="1"/>
  <c r="S79" i="4"/>
  <c r="E11" i="4"/>
  <c r="G15" i="4"/>
  <c r="C154" i="4" s="1" a="1"/>
  <c r="C154" i="4" s="1"/>
  <c r="F63" i="4"/>
  <c r="G129" i="4" s="1" a="1"/>
  <c r="G129" i="4" s="1"/>
  <c r="D77" i="4"/>
  <c r="H112" i="4" s="1" a="1"/>
  <c r="H112" i="4" s="1"/>
  <c r="E75" i="4"/>
  <c r="U53" i="4"/>
  <c r="V116" i="4" s="1" a="1"/>
  <c r="V116" i="4" s="1"/>
  <c r="N8" i="4"/>
  <c r="Z33" i="4"/>
  <c r="T107" i="4" s="1" a="1"/>
  <c r="T107" i="4" s="1"/>
  <c r="T13" i="4"/>
  <c r="K19" i="4"/>
  <c r="K124" i="4" s="1" a="1"/>
  <c r="K124" i="4" s="1"/>
  <c r="Z87" i="4"/>
  <c r="X105" i="4" s="1" a="1"/>
  <c r="X105" i="4" s="1"/>
  <c r="K80" i="4"/>
  <c r="P115" i="4" s="1" a="1"/>
  <c r="P115" i="4" s="1"/>
  <c r="U66" i="4"/>
  <c r="W115" i="4" s="1" a="1"/>
  <c r="W115" i="4" s="1"/>
  <c r="O15" i="4"/>
  <c r="R6" i="4"/>
  <c r="G19" i="4"/>
  <c r="C158" i="4" s="1" a="1"/>
  <c r="C158" i="4" s="1"/>
  <c r="L68" i="4"/>
  <c r="X39" i="4"/>
  <c r="M167" i="4" s="1" a="1"/>
  <c r="M167" i="4" s="1"/>
  <c r="F67" i="4"/>
  <c r="G133" i="4" s="1" a="1"/>
  <c r="G133" i="4" s="1"/>
  <c r="I59" i="4"/>
  <c r="F190" i="4" s="1" a="1"/>
  <c r="F190" i="4" s="1"/>
  <c r="S69" i="4"/>
  <c r="C84" i="4"/>
  <c r="H102" i="4" s="1" a="1"/>
  <c r="H102" i="4" s="1"/>
  <c r="U19" i="4"/>
  <c r="S124" i="4" s="1" a="1"/>
  <c r="S124" i="4" s="1"/>
  <c r="T9" i="4"/>
  <c r="V10" i="4"/>
  <c r="S132" i="4" s="1" a="1"/>
  <c r="S132" i="4" s="1"/>
  <c r="V87" i="4"/>
  <c r="X139" i="4" s="1" a="1"/>
  <c r="X139" i="4" s="1"/>
  <c r="D13" i="4"/>
  <c r="C118" i="4" s="1" a="1"/>
  <c r="C118" i="4" s="1"/>
  <c r="W66" i="4"/>
  <c r="O149" i="4" s="1" a="1"/>
  <c r="O149" i="4" s="1"/>
  <c r="C5" i="4"/>
  <c r="M69" i="4"/>
  <c r="O135" i="4" s="1" a="1"/>
  <c r="O135" i="4" s="1"/>
  <c r="J47" i="4"/>
  <c r="M107" i="4" s="1" a="1"/>
  <c r="M107" i="4" s="1"/>
  <c r="F71" i="4"/>
  <c r="G137" i="4" s="1" a="1"/>
  <c r="G137" i="4" s="1"/>
  <c r="F54" i="4"/>
  <c r="F134" i="4" s="1" a="1"/>
  <c r="F134" i="4" s="1"/>
  <c r="C16" i="4"/>
  <c r="C104" i="4" s="1" a="1"/>
  <c r="C104" i="4" s="1"/>
  <c r="R67" i="4"/>
  <c r="G64" i="4"/>
  <c r="G147" i="4" s="1" a="1"/>
  <c r="G147" i="4" s="1"/>
  <c r="W80" i="4"/>
  <c r="P149" i="4" s="1" a="1"/>
  <c r="P149" i="4" s="1"/>
  <c r="P16" i="4"/>
  <c r="I11" i="4"/>
  <c r="C184" i="4" s="1" a="1"/>
  <c r="C184" i="4" s="1"/>
  <c r="X83" i="4"/>
  <c r="P169" i="4" s="1" a="1"/>
  <c r="P169" i="4" s="1"/>
  <c r="Z85" i="4"/>
  <c r="X103" i="4" s="1" a="1"/>
  <c r="X103" i="4" s="1"/>
  <c r="O9" i="4"/>
  <c r="V6" i="4"/>
  <c r="L83" i="4"/>
  <c r="E72" i="4"/>
  <c r="T89" i="4"/>
  <c r="Q13" i="4"/>
  <c r="O70" i="4"/>
  <c r="D80" i="4"/>
  <c r="H115" i="4" s="1" a="1"/>
  <c r="H115" i="4" s="1"/>
  <c r="C29" i="4"/>
  <c r="D103" i="4" s="1" a="1"/>
  <c r="D103" i="4" s="1"/>
  <c r="Z88" i="4"/>
  <c r="X106" i="4" s="1" a="1"/>
  <c r="X106" i="4" s="1"/>
  <c r="R72" i="4"/>
  <c r="X54" i="4"/>
  <c r="N168" i="4" s="1" a="1"/>
  <c r="N168" i="4" s="1"/>
  <c r="M58" i="4"/>
  <c r="N138" i="4" s="1" a="1"/>
  <c r="N138" i="4" s="1"/>
  <c r="V72" i="4"/>
  <c r="W138" i="4" s="1" a="1"/>
  <c r="W138" i="4" s="1"/>
  <c r="V69" i="4"/>
  <c r="W135" i="4" s="1" a="1"/>
  <c r="W135" i="4" s="1"/>
  <c r="F18" i="4"/>
  <c r="C140" i="4" s="1" a="1"/>
  <c r="C140" i="4" s="1"/>
  <c r="E8" i="4"/>
  <c r="K65" i="4"/>
  <c r="O114" i="4" s="1" a="1"/>
  <c r="O114" i="4" s="1"/>
  <c r="Z18" i="4"/>
  <c r="S106" i="4" s="1" a="1"/>
  <c r="S106" i="4" s="1"/>
  <c r="S9" i="4"/>
  <c r="Y46" i="4"/>
  <c r="M191" i="4" s="1" a="1"/>
  <c r="M191" i="4" s="1"/>
  <c r="D35" i="4"/>
  <c r="E112" i="4" s="1" a="1"/>
  <c r="E112" i="4" s="1"/>
  <c r="M24" i="4"/>
  <c r="L132" i="4" s="1" a="1"/>
  <c r="L132" i="4" s="1"/>
  <c r="Z8" i="4"/>
  <c r="S96" i="4" s="1" a="1"/>
  <c r="S96" i="4" s="1"/>
  <c r="W10" i="4"/>
  <c r="K149" i="4" s="1" a="1"/>
  <c r="K149" i="4" s="1"/>
  <c r="R12" i="4"/>
  <c r="D74" i="4"/>
  <c r="G123" i="4" s="1" a="1"/>
  <c r="G123" i="4" s="1"/>
  <c r="Y16" i="4"/>
  <c r="K189" i="4" s="1" a="1"/>
  <c r="K189" i="4" s="1"/>
  <c r="W87" i="4"/>
  <c r="P156" i="4" s="1" a="1"/>
  <c r="P156" i="4" s="1"/>
  <c r="J52" i="4"/>
  <c r="N98" i="4" s="1" a="1"/>
  <c r="N98" i="4" s="1"/>
  <c r="G52" i="4"/>
  <c r="F149" i="4" s="1" a="1"/>
  <c r="F149" i="4" s="1"/>
  <c r="Z10" i="4"/>
  <c r="S98" i="4" s="1" a="1"/>
  <c r="S98" i="4" s="1"/>
  <c r="V82" i="4"/>
  <c r="X134" i="4" s="1" a="1"/>
  <c r="X134" i="4" s="1"/>
  <c r="R8" i="4"/>
  <c r="F50" i="4"/>
  <c r="F130" i="4" s="1" a="1"/>
  <c r="F130" i="4" s="1"/>
  <c r="Q69" i="4"/>
  <c r="M19" i="4"/>
  <c r="K141" i="4" s="1" a="1"/>
  <c r="K141" i="4" s="1"/>
  <c r="I65" i="4"/>
  <c r="G182" i="4" s="1" a="1"/>
  <c r="G182" i="4" s="1"/>
  <c r="V63" i="4"/>
  <c r="W129" i="4" s="1" a="1"/>
  <c r="W129" i="4" s="1"/>
  <c r="Y86" i="4"/>
  <c r="P189" i="4" s="1" a="1"/>
  <c r="P189" i="4" s="1"/>
  <c r="V35" i="4"/>
  <c r="U129" i="4" s="1" a="1"/>
  <c r="U129" i="4" s="1"/>
  <c r="X38" i="4"/>
  <c r="M166" i="4" s="1" a="1"/>
  <c r="M166" i="4" s="1"/>
  <c r="N21" i="4"/>
  <c r="Z45" i="4"/>
  <c r="U105" i="4" s="1" a="1"/>
  <c r="U105" i="4" s="1"/>
  <c r="I31" i="4"/>
  <c r="D190" i="4" s="1" a="1"/>
  <c r="D190" i="4" s="1"/>
  <c r="R56" i="4"/>
  <c r="L61" i="4"/>
  <c r="V77" i="4"/>
  <c r="X129" i="4" s="1" a="1"/>
  <c r="X129" i="4" s="1"/>
  <c r="I68" i="4"/>
  <c r="G185" i="4" s="1" a="1"/>
  <c r="G185" i="4" s="1"/>
  <c r="X8" i="4"/>
  <c r="K164" i="4" s="1" a="1"/>
  <c r="K164" i="4" s="1"/>
  <c r="S74" i="4"/>
  <c r="K9" i="4"/>
  <c r="K114" i="4" s="1" a="1"/>
  <c r="K114" i="4" s="1"/>
  <c r="F79" i="4"/>
  <c r="H131" i="4" s="1" a="1"/>
  <c r="H131" i="4" s="1"/>
  <c r="Q54" i="4"/>
  <c r="U61" i="4"/>
  <c r="V124" i="4" s="1" a="1"/>
  <c r="V124" i="4" s="1"/>
  <c r="M49" i="4"/>
  <c r="N129" i="4" s="1" a="1"/>
  <c r="N129" i="4" s="1"/>
  <c r="N6" i="4"/>
  <c r="O71" i="4"/>
  <c r="I56" i="4"/>
  <c r="F187" i="4" s="1" a="1"/>
  <c r="F187" i="4" s="1"/>
  <c r="P19" i="4"/>
  <c r="C10" i="4"/>
  <c r="C98" i="4" s="1" a="1"/>
  <c r="C98" i="4" s="1"/>
  <c r="D68" i="4"/>
  <c r="G117" i="4" s="1" a="1"/>
  <c r="G117" i="4" s="1"/>
  <c r="Y63" i="4"/>
  <c r="O180" i="4" s="1" a="1"/>
  <c r="O180" i="4" s="1"/>
  <c r="Q64" i="4"/>
  <c r="J12" i="4"/>
  <c r="K100" i="4" s="1" a="1"/>
  <c r="K100" i="4" s="1"/>
  <c r="Y52" i="4"/>
  <c r="N183" i="4" s="1" a="1"/>
  <c r="N183" i="4" s="1"/>
  <c r="W6" i="4"/>
  <c r="W79" i="4"/>
  <c r="P148" i="4" s="1" a="1"/>
  <c r="P148" i="4" s="1"/>
  <c r="U83" i="4"/>
  <c r="X118" i="4" s="1" a="1"/>
  <c r="X118" i="4" s="1"/>
  <c r="L85" i="4"/>
  <c r="O60" i="4"/>
  <c r="Y71" i="4"/>
  <c r="O188" i="4" s="1" a="1"/>
  <c r="O188" i="4" s="1"/>
  <c r="Y74" i="4"/>
  <c r="O191" i="4" s="1" a="1"/>
  <c r="O191" i="4" s="1"/>
  <c r="N17" i="4"/>
  <c r="P13" i="4"/>
  <c r="Y15" i="4"/>
  <c r="K188" i="4" s="1" a="1"/>
  <c r="K188" i="4" s="1"/>
  <c r="Q15" i="4"/>
  <c r="U8" i="4"/>
  <c r="S113" i="4" s="1" a="1"/>
  <c r="S113" i="4" s="1"/>
  <c r="E80" i="4"/>
  <c r="G16" i="4"/>
  <c r="C155" i="4" s="1" a="1"/>
  <c r="C155" i="4" s="1"/>
  <c r="L71" i="4"/>
  <c r="O53" i="4"/>
  <c r="G49" i="4"/>
  <c r="F146" i="4" s="1" a="1"/>
  <c r="F146" i="4" s="1"/>
  <c r="O85" i="4"/>
  <c r="O50" i="4"/>
  <c r="Y72" i="4"/>
  <c r="O189" i="4" s="1" a="1"/>
  <c r="O189" i="4" s="1"/>
  <c r="K54" i="4"/>
  <c r="N117" i="4" s="1" a="1"/>
  <c r="N117" i="4" s="1"/>
  <c r="Y12" i="4"/>
  <c r="K185" i="4" s="1" a="1"/>
  <c r="K185" i="4" s="1"/>
  <c r="U12" i="4"/>
  <c r="S117" i="4" s="1" a="1"/>
  <c r="S117" i="4" s="1"/>
  <c r="Y6" i="4"/>
  <c r="Y73" i="4"/>
  <c r="O190" i="4" s="1" a="1"/>
  <c r="O190" i="4" s="1"/>
  <c r="O40" i="4"/>
  <c r="U9" i="4"/>
  <c r="S114" i="4" s="1" a="1"/>
  <c r="S114" i="4" s="1"/>
  <c r="J6" i="4"/>
  <c r="C13" i="4"/>
  <c r="C101" i="4" s="1" a="1"/>
  <c r="C101" i="4" s="1"/>
  <c r="W7" i="4"/>
  <c r="K146" i="4" s="1" a="1"/>
  <c r="K146" i="4" s="1"/>
  <c r="H67" i="4"/>
  <c r="G167" i="4" s="1" a="1"/>
  <c r="G167" i="4" s="1"/>
  <c r="I18" i="4"/>
  <c r="C191" i="4" s="1" a="1"/>
  <c r="C191" i="4" s="1"/>
  <c r="D64" i="4"/>
  <c r="G113" i="4" s="1" a="1"/>
  <c r="G113" i="4" s="1"/>
  <c r="R84" i="4"/>
  <c r="U82" i="4"/>
  <c r="X117" i="4" s="1" a="1"/>
  <c r="X117" i="4" s="1"/>
  <c r="AC79" i="4"/>
  <c r="X148" i="4" s="1" a="1"/>
  <c r="X148" i="4" s="1"/>
  <c r="Z57" i="4"/>
  <c r="V103" i="4" s="1" a="1"/>
  <c r="V103" i="4" s="1"/>
  <c r="C8" i="4"/>
  <c r="C96" i="4" s="1" a="1"/>
  <c r="C96" i="4" s="1"/>
  <c r="P81" i="4"/>
  <c r="V75" i="4"/>
  <c r="W141" i="4" s="1" a="1"/>
  <c r="W141" i="4" s="1"/>
  <c r="M89" i="4"/>
  <c r="P141" i="4" s="1" a="1"/>
  <c r="P141" i="4" s="1"/>
  <c r="J65" i="4"/>
  <c r="O97" i="4" s="1" a="1"/>
  <c r="O97" i="4" s="1"/>
  <c r="S72" i="4"/>
  <c r="F64" i="4"/>
  <c r="G130" i="4" s="1" a="1"/>
  <c r="G130" i="4" s="1"/>
  <c r="S45" i="4"/>
  <c r="P56" i="4"/>
  <c r="K11" i="4"/>
  <c r="K116" i="4" s="1" a="1"/>
  <c r="K116" i="4" s="1"/>
  <c r="G70" i="4"/>
  <c r="G153" i="4" s="1" a="1"/>
  <c r="G153" i="4" s="1"/>
  <c r="H75" i="4"/>
  <c r="G175" i="4" s="1" a="1"/>
  <c r="G175" i="4" s="1"/>
  <c r="P15" i="4"/>
  <c r="T68" i="4"/>
  <c r="H7" i="4"/>
  <c r="C163" i="4" s="1" a="1"/>
  <c r="C163" i="4" s="1"/>
  <c r="L42" i="4"/>
  <c r="F10" i="4"/>
  <c r="C132" i="4" s="1" a="1"/>
  <c r="C132" i="4" s="1"/>
  <c r="O73" i="4"/>
  <c r="V68" i="4"/>
  <c r="W134" i="4" s="1" a="1"/>
  <c r="W134" i="4" s="1"/>
  <c r="T54" i="4"/>
  <c r="G79" i="4"/>
  <c r="H148" i="4" s="1" a="1"/>
  <c r="H148" i="4" s="1"/>
  <c r="W8" i="4"/>
  <c r="K147" i="4" s="1" a="1"/>
  <c r="K147" i="4" s="1"/>
  <c r="T79" i="4"/>
  <c r="H36" i="4"/>
  <c r="E164" i="4" s="1" a="1"/>
  <c r="E164" i="4" s="1"/>
  <c r="P50" i="4"/>
  <c r="Z70" i="4"/>
  <c r="W102" i="4" s="1" a="1"/>
  <c r="W102" i="4" s="1"/>
  <c r="N71" i="4"/>
  <c r="G7" i="4"/>
  <c r="C146" i="4" s="1" a="1"/>
  <c r="C146" i="4" s="1"/>
  <c r="T80" i="4"/>
  <c r="L6" i="4"/>
  <c r="U63" i="4"/>
  <c r="W112" i="4" s="1" a="1"/>
  <c r="W112" i="4" s="1"/>
  <c r="O14" i="4"/>
  <c r="J14" i="4"/>
  <c r="K102" i="4" s="1" a="1"/>
  <c r="K102" i="4" s="1"/>
  <c r="W70" i="4"/>
  <c r="O153" i="4" s="1" a="1"/>
  <c r="O153" i="4" s="1"/>
  <c r="Z65" i="4"/>
  <c r="W97" i="4" s="1" a="1"/>
  <c r="W97" i="4" s="1"/>
  <c r="D6" i="4"/>
  <c r="O56" i="4"/>
  <c r="Y64" i="4"/>
  <c r="O181" i="4" s="1" a="1"/>
  <c r="O181" i="4" s="1"/>
  <c r="L15" i="4"/>
  <c r="R70" i="4"/>
  <c r="P55" i="4"/>
  <c r="G83" i="4"/>
  <c r="H152" i="4" s="1" a="1"/>
  <c r="H152" i="4" s="1"/>
  <c r="K50" i="4"/>
  <c r="N113" i="4" s="1" a="1"/>
  <c r="N113" i="4" s="1"/>
  <c r="V57" i="4"/>
  <c r="V137" i="4" s="1" a="1"/>
  <c r="V137" i="4" s="1"/>
  <c r="S13" i="4"/>
  <c r="Q78" i="4"/>
  <c r="P80" i="4"/>
  <c r="T55" i="4"/>
  <c r="O42" i="4"/>
  <c r="H56" i="4"/>
  <c r="F170" i="4" s="1" a="1"/>
  <c r="F170" i="4" s="1"/>
  <c r="P59" i="4"/>
  <c r="G18" i="4"/>
  <c r="C157" i="4" s="1" a="1"/>
  <c r="C157" i="4" s="1"/>
  <c r="K17" i="4"/>
  <c r="K122" i="4" s="1" a="1"/>
  <c r="K122" i="4" s="1"/>
  <c r="C77" i="4"/>
  <c r="H95" i="4" s="1" a="1"/>
  <c r="H95" i="4" s="1"/>
  <c r="F65" i="4"/>
  <c r="G131" i="4" s="1" a="1"/>
  <c r="G131" i="4" s="1"/>
  <c r="W82" i="4"/>
  <c r="P151" i="4" s="1" a="1"/>
  <c r="P151" i="4" s="1"/>
  <c r="N89" i="4"/>
  <c r="S43" i="4"/>
  <c r="D7" i="4"/>
  <c r="C112" i="4" s="1" a="1"/>
  <c r="C112" i="4" s="1"/>
  <c r="Z17" i="4"/>
  <c r="S105" i="4" s="1" a="1"/>
  <c r="S105" i="4" s="1"/>
  <c r="H85" i="4"/>
  <c r="H171" i="4" s="1" a="1"/>
  <c r="H171" i="4" s="1"/>
  <c r="W65" i="4"/>
  <c r="O148" i="4" s="1" a="1"/>
  <c r="O148" i="4" s="1"/>
  <c r="I66" i="4"/>
  <c r="G183" i="4" s="1" a="1"/>
  <c r="G183" i="4" s="1"/>
  <c r="S58" i="4"/>
  <c r="AA16" i="4"/>
  <c r="G75" i="4"/>
  <c r="G158" i="4" s="1" a="1"/>
  <c r="G158" i="4" s="1"/>
  <c r="M67" i="4"/>
  <c r="O133" i="4" s="1" a="1"/>
  <c r="O133" i="4" s="1"/>
  <c r="L11" i="4"/>
  <c r="T14" i="4"/>
  <c r="E71" i="4"/>
  <c r="G11" i="4"/>
  <c r="C150" i="4" s="1" a="1"/>
  <c r="C150" i="4" s="1"/>
  <c r="E19" i="4"/>
  <c r="Q72" i="4"/>
  <c r="Q89" i="4"/>
  <c r="V43" i="4"/>
  <c r="U137" i="4" s="1" a="1"/>
  <c r="U137" i="4" s="1"/>
  <c r="K41" i="4"/>
  <c r="M118" i="4" s="1" a="1"/>
  <c r="M118" i="4" s="1"/>
  <c r="F26" i="4"/>
  <c r="D134" i="4" s="1" a="1"/>
  <c r="D134" i="4" s="1"/>
  <c r="W30" i="4"/>
  <c r="L155" i="4" s="1" a="1"/>
  <c r="L155" i="4" s="1"/>
  <c r="V29" i="4"/>
  <c r="T137" i="4" s="1" a="1"/>
  <c r="T137" i="4" s="1"/>
  <c r="F58" i="4"/>
  <c r="F138" i="4" s="1" a="1"/>
  <c r="F138" i="4" s="1"/>
  <c r="K57" i="4"/>
  <c r="N120" i="4" s="1" a="1"/>
  <c r="N120" i="4" s="1"/>
  <c r="J19" i="4"/>
  <c r="K107" i="4" s="1" a="1"/>
  <c r="K107" i="4" s="1"/>
  <c r="X67" i="4"/>
  <c r="O167" i="4" s="1" a="1"/>
  <c r="O167" i="4" s="1"/>
  <c r="T65" i="4"/>
  <c r="N14" i="4"/>
  <c r="N45" i="4"/>
  <c r="H65" i="4"/>
  <c r="G165" i="4" s="1" a="1"/>
  <c r="G165" i="4" s="1"/>
  <c r="M84" i="4"/>
  <c r="P136" i="4" s="1" a="1"/>
  <c r="P136" i="4" s="1"/>
  <c r="T87" i="4"/>
  <c r="U46" i="4"/>
  <c r="U123" i="4" s="1" a="1"/>
  <c r="U123" i="4" s="1"/>
  <c r="C65" i="4"/>
  <c r="G97" i="4" s="1" a="1"/>
  <c r="G97" i="4" s="1"/>
  <c r="P71" i="4"/>
  <c r="H89" i="4"/>
  <c r="H175" i="4" s="1" a="1"/>
  <c r="H175" i="4" s="1"/>
  <c r="L19" i="4"/>
  <c r="E17" i="4"/>
  <c r="Q79" i="4"/>
  <c r="W13" i="4"/>
  <c r="K152" i="4" s="1" a="1"/>
  <c r="K152" i="4" s="1"/>
  <c r="F75" i="4"/>
  <c r="G141" i="4" s="1" a="1"/>
  <c r="G141" i="4" s="1"/>
  <c r="Q7" i="4"/>
  <c r="M66" i="4"/>
  <c r="O132" i="4" s="1" a="1"/>
  <c r="O132" i="4" s="1"/>
  <c r="C60" i="4"/>
  <c r="F106" i="4" s="1" a="1"/>
  <c r="F106" i="4" s="1"/>
  <c r="P49" i="4"/>
  <c r="F89" i="4"/>
  <c r="H141" i="4" s="1" a="1"/>
  <c r="H141" i="4" s="1"/>
  <c r="E26" i="4"/>
  <c r="V17" i="4"/>
  <c r="S139" i="4" s="1" a="1"/>
  <c r="S139" i="4" s="1"/>
  <c r="E73" i="4"/>
  <c r="X86" i="4"/>
  <c r="P172" i="4" s="1" a="1"/>
  <c r="P172" i="4" s="1"/>
  <c r="S14" i="4"/>
  <c r="Z77" i="4"/>
  <c r="X95" i="4" s="1" a="1"/>
  <c r="X95" i="4" s="1"/>
  <c r="F9" i="4"/>
  <c r="C131" i="4" s="1" a="1"/>
  <c r="C131" i="4" s="1"/>
  <c r="J70" i="4"/>
  <c r="O102" i="4" s="1" a="1"/>
  <c r="O102" i="4" s="1"/>
  <c r="O17" i="4"/>
  <c r="E54" i="4"/>
  <c r="W17" i="4"/>
  <c r="K156" i="4" s="1" a="1"/>
  <c r="K156" i="4" s="1"/>
  <c r="W83" i="4"/>
  <c r="P152" i="4" s="1" a="1"/>
  <c r="P152" i="4" s="1"/>
  <c r="Y81" i="4"/>
  <c r="P184" i="4" s="1" a="1"/>
  <c r="P184" i="4" s="1"/>
  <c r="U23" i="4"/>
  <c r="T114" i="4" s="1" a="1"/>
  <c r="T114" i="4" s="1"/>
  <c r="I54" i="4"/>
  <c r="F185" i="4" s="1" a="1"/>
  <c r="F185" i="4" s="1"/>
  <c r="E70" i="4"/>
  <c r="C82" i="4"/>
  <c r="H100" i="4" s="1" a="1"/>
  <c r="H100" i="4" s="1"/>
  <c r="D17" i="4"/>
  <c r="C122" i="4" s="1" a="1"/>
  <c r="C122" i="4" s="1"/>
  <c r="N60" i="4"/>
  <c r="U6" i="4"/>
  <c r="W89" i="4"/>
  <c r="P158" i="4" s="1" a="1"/>
  <c r="P158" i="4" s="1"/>
  <c r="Z60" i="4"/>
  <c r="V106" i="4" s="1" a="1"/>
  <c r="V106" i="4" s="1"/>
  <c r="J7" i="4"/>
  <c r="K95" i="4" s="1" a="1"/>
  <c r="K95" i="4" s="1"/>
  <c r="T19" i="4"/>
  <c r="J5" i="4"/>
  <c r="R13" i="4"/>
  <c r="Z61" i="4"/>
  <c r="V107" i="4" s="1" a="1"/>
  <c r="V107" i="4" s="1"/>
  <c r="O18" i="4"/>
  <c r="U74" i="4"/>
  <c r="W123" i="4" s="1" a="1"/>
  <c r="W123" i="4" s="1"/>
  <c r="G55" i="4"/>
  <c r="F152" i="4" s="1" a="1"/>
  <c r="F152" i="4" s="1"/>
  <c r="L57" i="4"/>
  <c r="M83" i="4"/>
  <c r="P135" i="4" s="1" a="1"/>
  <c r="P135" i="4" s="1"/>
  <c r="U85" i="4"/>
  <c r="X120" i="4" s="1" a="1"/>
  <c r="X120" i="4" s="1"/>
  <c r="N19" i="4"/>
  <c r="T66" i="4"/>
  <c r="F15" i="4"/>
  <c r="C137" i="4" s="1" a="1"/>
  <c r="C137" i="4" s="1"/>
  <c r="I8" i="4"/>
  <c r="C181" i="4" s="1" a="1"/>
  <c r="C181" i="4" s="1"/>
  <c r="V41" i="4"/>
  <c r="U135" i="4" s="1" a="1"/>
  <c r="U135" i="4" s="1"/>
  <c r="F16" i="4"/>
  <c r="C138" i="4" s="1" a="1"/>
  <c r="C138" i="4" s="1"/>
  <c r="U86" i="4"/>
  <c r="X121" i="4" s="1" a="1"/>
  <c r="X121" i="4" s="1"/>
  <c r="U79" i="4"/>
  <c r="X114" i="4" s="1" a="1"/>
  <c r="X114" i="4" s="1"/>
  <c r="D24" i="4"/>
  <c r="D115" i="4" s="1" a="1"/>
  <c r="D115" i="4" s="1"/>
  <c r="E77" i="4"/>
  <c r="Z86" i="4"/>
  <c r="X104" i="4" s="1" a="1"/>
  <c r="X104" i="4" s="1"/>
  <c r="H15" i="4"/>
  <c r="C171" i="4" s="1" a="1"/>
  <c r="C171" i="4" s="1"/>
  <c r="L65" i="4"/>
  <c r="R82" i="4"/>
  <c r="Q81" i="4"/>
  <c r="Y13" i="4"/>
  <c r="K186" i="4" s="1" a="1"/>
  <c r="K186" i="4" s="1"/>
  <c r="I9" i="4"/>
  <c r="C182" i="4" s="1" a="1"/>
  <c r="C182" i="4" s="1"/>
  <c r="I69" i="4"/>
  <c r="G186" i="4" s="1" a="1"/>
  <c r="G186" i="4" s="1"/>
  <c r="F88" i="4"/>
  <c r="H140" i="4" s="1" a="1"/>
  <c r="H140" i="4" s="1"/>
  <c r="R21" i="4"/>
  <c r="S52" i="4"/>
  <c r="R68" i="4"/>
  <c r="M88" i="4"/>
  <c r="P140" i="4" s="1" a="1"/>
  <c r="P140" i="4" s="1"/>
  <c r="O19" i="4"/>
  <c r="D73" i="4"/>
  <c r="G122" i="4" s="1" a="1"/>
  <c r="G122" i="4" s="1"/>
  <c r="N59" i="4"/>
  <c r="M6" i="4"/>
  <c r="D21" i="4"/>
  <c r="D112" i="4" s="1" a="1"/>
  <c r="D112" i="4" s="1"/>
  <c r="F8" i="4"/>
  <c r="C130" i="4" s="1" a="1"/>
  <c r="C130" i="4" s="1"/>
  <c r="Z79" i="4"/>
  <c r="X97" i="4" s="1" a="1"/>
  <c r="X97" i="4" s="1"/>
  <c r="D18" i="4"/>
  <c r="C123" i="4" s="1" a="1"/>
  <c r="C123" i="4" s="1"/>
  <c r="F72" i="4"/>
  <c r="G138" i="4" s="1" a="1"/>
  <c r="G138" i="4" s="1"/>
  <c r="I52" i="4"/>
  <c r="F183" i="4" s="1" a="1"/>
  <c r="F183" i="4" s="1"/>
  <c r="H88" i="4"/>
  <c r="H174" i="4" s="1" a="1"/>
  <c r="H174" i="4" s="1"/>
  <c r="N84" i="4"/>
  <c r="L51" i="4"/>
  <c r="S68" i="4"/>
  <c r="L18" i="4"/>
  <c r="U64" i="4"/>
  <c r="W113" i="4" s="1" a="1"/>
  <c r="W113" i="4" s="1"/>
  <c r="L12" i="4"/>
  <c r="K37" i="4"/>
  <c r="M114" i="4" s="1" a="1"/>
  <c r="M114" i="4" s="1"/>
  <c r="E18" i="4"/>
  <c r="O7" i="4"/>
  <c r="P64" i="4"/>
  <c r="P74" i="4"/>
  <c r="U80" i="4"/>
  <c r="X115" i="4" s="1" a="1"/>
  <c r="X115" i="4" s="1"/>
  <c r="N83" i="4"/>
  <c r="AC54" i="4"/>
  <c r="V151" i="4" s="1" a="1"/>
  <c r="V151" i="4" s="1"/>
  <c r="Z84" i="4"/>
  <c r="X102" i="4" s="1" a="1"/>
  <c r="X102" i="4" s="1"/>
  <c r="W67" i="4"/>
  <c r="O150" i="4" s="1" a="1"/>
  <c r="O150" i="4" s="1"/>
  <c r="I71" i="4"/>
  <c r="G188" i="4" s="1" a="1"/>
  <c r="G188" i="4" s="1"/>
  <c r="G56" i="4"/>
  <c r="F153" i="4" s="1" a="1"/>
  <c r="F153" i="4" s="1"/>
  <c r="P17" i="4"/>
  <c r="C53" i="4"/>
  <c r="F99" i="4" s="1" a="1"/>
  <c r="F99" i="4" s="1"/>
  <c r="Y7" i="4"/>
  <c r="K180" i="4" s="1" a="1"/>
  <c r="K180" i="4" s="1"/>
  <c r="T16" i="4"/>
  <c r="G73" i="4"/>
  <c r="G156" i="4" s="1" a="1"/>
  <c r="G156" i="4" s="1"/>
  <c r="C15" i="4"/>
  <c r="C103" i="4" s="1" a="1"/>
  <c r="C103" i="4" s="1"/>
  <c r="Q66" i="4"/>
  <c r="Z13" i="4"/>
  <c r="S101" i="4" s="1" a="1"/>
  <c r="S101" i="4" s="1"/>
  <c r="M54" i="4"/>
  <c r="N134" i="4" s="1" a="1"/>
  <c r="N134" i="4" s="1"/>
  <c r="S73" i="4"/>
  <c r="X9" i="4"/>
  <c r="K165" i="4" s="1" a="1"/>
  <c r="K165" i="4" s="1"/>
  <c r="J67" i="4"/>
  <c r="O99" i="4" s="1" a="1"/>
  <c r="O99" i="4" s="1"/>
  <c r="O43" i="4"/>
  <c r="S8" i="4"/>
  <c r="H18" i="4"/>
  <c r="C174" i="4" s="1" a="1"/>
  <c r="C174" i="4" s="1"/>
  <c r="O10" i="4"/>
  <c r="P70" i="4"/>
  <c r="S65" i="4"/>
  <c r="J72" i="4"/>
  <c r="O104" i="4" s="1" a="1"/>
  <c r="O104" i="4" s="1"/>
  <c r="G80" i="4"/>
  <c r="H149" i="4" s="1" a="1"/>
  <c r="H149" i="4" s="1"/>
  <c r="U57" i="4"/>
  <c r="V120" i="4" s="1" a="1"/>
  <c r="V120" i="4" s="1"/>
  <c r="Z51" i="4"/>
  <c r="V97" i="4" s="1" a="1"/>
  <c r="V97" i="4" s="1"/>
  <c r="F69" i="4"/>
  <c r="G135" i="4" s="1" a="1"/>
  <c r="G135" i="4" s="1"/>
  <c r="F80" i="4"/>
  <c r="H132" i="4" s="1" a="1"/>
  <c r="H132" i="4" s="1"/>
  <c r="T57" i="4"/>
  <c r="Z53" i="4"/>
  <c r="V99" i="4" s="1" a="1"/>
  <c r="V99" i="4" s="1"/>
  <c r="U5" i="4"/>
  <c r="L81" i="4"/>
  <c r="S78" i="4"/>
  <c r="H55" i="4"/>
  <c r="F169" i="4" s="1" a="1"/>
  <c r="F169" i="4" s="1"/>
  <c r="W29" i="4"/>
  <c r="L154" i="4" s="1" a="1"/>
  <c r="L154" i="4" s="1"/>
  <c r="W51" i="4"/>
  <c r="N148" i="4" s="1" a="1"/>
  <c r="N148" i="4" s="1"/>
  <c r="Q46" i="4"/>
  <c r="J13" i="4"/>
  <c r="K101" i="4" s="1" a="1"/>
  <c r="K101" i="4" s="1"/>
  <c r="U11" i="4"/>
  <c r="S116" i="4" s="1" a="1"/>
  <c r="S116" i="4" s="1"/>
  <c r="P78" i="4"/>
  <c r="X74" i="4"/>
  <c r="O174" i="4" s="1" a="1"/>
  <c r="O174" i="4" s="1"/>
  <c r="P82" i="4"/>
  <c r="C58" i="4"/>
  <c r="F104" i="4" s="1" a="1"/>
  <c r="F104" i="4" s="1"/>
  <c r="Y22" i="4"/>
  <c r="L181" i="4" s="1" a="1"/>
  <c r="L181" i="4" s="1"/>
  <c r="D65" i="4"/>
  <c r="G114" i="4" s="1" a="1"/>
  <c r="G114" i="4" s="1"/>
  <c r="F13" i="4"/>
  <c r="C135" i="4" s="1" a="1"/>
  <c r="C135" i="4" s="1"/>
  <c r="D79" i="4"/>
  <c r="H114" i="4" s="1" a="1"/>
  <c r="H114" i="4" s="1"/>
  <c r="O11" i="4"/>
  <c r="Q71" i="4"/>
  <c r="X59" i="4"/>
  <c r="N173" i="4" s="1" a="1"/>
  <c r="N173" i="4" s="1"/>
  <c r="I17" i="4"/>
  <c r="C190" i="4" s="1" a="1"/>
  <c r="C190" i="4" s="1"/>
  <c r="X13" i="4"/>
  <c r="K169" i="4" s="1" a="1"/>
  <c r="K169" i="4" s="1"/>
  <c r="K75" i="4"/>
  <c r="O124" i="4" s="1" a="1"/>
  <c r="O124" i="4" s="1"/>
  <c r="S6" i="4"/>
  <c r="R9" i="4"/>
  <c r="N66" i="4"/>
  <c r="F19" i="4"/>
  <c r="C141" i="4" s="1" a="1"/>
  <c r="C141" i="4" s="1"/>
  <c r="G6" i="4"/>
  <c r="Y75" i="4"/>
  <c r="O192" i="4" s="1" a="1"/>
  <c r="O192" i="4" s="1"/>
  <c r="J84" i="4"/>
  <c r="P102" i="4" s="1" a="1"/>
  <c r="P102" i="4" s="1"/>
  <c r="C61" i="4"/>
  <c r="F107" i="4" s="1" a="1"/>
  <c r="F107" i="4" s="1"/>
  <c r="O38" i="4"/>
  <c r="V28" i="4"/>
  <c r="T136" i="4" s="1" a="1"/>
  <c r="T136" i="4" s="1"/>
  <c r="X24" i="4"/>
  <c r="L166" i="4" s="1" a="1"/>
  <c r="L166" i="4" s="1"/>
  <c r="H78" i="4"/>
  <c r="H164" i="4" s="1" a="1"/>
  <c r="H164" i="4" s="1"/>
  <c r="I42" i="4"/>
  <c r="E187" i="4" s="1" a="1"/>
  <c r="E187" i="4" s="1"/>
  <c r="L43" i="4"/>
  <c r="U36" i="4"/>
  <c r="U113" i="4" s="1" a="1"/>
  <c r="U113" i="4" s="1"/>
  <c r="W21" i="4"/>
  <c r="L146" i="4" s="1" a="1"/>
  <c r="L146" i="4" s="1"/>
  <c r="AC70" i="4"/>
  <c r="W153" i="4" s="1" a="1"/>
  <c r="W153" i="4" s="1"/>
  <c r="J46" i="4"/>
  <c r="M106" i="4" s="1" a="1"/>
  <c r="M106" i="4" s="1"/>
  <c r="AA15" i="4"/>
  <c r="S82" i="4"/>
  <c r="O55" i="4"/>
  <c r="U47" i="4"/>
  <c r="U124" i="4" s="1" a="1"/>
  <c r="U124" i="4" s="1"/>
  <c r="T31" i="4"/>
  <c r="Y83" i="4"/>
  <c r="P186" i="4" s="1" a="1"/>
  <c r="P186" i="4" s="1"/>
  <c r="U59" i="4"/>
  <c r="V122" i="4" s="1" a="1"/>
  <c r="V122" i="4" s="1"/>
  <c r="W36" i="4"/>
  <c r="M147" i="4" s="1" a="1"/>
  <c r="M147" i="4" s="1"/>
  <c r="S88" i="4"/>
  <c r="C49" i="4"/>
  <c r="F95" i="4" s="1" a="1"/>
  <c r="F95" i="4" s="1"/>
  <c r="Z35" i="4"/>
  <c r="U95" i="4" s="1" a="1"/>
  <c r="U95" i="4" s="1"/>
  <c r="X25" i="4"/>
  <c r="L167" i="4" s="1" a="1"/>
  <c r="L167" i="4" s="1"/>
  <c r="N16" i="4"/>
  <c r="P75" i="4"/>
  <c r="I84" i="4"/>
  <c r="H187" i="4" s="1" a="1"/>
  <c r="H187" i="4" s="1"/>
  <c r="S54" i="4"/>
  <c r="M40" i="4"/>
  <c r="M134" i="4" s="1" a="1"/>
  <c r="M134" i="4" s="1"/>
  <c r="V33" i="4"/>
  <c r="T141" i="4" s="1" a="1"/>
  <c r="T141" i="4" s="1"/>
  <c r="AC61" i="4"/>
  <c r="V158" i="4" s="1" a="1"/>
  <c r="V158" i="4" s="1"/>
  <c r="J44" i="4"/>
  <c r="M104" i="4" s="1" a="1"/>
  <c r="M104" i="4" s="1"/>
  <c r="R86" i="4"/>
  <c r="AB11" i="4"/>
  <c r="E78" i="4"/>
  <c r="H42" i="4"/>
  <c r="E170" i="4" s="1" a="1"/>
  <c r="E170" i="4" s="1"/>
  <c r="AC10" i="4"/>
  <c r="S149" i="4" s="1" a="1"/>
  <c r="S149" i="4" s="1"/>
  <c r="AB36" i="4"/>
  <c r="I26" i="4"/>
  <c r="D185" i="4" s="1" a="1"/>
  <c r="D185" i="4" s="1"/>
  <c r="X15" i="4"/>
  <c r="K171" i="4" s="1" a="1"/>
  <c r="K171" i="4" s="1"/>
  <c r="C63" i="4"/>
  <c r="G95" i="4" s="1" a="1"/>
  <c r="G95" i="4" s="1"/>
  <c r="J80" i="4"/>
  <c r="P98" i="4" s="1" a="1"/>
  <c r="P98" i="4" s="1"/>
  <c r="P9" i="4"/>
  <c r="N9" i="4"/>
  <c r="X63" i="4"/>
  <c r="O163" i="4" s="1" a="1"/>
  <c r="O163" i="4" s="1"/>
  <c r="D82" i="4"/>
  <c r="H117" i="4" s="1" a="1"/>
  <c r="H117" i="4" s="1"/>
  <c r="C52" i="4"/>
  <c r="F98" i="4" s="1" a="1"/>
  <c r="F98" i="4" s="1"/>
  <c r="C55" i="4"/>
  <c r="F101" i="4" s="1" a="1"/>
  <c r="F101" i="4" s="1"/>
  <c r="S35" i="4"/>
  <c r="L26" i="4"/>
  <c r="AC78" i="4"/>
  <c r="X147" i="4" s="1" a="1"/>
  <c r="X147" i="4" s="1"/>
  <c r="T38" i="4"/>
  <c r="P23" i="4"/>
  <c r="I35" i="4"/>
  <c r="E180" i="4" s="1" a="1"/>
  <c r="E180" i="4" s="1"/>
  <c r="K24" i="4"/>
  <c r="L115" i="4" s="1" a="1"/>
  <c r="L115" i="4" s="1"/>
  <c r="P83" i="4"/>
  <c r="O61" i="4"/>
  <c r="G36" i="4"/>
  <c r="E147" i="4" s="1" a="1"/>
  <c r="E147" i="4" s="1"/>
  <c r="F24" i="4"/>
  <c r="D132" i="4" s="1" a="1"/>
  <c r="D132" i="4" s="1"/>
  <c r="J83" i="4"/>
  <c r="P101" i="4" s="1" a="1"/>
  <c r="P101" i="4" s="1"/>
  <c r="F55" i="4"/>
  <c r="F135" i="4" s="1" a="1"/>
  <c r="F135" i="4" s="1"/>
  <c r="G23" i="4"/>
  <c r="D148" i="4" s="1" a="1"/>
  <c r="D148" i="4" s="1"/>
  <c r="X82" i="4"/>
  <c r="P168" i="4" s="1" a="1"/>
  <c r="P168" i="4" s="1"/>
  <c r="E61" i="4"/>
  <c r="I47" i="4"/>
  <c r="E192" i="4" s="1" a="1"/>
  <c r="E192" i="4" s="1"/>
  <c r="I16" i="4"/>
  <c r="C189" i="4" s="1" a="1"/>
  <c r="C189" i="4" s="1"/>
  <c r="E66" i="4"/>
  <c r="I57" i="4"/>
  <c r="F188" i="4" s="1" a="1"/>
  <c r="F188" i="4" s="1"/>
  <c r="Z83" i="4"/>
  <c r="X101" i="4" s="1" a="1"/>
  <c r="X101" i="4" s="1"/>
  <c r="Z78" i="4"/>
  <c r="X96" i="4" s="1" a="1"/>
  <c r="X96" i="4" s="1"/>
  <c r="I79" i="4"/>
  <c r="H182" i="4" s="1" a="1"/>
  <c r="H182" i="4" s="1"/>
  <c r="X11" i="4"/>
  <c r="K167" i="4" s="1" a="1"/>
  <c r="K167" i="4" s="1"/>
  <c r="C67" i="4"/>
  <c r="G99" i="4" s="1" a="1"/>
  <c r="G99" i="4" s="1"/>
  <c r="N65" i="4"/>
  <c r="Y18" i="4"/>
  <c r="K191" i="4" s="1" a="1"/>
  <c r="K191" i="4" s="1"/>
  <c r="M18" i="4"/>
  <c r="K140" i="4" s="1" a="1"/>
  <c r="K140" i="4" s="1"/>
  <c r="H70" i="4"/>
  <c r="G170" i="4" s="1" a="1"/>
  <c r="G170" i="4" s="1"/>
  <c r="M9" i="4"/>
  <c r="K131" i="4" s="1" a="1"/>
  <c r="K131" i="4" s="1"/>
  <c r="D88" i="4"/>
  <c r="H123" i="4" s="1" a="1"/>
  <c r="H123" i="4" s="1"/>
  <c r="M7" i="4"/>
  <c r="K129" i="4" s="1" a="1"/>
  <c r="K129" i="4" s="1"/>
  <c r="G88" i="4"/>
  <c r="H157" i="4" s="1" a="1"/>
  <c r="H157" i="4" s="1"/>
  <c r="Y66" i="4"/>
  <c r="O183" i="4" s="1" a="1"/>
  <c r="O183" i="4" s="1"/>
  <c r="L16" i="4"/>
  <c r="V64" i="4"/>
  <c r="W130" i="4" s="1" a="1"/>
  <c r="W130" i="4" s="1"/>
  <c r="G12" i="4"/>
  <c r="C151" i="4" s="1" a="1"/>
  <c r="C151" i="4" s="1"/>
  <c r="G65" i="4"/>
  <c r="G148" i="4" s="1" a="1"/>
  <c r="G148" i="4" s="1"/>
  <c r="I55" i="4"/>
  <c r="F186" i="4" s="1" a="1"/>
  <c r="F186" i="4" s="1"/>
  <c r="C14" i="4"/>
  <c r="C102" i="4" s="1" a="1"/>
  <c r="C102" i="4" s="1"/>
  <c r="S11" i="4"/>
  <c r="D14" i="4"/>
  <c r="C119" i="4" s="1" a="1"/>
  <c r="C119" i="4" s="1"/>
  <c r="Y8" i="4"/>
  <c r="K181" i="4" s="1" a="1"/>
  <c r="K181" i="4" s="1"/>
  <c r="P67" i="4"/>
  <c r="S67" i="4"/>
  <c r="J66" i="4"/>
  <c r="O98" i="4" s="1" a="1"/>
  <c r="O98" i="4" s="1"/>
  <c r="G77" i="4"/>
  <c r="H146" i="4" s="1" a="1"/>
  <c r="H146" i="4" s="1"/>
  <c r="X81" i="4"/>
  <c r="P167" i="4" s="1" a="1"/>
  <c r="P167" i="4" s="1"/>
  <c r="P52" i="4"/>
  <c r="V51" i="4"/>
  <c r="V131" i="4" s="1" a="1"/>
  <c r="V131" i="4" s="1"/>
  <c r="N75" i="4"/>
  <c r="L78" i="4"/>
  <c r="I53" i="4"/>
  <c r="F184" i="4" s="1" a="1"/>
  <c r="F184" i="4" s="1"/>
  <c r="T56" i="4"/>
  <c r="Z25" i="4"/>
  <c r="T99" i="4" s="1" a="1"/>
  <c r="T99" i="4" s="1"/>
  <c r="N69" i="4"/>
  <c r="H82" i="4"/>
  <c r="H168" i="4" s="1" a="1"/>
  <c r="H168" i="4" s="1"/>
  <c r="F82" i="4"/>
  <c r="H134" i="4" s="1" a="1"/>
  <c r="H134" i="4" s="1"/>
  <c r="N49" i="4"/>
  <c r="C21" i="4"/>
  <c r="D95" i="4" s="1" a="1"/>
  <c r="D95" i="4" s="1"/>
  <c r="N82" i="4"/>
  <c r="T60" i="4"/>
  <c r="L17" i="4"/>
  <c r="Q67" i="4"/>
  <c r="X68" i="4"/>
  <c r="O168" i="4" s="1" a="1"/>
  <c r="O168" i="4" s="1"/>
  <c r="E15" i="4"/>
  <c r="Q70" i="4"/>
  <c r="D85" i="4"/>
  <c r="H120" i="4" s="1" a="1"/>
  <c r="H120" i="4" s="1"/>
  <c r="N86" i="4"/>
  <c r="V54" i="4"/>
  <c r="V134" i="4" s="1" a="1"/>
  <c r="V134" i="4" s="1"/>
  <c r="N15" i="4"/>
  <c r="C18" i="4"/>
  <c r="C106" i="4" s="1" a="1"/>
  <c r="C106" i="4" s="1"/>
  <c r="L69" i="4"/>
  <c r="M14" i="4"/>
  <c r="K136" i="4" s="1" a="1"/>
  <c r="K136" i="4" s="1"/>
  <c r="W12" i="4"/>
  <c r="K151" i="4" s="1" a="1"/>
  <c r="K151" i="4" s="1"/>
  <c r="T75" i="4"/>
  <c r="H51" i="4"/>
  <c r="F165" i="4" s="1" a="1"/>
  <c r="F165" i="4" s="1"/>
  <c r="D31" i="4"/>
  <c r="D122" i="4" s="1" a="1"/>
  <c r="D122" i="4" s="1"/>
  <c r="G68" i="4"/>
  <c r="G151" i="4" s="1" a="1"/>
  <c r="G151" i="4" s="1"/>
  <c r="Z9" i="4"/>
  <c r="S97" i="4" s="1" a="1"/>
  <c r="S97" i="4" s="1"/>
  <c r="W11" i="4"/>
  <c r="K150" i="4" s="1" a="1"/>
  <c r="K150" i="4" s="1"/>
  <c r="R14" i="4"/>
  <c r="H11" i="4"/>
  <c r="C167" i="4" s="1" a="1"/>
  <c r="C167" i="4" s="1"/>
  <c r="K69" i="4"/>
  <c r="O118" i="4" s="1" a="1"/>
  <c r="O118" i="4" s="1"/>
  <c r="W86" i="4"/>
  <c r="P155" i="4" s="1" a="1"/>
  <c r="P155" i="4" s="1"/>
  <c r="H17" i="4"/>
  <c r="C173" i="4" s="1" a="1"/>
  <c r="C173" i="4" s="1"/>
  <c r="T7" i="4"/>
  <c r="O65" i="4"/>
  <c r="N79" i="4"/>
  <c r="Y58" i="4"/>
  <c r="N189" i="4" s="1" a="1"/>
  <c r="N189" i="4" s="1"/>
  <c r="C59" i="4"/>
  <c r="F105" i="4" s="1" a="1"/>
  <c r="F105" i="4" s="1"/>
  <c r="O39" i="4"/>
  <c r="Y26" i="4"/>
  <c r="L185" i="4" s="1" a="1"/>
  <c r="L185" i="4" s="1"/>
  <c r="J59" i="4"/>
  <c r="N105" i="4" s="1" a="1"/>
  <c r="N105" i="4" s="1"/>
  <c r="I43" i="4"/>
  <c r="E188" i="4" s="1" a="1"/>
  <c r="E188" i="4" s="1"/>
  <c r="G24" i="4"/>
  <c r="D149" i="4" s="1" a="1"/>
  <c r="D149" i="4" s="1"/>
  <c r="I39" i="4"/>
  <c r="E184" i="4" s="1" a="1"/>
  <c r="E184" i="4" s="1"/>
  <c r="Y24" i="4"/>
  <c r="L183" i="4" s="1" a="1"/>
  <c r="L183" i="4" s="1"/>
  <c r="O88" i="4"/>
  <c r="L59" i="4"/>
  <c r="Z52" i="4"/>
  <c r="V98" i="4" s="1" a="1"/>
  <c r="V98" i="4" s="1"/>
  <c r="E40" i="4"/>
  <c r="AA26" i="4"/>
  <c r="J85" i="4"/>
  <c r="P103" i="4" s="1" a="1"/>
  <c r="P103" i="4" s="1"/>
  <c r="J58" i="4"/>
  <c r="N104" i="4" s="1" a="1"/>
  <c r="N104" i="4" s="1"/>
  <c r="D30" i="4"/>
  <c r="D121" i="4" s="1" a="1"/>
  <c r="D121" i="4" s="1"/>
  <c r="I78" i="4"/>
  <c r="H181" i="4" s="1" a="1"/>
  <c r="H181" i="4" s="1"/>
  <c r="Y56" i="4"/>
  <c r="N187" i="4" s="1" a="1"/>
  <c r="N187" i="4" s="1"/>
  <c r="Q36" i="4"/>
  <c r="AC26" i="4"/>
  <c r="T151" i="4" s="1" a="1"/>
  <c r="T151" i="4" s="1"/>
  <c r="W14" i="4"/>
  <c r="K153" i="4" s="1" a="1"/>
  <c r="K153" i="4" s="1"/>
  <c r="M71" i="4"/>
  <c r="O137" i="4" s="1" a="1"/>
  <c r="O137" i="4" s="1"/>
  <c r="Q80" i="4"/>
  <c r="M59" i="4"/>
  <c r="N139" i="4" s="1" a="1"/>
  <c r="N139" i="4" s="1"/>
  <c r="M46" i="4"/>
  <c r="M140" i="4" s="1" a="1"/>
  <c r="M140" i="4" s="1"/>
  <c r="AB27" i="4"/>
  <c r="AA47" i="4"/>
  <c r="X29" i="4"/>
  <c r="L171" i="4" s="1" a="1"/>
  <c r="L171" i="4" s="1"/>
  <c r="AB42" i="4"/>
  <c r="N88" i="4"/>
  <c r="J61" i="4"/>
  <c r="N107" i="4" s="1" a="1"/>
  <c r="N107" i="4" s="1"/>
  <c r="Q31" i="4"/>
  <c r="P85" i="4"/>
  <c r="T59" i="4"/>
  <c r="T45" i="4"/>
  <c r="D89" i="4"/>
  <c r="H124" i="4" s="1" a="1"/>
  <c r="H124" i="4" s="1"/>
  <c r="E12" i="4"/>
  <c r="O75" i="4"/>
  <c r="C89" i="4"/>
  <c r="H107" i="4" s="1" a="1"/>
  <c r="H107" i="4" s="1"/>
  <c r="S53" i="4"/>
  <c r="R43" i="4"/>
  <c r="AA28" i="4"/>
  <c r="AC52" i="4"/>
  <c r="V149" i="4" s="1" a="1"/>
  <c r="V149" i="4" s="1"/>
  <c r="D29" i="4"/>
  <c r="D120" i="4" s="1" a="1"/>
  <c r="D120" i="4" s="1"/>
  <c r="Z36" i="4"/>
  <c r="U96" i="4" s="1" a="1"/>
  <c r="U96" i="4" s="1"/>
  <c r="O25" i="4"/>
  <c r="T77" i="4"/>
  <c r="T52" i="4"/>
  <c r="G41" i="4"/>
  <c r="E152" i="4" s="1" a="1"/>
  <c r="E152" i="4" s="1"/>
  <c r="I13" i="4"/>
  <c r="C186" i="4" s="1" a="1"/>
  <c r="C186" i="4" s="1"/>
  <c r="Q6" i="4"/>
  <c r="N70" i="4"/>
  <c r="N81" i="4"/>
  <c r="N55" i="4"/>
  <c r="E31" i="4"/>
  <c r="AC43" i="4"/>
  <c r="U154" i="4" s="1" a="1"/>
  <c r="U154" i="4" s="1"/>
  <c r="AA86" i="4"/>
  <c r="C33" i="4"/>
  <c r="D107" i="4" s="1" a="1"/>
  <c r="D107" i="4" s="1"/>
  <c r="N24" i="4"/>
  <c r="N85" i="4"/>
  <c r="Z56" i="4"/>
  <c r="V102" i="4" s="1" a="1"/>
  <c r="V102" i="4" s="1"/>
  <c r="I32" i="4"/>
  <c r="D191" i="4" s="1" a="1"/>
  <c r="D191" i="4" s="1"/>
  <c r="X17" i="4"/>
  <c r="K173" i="4" s="1" a="1"/>
  <c r="K173" i="4" s="1"/>
  <c r="H71" i="4"/>
  <c r="G171" i="4" s="1" a="1"/>
  <c r="G171" i="4" s="1"/>
  <c r="T82" i="4"/>
  <c r="S49" i="4"/>
  <c r="L40" i="4"/>
  <c r="H27" i="4"/>
  <c r="D169" i="4" s="1" a="1"/>
  <c r="D169" i="4" s="1"/>
  <c r="AB13" i="4"/>
  <c r="N37" i="4"/>
  <c r="AB30" i="4"/>
  <c r="K26" i="4"/>
  <c r="L117" i="4" s="1" a="1"/>
  <c r="L117" i="4" s="1"/>
  <c r="H46" i="4"/>
  <c r="E174" i="4" s="1" a="1"/>
  <c r="E174" i="4" s="1"/>
  <c r="V47" i="4"/>
  <c r="U141" i="4" s="1" a="1"/>
  <c r="U141" i="4" s="1"/>
  <c r="N23" i="4"/>
  <c r="R42" i="4"/>
  <c r="N32" i="4"/>
  <c r="F77" i="4"/>
  <c r="H129" i="4" s="1" a="1"/>
  <c r="H129" i="4" s="1"/>
  <c r="I60" i="4"/>
  <c r="F191" i="4" s="1" a="1"/>
  <c r="F191" i="4" s="1"/>
  <c r="G46" i="4"/>
  <c r="E157" i="4" s="1" a="1"/>
  <c r="E157" i="4" s="1"/>
  <c r="P27" i="4"/>
  <c r="K82" i="4"/>
  <c r="P117" i="4" s="1" a="1"/>
  <c r="P117" i="4" s="1"/>
  <c r="P60" i="4"/>
  <c r="Y45" i="4"/>
  <c r="M190" i="4" s="1" a="1"/>
  <c r="M190" i="4" s="1"/>
  <c r="AB17" i="4"/>
  <c r="F87" i="4"/>
  <c r="H139" i="4" s="1" a="1"/>
  <c r="H139" i="4" s="1"/>
  <c r="Z59" i="4"/>
  <c r="V105" i="4" s="1" a="1"/>
  <c r="V105" i="4" s="1"/>
  <c r="D28" i="4"/>
  <c r="D119" i="4" s="1" a="1"/>
  <c r="D119" i="4" s="1"/>
  <c r="E14" i="4"/>
  <c r="X73" i="4"/>
  <c r="O173" i="4" s="1" a="1"/>
  <c r="O173" i="4" s="1"/>
  <c r="T78" i="4"/>
  <c r="T53" i="4"/>
  <c r="L44" i="4"/>
  <c r="I25" i="4"/>
  <c r="D184" i="4" s="1" a="1"/>
  <c r="D184" i="4" s="1"/>
  <c r="AB19" i="4"/>
  <c r="L41" i="4"/>
  <c r="AA64" i="4"/>
  <c r="Q47" i="4"/>
  <c r="T22" i="4"/>
  <c r="AC36" i="4"/>
  <c r="U147" i="4" s="1" a="1"/>
  <c r="U147" i="4" s="1"/>
  <c r="N44" i="4"/>
  <c r="V23" i="4"/>
  <c r="T131" i="4" s="1" a="1"/>
  <c r="T131" i="4" s="1"/>
  <c r="V79" i="4"/>
  <c r="X131" i="4" s="1" a="1"/>
  <c r="X131" i="4" s="1"/>
  <c r="E55" i="4"/>
  <c r="W40" i="4"/>
  <c r="M151" i="4" s="1" a="1"/>
  <c r="M151" i="4" s="1"/>
  <c r="T24" i="4"/>
  <c r="W81" i="4"/>
  <c r="P150" i="4" s="1" a="1"/>
  <c r="P150" i="4" s="1"/>
  <c r="K58" i="4"/>
  <c r="N121" i="4" s="1" a="1"/>
  <c r="N121" i="4" s="1"/>
  <c r="K40" i="4"/>
  <c r="M117" i="4" s="1" a="1"/>
  <c r="M117" i="4" s="1"/>
  <c r="AB65" i="4"/>
  <c r="R80" i="4"/>
  <c r="F53" i="4"/>
  <c r="F133" i="4" s="1" a="1"/>
  <c r="F133" i="4" s="1"/>
  <c r="T25" i="4"/>
  <c r="U17" i="4"/>
  <c r="S122" i="4" s="1" a="1"/>
  <c r="S122" i="4" s="1"/>
  <c r="K63" i="4"/>
  <c r="O112" i="4" s="1" a="1"/>
  <c r="O112" i="4" s="1"/>
  <c r="G85" i="4"/>
  <c r="H154" i="4" s="1" a="1"/>
  <c r="H154" i="4" s="1"/>
  <c r="Q61" i="4"/>
  <c r="S39" i="4"/>
  <c r="Y33" i="4"/>
  <c r="L192" i="4" s="1" a="1"/>
  <c r="L192" i="4" s="1"/>
  <c r="AC29" i="4"/>
  <c r="T154" i="4" s="1" a="1"/>
  <c r="T154" i="4" s="1"/>
  <c r="O35" i="4"/>
  <c r="P28" i="4"/>
  <c r="S40" i="4"/>
  <c r="N72" i="4"/>
  <c r="V8" i="4"/>
  <c r="S130" i="4" s="1" a="1"/>
  <c r="S130" i="4" s="1"/>
  <c r="I63" i="4"/>
  <c r="G180" i="4" s="1" a="1"/>
  <c r="G180" i="4" s="1"/>
  <c r="U14" i="4"/>
  <c r="S119" i="4" s="1" a="1"/>
  <c r="S119" i="4" s="1"/>
  <c r="J64" i="4"/>
  <c r="O96" i="4" s="1" a="1"/>
  <c r="O96" i="4" s="1"/>
  <c r="R69" i="4"/>
  <c r="J10" i="4"/>
  <c r="K98" i="4" s="1" a="1"/>
  <c r="K98" i="4" s="1"/>
  <c r="H72" i="4"/>
  <c r="G172" i="4" s="1" a="1"/>
  <c r="G172" i="4" s="1"/>
  <c r="M64" i="4"/>
  <c r="O130" i="4" s="1" a="1"/>
  <c r="O130" i="4" s="1"/>
  <c r="S75" i="4"/>
  <c r="O79" i="4"/>
  <c r="L87" i="4"/>
  <c r="Q88" i="4"/>
  <c r="L55" i="4"/>
  <c r="I51" i="4"/>
  <c r="F182" i="4" s="1" a="1"/>
  <c r="F182" i="4" s="1"/>
  <c r="Z38" i="4"/>
  <c r="U98" i="4" s="1" a="1"/>
  <c r="U98" i="4" s="1"/>
  <c r="F11" i="4"/>
  <c r="C133" i="4" s="1" a="1"/>
  <c r="C133" i="4" s="1"/>
  <c r="T11" i="4"/>
  <c r="K66" i="4"/>
  <c r="O115" i="4" s="1" a="1"/>
  <c r="O115" i="4" s="1"/>
  <c r="O13" i="4"/>
  <c r="X71" i="4"/>
  <c r="O171" i="4" s="1" a="1"/>
  <c r="O171" i="4" s="1"/>
  <c r="J71" i="4"/>
  <c r="O103" i="4" s="1" a="1"/>
  <c r="O103" i="4" s="1"/>
  <c r="X19" i="4"/>
  <c r="K175" i="4" s="1" a="1"/>
  <c r="K175" i="4" s="1"/>
  <c r="E16" i="4"/>
  <c r="C11" i="4"/>
  <c r="C99" i="4" s="1" a="1"/>
  <c r="C99" i="4" s="1"/>
  <c r="Q19" i="4"/>
  <c r="L67" i="4"/>
  <c r="T85" i="4"/>
  <c r="O54" i="4"/>
  <c r="X58" i="4"/>
  <c r="N172" i="4" s="1" a="1"/>
  <c r="N172" i="4" s="1"/>
  <c r="T46" i="4"/>
  <c r="I14" i="4"/>
  <c r="C187" i="4" s="1" a="1"/>
  <c r="C187" i="4" s="1"/>
  <c r="G10" i="4"/>
  <c r="C149" i="4" s="1" a="1"/>
  <c r="C149" i="4" s="1"/>
  <c r="H64" i="4"/>
  <c r="G164" i="4" s="1" a="1"/>
  <c r="G164" i="4" s="1"/>
  <c r="H10" i="4"/>
  <c r="C166" i="4" s="1" a="1"/>
  <c r="C166" i="4" s="1"/>
  <c r="K70" i="4"/>
  <c r="O119" i="4" s="1" a="1"/>
  <c r="O119" i="4" s="1"/>
  <c r="C81" i="4"/>
  <c r="H99" i="4" s="1" a="1"/>
  <c r="H99" i="4" s="1"/>
  <c r="D10" i="4"/>
  <c r="C115" i="4" s="1" a="1"/>
  <c r="C115" i="4" s="1"/>
  <c r="D70" i="4"/>
  <c r="G119" i="4" s="1" a="1"/>
  <c r="G119" i="4" s="1"/>
  <c r="Q18" i="4"/>
  <c r="P14" i="4"/>
  <c r="G72" i="4"/>
  <c r="G155" i="4" s="1" a="1"/>
  <c r="G155" i="4" s="1"/>
  <c r="Z64" i="4"/>
  <c r="W96" i="4" s="1" a="1"/>
  <c r="W96" i="4" s="1"/>
  <c r="F73" i="4"/>
  <c r="G139" i="4" s="1" a="1"/>
  <c r="G139" i="4" s="1"/>
  <c r="W78" i="4"/>
  <c r="P147" i="4" s="1" a="1"/>
  <c r="P147" i="4" s="1"/>
  <c r="V18" i="4"/>
  <c r="S140" i="4" s="1" a="1"/>
  <c r="S140" i="4" s="1"/>
  <c r="T12" i="4"/>
  <c r="J16" i="4"/>
  <c r="K104" i="4" s="1" a="1"/>
  <c r="K104" i="4" s="1"/>
  <c r="D11" i="4"/>
  <c r="C116" i="4" s="1" a="1"/>
  <c r="C116" i="4" s="1"/>
  <c r="C64" i="4"/>
  <c r="G96" i="4" s="1" a="1"/>
  <c r="G96" i="4" s="1"/>
  <c r="I67" i="4"/>
  <c r="G184" i="4" s="1" a="1"/>
  <c r="G184" i="4" s="1"/>
  <c r="M74" i="4"/>
  <c r="O140" i="4" s="1" a="1"/>
  <c r="O140" i="4" s="1"/>
  <c r="L86" i="4"/>
  <c r="O87" i="4"/>
  <c r="X50" i="4"/>
  <c r="N164" i="4" s="1" a="1"/>
  <c r="N164" i="4" s="1"/>
  <c r="J56" i="4"/>
  <c r="N102" i="4" s="1" a="1"/>
  <c r="N102" i="4" s="1"/>
  <c r="D61" i="4"/>
  <c r="F124" i="4" s="1" a="1"/>
  <c r="F124" i="4" s="1"/>
  <c r="F51" i="4"/>
  <c r="F131" i="4" s="1" a="1"/>
  <c r="F131" i="4" s="1"/>
  <c r="R35" i="4"/>
  <c r="V37" i="4"/>
  <c r="U131" i="4" s="1" a="1"/>
  <c r="U131" i="4" s="1"/>
  <c r="W23" i="4"/>
  <c r="L148" i="4" s="1" a="1"/>
  <c r="L148" i="4" s="1"/>
  <c r="L25" i="4"/>
  <c r="AC18" i="4"/>
  <c r="S157" i="4" s="1" a="1"/>
  <c r="S157" i="4" s="1"/>
  <c r="T41" i="4"/>
  <c r="Y42" i="4"/>
  <c r="M187" i="4" s="1" a="1"/>
  <c r="M187" i="4" s="1"/>
  <c r="Z39" i="4"/>
  <c r="U99" i="4" s="1" a="1"/>
  <c r="U99" i="4" s="1"/>
  <c r="S31" i="4"/>
  <c r="R29" i="4"/>
  <c r="E45" i="4"/>
  <c r="P47" i="4"/>
  <c r="T30" i="4"/>
  <c r="L33" i="4"/>
  <c r="M80" i="4"/>
  <c r="P132" i="4" s="1" a="1"/>
  <c r="P132" i="4" s="1"/>
  <c r="N77" i="4"/>
  <c r="V84" i="4"/>
  <c r="X136" i="4" s="1" a="1"/>
  <c r="X136" i="4" s="1"/>
  <c r="K53" i="4"/>
  <c r="N116" i="4" s="1" a="1"/>
  <c r="N116" i="4" s="1"/>
  <c r="R49" i="4"/>
  <c r="I38" i="4"/>
  <c r="E183" i="4" s="1" a="1"/>
  <c r="E183" i="4" s="1"/>
  <c r="E36" i="4"/>
  <c r="Q29" i="4"/>
  <c r="R32" i="4"/>
  <c r="C78" i="4"/>
  <c r="H96" i="4" s="1" a="1"/>
  <c r="H96" i="4" s="1"/>
  <c r="V80" i="4"/>
  <c r="X132" i="4" s="1" a="1"/>
  <c r="X132" i="4" s="1"/>
  <c r="Q53" i="4"/>
  <c r="J53" i="4"/>
  <c r="N99" i="4" s="1" a="1"/>
  <c r="N99" i="4" s="1"/>
  <c r="P37" i="4"/>
  <c r="I29" i="4"/>
  <c r="D188" i="4" s="1" a="1"/>
  <c r="D188" i="4" s="1"/>
  <c r="V32" i="4"/>
  <c r="T140" i="4" s="1" a="1"/>
  <c r="T140" i="4" s="1"/>
  <c r="E83" i="4"/>
  <c r="R83" i="4"/>
  <c r="Q57" i="4"/>
  <c r="J55" i="4"/>
  <c r="N101" i="4" s="1" a="1"/>
  <c r="N101" i="4" s="1"/>
  <c r="I45" i="4"/>
  <c r="E190" i="4" s="1" a="1"/>
  <c r="E190" i="4" s="1"/>
  <c r="D25" i="4"/>
  <c r="D116" i="4" s="1" a="1"/>
  <c r="D116" i="4" s="1"/>
  <c r="AA12" i="4"/>
  <c r="D12" i="4"/>
  <c r="C117" i="4" s="1" a="1"/>
  <c r="C117" i="4" s="1"/>
  <c r="R17" i="4"/>
  <c r="P68" i="4"/>
  <c r="S63" i="4"/>
  <c r="R77" i="4"/>
  <c r="G86" i="4"/>
  <c r="H155" i="4" s="1" a="1"/>
  <c r="H155" i="4" s="1"/>
  <c r="S50" i="4"/>
  <c r="T49" i="4"/>
  <c r="M36" i="4"/>
  <c r="M130" i="4" s="1" a="1"/>
  <c r="M130" i="4" s="1"/>
  <c r="O37" i="4"/>
  <c r="G28" i="4"/>
  <c r="D153" i="4" s="1" a="1"/>
  <c r="D153" i="4" s="1"/>
  <c r="AC13" i="4"/>
  <c r="S152" i="4" s="1" a="1"/>
  <c r="S152" i="4" s="1"/>
  <c r="AC85" i="4"/>
  <c r="X154" i="4" s="1" a="1"/>
  <c r="X154" i="4" s="1"/>
  <c r="AA31" i="4"/>
  <c r="C47" i="4"/>
  <c r="E107" i="4" s="1" a="1"/>
  <c r="E107" i="4" s="1"/>
  <c r="I22" i="4"/>
  <c r="D181" i="4" s="1" a="1"/>
  <c r="D181" i="4" s="1"/>
  <c r="AC7" i="4"/>
  <c r="S146" i="4" s="1" a="1"/>
  <c r="S146" i="4" s="1"/>
  <c r="Y30" i="4"/>
  <c r="L189" i="4" s="1" a="1"/>
  <c r="L189" i="4" s="1"/>
  <c r="F33" i="4"/>
  <c r="D141" i="4" s="1" a="1"/>
  <c r="D141" i="4" s="1"/>
  <c r="I24" i="4"/>
  <c r="D183" i="4" s="1" a="1"/>
  <c r="D183" i="4" s="1"/>
  <c r="R26" i="4"/>
  <c r="AA78" i="4"/>
  <c r="X36" i="4"/>
  <c r="M164" i="4" s="1" a="1"/>
  <c r="M164" i="4" s="1"/>
  <c r="K28" i="4"/>
  <c r="L119" i="4" s="1" a="1"/>
  <c r="L119" i="4" s="1"/>
  <c r="F28" i="4"/>
  <c r="D136" i="4" s="1" a="1"/>
  <c r="D136" i="4" s="1"/>
  <c r="N22" i="4"/>
  <c r="H26" i="4"/>
  <c r="D168" i="4" s="1" a="1"/>
  <c r="D168" i="4" s="1"/>
  <c r="Z27" i="4"/>
  <c r="T101" i="4" s="1" a="1"/>
  <c r="T101" i="4" s="1"/>
  <c r="AA77" i="4"/>
  <c r="T44" i="4"/>
  <c r="K21" i="4"/>
  <c r="L112" i="4" s="1" a="1"/>
  <c r="L112" i="4" s="1"/>
  <c r="N29" i="4"/>
  <c r="AB31" i="4"/>
  <c r="K32" i="4"/>
  <c r="L123" i="4" s="1" a="1"/>
  <c r="L123" i="4" s="1"/>
  <c r="V5" i="4"/>
  <c r="Y28" i="4"/>
  <c r="L187" i="4" s="1" a="1"/>
  <c r="L187" i="4" s="1"/>
  <c r="J29" i="4"/>
  <c r="L103" i="4" s="1" a="1"/>
  <c r="L103" i="4" s="1"/>
  <c r="AC87" i="4"/>
  <c r="X156" i="4" s="1" a="1"/>
  <c r="X156" i="4" s="1"/>
  <c r="M43" i="4"/>
  <c r="M137" i="4" s="1" a="1"/>
  <c r="M137" i="4" s="1"/>
  <c r="U24" i="4"/>
  <c r="T115" i="4" s="1" a="1"/>
  <c r="T115" i="4" s="1"/>
  <c r="V30" i="4"/>
  <c r="T138" i="4" s="1" a="1"/>
  <c r="T138" i="4" s="1"/>
  <c r="AA42" i="4"/>
  <c r="P26" i="4"/>
  <c r="AA22" i="4"/>
  <c r="W32" i="4"/>
  <c r="L157" i="4" s="1" a="1"/>
  <c r="L157" i="4" s="1"/>
  <c r="AA13" i="4"/>
  <c r="R50" i="4"/>
  <c r="Q38" i="4"/>
  <c r="F21" i="4"/>
  <c r="D129" i="4" s="1" a="1"/>
  <c r="D129" i="4" s="1"/>
  <c r="AB12" i="4"/>
  <c r="E33" i="4"/>
  <c r="AB38" i="4"/>
  <c r="H21" i="4"/>
  <c r="D163" i="4" s="1" a="1"/>
  <c r="D163" i="4" s="1"/>
  <c r="AB24" i="4"/>
  <c r="R52" i="4"/>
  <c r="C41" i="4"/>
  <c r="E101" i="4" s="1" a="1"/>
  <c r="E101" i="4" s="1"/>
  <c r="G25" i="4"/>
  <c r="D150" i="4" s="1" a="1"/>
  <c r="D150" i="4" s="1"/>
  <c r="AC31" i="4"/>
  <c r="T156" i="4" s="1" a="1"/>
  <c r="T156" i="4" s="1"/>
  <c r="W49" i="4"/>
  <c r="N146" i="4" s="1" a="1"/>
  <c r="N146" i="4" s="1"/>
  <c r="C38" i="4"/>
  <c r="E98" i="4" s="1" a="1"/>
  <c r="E98" i="4" s="1"/>
  <c r="O63" i="4"/>
  <c r="J86" i="4"/>
  <c r="P104" i="4" s="1" a="1"/>
  <c r="P104" i="4" s="1"/>
  <c r="C56" i="4"/>
  <c r="F102" i="4" s="1" a="1"/>
  <c r="F102" i="4" s="1"/>
  <c r="N54" i="4"/>
  <c r="M28" i="4"/>
  <c r="L136" i="4" s="1" a="1"/>
  <c r="L136" i="4" s="1"/>
  <c r="Z11" i="4"/>
  <c r="S99" i="4" s="1" a="1"/>
  <c r="S99" i="4" s="1"/>
  <c r="G71" i="4"/>
  <c r="G154" i="4" s="1" a="1"/>
  <c r="G154" i="4" s="1"/>
  <c r="N7" i="4"/>
  <c r="M16" i="4"/>
  <c r="K138" i="4" s="1" a="1"/>
  <c r="K138" i="4" s="1"/>
  <c r="L74" i="4"/>
  <c r="O80" i="4"/>
  <c r="V9" i="4"/>
  <c r="S131" i="4" s="1" a="1"/>
  <c r="S131" i="4" s="1"/>
  <c r="I74" i="4"/>
  <c r="G191" i="4" s="1" a="1"/>
  <c r="G191" i="4" s="1"/>
  <c r="U67" i="4"/>
  <c r="W116" i="4" s="1" a="1"/>
  <c r="W116" i="4" s="1"/>
  <c r="Z72" i="4"/>
  <c r="W104" i="4" s="1" a="1"/>
  <c r="W104" i="4" s="1"/>
  <c r="I83" i="4"/>
  <c r="H186" i="4" s="1" a="1"/>
  <c r="H186" i="4" s="1"/>
  <c r="M79" i="4"/>
  <c r="P131" i="4" s="1" a="1"/>
  <c r="P131" i="4" s="1"/>
  <c r="P57" i="4"/>
  <c r="O51" i="4"/>
  <c r="C42" i="4"/>
  <c r="E102" i="4" s="1" a="1"/>
  <c r="E102" i="4" s="1"/>
  <c r="V70" i="4"/>
  <c r="W136" i="4" s="1" a="1"/>
  <c r="W136" i="4" s="1"/>
  <c r="F12" i="4"/>
  <c r="C134" i="4" s="1" a="1"/>
  <c r="C134" i="4" s="1"/>
  <c r="Y70" i="4"/>
  <c r="O187" i="4" s="1" a="1"/>
  <c r="O187" i="4" s="1"/>
  <c r="R10" i="4"/>
  <c r="T6" i="4"/>
  <c r="N64" i="4"/>
  <c r="C19" i="4"/>
  <c r="C107" i="4" s="1" a="1"/>
  <c r="C107" i="4" s="1"/>
  <c r="G13" i="4"/>
  <c r="C152" i="4" s="1" a="1"/>
  <c r="C152" i="4" s="1"/>
  <c r="L75" i="4"/>
  <c r="O8" i="4"/>
  <c r="G69" i="4"/>
  <c r="G152" i="4" s="1" a="1"/>
  <c r="G152" i="4" s="1"/>
  <c r="W75" i="4"/>
  <c r="O158" i="4" s="1" a="1"/>
  <c r="O158" i="4" s="1"/>
  <c r="N87" i="4"/>
  <c r="C50" i="4"/>
  <c r="F96" i="4" s="1" a="1"/>
  <c r="F96" i="4" s="1"/>
  <c r="G39" i="4"/>
  <c r="E150" i="4" s="1" a="1"/>
  <c r="E150" i="4" s="1"/>
  <c r="C75" i="4"/>
  <c r="G107" i="4" s="1" a="1"/>
  <c r="G107" i="4" s="1"/>
  <c r="L10" i="4"/>
  <c r="D66" i="4"/>
  <c r="G115" i="4" s="1" a="1"/>
  <c r="G115" i="4" s="1"/>
  <c r="R19" i="4"/>
  <c r="T74" i="4"/>
  <c r="J74" i="4"/>
  <c r="O106" i="4" s="1" a="1"/>
  <c r="O106" i="4" s="1"/>
  <c r="V19" i="4"/>
  <c r="S141" i="4" s="1" a="1"/>
  <c r="S141" i="4" s="1"/>
  <c r="W68" i="4"/>
  <c r="O151" i="4" s="1" a="1"/>
  <c r="O151" i="4" s="1"/>
  <c r="V7" i="4"/>
  <c r="S129" i="4" s="1" a="1"/>
  <c r="S129" i="4" s="1"/>
  <c r="Z12" i="4"/>
  <c r="S100" i="4" s="1" a="1"/>
  <c r="S100" i="4" s="1"/>
  <c r="I6" i="4"/>
  <c r="L70" i="4"/>
  <c r="K74" i="4"/>
  <c r="O123" i="4" s="1" a="1"/>
  <c r="O123" i="4" s="1"/>
  <c r="E79" i="4"/>
  <c r="R81" i="4"/>
  <c r="K8" i="4"/>
  <c r="K113" i="4" s="1" a="1"/>
  <c r="K113" i="4" s="1"/>
  <c r="Q9" i="4"/>
  <c r="W18" i="4"/>
  <c r="K157" i="4" s="1" a="1"/>
  <c r="K157" i="4" s="1"/>
  <c r="O66" i="4"/>
  <c r="T67" i="4"/>
  <c r="C70" i="4"/>
  <c r="G102" i="4" s="1" a="1"/>
  <c r="G102" i="4" s="1"/>
  <c r="Z66" i="4"/>
  <c r="W98" i="4" s="1" a="1"/>
  <c r="W98" i="4" s="1"/>
  <c r="H79" i="4"/>
  <c r="H165" i="4" s="1" a="1"/>
  <c r="H165" i="4" s="1"/>
  <c r="J82" i="4"/>
  <c r="P100" i="4" s="1" a="1"/>
  <c r="P100" i="4" s="1"/>
  <c r="M51" i="4"/>
  <c r="N131" i="4" s="1" a="1"/>
  <c r="N131" i="4" s="1"/>
  <c r="Q25" i="4"/>
  <c r="J54" i="4"/>
  <c r="N100" i="4" s="1" a="1"/>
  <c r="N100" i="4" s="1"/>
  <c r="Y44" i="4"/>
  <c r="M189" i="4" s="1" a="1"/>
  <c r="M189" i="4" s="1"/>
  <c r="Y37" i="4"/>
  <c r="M182" i="4" s="1" a="1"/>
  <c r="M182" i="4" s="1"/>
  <c r="F42" i="4"/>
  <c r="E136" i="4" s="1" a="1"/>
  <c r="E136" i="4" s="1"/>
  <c r="W24" i="4"/>
  <c r="L149" i="4" s="1" a="1"/>
  <c r="L149" i="4" s="1"/>
  <c r="N31" i="4"/>
  <c r="K35" i="4"/>
  <c r="M112" i="4" s="1" a="1"/>
  <c r="M112" i="4" s="1"/>
  <c r="P44" i="4"/>
  <c r="U38" i="4"/>
  <c r="U115" i="4" s="1" a="1"/>
  <c r="U115" i="4" s="1"/>
  <c r="U28" i="4"/>
  <c r="T119" i="4" s="1" a="1"/>
  <c r="T119" i="4" s="1"/>
  <c r="W33" i="4"/>
  <c r="L158" i="4" s="1" a="1"/>
  <c r="L158" i="4" s="1"/>
  <c r="AB79" i="4"/>
  <c r="Q42" i="4"/>
  <c r="E22" i="4"/>
  <c r="C27" i="4"/>
  <c r="D101" i="4" s="1" a="1"/>
  <c r="D101" i="4" s="1"/>
  <c r="AB26" i="4"/>
  <c r="I81" i="4"/>
  <c r="H184" i="4" s="1" a="1"/>
  <c r="H184" i="4" s="1"/>
  <c r="U88" i="4"/>
  <c r="X123" i="4" s="1" a="1"/>
  <c r="X123" i="4" s="1"/>
  <c r="L52" i="4"/>
  <c r="O59" i="4"/>
  <c r="R59" i="4"/>
  <c r="I41" i="4"/>
  <c r="E186" i="4" s="1" a="1"/>
  <c r="E186" i="4" s="1"/>
  <c r="F38" i="4"/>
  <c r="E132" i="4" s="1" a="1"/>
  <c r="E132" i="4" s="1"/>
  <c r="Q28" i="4"/>
  <c r="S84" i="4"/>
  <c r="K77" i="4"/>
  <c r="P112" i="4" s="1" a="1"/>
  <c r="P112" i="4" s="1"/>
  <c r="U60" i="4"/>
  <c r="V123" i="4" s="1" a="1"/>
  <c r="V123" i="4" s="1"/>
  <c r="E51" i="4"/>
  <c r="D39" i="4"/>
  <c r="E116" i="4" s="1" a="1"/>
  <c r="E116" i="4" s="1"/>
  <c r="X40" i="4"/>
  <c r="M168" i="4" s="1" a="1"/>
  <c r="M168" i="4" s="1"/>
  <c r="G32" i="4"/>
  <c r="D157" i="4" s="1" a="1"/>
  <c r="D157" i="4" s="1"/>
  <c r="E81" i="4"/>
  <c r="L80" i="4"/>
  <c r="M53" i="4"/>
  <c r="N133" i="4" s="1" a="1"/>
  <c r="N133" i="4" s="1"/>
  <c r="S55" i="4"/>
  <c r="Q43" i="4"/>
  <c r="U45" i="4"/>
  <c r="U122" i="4" s="1" a="1"/>
  <c r="U122" i="4" s="1"/>
  <c r="E28" i="4"/>
  <c r="N10" i="4"/>
  <c r="X14" i="4"/>
  <c r="K170" i="4" s="1" a="1"/>
  <c r="K170" i="4" s="1"/>
  <c r="X6" i="4"/>
  <c r="I70" i="4"/>
  <c r="G187" i="4" s="1" a="1"/>
  <c r="G187" i="4" s="1"/>
  <c r="J73" i="4"/>
  <c r="O105" i="4" s="1" a="1"/>
  <c r="O105" i="4" s="1"/>
  <c r="M78" i="4"/>
  <c r="P130" i="4" s="1" a="1"/>
  <c r="P130" i="4" s="1"/>
  <c r="V83" i="4"/>
  <c r="X135" i="4" s="1" a="1"/>
  <c r="X135" i="4" s="1"/>
  <c r="X57" i="4"/>
  <c r="N171" i="4" s="1" a="1"/>
  <c r="N171" i="4" s="1"/>
  <c r="F57" i="4"/>
  <c r="F137" i="4" s="1" a="1"/>
  <c r="F137" i="4" s="1"/>
  <c r="G35" i="4"/>
  <c r="E146" i="4" s="1" a="1"/>
  <c r="E146" i="4" s="1"/>
  <c r="W25" i="4"/>
  <c r="L150" i="4" s="1" a="1"/>
  <c r="L150" i="4" s="1"/>
  <c r="AB14" i="4"/>
  <c r="AB51" i="4"/>
  <c r="AB57" i="4"/>
  <c r="AC83" i="4"/>
  <c r="X152" i="4" s="1" a="1"/>
  <c r="X152" i="4" s="1"/>
  <c r="R45" i="4"/>
  <c r="X33" i="4"/>
  <c r="L175" i="4" s="1" a="1"/>
  <c r="L175" i="4" s="1"/>
  <c r="AC73" i="4"/>
  <c r="W156" i="4" s="1" a="1"/>
  <c r="W156" i="4" s="1"/>
  <c r="W28" i="4"/>
  <c r="L153" i="4" s="1" a="1"/>
  <c r="L153" i="4" s="1"/>
  <c r="AB37" i="4"/>
  <c r="D23" i="4"/>
  <c r="D114" i="4" s="1" a="1"/>
  <c r="D114" i="4" s="1"/>
  <c r="AC23" i="4"/>
  <c r="T148" i="4" s="1" a="1"/>
  <c r="T148" i="4" s="1"/>
  <c r="R54" i="4"/>
  <c r="W41" i="4"/>
  <c r="M152" i="4" s="1" a="1"/>
  <c r="M152" i="4" s="1"/>
  <c r="L23" i="4"/>
  <c r="AC41" i="4"/>
  <c r="U152" i="4" s="1" a="1"/>
  <c r="U152" i="4" s="1"/>
  <c r="W73" i="4"/>
  <c r="O156" i="4" s="1" a="1"/>
  <c r="O156" i="4" s="1"/>
  <c r="R73" i="4"/>
  <c r="D55" i="4"/>
  <c r="F118" i="4" s="1" a="1"/>
  <c r="F118" i="4" s="1"/>
  <c r="J51" i="4"/>
  <c r="N97" i="4" s="1" a="1"/>
  <c r="N97" i="4" s="1"/>
  <c r="S12" i="4"/>
  <c r="V13" i="4"/>
  <c r="S135" i="4" s="1" a="1"/>
  <c r="S135" i="4" s="1"/>
  <c r="K73" i="4"/>
  <c r="O122" i="4" s="1" a="1"/>
  <c r="O122" i="4" s="1"/>
  <c r="K83" i="4"/>
  <c r="P118" i="4" s="1" a="1"/>
  <c r="P118" i="4" s="1"/>
  <c r="W55" i="4"/>
  <c r="N152" i="4" s="1" a="1"/>
  <c r="N152" i="4" s="1"/>
  <c r="W42" i="4"/>
  <c r="M153" i="4" s="1" a="1"/>
  <c r="M153" i="4" s="1"/>
  <c r="E88" i="4"/>
  <c r="T37" i="4"/>
  <c r="F74" i="4"/>
  <c r="G140" i="4" s="1" a="1"/>
  <c r="G140" i="4" s="1"/>
  <c r="D51" i="4"/>
  <c r="F114" i="4" s="1" a="1"/>
  <c r="F114" i="4" s="1"/>
  <c r="O84" i="4"/>
  <c r="J31" i="4"/>
  <c r="L105" i="4" s="1" a="1"/>
  <c r="L105" i="4" s="1"/>
  <c r="U10" i="4"/>
  <c r="S115" i="4" s="1" a="1"/>
  <c r="S115" i="4" s="1"/>
  <c r="Z14" i="4"/>
  <c r="S102" i="4" s="1" a="1"/>
  <c r="S102" i="4" s="1"/>
  <c r="U70" i="4"/>
  <c r="W119" i="4" s="1" a="1"/>
  <c r="W119" i="4" s="1"/>
  <c r="E52" i="4"/>
  <c r="C7" i="4"/>
  <c r="C95" i="4" s="1" a="1"/>
  <c r="C95" i="4" s="1"/>
  <c r="O68" i="4"/>
  <c r="Q11" i="4"/>
  <c r="P66" i="4"/>
  <c r="L53" i="4"/>
  <c r="G17" i="4"/>
  <c r="C156" i="4" s="1" a="1"/>
  <c r="C156" i="4" s="1"/>
  <c r="P79" i="4"/>
  <c r="W9" i="4"/>
  <c r="K148" i="4" s="1" a="1"/>
  <c r="K148" i="4" s="1"/>
  <c r="U75" i="4"/>
  <c r="W124" i="4" s="1" a="1"/>
  <c r="W124" i="4" s="1"/>
  <c r="W19" i="4"/>
  <c r="K158" i="4" s="1" a="1"/>
  <c r="K158" i="4" s="1"/>
  <c r="J17" i="4"/>
  <c r="K105" i="4" s="1" a="1"/>
  <c r="K105" i="4" s="1"/>
  <c r="O69" i="4"/>
  <c r="T70" i="4"/>
  <c r="P65" i="4"/>
  <c r="P87" i="4"/>
  <c r="D54" i="4"/>
  <c r="F117" i="4" s="1" a="1"/>
  <c r="F117" i="4" s="1"/>
  <c r="H54" i="4"/>
  <c r="F168" i="4" s="1" a="1"/>
  <c r="F168" i="4" s="1"/>
  <c r="P25" i="4"/>
  <c r="Z55" i="4"/>
  <c r="V101" i="4" s="1" a="1"/>
  <c r="V101" i="4" s="1"/>
  <c r="H45" i="4"/>
  <c r="E173" i="4" s="1" a="1"/>
  <c r="E173" i="4" s="1"/>
  <c r="C43" i="4"/>
  <c r="E103" i="4" s="1" a="1"/>
  <c r="E103" i="4" s="1"/>
  <c r="Z43" i="4"/>
  <c r="U103" i="4" s="1" a="1"/>
  <c r="U103" i="4" s="1"/>
  <c r="O21" i="4"/>
  <c r="V21" i="4"/>
  <c r="T129" i="4" s="1" a="1"/>
  <c r="T129" i="4" s="1"/>
  <c r="T40" i="4"/>
  <c r="Q37" i="4"/>
  <c r="W43" i="4"/>
  <c r="M154" i="4" s="1" a="1"/>
  <c r="M154" i="4" s="1"/>
  <c r="E30" i="4"/>
  <c r="R23" i="4"/>
  <c r="P36" i="4"/>
  <c r="S47" i="4"/>
  <c r="G29" i="4"/>
  <c r="D154" i="4" s="1" a="1"/>
  <c r="D154" i="4" s="1"/>
  <c r="P21" i="4"/>
  <c r="J78" i="4"/>
  <c r="P96" i="4" s="1" a="1"/>
  <c r="P96" i="4" s="1"/>
  <c r="O77" i="4"/>
  <c r="N80" i="4"/>
  <c r="E56" i="4"/>
  <c r="P58" i="4"/>
  <c r="C45" i="4"/>
  <c r="E105" i="4" s="1" a="1"/>
  <c r="E105" i="4" s="1"/>
  <c r="G43" i="4"/>
  <c r="E154" i="4" s="1" a="1"/>
  <c r="E154" i="4" s="1"/>
  <c r="M26" i="4"/>
  <c r="L134" i="4" s="1" a="1"/>
  <c r="L134" i="4" s="1"/>
  <c r="P29" i="4"/>
  <c r="F78" i="4"/>
  <c r="H130" i="4" s="1" a="1"/>
  <c r="H130" i="4" s="1"/>
  <c r="C80" i="4"/>
  <c r="H98" i="4" s="1" a="1"/>
  <c r="H98" i="4" s="1"/>
  <c r="G53" i="4"/>
  <c r="F150" i="4" s="1" a="1"/>
  <c r="F150" i="4" s="1"/>
  <c r="P53" i="4"/>
  <c r="D43" i="4"/>
  <c r="E120" i="4" s="1" a="1"/>
  <c r="E120" i="4" s="1"/>
  <c r="M45" i="4"/>
  <c r="M139" i="4" s="1" a="1"/>
  <c r="M139" i="4" s="1"/>
  <c r="H30" i="4"/>
  <c r="D172" i="4" s="1" a="1"/>
  <c r="D172" i="4" s="1"/>
  <c r="X80" i="4"/>
  <c r="P166" i="4" s="1" a="1"/>
  <c r="P166" i="4" s="1"/>
  <c r="H83" i="4"/>
  <c r="H169" i="4" s="1" a="1"/>
  <c r="H169" i="4" s="1"/>
  <c r="G57" i="4"/>
  <c r="F154" i="4" s="1" a="1"/>
  <c r="F154" i="4" s="1"/>
  <c r="E58" i="4"/>
  <c r="G47" i="4"/>
  <c r="E158" i="4" s="1" a="1"/>
  <c r="E158" i="4" s="1"/>
  <c r="J38" i="4"/>
  <c r="M98" i="4" s="1" a="1"/>
  <c r="M98" i="4" s="1"/>
  <c r="C25" i="4"/>
  <c r="D99" i="4" s="1" a="1"/>
  <c r="D99" i="4" s="1"/>
  <c r="Z15" i="4"/>
  <c r="S103" i="4" s="1" a="1"/>
  <c r="S103" i="4" s="1"/>
  <c r="K13" i="4"/>
  <c r="K118" i="4" s="1" a="1"/>
  <c r="K118" i="4" s="1"/>
  <c r="Q5" i="4"/>
  <c r="S66" i="4"/>
  <c r="R74" i="4"/>
  <c r="S83" i="4"/>
  <c r="R85" i="4"/>
  <c r="I58" i="4"/>
  <c r="F189" i="4" s="1" a="1"/>
  <c r="F189" i="4" s="1"/>
  <c r="R58" i="4"/>
  <c r="M37" i="4"/>
  <c r="M131" i="4" s="1" a="1"/>
  <c r="M131" i="4" s="1"/>
  <c r="T32" i="4"/>
  <c r="AA27" i="4"/>
  <c r="AB50" i="4"/>
  <c r="AA55" i="4"/>
  <c r="AB85" i="4"/>
  <c r="Z46" i="4"/>
  <c r="U106" i="4" s="1" a="1"/>
  <c r="U106" i="4" s="1"/>
  <c r="J22" i="4"/>
  <c r="L96" i="4" s="1" a="1"/>
  <c r="L96" i="4" s="1"/>
  <c r="AB71" i="4"/>
  <c r="U22" i="4"/>
  <c r="T113" i="4" s="1" a="1"/>
  <c r="T113" i="4" s="1"/>
  <c r="AA58" i="4"/>
  <c r="E23" i="4"/>
  <c r="AB40" i="4"/>
  <c r="F56" i="4"/>
  <c r="F136" i="4" s="1" a="1"/>
  <c r="F136" i="4" s="1"/>
  <c r="S42" i="4"/>
  <c r="E27" i="4"/>
  <c r="AB35" i="4"/>
  <c r="T17" i="4"/>
  <c r="N18" i="4"/>
  <c r="P7" i="4"/>
  <c r="K12" i="4"/>
  <c r="K117" i="4" s="1" a="1"/>
  <c r="K117" i="4" s="1"/>
  <c r="Y69" i="4"/>
  <c r="O186" i="4" s="1" a="1"/>
  <c r="O186" i="4" s="1"/>
  <c r="S18" i="4"/>
  <c r="K72" i="4"/>
  <c r="O121" i="4" s="1" a="1"/>
  <c r="O121" i="4" s="1"/>
  <c r="L29" i="4"/>
  <c r="Y14" i="4"/>
  <c r="K187" i="4" s="1" a="1"/>
  <c r="K187" i="4" s="1"/>
  <c r="N12" i="4"/>
  <c r="Z63" i="4"/>
  <c r="W95" i="4" s="1" a="1"/>
  <c r="W95" i="4" s="1"/>
  <c r="Y68" i="4"/>
  <c r="O185" i="4" s="1" a="1"/>
  <c r="O185" i="4" s="1"/>
  <c r="M72" i="4"/>
  <c r="O138" i="4" s="1" a="1"/>
  <c r="O138" i="4" s="1"/>
  <c r="J75" i="4"/>
  <c r="O107" i="4" s="1" a="1"/>
  <c r="O107" i="4" s="1"/>
  <c r="X89" i="4"/>
  <c r="P175" i="4" s="1" a="1"/>
  <c r="P175" i="4" s="1"/>
  <c r="S56" i="4"/>
  <c r="F68" i="4"/>
  <c r="G134" i="4" s="1" a="1"/>
  <c r="G134" i="4" s="1"/>
  <c r="T84" i="4"/>
  <c r="G50" i="4"/>
  <c r="F147" i="4" s="1" a="1"/>
  <c r="F147" i="4" s="1"/>
  <c r="H49" i="4"/>
  <c r="F163" i="4" s="1" a="1"/>
  <c r="F163" i="4" s="1"/>
  <c r="D69" i="4"/>
  <c r="G118" i="4" s="1" a="1"/>
  <c r="G118" i="4" s="1"/>
  <c r="D83" i="4"/>
  <c r="H118" i="4" s="1" a="1"/>
  <c r="H118" i="4" s="1"/>
  <c r="C85" i="4"/>
  <c r="H103" i="4" s="1" a="1"/>
  <c r="H103" i="4" s="1"/>
  <c r="G58" i="4"/>
  <c r="F155" i="4" s="1" a="1"/>
  <c r="F155" i="4" s="1"/>
  <c r="L35" i="4"/>
  <c r="J89" i="4"/>
  <c r="P107" i="4" s="1" a="1"/>
  <c r="P107" i="4" s="1"/>
  <c r="L50" i="4"/>
  <c r="Z58" i="4"/>
  <c r="V104" i="4" s="1" a="1"/>
  <c r="V104" i="4" s="1"/>
  <c r="T8" i="4"/>
  <c r="H68" i="4"/>
  <c r="G168" i="4" s="1" a="1"/>
  <c r="G168" i="4" s="1"/>
  <c r="P11" i="4"/>
  <c r="K67" i="4"/>
  <c r="O116" i="4" s="1" a="1"/>
  <c r="O116" i="4" s="1"/>
  <c r="P6" i="4"/>
  <c r="C71" i="4"/>
  <c r="G103" i="4" s="1" a="1"/>
  <c r="G103" i="4" s="1"/>
  <c r="N74" i="4"/>
  <c r="X85" i="4"/>
  <c r="P171" i="4" s="1" a="1"/>
  <c r="P171" i="4" s="1"/>
  <c r="K86" i="4"/>
  <c r="P121" i="4" s="1" a="1"/>
  <c r="P121" i="4" s="1"/>
  <c r="T58" i="4"/>
  <c r="I40" i="4"/>
  <c r="E185" i="4" s="1" a="1"/>
  <c r="E185" i="4" s="1"/>
  <c r="I7" i="4"/>
  <c r="C180" i="4" s="1" a="1"/>
  <c r="C180" i="4" s="1"/>
  <c r="D72" i="4"/>
  <c r="G121" i="4" s="1" a="1"/>
  <c r="G121" i="4" s="1"/>
  <c r="R11" i="4"/>
  <c r="M70" i="4"/>
  <c r="O136" i="4" s="1" a="1"/>
  <c r="O136" i="4" s="1"/>
  <c r="S19" i="4"/>
  <c r="H69" i="4"/>
  <c r="G169" i="4" s="1" a="1"/>
  <c r="G169" i="4" s="1"/>
  <c r="V16" i="4"/>
  <c r="S138" i="4" s="1" a="1"/>
  <c r="S138" i="4" s="1"/>
  <c r="Z69" i="4"/>
  <c r="W101" i="4" s="1" a="1"/>
  <c r="W101" i="4" s="1"/>
  <c r="M52" i="4"/>
  <c r="N132" i="4" s="1" a="1"/>
  <c r="N132" i="4" s="1"/>
  <c r="S44" i="4"/>
  <c r="Z73" i="4"/>
  <c r="W105" i="4" s="1" a="1"/>
  <c r="W105" i="4" s="1"/>
  <c r="I72" i="4"/>
  <c r="G189" i="4" s="1" a="1"/>
  <c r="G189" i="4" s="1"/>
  <c r="P8" i="4"/>
  <c r="E65" i="4"/>
  <c r="L8" i="4"/>
  <c r="H66" i="4"/>
  <c r="G166" i="4" s="1" a="1"/>
  <c r="G166" i="4" s="1"/>
  <c r="H16" i="4"/>
  <c r="C172" i="4" s="1" a="1"/>
  <c r="C172" i="4" s="1"/>
  <c r="G63" i="4"/>
  <c r="G146" i="4" s="1" a="1"/>
  <c r="G146" i="4" s="1"/>
  <c r="L73" i="4"/>
  <c r="I82" i="4"/>
  <c r="H185" i="4" s="1" a="1"/>
  <c r="H185" i="4" s="1"/>
  <c r="Z49" i="4"/>
  <c r="V95" i="4" s="1" a="1"/>
  <c r="V95" i="4" s="1"/>
  <c r="D8" i="4"/>
  <c r="C113" i="4" s="1" a="1"/>
  <c r="C113" i="4" s="1"/>
  <c r="G84" i="4"/>
  <c r="H153" i="4" s="1" a="1"/>
  <c r="H153" i="4" s="1"/>
  <c r="Z80" i="4"/>
  <c r="X98" i="4" s="1" a="1"/>
  <c r="X98" i="4" s="1"/>
  <c r="Z81" i="4"/>
  <c r="X99" i="4" s="1" a="1"/>
  <c r="X99" i="4" s="1"/>
  <c r="S64" i="4"/>
  <c r="H14" i="4"/>
  <c r="C170" i="4" s="1" a="1"/>
  <c r="C170" i="4" s="1"/>
  <c r="W53" i="4"/>
  <c r="N150" i="4" s="1" a="1"/>
  <c r="N150" i="4" s="1"/>
  <c r="V65" i="4"/>
  <c r="W131" i="4" s="1" a="1"/>
  <c r="W131" i="4" s="1"/>
  <c r="R7" i="4"/>
  <c r="R66" i="4"/>
  <c r="X12" i="4"/>
  <c r="K168" i="4" s="1" a="1"/>
  <c r="K168" i="4" s="1"/>
  <c r="U65" i="4"/>
  <c r="W114" i="4" s="1" a="1"/>
  <c r="W114" i="4" s="1"/>
  <c r="W16" i="4"/>
  <c r="K155" i="4" s="1" a="1"/>
  <c r="K155" i="4" s="1"/>
  <c r="E69" i="4"/>
  <c r="J18" i="4"/>
  <c r="K106" i="4" s="1" a="1"/>
  <c r="K106" i="4" s="1"/>
  <c r="H74" i="4"/>
  <c r="G174" i="4" s="1" a="1"/>
  <c r="G174" i="4" s="1"/>
  <c r="J15" i="4"/>
  <c r="K103" i="4" s="1" a="1"/>
  <c r="K103" i="4" s="1"/>
  <c r="T63" i="4"/>
  <c r="G87" i="4"/>
  <c r="H156" i="4" s="1" a="1"/>
  <c r="H156" i="4" s="1"/>
  <c r="K7" i="4"/>
  <c r="K112" i="4" s="1" a="1"/>
  <c r="K112" i="4" s="1"/>
  <c r="T71" i="4"/>
  <c r="H53" i="4"/>
  <c r="F167" i="4" s="1" a="1"/>
  <c r="F167" i="4" s="1"/>
  <c r="M12" i="4"/>
  <c r="K134" i="4" s="1" a="1"/>
  <c r="K134" i="4" s="1"/>
  <c r="Q74" i="4"/>
  <c r="N56" i="4"/>
  <c r="H33" i="4"/>
  <c r="D175" i="4" s="1" a="1"/>
  <c r="D175" i="4" s="1"/>
  <c r="V11" i="4"/>
  <c r="S133" i="4" s="1" a="1"/>
  <c r="S133" i="4" s="1"/>
  <c r="D9" i="4"/>
  <c r="C114" i="4" s="1" a="1"/>
  <c r="C114" i="4" s="1"/>
  <c r="X10" i="4"/>
  <c r="K166" i="4" s="1" a="1"/>
  <c r="K166" i="4" s="1"/>
  <c r="I12" i="4"/>
  <c r="C185" i="4" s="1" a="1"/>
  <c r="C185" i="4" s="1"/>
  <c r="O67" i="4"/>
  <c r="C66" i="4"/>
  <c r="G98" i="4" s="1" a="1"/>
  <c r="G98" i="4" s="1"/>
  <c r="E63" i="4"/>
  <c r="W74" i="4"/>
  <c r="O157" i="4" s="1" a="1"/>
  <c r="O157" i="4" s="1"/>
  <c r="V67" i="4"/>
  <c r="W133" i="4" s="1" a="1"/>
  <c r="W133" i="4" s="1"/>
  <c r="I77" i="4"/>
  <c r="H180" i="4" s="1" a="1"/>
  <c r="H180" i="4" s="1"/>
  <c r="I87" i="4"/>
  <c r="H190" i="4" s="1" a="1"/>
  <c r="H190" i="4" s="1"/>
  <c r="P54" i="4"/>
  <c r="L49" i="4"/>
  <c r="K45" i="4"/>
  <c r="M122" i="4" s="1" a="1"/>
  <c r="M122" i="4" s="1"/>
  <c r="C88" i="4"/>
  <c r="H106" i="4" s="1" a="1"/>
  <c r="H106" i="4" s="1"/>
  <c r="K84" i="4"/>
  <c r="P119" i="4" s="1" a="1"/>
  <c r="P119" i="4" s="1"/>
  <c r="V81" i="4"/>
  <c r="X133" i="4" s="1" a="1"/>
  <c r="X133" i="4" s="1"/>
  <c r="U52" i="4"/>
  <c r="V115" i="4" s="1" a="1"/>
  <c r="V115" i="4" s="1"/>
  <c r="H58" i="4"/>
  <c r="F172" i="4" s="1" a="1"/>
  <c r="F172" i="4" s="1"/>
  <c r="N40" i="4"/>
  <c r="X75" i="4"/>
  <c r="O175" i="4" s="1" a="1"/>
  <c r="O175" i="4" s="1"/>
  <c r="R75" i="4"/>
  <c r="M81" i="4"/>
  <c r="P133" i="4" s="1" a="1"/>
  <c r="P133" i="4" s="1"/>
  <c r="Q85" i="4"/>
  <c r="O58" i="4"/>
  <c r="D58" i="4"/>
  <c r="F121" i="4" s="1" a="1"/>
  <c r="F121" i="4" s="1"/>
  <c r="T39" i="4"/>
  <c r="W88" i="4"/>
  <c r="P157" i="4" s="1" a="1"/>
  <c r="P157" i="4" s="1"/>
  <c r="Q55" i="4"/>
  <c r="H52" i="4"/>
  <c r="F166" i="4" s="1" a="1"/>
  <c r="F166" i="4" s="1"/>
  <c r="F37" i="4"/>
  <c r="E131" i="4" s="1" a="1"/>
  <c r="E131" i="4" s="1"/>
  <c r="U72" i="4"/>
  <c r="W121" i="4" s="1" a="1"/>
  <c r="W121" i="4" s="1"/>
  <c r="M15" i="4"/>
  <c r="K137" i="4" s="1" a="1"/>
  <c r="K137" i="4" s="1"/>
  <c r="C68" i="4"/>
  <c r="G100" i="4" s="1" a="1"/>
  <c r="G100" i="4" s="1"/>
  <c r="U13" i="4"/>
  <c r="S118" i="4" s="1" a="1"/>
  <c r="S118" i="4" s="1"/>
  <c r="C6" i="4"/>
  <c r="M73" i="4"/>
  <c r="O139" i="4" s="1" a="1"/>
  <c r="O139" i="4" s="1"/>
  <c r="E10" i="4"/>
  <c r="W71" i="4"/>
  <c r="O154" i="4" s="1" a="1"/>
  <c r="O154" i="4" s="1"/>
  <c r="D75" i="4"/>
  <c r="G124" i="4" s="1" a="1"/>
  <c r="G124" i="4" s="1"/>
  <c r="U73" i="4"/>
  <c r="W122" i="4" s="1" a="1"/>
  <c r="W122" i="4" s="1"/>
  <c r="F66" i="4"/>
  <c r="G132" i="4" s="1" a="1"/>
  <c r="G132" i="4" s="1"/>
  <c r="I80" i="4"/>
  <c r="H183" i="4" s="1" a="1"/>
  <c r="H183" i="4" s="1"/>
  <c r="Y85" i="4"/>
  <c r="P188" i="4" s="1" a="1"/>
  <c r="P188" i="4" s="1"/>
  <c r="D59" i="4"/>
  <c r="F122" i="4" s="1" a="1"/>
  <c r="F122" i="4" s="1"/>
  <c r="U49" i="4"/>
  <c r="V112" i="4" s="1" a="1"/>
  <c r="V112" i="4" s="1"/>
  <c r="Y41" i="4"/>
  <c r="M186" i="4" s="1" a="1"/>
  <c r="M186" i="4" s="1"/>
  <c r="P12" i="4"/>
  <c r="Q16" i="4"/>
  <c r="C74" i="4"/>
  <c r="G106" i="4" s="1" a="1"/>
  <c r="G106" i="4" s="1"/>
  <c r="F7" i="4"/>
  <c r="C129" i="4" s="1" a="1"/>
  <c r="C129" i="4" s="1"/>
  <c r="Q65" i="4"/>
  <c r="M75" i="4"/>
  <c r="O141" i="4" s="1" a="1"/>
  <c r="O141" i="4" s="1"/>
  <c r="S16" i="4"/>
  <c r="Y19" i="4"/>
  <c r="K192" i="4" s="1" a="1"/>
  <c r="K192" i="4" s="1"/>
  <c r="S70" i="4"/>
  <c r="M11" i="4"/>
  <c r="K133" i="4" s="1" a="1"/>
  <c r="K133" i="4" s="1"/>
  <c r="X64" i="4"/>
  <c r="O164" i="4" s="1" a="1"/>
  <c r="O164" i="4" s="1"/>
  <c r="V74" i="4"/>
  <c r="W140" i="4" s="1" a="1"/>
  <c r="W140" i="4" s="1"/>
  <c r="O52" i="4"/>
  <c r="Q50" i="4"/>
  <c r="C35" i="4"/>
  <c r="E95" i="4" s="1" a="1"/>
  <c r="E95" i="4" s="1"/>
  <c r="S15" i="4"/>
  <c r="D15" i="4"/>
  <c r="C120" i="4" s="1" a="1"/>
  <c r="C120" i="4" s="1"/>
  <c r="R63" i="4"/>
  <c r="I15" i="4"/>
  <c r="C188" i="4" s="1" a="1"/>
  <c r="C188" i="4" s="1"/>
  <c r="L66" i="4"/>
  <c r="D86" i="4"/>
  <c r="H121" i="4" s="1" a="1"/>
  <c r="H121" i="4" s="1"/>
  <c r="Z16" i="4"/>
  <c r="S104" i="4" s="1" a="1"/>
  <c r="S104" i="4" s="1"/>
  <c r="P63" i="4"/>
  <c r="Y9" i="4"/>
  <c r="K182" i="4" s="1" a="1"/>
  <c r="K182" i="4" s="1"/>
  <c r="J8" i="4"/>
  <c r="K96" i="4" s="1" a="1"/>
  <c r="K96" i="4" s="1"/>
  <c r="G66" i="4"/>
  <c r="G149" i="4" s="1" a="1"/>
  <c r="G149" i="4" s="1"/>
  <c r="D63" i="4"/>
  <c r="G112" i="4" s="1" a="1"/>
  <c r="G112" i="4" s="1"/>
  <c r="R71" i="4"/>
  <c r="C79" i="4"/>
  <c r="H97" i="4" s="1" a="1"/>
  <c r="H97" i="4" s="1"/>
  <c r="C12" i="4"/>
  <c r="C100" i="4" s="1" a="1"/>
  <c r="C100" i="4" s="1"/>
  <c r="W15" i="4"/>
  <c r="K154" i="4" s="1" a="1"/>
  <c r="K154" i="4" s="1"/>
  <c r="I19" i="4"/>
  <c r="C192" i="4" s="1" a="1"/>
  <c r="C192" i="4" s="1"/>
  <c r="Q12" i="4"/>
  <c r="W72" i="4"/>
  <c r="O155" i="4" s="1" a="1"/>
  <c r="O155" i="4" s="1"/>
  <c r="T73" i="4"/>
  <c r="O74" i="4"/>
  <c r="X78" i="4"/>
  <c r="P164" i="4" s="1" a="1"/>
  <c r="P164" i="4" s="1"/>
  <c r="O81" i="4"/>
  <c r="K51" i="4"/>
  <c r="N114" i="4" s="1" a="1"/>
  <c r="N114" i="4" s="1"/>
  <c r="K61" i="4"/>
  <c r="N124" i="4" s="1" a="1"/>
  <c r="N124" i="4" s="1"/>
  <c r="AC8" i="4"/>
  <c r="S147" i="4" s="1" a="1"/>
  <c r="S147" i="4" s="1"/>
  <c r="R60" i="4"/>
  <c r="X45" i="4"/>
  <c r="M173" i="4" s="1" a="1"/>
  <c r="M173" i="4" s="1"/>
  <c r="D47" i="4"/>
  <c r="E124" i="4" s="1" a="1"/>
  <c r="E124" i="4" s="1"/>
  <c r="V40" i="4"/>
  <c r="U134" i="4" s="1" a="1"/>
  <c r="U134" i="4" s="1"/>
  <c r="T28" i="4"/>
  <c r="AA14" i="4"/>
  <c r="U37" i="4"/>
  <c r="U114" i="4" s="1" a="1"/>
  <c r="U114" i="4" s="1"/>
  <c r="U40" i="4"/>
  <c r="U117" i="4" s="1" a="1"/>
  <c r="U117" i="4" s="1"/>
  <c r="M47" i="4"/>
  <c r="M141" i="4" s="1" a="1"/>
  <c r="M141" i="4" s="1"/>
  <c r="S24" i="4"/>
  <c r="Z26" i="4"/>
  <c r="T100" i="4" s="1" a="1"/>
  <c r="T100" i="4" s="1"/>
  <c r="P40" i="4"/>
  <c r="E44" i="4"/>
  <c r="P30" i="4"/>
  <c r="E29" i="4"/>
  <c r="U77" i="4"/>
  <c r="X112" i="4" s="1" a="1"/>
  <c r="X112" i="4" s="1"/>
  <c r="D81" i="4"/>
  <c r="H116" i="4" s="1" a="1"/>
  <c r="H116" i="4" s="1"/>
  <c r="F83" i="4"/>
  <c r="H135" i="4" s="1" a="1"/>
  <c r="H135" i="4" s="1"/>
  <c r="V49" i="4"/>
  <c r="V129" i="4" s="1" a="1"/>
  <c r="V129" i="4" s="1"/>
  <c r="M55" i="4"/>
  <c r="N135" i="4" s="1" a="1"/>
  <c r="N135" i="4" s="1"/>
  <c r="J35" i="4"/>
  <c r="M95" i="4" s="1" a="1"/>
  <c r="M95" i="4" s="1"/>
  <c r="N35" i="4"/>
  <c r="L22" i="4"/>
  <c r="Z29" i="4"/>
  <c r="T103" i="4" s="1" a="1"/>
  <c r="T103" i="4" s="1"/>
  <c r="E84" i="4"/>
  <c r="S87" i="4"/>
  <c r="E60" i="4"/>
  <c r="Q52" i="4"/>
  <c r="G44" i="4"/>
  <c r="E155" i="4" s="1" a="1"/>
  <c r="E155" i="4" s="1"/>
  <c r="F41" i="4"/>
  <c r="E135" i="4" s="1" a="1"/>
  <c r="E135" i="4" s="1"/>
  <c r="T33" i="4"/>
  <c r="G78" i="4"/>
  <c r="H147" i="4" s="1" a="1"/>
  <c r="H147" i="4" s="1"/>
  <c r="E85" i="4"/>
  <c r="K59" i="4"/>
  <c r="N122" i="4" s="1" a="1"/>
  <c r="N122" i="4" s="1"/>
  <c r="X56" i="4"/>
  <c r="N170" i="4" s="1" a="1"/>
  <c r="N170" i="4" s="1"/>
  <c r="P41" i="4"/>
  <c r="J43" i="4"/>
  <c r="M103" i="4" s="1" a="1"/>
  <c r="M103" i="4" s="1"/>
  <c r="N25" i="4"/>
  <c r="M10" i="4"/>
  <c r="K132" i="4" s="1" a="1"/>
  <c r="K132" i="4" s="1"/>
  <c r="P10" i="4"/>
  <c r="G67" i="4"/>
  <c r="G150" i="4" s="1" a="1"/>
  <c r="G150" i="4" s="1"/>
  <c r="T64" i="4"/>
  <c r="J69" i="4"/>
  <c r="O101" i="4" s="1" a="1"/>
  <c r="O101" i="4" s="1"/>
  <c r="L82" i="4"/>
  <c r="J81" i="4"/>
  <c r="P99" i="4" s="1" a="1"/>
  <c r="P99" i="4" s="1"/>
  <c r="T61" i="4"/>
  <c r="V61" i="4"/>
  <c r="V141" i="4" s="1" a="1"/>
  <c r="V141" i="4" s="1"/>
  <c r="S41" i="4"/>
  <c r="D27" i="4"/>
  <c r="D118" i="4" s="1" a="1"/>
  <c r="D118" i="4" s="1"/>
  <c r="AA82" i="4"/>
  <c r="AC69" i="4"/>
  <c r="W152" i="4" s="1" a="1"/>
  <c r="W152" i="4" s="1"/>
  <c r="AC84" i="4"/>
  <c r="X153" i="4" s="1" a="1"/>
  <c r="X153" i="4" s="1"/>
  <c r="S38" i="4"/>
  <c r="G27" i="4"/>
  <c r="D152" i="4" s="1" a="1"/>
  <c r="D152" i="4" s="1"/>
  <c r="R31" i="4"/>
  <c r="AA79" i="4"/>
  <c r="I33" i="4"/>
  <c r="D192" i="4" s="1" a="1"/>
  <c r="D192" i="4" s="1"/>
  <c r="AA75" i="4"/>
  <c r="D22" i="4"/>
  <c r="D113" i="4" s="1" a="1"/>
  <c r="D113" i="4" s="1"/>
  <c r="AA57" i="4"/>
  <c r="E39" i="4"/>
  <c r="J40" i="4"/>
  <c r="M100" i="4" s="1" a="1"/>
  <c r="M100" i="4" s="1"/>
  <c r="H24" i="4"/>
  <c r="D166" i="4" s="1" a="1"/>
  <c r="D166" i="4" s="1"/>
  <c r="AB53" i="4"/>
  <c r="S80" i="4"/>
  <c r="X77" i="4"/>
  <c r="P163" i="4" s="1" a="1"/>
  <c r="P163" i="4" s="1"/>
  <c r="Y82" i="4"/>
  <c r="P185" i="4" s="1" a="1"/>
  <c r="P185" i="4" s="1"/>
  <c r="V86" i="4"/>
  <c r="X138" i="4" s="1" a="1"/>
  <c r="X138" i="4" s="1"/>
  <c r="L56" i="4"/>
  <c r="K55" i="4"/>
  <c r="N118" i="4" s="1" a="1"/>
  <c r="N118" i="4" s="1"/>
  <c r="X49" i="4"/>
  <c r="N163" i="4" s="1" a="1"/>
  <c r="N163" i="4" s="1"/>
  <c r="V59" i="4"/>
  <c r="V139" i="4" s="1" a="1"/>
  <c r="V139" i="4" s="1"/>
  <c r="W46" i="4"/>
  <c r="M157" i="4" s="1" a="1"/>
  <c r="M157" i="4" s="1"/>
  <c r="F36" i="4"/>
  <c r="E130" i="4" s="1" a="1"/>
  <c r="E130" i="4" s="1"/>
  <c r="Z37" i="4"/>
  <c r="U97" i="4" s="1" a="1"/>
  <c r="U97" i="4" s="1"/>
  <c r="M31" i="4"/>
  <c r="L139" i="4" s="1" a="1"/>
  <c r="L139" i="4" s="1"/>
  <c r="Q22" i="4"/>
  <c r="AA50" i="4"/>
  <c r="P84" i="4"/>
  <c r="E82" i="4"/>
  <c r="K88" i="4"/>
  <c r="P123" i="4" s="1" a="1"/>
  <c r="P123" i="4" s="1"/>
  <c r="R88" i="4"/>
  <c r="L60" i="4"/>
  <c r="W58" i="4"/>
  <c r="N155" i="4" s="1" a="1"/>
  <c r="N155" i="4" s="1"/>
  <c r="X52" i="4"/>
  <c r="N166" i="4" s="1" a="1"/>
  <c r="N166" i="4" s="1"/>
  <c r="R61" i="4"/>
  <c r="N36" i="4"/>
  <c r="Q40" i="4"/>
  <c r="J41" i="4"/>
  <c r="M101" i="4" s="1" a="1"/>
  <c r="M101" i="4" s="1"/>
  <c r="S22" i="4"/>
  <c r="H32" i="4"/>
  <c r="D174" i="4" s="1" a="1"/>
  <c r="D174" i="4" s="1"/>
  <c r="AC71" i="4"/>
  <c r="W154" i="4" s="1" a="1"/>
  <c r="W154" i="4" s="1"/>
  <c r="H13" i="4"/>
  <c r="C169" i="4" s="1" a="1"/>
  <c r="C169" i="4" s="1"/>
  <c r="J11" i="4"/>
  <c r="K99" i="4" s="1" a="1"/>
  <c r="K99" i="4" s="1"/>
  <c r="Y11" i="4"/>
  <c r="K184" i="4" s="1" a="1"/>
  <c r="K184" i="4" s="1"/>
  <c r="N13" i="4"/>
  <c r="O64" i="4"/>
  <c r="Y67" i="4"/>
  <c r="O184" i="4" s="1" a="1"/>
  <c r="O184" i="4" s="1"/>
  <c r="Q63" i="4"/>
  <c r="E74" i="4"/>
  <c r="Z75" i="4"/>
  <c r="W107" i="4" s="1" a="1"/>
  <c r="W107" i="4" s="1"/>
  <c r="S81" i="4"/>
  <c r="R78" i="4"/>
  <c r="D84" i="4"/>
  <c r="H119" i="4" s="1" a="1"/>
  <c r="H119" i="4" s="1"/>
  <c r="J87" i="4"/>
  <c r="P105" i="4" s="1" a="1"/>
  <c r="P105" i="4" s="1"/>
  <c r="D49" i="4"/>
  <c r="F112" i="4" s="1" a="1"/>
  <c r="F112" i="4" s="1"/>
  <c r="G60" i="4"/>
  <c r="F157" i="4" s="1" a="1"/>
  <c r="F157" i="4" s="1"/>
  <c r="J50" i="4"/>
  <c r="N96" i="4" s="1" a="1"/>
  <c r="N96" i="4" s="1"/>
  <c r="J60" i="4"/>
  <c r="N106" i="4" s="1" a="1"/>
  <c r="N106" i="4" s="1"/>
  <c r="O47" i="4"/>
  <c r="V36" i="4"/>
  <c r="U130" i="4" s="1" a="1"/>
  <c r="U130" i="4" s="1"/>
  <c r="R38" i="4"/>
  <c r="P24" i="4"/>
  <c r="S32" i="4"/>
  <c r="AC59" i="4"/>
  <c r="V156" i="4" s="1" a="1"/>
  <c r="V156" i="4" s="1"/>
  <c r="AB33" i="4"/>
  <c r="AA72" i="4"/>
  <c r="AC6" i="4"/>
  <c r="AB73" i="4"/>
  <c r="AC40" i="4"/>
  <c r="U151" i="4" s="1" a="1"/>
  <c r="U151" i="4" s="1"/>
  <c r="AC77" i="4"/>
  <c r="X146" i="4" s="1" a="1"/>
  <c r="X146" i="4" s="1"/>
  <c r="Q44" i="4"/>
  <c r="N38" i="4"/>
  <c r="X21" i="4"/>
  <c r="L163" i="4" s="1" a="1"/>
  <c r="L163" i="4" s="1"/>
  <c r="V24" i="4"/>
  <c r="T132" i="4" s="1" a="1"/>
  <c r="T132" i="4" s="1"/>
  <c r="AA33" i="4"/>
  <c r="AB66" i="4"/>
  <c r="L32" i="4"/>
  <c r="K23" i="4"/>
  <c r="L114" i="4" s="1" a="1"/>
  <c r="L114" i="4" s="1"/>
  <c r="AA8" i="4"/>
  <c r="AC55" i="4"/>
  <c r="V152" i="4" s="1" a="1"/>
  <c r="V152" i="4" s="1"/>
  <c r="O24" i="4"/>
  <c r="W26" i="4"/>
  <c r="L151" i="4" s="1" a="1"/>
  <c r="L151" i="4" s="1"/>
  <c r="R30" i="4"/>
  <c r="AA44" i="4"/>
  <c r="AB89" i="4"/>
  <c r="N57" i="4"/>
  <c r="T43" i="4"/>
  <c r="L36" i="4"/>
  <c r="O28" i="4"/>
  <c r="L30" i="4"/>
  <c r="F32" i="4"/>
  <c r="D140" i="4" s="1" a="1"/>
  <c r="D140" i="4" s="1"/>
  <c r="AA46" i="4"/>
  <c r="AB47" i="4"/>
  <c r="P86" i="4"/>
  <c r="L84" i="4"/>
  <c r="C87" i="4"/>
  <c r="H105" i="4" s="1" a="1"/>
  <c r="H105" i="4" s="1"/>
  <c r="J88" i="4"/>
  <c r="P106" i="4" s="1" a="1"/>
  <c r="P106" i="4" s="1"/>
  <c r="X55" i="4"/>
  <c r="N169" i="4" s="1" a="1"/>
  <c r="N169" i="4" s="1"/>
  <c r="Y55" i="4"/>
  <c r="N186" i="4" s="1" a="1"/>
  <c r="N186" i="4" s="1"/>
  <c r="K52" i="4"/>
  <c r="N115" i="4" s="1" a="1"/>
  <c r="N115" i="4" s="1"/>
  <c r="F61" i="4"/>
  <c r="F141" i="4" s="1" a="1"/>
  <c r="F141" i="4" s="1"/>
  <c r="O41" i="4"/>
  <c r="D40" i="4"/>
  <c r="E117" i="4" s="1" a="1"/>
  <c r="E117" i="4" s="1"/>
  <c r="Z40" i="4"/>
  <c r="U100" i="4" s="1" a="1"/>
  <c r="U100" i="4" s="1"/>
  <c r="Y25" i="4"/>
  <c r="L184" i="4" s="1" a="1"/>
  <c r="L184" i="4" s="1"/>
  <c r="P33" i="4"/>
  <c r="AC64" i="4"/>
  <c r="W147" i="4" s="1" a="1"/>
  <c r="W147" i="4" s="1"/>
  <c r="G89" i="4"/>
  <c r="H158" i="4" s="1" a="1"/>
  <c r="H158" i="4" s="1"/>
  <c r="X84" i="4"/>
  <c r="P170" i="4" s="1" a="1"/>
  <c r="P170" i="4" s="1"/>
  <c r="Y84" i="4"/>
  <c r="P187" i="4" s="1" a="1"/>
  <c r="P187" i="4" s="1"/>
  <c r="V89" i="4"/>
  <c r="X141" i="4" s="1" a="1"/>
  <c r="X141" i="4" s="1"/>
  <c r="E59" i="4"/>
  <c r="L58" i="4"/>
  <c r="Q56" i="4"/>
  <c r="V52" i="4"/>
  <c r="V132" i="4" s="1" a="1"/>
  <c r="V132" i="4" s="1"/>
  <c r="M39" i="4"/>
  <c r="M133" i="4" s="1" a="1"/>
  <c r="M133" i="4" s="1"/>
  <c r="L45" i="4"/>
  <c r="F43" i="4"/>
  <c r="E137" i="4" s="1" a="1"/>
  <c r="E137" i="4" s="1"/>
  <c r="C26" i="4"/>
  <c r="D100" i="4" s="1" a="1"/>
  <c r="D100" i="4" s="1"/>
  <c r="R24" i="4"/>
  <c r="Y80" i="4"/>
  <c r="P183" i="4" s="1" a="1"/>
  <c r="P183" i="4" s="1"/>
  <c r="X87" i="4"/>
  <c r="P173" i="4" s="1" a="1"/>
  <c r="P173" i="4" s="1"/>
  <c r="Q84" i="4"/>
  <c r="M86" i="4"/>
  <c r="P138" i="4" s="1" a="1"/>
  <c r="P138" i="4" s="1"/>
  <c r="Y49" i="4"/>
  <c r="N180" i="4" s="1" a="1"/>
  <c r="N180" i="4" s="1"/>
  <c r="H60" i="4"/>
  <c r="F174" i="4" s="1" a="1"/>
  <c r="F174" i="4" s="1"/>
  <c r="W52" i="4"/>
  <c r="N149" i="4" s="1" a="1"/>
  <c r="N149" i="4" s="1"/>
  <c r="H61" i="4"/>
  <c r="F175" i="4" s="1" a="1"/>
  <c r="F175" i="4" s="1"/>
  <c r="X43" i="4"/>
  <c r="M171" i="4" s="1" a="1"/>
  <c r="M171" i="4" s="1"/>
  <c r="C46" i="4"/>
  <c r="E106" i="4" s="1" a="1"/>
  <c r="E106" i="4" s="1"/>
  <c r="P42" i="4"/>
  <c r="F45" i="4"/>
  <c r="E139" i="4" s="1" a="1"/>
  <c r="E139" i="4" s="1"/>
  <c r="G21" i="4"/>
  <c r="D146" i="4" s="1" a="1"/>
  <c r="D146" i="4" s="1"/>
  <c r="J28" i="4"/>
  <c r="L102" i="4" s="1" a="1"/>
  <c r="L102" i="4" s="1"/>
  <c r="C9" i="4"/>
  <c r="C97" i="4" s="1" a="1"/>
  <c r="C97" i="4" s="1"/>
  <c r="Z7" i="4"/>
  <c r="S95" i="4" s="1" a="1"/>
  <c r="S95" i="4" s="1"/>
  <c r="O16" i="4"/>
  <c r="G9" i="4"/>
  <c r="C148" i="4" s="1" a="1"/>
  <c r="C148" i="4" s="1"/>
  <c r="S10" i="4"/>
  <c r="O72" i="4"/>
  <c r="D67" i="4"/>
  <c r="G116" i="4" s="1" a="1"/>
  <c r="G116" i="4" s="1"/>
  <c r="W64" i="4"/>
  <c r="O147" i="4" s="1" a="1"/>
  <c r="O147" i="4" s="1"/>
  <c r="I75" i="4"/>
  <c r="G192" i="4" s="1" a="1"/>
  <c r="G192" i="4" s="1"/>
  <c r="H84" i="4"/>
  <c r="H170" i="4" s="1" a="1"/>
  <c r="H170" i="4" s="1"/>
  <c r="X79" i="4"/>
  <c r="P165" i="4" s="1" a="1"/>
  <c r="P165" i="4" s="1"/>
  <c r="H86" i="4"/>
  <c r="H172" i="4" s="1" a="1"/>
  <c r="H172" i="4" s="1"/>
  <c r="Q86" i="4"/>
  <c r="V50" i="4"/>
  <c r="V130" i="4" s="1" a="1"/>
  <c r="V130" i="4" s="1"/>
  <c r="E49" i="4"/>
  <c r="Q49" i="4"/>
  <c r="Y57" i="4"/>
  <c r="N188" i="4" s="1" a="1"/>
  <c r="N188" i="4" s="1"/>
  <c r="N53" i="4"/>
  <c r="Q45" i="4"/>
  <c r="M44" i="4"/>
  <c r="M138" i="4" s="1" a="1"/>
  <c r="M138" i="4" s="1"/>
  <c r="J45" i="4"/>
  <c r="M105" i="4" s="1" a="1"/>
  <c r="M105" i="4" s="1"/>
  <c r="S28" i="4"/>
  <c r="V25" i="4"/>
  <c r="T133" i="4" s="1" a="1"/>
  <c r="T133" i="4" s="1"/>
  <c r="AA9" i="4"/>
  <c r="AB28" i="4"/>
  <c r="AA66" i="4"/>
  <c r="AC46" i="4"/>
  <c r="U157" i="4" s="1" a="1"/>
  <c r="U157" i="4" s="1"/>
  <c r="AB82" i="4"/>
  <c r="AC58" i="4"/>
  <c r="V155" i="4" s="1" a="1"/>
  <c r="V155" i="4" s="1"/>
  <c r="H35" i="4"/>
  <c r="E163" i="4" s="1" a="1"/>
  <c r="E163" i="4" s="1"/>
  <c r="H38" i="4"/>
  <c r="E166" i="4" s="1" a="1"/>
  <c r="E166" i="4" s="1"/>
  <c r="O30" i="4"/>
  <c r="Q32" i="4"/>
  <c r="Z32" i="4"/>
  <c r="T106" i="4" s="1" a="1"/>
  <c r="T106" i="4" s="1"/>
  <c r="AA37" i="4"/>
  <c r="AC89" i="4"/>
  <c r="X158" i="4" s="1" a="1"/>
  <c r="X158" i="4" s="1"/>
  <c r="K30" i="4"/>
  <c r="L121" i="4" s="1" a="1"/>
  <c r="L121" i="4" s="1"/>
  <c r="R22" i="4"/>
  <c r="AC32" i="4"/>
  <c r="T157" i="4" s="1" a="1"/>
  <c r="T157" i="4" s="1"/>
  <c r="AC72" i="4"/>
  <c r="W155" i="4" s="1" a="1"/>
  <c r="W155" i="4" s="1"/>
  <c r="Y32" i="4"/>
  <c r="L191" i="4" s="1" a="1"/>
  <c r="L191" i="4" s="1"/>
  <c r="Y23" i="4"/>
  <c r="L182" i="4" s="1" a="1"/>
  <c r="L182" i="4" s="1"/>
  <c r="AB8" i="4"/>
  <c r="AA52" i="4"/>
  <c r="D53" i="4"/>
  <c r="F116" i="4" s="1" a="1"/>
  <c r="F116" i="4" s="1"/>
  <c r="D42" i="4"/>
  <c r="E119" i="4" s="1" a="1"/>
  <c r="E119" i="4" s="1"/>
  <c r="L37" i="4"/>
  <c r="Z41" i="4"/>
  <c r="U101" i="4" s="1" a="1"/>
  <c r="U101" i="4" s="1"/>
  <c r="Y21" i="4"/>
  <c r="L180" i="4" s="1" a="1"/>
  <c r="L180" i="4" s="1"/>
  <c r="Y27" i="4"/>
  <c r="L186" i="4" s="1" a="1"/>
  <c r="L186" i="4" s="1"/>
  <c r="AB7" i="4"/>
  <c r="AA51" i="4"/>
  <c r="L14" i="4"/>
  <c r="T15" i="4"/>
  <c r="H6" i="4"/>
  <c r="X72" i="4"/>
  <c r="O172" i="4" s="1" a="1"/>
  <c r="O172" i="4" s="1"/>
  <c r="L64" i="4"/>
  <c r="M68" i="4"/>
  <c r="O134" i="4" s="1" a="1"/>
  <c r="O134" i="4" s="1"/>
  <c r="N73" i="4"/>
  <c r="O86" i="4"/>
  <c r="K81" i="4"/>
  <c r="P116" i="4" s="1" a="1"/>
  <c r="P116" i="4" s="1"/>
  <c r="L54" i="4"/>
  <c r="G54" i="4"/>
  <c r="F151" i="4" s="1" a="1"/>
  <c r="F151" i="4" s="1"/>
  <c r="W45" i="4"/>
  <c r="M156" i="4" s="1" a="1"/>
  <c r="M156" i="4" s="1"/>
  <c r="D50" i="4"/>
  <c r="F113" i="4" s="1" a="1"/>
  <c r="F113" i="4" s="1"/>
  <c r="R57" i="4"/>
  <c r="J37" i="4"/>
  <c r="M97" i="4" s="1" a="1"/>
  <c r="M97" i="4" s="1"/>
  <c r="U43" i="4"/>
  <c r="U120" i="4" s="1" a="1"/>
  <c r="U120" i="4" s="1"/>
  <c r="O44" i="4"/>
  <c r="V45" i="4"/>
  <c r="U139" i="4" s="1" a="1"/>
  <c r="U139" i="4" s="1"/>
  <c r="I21" i="4"/>
  <c r="D180" i="4" s="1" a="1"/>
  <c r="D180" i="4" s="1"/>
  <c r="O33" i="4"/>
  <c r="AA43" i="4"/>
  <c r="H44" i="4"/>
  <c r="E172" i="4" s="1" a="1"/>
  <c r="E172" i="4" s="1"/>
  <c r="X35" i="4"/>
  <c r="M163" i="4" s="1" a="1"/>
  <c r="M163" i="4" s="1"/>
  <c r="L47" i="4"/>
  <c r="J42" i="4"/>
  <c r="M102" i="4" s="1" a="1"/>
  <c r="M102" i="4" s="1"/>
  <c r="X32" i="4"/>
  <c r="L174" i="4" s="1" a="1"/>
  <c r="L174" i="4" s="1"/>
  <c r="J21" i="4"/>
  <c r="L95" i="4" s="1" a="1"/>
  <c r="L95" i="4" s="1"/>
  <c r="AA11" i="4"/>
  <c r="Y39" i="4"/>
  <c r="M184" i="4" s="1" a="1"/>
  <c r="M184" i="4" s="1"/>
  <c r="T35" i="4"/>
  <c r="Z47" i="4"/>
  <c r="U107" i="4" s="1" a="1"/>
  <c r="U107" i="4" s="1"/>
  <c r="E32" i="4"/>
  <c r="Z23" i="4"/>
  <c r="T97" i="4" s="1" a="1"/>
  <c r="T97" i="4" s="1"/>
  <c r="AB68" i="4"/>
  <c r="C86" i="4"/>
  <c r="H104" i="4" s="1" a="1"/>
  <c r="H104" i="4" s="1"/>
  <c r="S89" i="4"/>
  <c r="U84" i="4"/>
  <c r="X119" i="4" s="1" a="1"/>
  <c r="X119" i="4" s="1"/>
  <c r="F85" i="4"/>
  <c r="H137" i="4" s="1" a="1"/>
  <c r="H137" i="4" s="1"/>
  <c r="O57" i="4"/>
  <c r="D57" i="4"/>
  <c r="F120" i="4" s="1" a="1"/>
  <c r="F120" i="4" s="1"/>
  <c r="K56" i="4"/>
  <c r="N119" i="4" s="1" a="1"/>
  <c r="N119" i="4" s="1"/>
  <c r="F52" i="4"/>
  <c r="F132" i="4" s="1" a="1"/>
  <c r="F132" i="4" s="1"/>
  <c r="T36" i="4"/>
  <c r="K44" i="4"/>
  <c r="M121" i="4" s="1" a="1"/>
  <c r="M121" i="4" s="1"/>
  <c r="R44" i="4"/>
  <c r="H25" i="4"/>
  <c r="D167" i="4" s="1" a="1"/>
  <c r="D167" i="4" s="1"/>
  <c r="J24" i="4"/>
  <c r="L98" i="4" s="1" a="1"/>
  <c r="L98" i="4" s="1"/>
  <c r="P77" i="4"/>
  <c r="H87" i="4"/>
  <c r="H173" i="4" s="1" a="1"/>
  <c r="H173" i="4" s="1"/>
  <c r="J79" i="4"/>
  <c r="P97" i="4" s="1" a="1"/>
  <c r="P97" i="4" s="1"/>
  <c r="I86" i="4"/>
  <c r="H189" i="4" s="1" a="1"/>
  <c r="H189" i="4" s="1"/>
  <c r="I61" i="4"/>
  <c r="F192" i="4" s="1" a="1"/>
  <c r="F192" i="4" s="1"/>
  <c r="Q58" i="4"/>
  <c r="D52" i="4"/>
  <c r="F115" i="4" s="1" a="1"/>
  <c r="F115" i="4" s="1"/>
  <c r="Q60" i="4"/>
  <c r="E43" i="4"/>
  <c r="D45" i="4"/>
  <c r="E122" i="4" s="1" a="1"/>
  <c r="E122" i="4" s="1"/>
  <c r="G40" i="4"/>
  <c r="E151" i="4" s="1" a="1"/>
  <c r="E151" i="4" s="1"/>
  <c r="R46" i="4"/>
  <c r="D33" i="4"/>
  <c r="D124" i="4" s="1" a="1"/>
  <c r="D124" i="4" s="1"/>
  <c r="N27" i="4"/>
  <c r="Y77" i="4"/>
  <c r="P180" i="4" s="1" a="1"/>
  <c r="P180" i="4" s="1"/>
  <c r="H77" i="4"/>
  <c r="H163" i="4" s="1" a="1"/>
  <c r="H163" i="4" s="1"/>
  <c r="S86" i="4"/>
  <c r="U87" i="4"/>
  <c r="X122" i="4" s="1" a="1"/>
  <c r="X122" i="4" s="1"/>
  <c r="H50" i="4"/>
  <c r="F164" i="4" s="1" a="1"/>
  <c r="F164" i="4" s="1"/>
  <c r="T50" i="4"/>
  <c r="D56" i="4"/>
  <c r="F119" i="4" s="1" a="1"/>
  <c r="F119" i="4" s="1"/>
  <c r="X61" i="4"/>
  <c r="N175" i="4" s="1" a="1"/>
  <c r="N175" i="4" s="1"/>
  <c r="D36" i="4"/>
  <c r="E113" i="4" s="1" a="1"/>
  <c r="E113" i="4" s="1"/>
  <c r="S37" i="4"/>
  <c r="P46" i="4"/>
  <c r="V39" i="4"/>
  <c r="U133" i="4" s="1" a="1"/>
  <c r="U133" i="4" s="1"/>
  <c r="U26" i="4"/>
  <c r="T117" i="4" s="1" a="1"/>
  <c r="T117" i="4" s="1"/>
  <c r="Z30" i="4"/>
  <c r="T104" i="4" s="1" a="1"/>
  <c r="T104" i="4" s="1"/>
  <c r="C17" i="4"/>
  <c r="C105" i="4" s="1" a="1"/>
  <c r="C105" i="4" s="1"/>
  <c r="Q17" i="4"/>
  <c r="E9" i="4"/>
  <c r="U7" i="4"/>
  <c r="S112" i="4" s="1" a="1"/>
  <c r="S112" i="4" s="1"/>
  <c r="X7" i="4"/>
  <c r="K163" i="4" s="1" a="1"/>
  <c r="K163" i="4" s="1"/>
  <c r="H63" i="4"/>
  <c r="G163" i="4" s="1" a="1"/>
  <c r="G163" i="4" s="1"/>
  <c r="T69" i="4"/>
  <c r="Q68" i="4"/>
  <c r="V66" i="4"/>
  <c r="W132" i="4" s="1" a="1"/>
  <c r="W132" i="4" s="1"/>
  <c r="O78" i="4"/>
  <c r="P88" i="4"/>
  <c r="W77" i="4"/>
  <c r="P146" i="4" s="1" a="1"/>
  <c r="P146" i="4" s="1"/>
  <c r="Y87" i="4"/>
  <c r="P190" i="4" s="1" a="1"/>
  <c r="P190" i="4" s="1"/>
  <c r="W50" i="4"/>
  <c r="N147" i="4" s="1" a="1"/>
  <c r="N147" i="4" s="1"/>
  <c r="G51" i="4"/>
  <c r="F148" i="4" s="1" a="1"/>
  <c r="F148" i="4" s="1"/>
  <c r="E53" i="4"/>
  <c r="P61" i="4"/>
  <c r="Q35" i="4"/>
  <c r="G38" i="4"/>
  <c r="E149" i="4" s="1" a="1"/>
  <c r="E149" i="4" s="1"/>
  <c r="W37" i="4"/>
  <c r="M148" i="4" s="1" a="1"/>
  <c r="M148" i="4" s="1"/>
  <c r="F47" i="4"/>
  <c r="E141" i="4" s="1" a="1"/>
  <c r="E141" i="4" s="1"/>
  <c r="M22" i="4"/>
  <c r="L130" i="4" s="1" a="1"/>
  <c r="L130" i="4" s="1"/>
  <c r="N28" i="4"/>
  <c r="AA7" i="4"/>
  <c r="AA38" i="4"/>
  <c r="AB63" i="4"/>
  <c r="AC45" i="4"/>
  <c r="U156" i="4" s="1" a="1"/>
  <c r="U156" i="4" s="1"/>
  <c r="AA84" i="4"/>
  <c r="AB56" i="4"/>
  <c r="X37" i="4"/>
  <c r="M165" i="4" s="1" a="1"/>
  <c r="M165" i="4" s="1"/>
  <c r="M41" i="4"/>
  <c r="M135" i="4" s="1" a="1"/>
  <c r="M135" i="4" s="1"/>
  <c r="I28" i="4"/>
  <c r="D187" i="4" s="1" a="1"/>
  <c r="D187" i="4" s="1"/>
  <c r="T26" i="4"/>
  <c r="F22" i="4"/>
  <c r="D130" i="4" s="1" a="1"/>
  <c r="D130" i="4" s="1"/>
  <c r="AC47" i="4"/>
  <c r="U158" i="4" s="1" a="1"/>
  <c r="U158" i="4" s="1"/>
  <c r="V38" i="4"/>
  <c r="U132" i="4" s="1" a="1"/>
  <c r="U132" i="4" s="1"/>
  <c r="H23" i="4"/>
  <c r="D165" i="4" s="1" a="1"/>
  <c r="D165" i="4" s="1"/>
  <c r="Z24" i="4"/>
  <c r="T98" i="4" s="1" a="1"/>
  <c r="T98" i="4" s="1"/>
  <c r="AB21" i="4"/>
  <c r="AC67" i="4"/>
  <c r="W150" i="4" s="1" a="1"/>
  <c r="W150" i="4" s="1"/>
  <c r="G30" i="4"/>
  <c r="D155" i="4" s="1" a="1"/>
  <c r="D155" i="4" s="1"/>
  <c r="S27" i="4"/>
  <c r="AB18" i="4"/>
  <c r="AC49" i="4"/>
  <c r="V146" i="4" s="1" a="1"/>
  <c r="V146" i="4" s="1"/>
  <c r="N50" i="4"/>
  <c r="X42" i="4"/>
  <c r="M170" i="4" s="1" a="1"/>
  <c r="M170" i="4" s="1"/>
  <c r="J36" i="4"/>
  <c r="M96" i="4" s="1" a="1"/>
  <c r="M96" i="4" s="1"/>
  <c r="N43" i="4"/>
  <c r="E24" i="4"/>
  <c r="U31" i="4"/>
  <c r="T122" i="4" s="1" a="1"/>
  <c r="T122" i="4" s="1"/>
  <c r="AC14" i="4"/>
  <c r="S153" i="4" s="1" a="1"/>
  <c r="S153" i="4" s="1"/>
  <c r="AA68" i="4"/>
  <c r="H12" i="4"/>
  <c r="C168" i="4" s="1" a="1"/>
  <c r="C168" i="4" s="1"/>
  <c r="R16" i="4"/>
  <c r="K64" i="4"/>
  <c r="O113" i="4" s="1" a="1"/>
  <c r="O113" i="4" s="1"/>
  <c r="C83" i="4"/>
  <c r="H101" i="4" s="1" a="1"/>
  <c r="H101" i="4" s="1"/>
  <c r="Y10" i="4"/>
  <c r="K183" i="4" s="1" a="1"/>
  <c r="K183" i="4" s="1"/>
  <c r="R65" i="4"/>
  <c r="K16" i="4"/>
  <c r="K121" i="4" s="1" a="1"/>
  <c r="K121" i="4" s="1"/>
  <c r="H8" i="4"/>
  <c r="C164" i="4" s="1" a="1"/>
  <c r="C164" i="4" s="1"/>
  <c r="K14" i="4"/>
  <c r="K119" i="4" s="1" a="1"/>
  <c r="K119" i="4" s="1"/>
  <c r="N63" i="4"/>
  <c r="K71" i="4"/>
  <c r="O120" i="4" s="1" a="1"/>
  <c r="O120" i="4" s="1"/>
  <c r="Z67" i="4"/>
  <c r="W99" i="4" s="1" a="1"/>
  <c r="W99" i="4" s="1"/>
  <c r="W85" i="4"/>
  <c r="P154" i="4" s="1" a="1"/>
  <c r="P154" i="4" s="1"/>
  <c r="F84" i="4"/>
  <c r="H136" i="4" s="1" a="1"/>
  <c r="H136" i="4" s="1"/>
  <c r="R15" i="4"/>
  <c r="L13" i="4"/>
  <c r="V12" i="4"/>
  <c r="S134" i="4" s="1" a="1"/>
  <c r="S134" i="4" s="1"/>
  <c r="G14" i="4"/>
  <c r="C153" i="4" s="1" a="1"/>
  <c r="C153" i="4" s="1"/>
  <c r="M63" i="4"/>
  <c r="O129" i="4" s="1" a="1"/>
  <c r="O129" i="4" s="1"/>
  <c r="Y65" i="4"/>
  <c r="O182" i="4" s="1" a="1"/>
  <c r="O182" i="4" s="1"/>
  <c r="S71" i="4"/>
  <c r="U71" i="4"/>
  <c r="W120" i="4" s="1" a="1"/>
  <c r="W120" i="4" s="1"/>
  <c r="Z74" i="4"/>
  <c r="W106" i="4" s="1" a="1"/>
  <c r="W106" i="4" s="1"/>
  <c r="Y78" i="4"/>
  <c r="P181" i="4" s="1" a="1"/>
  <c r="P181" i="4" s="1"/>
  <c r="P89" i="4"/>
  <c r="U54" i="4"/>
  <c r="V117" i="4" s="1" a="1"/>
  <c r="V117" i="4" s="1"/>
  <c r="X51" i="4"/>
  <c r="N165" i="4" s="1" a="1"/>
  <c r="N165" i="4" s="1"/>
  <c r="M38" i="4"/>
  <c r="M132" i="4" s="1" a="1"/>
  <c r="M132" i="4" s="1"/>
  <c r="C51" i="4"/>
  <c r="F97" i="4" s="1" a="1"/>
  <c r="F97" i="4" s="1"/>
  <c r="F59" i="4"/>
  <c r="F139" i="4" s="1" a="1"/>
  <c r="F139" i="4" s="1"/>
  <c r="Y40" i="4"/>
  <c r="M185" i="4" s="1" a="1"/>
  <c r="M185" i="4" s="1"/>
  <c r="I36" i="4"/>
  <c r="E181" i="4" s="1" a="1"/>
  <c r="E181" i="4" s="1"/>
  <c r="S46" i="4"/>
  <c r="R47" i="4"/>
  <c r="M29" i="4"/>
  <c r="L137" i="4" s="1" a="1"/>
  <c r="L137" i="4" s="1"/>
  <c r="Z21" i="4"/>
  <c r="T95" i="4" s="1" a="1"/>
  <c r="T95" i="4" s="1"/>
  <c r="AB52" i="4"/>
  <c r="K46" i="4"/>
  <c r="M123" i="4" s="1" a="1"/>
  <c r="M123" i="4" s="1"/>
  <c r="U39" i="4"/>
  <c r="U116" i="4" s="1" a="1"/>
  <c r="U116" i="4" s="1"/>
  <c r="L39" i="4"/>
  <c r="F44" i="4"/>
  <c r="E138" i="4" s="1" a="1"/>
  <c r="E138" i="4" s="1"/>
  <c r="C23" i="4"/>
  <c r="D97" i="4" s="1" a="1"/>
  <c r="D97" i="4" s="1"/>
  <c r="H28" i="4"/>
  <c r="D170" i="4" s="1" a="1"/>
  <c r="D170" i="4" s="1"/>
  <c r="AC12" i="4"/>
  <c r="S151" i="4" s="1" a="1"/>
  <c r="S151" i="4" s="1"/>
  <c r="E42" i="4"/>
  <c r="W39" i="4"/>
  <c r="M150" i="4" s="1" a="1"/>
  <c r="M150" i="4" s="1"/>
  <c r="E25" i="4"/>
  <c r="S25" i="4"/>
  <c r="F27" i="4"/>
  <c r="D135" i="4" s="1" a="1"/>
  <c r="D135" i="4" s="1"/>
  <c r="AB84" i="4"/>
  <c r="O82" i="4"/>
  <c r="Q83" i="4"/>
  <c r="M87" i="4"/>
  <c r="P139" i="4" s="1" a="1"/>
  <c r="P139" i="4" s="1"/>
  <c r="Q59" i="4"/>
  <c r="C57" i="4"/>
  <c r="F103" i="4" s="1" a="1"/>
  <c r="F103" i="4" s="1"/>
  <c r="U51" i="4"/>
  <c r="V114" i="4" s="1" a="1"/>
  <c r="V114" i="4" s="1"/>
  <c r="K60" i="4"/>
  <c r="N123" i="4" s="1" a="1"/>
  <c r="N123" i="4" s="1"/>
  <c r="H41" i="4"/>
  <c r="E169" i="4" s="1" a="1"/>
  <c r="E169" i="4" s="1"/>
  <c r="Q41" i="4"/>
  <c r="Y43" i="4"/>
  <c r="M188" i="4" s="1" a="1"/>
  <c r="M188" i="4" s="1"/>
  <c r="N46" i="4"/>
  <c r="P32" i="4"/>
  <c r="J27" i="4"/>
  <c r="L101" i="4" s="1" a="1"/>
  <c r="L101" i="4" s="1"/>
  <c r="G82" i="4"/>
  <c r="H151" i="4" s="1" a="1"/>
  <c r="H151" i="4" s="1"/>
  <c r="K89" i="4"/>
  <c r="P124" i="4" s="1" a="1"/>
  <c r="P124" i="4" s="1"/>
  <c r="K85" i="4"/>
  <c r="P120" i="4" s="1" a="1"/>
  <c r="P120" i="4" s="1"/>
  <c r="Y88" i="4"/>
  <c r="P191" i="4" s="1" a="1"/>
  <c r="P191" i="4" s="1"/>
  <c r="J49" i="4"/>
  <c r="N95" i="4" s="1" a="1"/>
  <c r="N95" i="4" s="1"/>
  <c r="I50" i="4"/>
  <c r="F181" i="4" s="1" a="1"/>
  <c r="F181" i="4" s="1"/>
  <c r="U55" i="4"/>
  <c r="V118" i="4" s="1" a="1"/>
  <c r="V118" i="4" s="1"/>
  <c r="W61" i="4"/>
  <c r="N158" i="4" s="1" a="1"/>
  <c r="N158" i="4" s="1"/>
  <c r="H47" i="4"/>
  <c r="E175" i="4" s="1" a="1"/>
  <c r="E175" i="4" s="1"/>
  <c r="H37" i="4"/>
  <c r="E165" i="4" s="1" a="1"/>
  <c r="E165" i="4" s="1"/>
  <c r="Y38" i="4"/>
  <c r="M183" i="4" s="1" a="1"/>
  <c r="M183" i="4" s="1"/>
  <c r="F39" i="4"/>
  <c r="E133" i="4" s="1" a="1"/>
  <c r="E133" i="4" s="1"/>
  <c r="K29" i="4"/>
  <c r="L120" i="4" s="1" a="1"/>
  <c r="L120" i="4" s="1"/>
  <c r="F30" i="4"/>
  <c r="D138" i="4" s="1" a="1"/>
  <c r="D138" i="4" s="1"/>
  <c r="M82" i="4"/>
  <c r="P134" i="4" s="1" a="1"/>
  <c r="P134" i="4" s="1"/>
  <c r="U78" i="4"/>
  <c r="X113" i="4" s="1" a="1"/>
  <c r="X113" i="4" s="1"/>
  <c r="V78" i="4"/>
  <c r="X130" i="4" s="1" a="1"/>
  <c r="X130" i="4" s="1"/>
  <c r="F81" i="4"/>
  <c r="H133" i="4" s="1" a="1"/>
  <c r="H133" i="4" s="1"/>
  <c r="K49" i="4"/>
  <c r="N112" i="4" s="1" a="1"/>
  <c r="N112" i="4" s="1"/>
  <c r="X53" i="4"/>
  <c r="N167" i="4" s="1" a="1"/>
  <c r="N167" i="4" s="1"/>
  <c r="W60" i="4"/>
  <c r="N157" i="4" s="1" a="1"/>
  <c r="N157" i="4" s="1"/>
  <c r="R53" i="4"/>
  <c r="L38" i="4"/>
  <c r="G42" i="4"/>
  <c r="E153" i="4" s="1" a="1"/>
  <c r="E153" i="4" s="1"/>
  <c r="D37" i="4"/>
  <c r="E114" i="4" s="1" a="1"/>
  <c r="E114" i="4" s="1"/>
  <c r="U29" i="4"/>
  <c r="T120" i="4" s="1" a="1"/>
  <c r="T120" i="4" s="1"/>
  <c r="L27" i="4"/>
  <c r="R33" i="4"/>
  <c r="D16" i="4"/>
  <c r="C121" i="4" s="1" a="1"/>
  <c r="C121" i="4" s="1"/>
  <c r="V14" i="4"/>
  <c r="S136" i="4" s="1" a="1"/>
  <c r="S136" i="4" s="1"/>
  <c r="S7" i="4"/>
  <c r="D19" i="4"/>
  <c r="C124" i="4" s="1" a="1"/>
  <c r="C124" i="4" s="1"/>
  <c r="O6" i="4"/>
  <c r="X65" i="4"/>
  <c r="O165" i="4" s="1" a="1"/>
  <c r="O165" i="4" s="1"/>
  <c r="L72" i="4"/>
  <c r="M65" i="4"/>
  <c r="O131" i="4" s="1" a="1"/>
  <c r="O131" i="4" s="1"/>
  <c r="Z68" i="4"/>
  <c r="W100" i="4" s="1" a="1"/>
  <c r="W100" i="4" s="1"/>
  <c r="O83" i="4"/>
  <c r="H81" i="4"/>
  <c r="H167" i="4" s="1" a="1"/>
  <c r="H167" i="4" s="1"/>
  <c r="L79" i="4"/>
  <c r="I89" i="4"/>
  <c r="H192" i="4" s="1" a="1"/>
  <c r="H192" i="4" s="1"/>
  <c r="S51" i="4"/>
  <c r="Y50" i="4"/>
  <c r="N181" i="4" s="1" a="1"/>
  <c r="N181" i="4" s="1"/>
  <c r="E57" i="4"/>
  <c r="Z50" i="4"/>
  <c r="V96" i="4" s="1" a="1"/>
  <c r="V96" i="4" s="1"/>
  <c r="C40" i="4"/>
  <c r="E100" i="4" s="1" a="1"/>
  <c r="E100" i="4" s="1"/>
  <c r="H43" i="4"/>
  <c r="E171" i="4" s="1" a="1"/>
  <c r="E171" i="4" s="1"/>
  <c r="C44" i="4"/>
  <c r="E104" i="4" s="1" a="1"/>
  <c r="E104" i="4" s="1"/>
  <c r="F40" i="4"/>
  <c r="E134" i="4" s="1" a="1"/>
  <c r="E134" i="4" s="1"/>
  <c r="L28" i="4"/>
  <c r="F31" i="4"/>
  <c r="D139" i="4" s="1" a="1"/>
  <c r="D139" i="4" s="1"/>
  <c r="AB9" i="4"/>
  <c r="AB41" i="4"/>
  <c r="AA73" i="4"/>
  <c r="AB39" i="4"/>
  <c r="AB81" i="4"/>
  <c r="AC74" i="4"/>
  <c r="W157" i="4" s="1" a="1"/>
  <c r="W157" i="4" s="1"/>
  <c r="E41" i="4"/>
  <c r="G45" i="4"/>
  <c r="E156" i="4" s="1" a="1"/>
  <c r="E156" i="4" s="1"/>
  <c r="X31" i="4"/>
  <c r="L173" i="4" s="1" a="1"/>
  <c r="L173" i="4" s="1"/>
  <c r="P31" i="4"/>
  <c r="R25" i="4"/>
  <c r="AC56" i="4"/>
  <c r="V153" i="4" s="1" a="1"/>
  <c r="V153" i="4" s="1"/>
  <c r="Q21" i="4"/>
  <c r="T29" i="4"/>
  <c r="N26" i="4"/>
  <c r="AA23" i="4"/>
  <c r="AA70" i="4"/>
  <c r="O22" i="4"/>
  <c r="K31" i="4"/>
  <c r="L122" i="4" s="1" a="1"/>
  <c r="L122" i="4" s="1"/>
  <c r="AC16" i="4"/>
  <c r="S155" i="4" s="1" a="1"/>
  <c r="S155" i="4" s="1"/>
  <c r="AB60" i="4"/>
  <c r="U50" i="4"/>
  <c r="V113" i="4" s="1" a="1"/>
  <c r="V113" i="4" s="1"/>
  <c r="I44" i="4"/>
  <c r="E189" i="4" s="1" a="1"/>
  <c r="E189" i="4" s="1"/>
  <c r="Y35" i="4"/>
  <c r="M180" i="4" s="1" a="1"/>
  <c r="M180" i="4" s="1"/>
  <c r="V44" i="4"/>
  <c r="U138" i="4" s="1" a="1"/>
  <c r="U138" i="4" s="1"/>
  <c r="X23" i="4"/>
  <c r="L165" i="4" s="1" a="1"/>
  <c r="L165" i="4" s="1"/>
  <c r="S33" i="4"/>
  <c r="AC19" i="4"/>
  <c r="S158" i="4" s="1" a="1"/>
  <c r="S158" i="4" s="1"/>
  <c r="AA67" i="4"/>
  <c r="AB77" i="4"/>
  <c r="AB29" i="4"/>
  <c r="AC51" i="4"/>
  <c r="V148" i="4" s="1" a="1"/>
  <c r="V148" i="4" s="1"/>
  <c r="AB74" i="4"/>
  <c r="AC30" i="4"/>
  <c r="T155" i="4" s="1" a="1"/>
  <c r="T155" i="4" s="1"/>
  <c r="AA53" i="4"/>
  <c r="AC75" i="4"/>
  <c r="W158" i="4" s="1" a="1"/>
  <c r="W158" i="4" s="1"/>
  <c r="E38" i="4"/>
  <c r="U44" i="4"/>
  <c r="U121" i="4" s="1" a="1"/>
  <c r="U121" i="4" s="1"/>
  <c r="R37" i="4"/>
  <c r="Z42" i="4"/>
  <c r="U102" i="4" s="1" a="1"/>
  <c r="U102" i="4" s="1"/>
  <c r="M23" i="4"/>
  <c r="L131" i="4" s="1" a="1"/>
  <c r="L131" i="4" s="1"/>
  <c r="X28" i="4"/>
  <c r="L170" i="4" s="1" a="1"/>
  <c r="L170" i="4" s="1"/>
  <c r="U25" i="4"/>
  <c r="T116" i="4" s="1" a="1"/>
  <c r="T116" i="4" s="1"/>
  <c r="M30" i="4"/>
  <c r="L138" i="4" s="1" a="1"/>
  <c r="L138" i="4" s="1"/>
  <c r="J30" i="4"/>
  <c r="L104" i="4" s="1" a="1"/>
  <c r="L104" i="4" s="1"/>
  <c r="AC9" i="4"/>
  <c r="S148" i="4" s="1" a="1"/>
  <c r="S148" i="4" s="1"/>
  <c r="AC42" i="4"/>
  <c r="U153" i="4" s="1" a="1"/>
  <c r="U153" i="4" s="1"/>
  <c r="AC57" i="4"/>
  <c r="V154" i="4" s="1" a="1"/>
  <c r="V154" i="4" s="1"/>
  <c r="AC86" i="4"/>
  <c r="X155" i="4" s="1" a="1"/>
  <c r="X155" i="4" s="1"/>
  <c r="M27" i="4"/>
  <c r="L135" i="4" s="1" a="1"/>
  <c r="L135" i="4" s="1"/>
  <c r="P22" i="4"/>
  <c r="O29" i="4"/>
  <c r="G33" i="4"/>
  <c r="D158" i="4" s="1" a="1"/>
  <c r="D158" i="4" s="1"/>
  <c r="V31" i="4"/>
  <c r="T139" i="4" s="1" a="1"/>
  <c r="T139" i="4" s="1"/>
  <c r="AC11" i="4"/>
  <c r="S150" i="4" s="1" a="1"/>
  <c r="S150" i="4" s="1"/>
  <c r="AB43" i="4"/>
  <c r="AA63" i="4"/>
  <c r="AB80" i="4"/>
  <c r="U32" i="4"/>
  <c r="T123" i="4" s="1" a="1"/>
  <c r="T123" i="4" s="1"/>
  <c r="K25" i="4"/>
  <c r="L116" i="4" s="1" a="1"/>
  <c r="L116" i="4" s="1"/>
  <c r="L24" i="4"/>
  <c r="F25" i="4"/>
  <c r="D133" i="4" s="1" a="1"/>
  <c r="D133" i="4" s="1"/>
  <c r="W5" i="4"/>
  <c r="AA24" i="4"/>
  <c r="AB59" i="4"/>
  <c r="AA69" i="4"/>
  <c r="Y60" i="4"/>
  <c r="N191" i="4" s="1" a="1"/>
  <c r="N191" i="4" s="1"/>
  <c r="S61" i="4"/>
  <c r="N52" i="4"/>
  <c r="O46" i="4"/>
  <c r="C36" i="4"/>
  <c r="E96" i="4" s="1" a="1"/>
  <c r="E96" i="4" s="1"/>
  <c r="P38" i="4"/>
  <c r="X47" i="4"/>
  <c r="M175" i="4" s="1" a="1"/>
  <c r="M175" i="4" s="1"/>
  <c r="S26" i="4"/>
  <c r="S30" i="4"/>
  <c r="H22" i="4"/>
  <c r="D164" i="4" s="1" a="1"/>
  <c r="D164" i="4" s="1"/>
  <c r="E21" i="4"/>
  <c r="V26" i="4"/>
  <c r="T134" i="4" s="1" a="1"/>
  <c r="T134" i="4" s="1"/>
  <c r="AA6" i="4"/>
  <c r="AC25" i="4"/>
  <c r="T150" i="4" s="1" a="1"/>
  <c r="T150" i="4" s="1"/>
  <c r="AB58" i="4"/>
  <c r="AC80" i="4"/>
  <c r="X149" i="4" s="1" a="1"/>
  <c r="X149" i="4" s="1"/>
  <c r="AB78" i="4"/>
  <c r="AA89" i="4"/>
  <c r="AC82" i="4"/>
  <c r="X151" i="4" s="1" a="1"/>
  <c r="X151" i="4" s="1"/>
  <c r="AA83" i="4"/>
  <c r="AA61" i="4"/>
  <c r="AB83" i="4"/>
  <c r="AA21" i="4"/>
  <c r="AB45" i="4"/>
  <c r="AA71" i="4"/>
  <c r="AA87" i="4"/>
  <c r="AC35" i="4"/>
  <c r="U146" i="4" s="1" a="1"/>
  <c r="U146" i="4" s="1"/>
  <c r="AB72" i="4"/>
  <c r="AB88" i="4"/>
  <c r="W44" i="4"/>
  <c r="M155" i="4" s="1" a="1"/>
  <c r="M155" i="4" s="1"/>
  <c r="W47" i="4"/>
  <c r="M158" i="4" s="1" a="1"/>
  <c r="M158" i="4" s="1"/>
  <c r="Y47" i="4"/>
  <c r="M192" i="4" s="1" a="1"/>
  <c r="M192" i="4" s="1"/>
  <c r="N42" i="4"/>
  <c r="Y31" i="4"/>
  <c r="L190" i="4" s="1" a="1"/>
  <c r="L190" i="4" s="1"/>
  <c r="O27" i="4"/>
  <c r="C22" i="4"/>
  <c r="D96" i="4" s="1" a="1"/>
  <c r="D96" i="4" s="1"/>
  <c r="J26" i="4"/>
  <c r="L100" i="4" s="1" a="1"/>
  <c r="L100" i="4" s="1"/>
  <c r="AA18" i="4"/>
  <c r="AC21" i="4"/>
  <c r="T146" i="4" s="1" a="1"/>
  <c r="T146" i="4" s="1"/>
  <c r="AB54" i="4"/>
  <c r="AC66" i="4"/>
  <c r="W149" i="4" s="1" a="1"/>
  <c r="W149" i="4" s="1"/>
  <c r="Q24" i="4"/>
  <c r="O32" i="4"/>
  <c r="T21" i="4"/>
  <c r="S23" i="4"/>
  <c r="V27" i="4"/>
  <c r="T135" i="4" s="1" a="1"/>
  <c r="T135" i="4" s="1"/>
  <c r="AA10" i="4"/>
  <c r="AC33" i="4"/>
  <c r="T158" i="4" s="1" a="1"/>
  <c r="T158" i="4" s="1"/>
  <c r="AC50" i="4"/>
  <c r="V147" i="4" s="1" a="1"/>
  <c r="V147" i="4" s="1"/>
  <c r="AC88" i="4"/>
  <c r="X157" i="4" s="1" a="1"/>
  <c r="X157" i="4" s="1"/>
  <c r="T27" i="4"/>
  <c r="Q23" i="4"/>
  <c r="Y29" i="4"/>
  <c r="L188" i="4" s="1" a="1"/>
  <c r="L188" i="4" s="1"/>
  <c r="K33" i="4"/>
  <c r="L124" i="4" s="1" a="1"/>
  <c r="L124" i="4" s="1"/>
  <c r="Z31" i="4"/>
  <c r="T105" i="4" s="1" a="1"/>
  <c r="T105" i="4" s="1"/>
  <c r="AC15" i="4"/>
  <c r="S154" i="4" s="1" a="1"/>
  <c r="S154" i="4" s="1"/>
  <c r="AC44" i="4"/>
  <c r="U155" i="4" s="1" a="1"/>
  <c r="U155" i="4" s="1"/>
  <c r="AB64" i="4"/>
  <c r="AC81" i="4"/>
  <c r="X150" i="4" s="1" a="1"/>
  <c r="X150" i="4" s="1"/>
  <c r="Y53" i="4"/>
  <c r="N184" i="4" s="1" a="1"/>
  <c r="N184" i="4" s="1"/>
  <c r="V58" i="4"/>
  <c r="V138" i="4" s="1" a="1"/>
  <c r="V138" i="4" s="1"/>
  <c r="R36" i="4"/>
  <c r="K36" i="4"/>
  <c r="M113" i="4" s="1" a="1"/>
  <c r="M113" i="4" s="1"/>
  <c r="C39" i="4"/>
  <c r="E99" i="4" s="1" a="1"/>
  <c r="E99" i="4" s="1"/>
  <c r="P39" i="4"/>
  <c r="F46" i="4"/>
  <c r="E140" i="4" s="1" a="1"/>
  <c r="E140" i="4" s="1"/>
  <c r="W31" i="4"/>
  <c r="L156" i="4" s="1" a="1"/>
  <c r="L156" i="4" s="1"/>
  <c r="Q27" i="4"/>
  <c r="C24" i="4"/>
  <c r="D98" i="4" s="1" a="1"/>
  <c r="D98" i="4" s="1"/>
  <c r="Q33" i="4"/>
  <c r="N33" i="4"/>
  <c r="AC24" i="4"/>
  <c r="T149" i="4" s="1" a="1"/>
  <c r="T149" i="4" s="1"/>
  <c r="AA41" i="4"/>
  <c r="AC65" i="4"/>
  <c r="W148" i="4" s="1" a="1"/>
  <c r="W148" i="4" s="1"/>
  <c r="AC38" i="4"/>
  <c r="U149" i="4" s="1" a="1"/>
  <c r="U149" i="4" s="1"/>
  <c r="AA56" i="4"/>
  <c r="AA81" i="4"/>
  <c r="AC28" i="4"/>
  <c r="T153" i="4" s="1" a="1"/>
  <c r="T153" i="4" s="1"/>
  <c r="AA45" i="4"/>
  <c r="AB67" i="4"/>
  <c r="AA30" i="4"/>
  <c r="AB46" i="4"/>
  <c r="AC68" i="4"/>
  <c r="W151" i="4" s="1" a="1"/>
  <c r="W151" i="4" s="1"/>
  <c r="U41" i="4"/>
  <c r="U118" i="4" s="1" a="1"/>
  <c r="U118" i="4" s="1"/>
  <c r="F35" i="4"/>
  <c r="E129" i="4" s="1" a="1"/>
  <c r="E129" i="4" s="1"/>
  <c r="Y36" i="4"/>
  <c r="M181" i="4" s="1" a="1"/>
  <c r="M181" i="4" s="1"/>
  <c r="J39" i="4"/>
  <c r="M99" i="4" s="1" a="1"/>
  <c r="M99" i="4" s="1"/>
  <c r="S21" i="4"/>
  <c r="D32" i="4"/>
  <c r="D123" i="4" s="1" a="1"/>
  <c r="D123" i="4" s="1"/>
  <c r="C32" i="4"/>
  <c r="D106" i="4" s="1" a="1"/>
  <c r="D106" i="4" s="1"/>
  <c r="X22" i="4"/>
  <c r="L164" i="4" s="1" a="1"/>
  <c r="L164" i="4" s="1"/>
  <c r="R27" i="4"/>
  <c r="AA19" i="4"/>
  <c r="AB32" i="4"/>
  <c r="AB49" i="4"/>
  <c r="AB87" i="4"/>
  <c r="W27" i="4"/>
  <c r="L152" i="4" s="1" a="1"/>
  <c r="L152" i="4" s="1"/>
  <c r="U27" i="4"/>
  <c r="T118" i="4" s="1" a="1"/>
  <c r="T118" i="4" s="1"/>
  <c r="W22" i="4"/>
  <c r="L147" i="4" s="1" a="1"/>
  <c r="L147" i="4" s="1"/>
  <c r="X26" i="4"/>
  <c r="L168" i="4" s="1" a="1"/>
  <c r="L168" i="4" s="1"/>
  <c r="F29" i="4"/>
  <c r="D137" i="4" s="1" a="1"/>
  <c r="D137" i="4" s="1"/>
  <c r="AB10" i="4"/>
  <c r="AA39" i="4"/>
  <c r="AB61" i="4"/>
  <c r="AB86" i="4"/>
  <c r="L31" i="4"/>
  <c r="K27" i="4"/>
  <c r="L118" i="4" s="1" a="1"/>
  <c r="L118" i="4" s="1"/>
  <c r="L21" i="4"/>
  <c r="M33" i="4"/>
  <c r="L141" i="4" s="1" a="1"/>
  <c r="L141" i="4" s="1"/>
  <c r="J33" i="4"/>
  <c r="L107" i="4" s="1" a="1"/>
  <c r="L107" i="4" s="1"/>
  <c r="AB23" i="4"/>
  <c r="AC39" i="4"/>
  <c r="U150" i="4" s="1" a="1"/>
  <c r="U150" i="4" s="1"/>
  <c r="AB69" i="4"/>
  <c r="W56" i="4"/>
  <c r="N153" i="4" s="1" a="1"/>
  <c r="N153" i="4" s="1"/>
  <c r="S57" i="4"/>
  <c r="F60" i="4"/>
  <c r="F140" i="4" s="1" a="1"/>
  <c r="F140" i="4" s="1"/>
  <c r="Q39" i="4"/>
  <c r="H39" i="4"/>
  <c r="E167" i="4" s="1" a="1"/>
  <c r="E167" i="4" s="1"/>
  <c r="T42" i="4"/>
  <c r="U42" i="4"/>
  <c r="U119" i="4" s="1" a="1"/>
  <c r="U119" i="4" s="1"/>
  <c r="N47" i="4"/>
  <c r="S29" i="4"/>
  <c r="H31" i="4"/>
  <c r="D173" i="4" s="1" a="1"/>
  <c r="D173" i="4" s="1"/>
  <c r="I23" i="4"/>
  <c r="D182" i="4" s="1" a="1"/>
  <c r="D182" i="4" s="1"/>
  <c r="J23" i="4"/>
  <c r="L97" i="4" s="1" a="1"/>
  <c r="L97" i="4" s="1"/>
  <c r="F23" i="4"/>
  <c r="D131" i="4" s="1" a="1"/>
  <c r="D131" i="4" s="1"/>
  <c r="AA29" i="4"/>
  <c r="AA35" i="4"/>
  <c r="AB75" i="4"/>
  <c r="E86" i="4"/>
  <c r="R89" i="4"/>
  <c r="W59" i="4"/>
  <c r="N156" i="4" s="1" a="1"/>
  <c r="N156" i="4" s="1"/>
  <c r="C54" i="4"/>
  <c r="F100" i="4" s="1" a="1"/>
  <c r="F100" i="4" s="1"/>
  <c r="Y51" i="4"/>
  <c r="N182" i="4" s="1" a="1"/>
  <c r="N182" i="4" s="1"/>
  <c r="Z54" i="4"/>
  <c r="V100" i="4" s="1" a="1"/>
  <c r="V100" i="4" s="1"/>
  <c r="M35" i="4"/>
  <c r="M129" i="4" s="1" a="1"/>
  <c r="M129" i="4" s="1"/>
  <c r="C37" i="4"/>
  <c r="E97" i="4" s="1" a="1"/>
  <c r="E97" i="4" s="1"/>
  <c r="S36" i="4"/>
  <c r="V42" i="4"/>
  <c r="U136" i="4" s="1" a="1"/>
  <c r="U136" i="4" s="1"/>
  <c r="G31" i="4"/>
  <c r="D156" i="4" s="1" a="1"/>
  <c r="D156" i="4" s="1"/>
  <c r="K22" i="4"/>
  <c r="L113" i="4" s="1" a="1"/>
  <c r="L113" i="4" s="1"/>
  <c r="AB16" i="4"/>
  <c r="R79" i="4"/>
  <c r="U81" i="4"/>
  <c r="X116" i="4" s="1" a="1"/>
  <c r="X116" i="4" s="1"/>
  <c r="D78" i="4"/>
  <c r="H113" i="4" s="1" a="1"/>
  <c r="H113" i="4" s="1"/>
  <c r="Q87" i="4"/>
  <c r="I49" i="4"/>
  <c r="F180" i="4" s="1" a="1"/>
  <c r="F180" i="4" s="1"/>
  <c r="H57" i="4"/>
  <c r="F171" i="4" s="1" a="1"/>
  <c r="F171" i="4" s="1"/>
  <c r="M56" i="4"/>
  <c r="N136" i="4" s="1" a="1"/>
  <c r="N136" i="4" s="1"/>
  <c r="U56" i="4"/>
  <c r="V119" i="4" s="1" a="1"/>
  <c r="V119" i="4" s="1"/>
  <c r="V56" i="4"/>
  <c r="V136" i="4" s="1" a="1"/>
  <c r="V136" i="4" s="1"/>
  <c r="U35" i="4"/>
  <c r="U112" i="4" s="1" a="1"/>
  <c r="U112" i="4" s="1"/>
  <c r="X41" i="4"/>
  <c r="M169" i="4" s="1" a="1"/>
  <c r="M169" i="4" s="1"/>
  <c r="P45" i="4"/>
  <c r="Z44" i="4"/>
  <c r="U104" i="4" s="1" a="1"/>
  <c r="U104" i="4" s="1"/>
  <c r="I27" i="4"/>
  <c r="D186" i="4" s="1" a="1"/>
  <c r="D186" i="4" s="1"/>
  <c r="C30" i="4"/>
  <c r="D104" i="4" s="1" a="1"/>
  <c r="D104" i="4" s="1"/>
  <c r="AC22" i="4"/>
  <c r="T147" i="4" s="1" a="1"/>
  <c r="T147" i="4" s="1"/>
  <c r="K78" i="4"/>
  <c r="P113" i="4" s="1" a="1"/>
  <c r="P113" i="4" s="1"/>
  <c r="S77" i="4"/>
  <c r="W84" i="4"/>
  <c r="P153" i="4" s="1" a="1"/>
  <c r="P153" i="4" s="1"/>
  <c r="E89" i="4"/>
  <c r="O49" i="4"/>
  <c r="M60" i="4"/>
  <c r="N140" i="4" s="1" a="1"/>
  <c r="N140" i="4" s="1"/>
  <c r="Y59" i="4"/>
  <c r="N190" i="4" s="1" a="1"/>
  <c r="N190" i="4" s="1"/>
  <c r="E50" i="4"/>
  <c r="N58" i="4"/>
  <c r="K39" i="4"/>
  <c r="M116" i="4" s="1" a="1"/>
  <c r="M116" i="4" s="1"/>
  <c r="W38" i="4"/>
  <c r="M149" i="4" s="1" a="1"/>
  <c r="M149" i="4" s="1"/>
  <c r="D41" i="4"/>
  <c r="E118" i="4" s="1" a="1"/>
  <c r="E118" i="4" s="1"/>
  <c r="V46" i="4"/>
  <c r="U140" i="4" s="1" a="1"/>
  <c r="U140" i="4" s="1"/>
  <c r="X27" i="4"/>
  <c r="L169" i="4" s="1" a="1"/>
  <c r="L169" i="4" s="1"/>
  <c r="U33" i="4"/>
  <c r="T124" i="4" s="1" a="1"/>
  <c r="T124" i="4" s="1"/>
  <c r="AA49" i="4"/>
  <c r="U18" i="4"/>
  <c r="S123" i="4" s="1" a="1"/>
  <c r="S123" i="4" s="1"/>
  <c r="G8" i="4"/>
  <c r="C147" i="4" s="1" a="1"/>
  <c r="C147" i="4" s="1"/>
  <c r="X18" i="4"/>
  <c r="K174" i="4" s="1" a="1"/>
  <c r="K174" i="4" s="1"/>
  <c r="T18" i="4"/>
  <c r="J9" i="4"/>
  <c r="K97" i="4" s="1" a="1"/>
  <c r="K97" i="4" s="1"/>
  <c r="W69" i="4"/>
  <c r="O152" i="4" s="1" a="1"/>
  <c r="O152" i="4" s="1"/>
  <c r="E64" i="4"/>
  <c r="C72" i="4"/>
  <c r="G104" i="4" s="1" a="1"/>
  <c r="G104" i="4" s="1"/>
  <c r="U68" i="4"/>
  <c r="W117" i="4" s="1" a="1"/>
  <c r="W117" i="4" s="1"/>
  <c r="Z71" i="4"/>
  <c r="W103" i="4" s="1" a="1"/>
  <c r="W103" i="4" s="1"/>
  <c r="Q77" i="4"/>
  <c r="T81" i="4"/>
  <c r="M77" i="4"/>
  <c r="P129" i="4" s="1" a="1"/>
  <c r="P129" i="4" s="1"/>
  <c r="I85" i="4"/>
  <c r="H188" i="4" s="1" a="1"/>
  <c r="H188" i="4" s="1"/>
  <c r="V88" i="4"/>
  <c r="X140" i="4" s="1" a="1"/>
  <c r="X140" i="4" s="1"/>
  <c r="M57" i="4"/>
  <c r="N137" i="4" s="1" a="1"/>
  <c r="N137" i="4" s="1"/>
  <c r="M61" i="4"/>
  <c r="N141" i="4" s="1" a="1"/>
  <c r="N141" i="4" s="1"/>
  <c r="W54" i="4"/>
  <c r="N151" i="4" s="1" a="1"/>
  <c r="N151" i="4" s="1"/>
  <c r="V53" i="4"/>
  <c r="V133" i="4" s="1" a="1"/>
  <c r="V133" i="4" s="1"/>
  <c r="G37" i="4"/>
  <c r="E148" i="4" s="1" a="1"/>
  <c r="E148" i="4" s="1"/>
  <c r="K47" i="4"/>
  <c r="M124" i="4" s="1" a="1"/>
  <c r="M124" i="4" s="1"/>
  <c r="L46" i="4"/>
  <c r="R41" i="4"/>
  <c r="Q30" i="4"/>
  <c r="I30" i="4"/>
  <c r="D189" i="4" s="1" a="1"/>
  <c r="D189" i="4" s="1"/>
  <c r="AA17" i="4"/>
  <c r="AB15" i="4"/>
  <c r="AB44" i="4"/>
  <c r="AC53" i="4"/>
  <c r="V150" i="4" s="1" a="1"/>
  <c r="V150" i="4" s="1"/>
  <c r="AA80" i="4"/>
  <c r="AB22" i="4"/>
  <c r="AA54" i="4"/>
  <c r="AC63" i="4"/>
  <c r="W146" i="4" s="1" a="1"/>
  <c r="W146" i="4" s="1"/>
  <c r="AC27" i="4"/>
  <c r="T152" i="4" s="1" a="1"/>
  <c r="T152" i="4" s="1"/>
  <c r="AB55" i="4"/>
  <c r="AA65" i="4"/>
  <c r="D38" i="4"/>
  <c r="E115" i="4" s="1" a="1"/>
  <c r="E115" i="4" s="1"/>
  <c r="X46" i="4"/>
  <c r="M174" i="4" s="1" a="1"/>
  <c r="M174" i="4" s="1"/>
  <c r="W35" i="4"/>
  <c r="M146" i="4" s="1" a="1"/>
  <c r="M146" i="4" s="1"/>
  <c r="N41" i="4"/>
  <c r="M25" i="4"/>
  <c r="L133" i="4" s="1" a="1"/>
  <c r="L133" i="4" s="1"/>
  <c r="G26" i="4"/>
  <c r="D151" i="4" s="1" a="1"/>
  <c r="D151" i="4" s="1"/>
  <c r="U21" i="4"/>
  <c r="T112" i="4" s="1" a="1"/>
  <c r="T112" i="4" s="1"/>
  <c r="Q26" i="4"/>
  <c r="Z28" i="4"/>
  <c r="T102" i="4" s="1" a="1"/>
  <c r="T102" i="4" s="1"/>
  <c r="AB6" i="4"/>
  <c r="AC37" i="4"/>
  <c r="U148" i="4" s="1" a="1"/>
  <c r="U148" i="4" s="1"/>
  <c r="AA60" i="4"/>
  <c r="AA85" i="4"/>
  <c r="T23" i="4"/>
  <c r="M32" i="4"/>
  <c r="L140" i="4" s="1" a="1"/>
  <c r="L140" i="4" s="1"/>
  <c r="D26" i="4"/>
  <c r="D117" i="4" s="1" a="1"/>
  <c r="D117" i="4" s="1"/>
  <c r="X30" i="4"/>
  <c r="L172" i="4" s="1" a="1"/>
  <c r="L172" i="4" s="1"/>
  <c r="N30" i="4"/>
  <c r="AC17" i="4"/>
  <c r="S156" i="4" s="1" a="1"/>
  <c r="S156" i="4" s="1"/>
  <c r="AA36" i="4"/>
  <c r="AA59" i="4"/>
  <c r="AA88" i="4"/>
  <c r="H29" i="4"/>
  <c r="D171" i="4" s="1" a="1"/>
  <c r="D171" i="4" s="1"/>
  <c r="U30" i="4"/>
  <c r="T121" i="4" s="1" a="1"/>
  <c r="T121" i="4" s="1"/>
  <c r="M21" i="4"/>
  <c r="L129" i="4" s="1" a="1"/>
  <c r="L129" i="4" s="1"/>
  <c r="Z22" i="4"/>
  <c r="T96" i="4" s="1" a="1"/>
  <c r="T96" i="4" s="1"/>
  <c r="V22" i="4"/>
  <c r="T130" i="4" s="1" a="1"/>
  <c r="T130" i="4" s="1"/>
  <c r="AA25" i="4"/>
  <c r="AA40" i="4"/>
  <c r="AA74" i="4"/>
  <c r="D60" i="4"/>
  <c r="F123" i="4" s="1" a="1"/>
  <c r="F123" i="4" s="1"/>
  <c r="X60" i="4"/>
  <c r="N174" i="4" s="1" a="1"/>
  <c r="N174" i="4" s="1"/>
  <c r="N61" i="4"/>
  <c r="K43" i="4"/>
  <c r="M120" i="4" s="1" a="1"/>
  <c r="M120" i="4" s="1"/>
  <c r="M42" i="4"/>
  <c r="M136" i="4" s="1" a="1"/>
  <c r="M136" i="4" s="1"/>
  <c r="D46" i="4"/>
  <c r="E123" i="4" s="1" a="1"/>
  <c r="E123" i="4" s="1"/>
  <c r="E46" i="4"/>
  <c r="N39" i="4"/>
  <c r="G22" i="4"/>
  <c r="D147" i="4" s="1" a="1"/>
  <c r="D147" i="4" s="1"/>
  <c r="C28" i="4"/>
  <c r="D102" i="4" s="1" a="1"/>
  <c r="D102" i="4" s="1"/>
  <c r="O26" i="4"/>
  <c r="J25" i="4"/>
  <c r="L99" i="4" s="1" a="1"/>
  <c r="L99" i="4" s="1"/>
  <c r="AA5" i="4"/>
  <c r="AB25" i="4"/>
  <c r="AC60" i="4"/>
  <c r="V157" i="4" s="1" a="1"/>
  <c r="V157" i="4" s="1"/>
  <c r="AB70" i="4"/>
  <c r="AM12" i="6"/>
  <c r="AM17" i="6"/>
  <c r="AM10" i="6"/>
  <c r="AM22" i="6"/>
  <c r="AM20" i="6"/>
  <c r="AM18" i="6"/>
  <c r="AM16" i="6"/>
  <c r="AM14" i="6"/>
  <c r="AM21" i="6"/>
  <c r="AM19" i="6"/>
  <c r="AM15" i="6"/>
  <c r="AM13" i="6"/>
  <c r="B22" i="4" l="1"/>
  <c r="B36" i="4" s="1"/>
  <c r="B23" i="4"/>
  <c r="B37" i="4" s="1"/>
  <c r="B24" i="4"/>
  <c r="B38" i="4" s="1"/>
  <c r="B25" i="4"/>
  <c r="B39" i="4" s="1"/>
  <c r="B26" i="4"/>
  <c r="B40" i="4" s="1"/>
  <c r="B27" i="4"/>
  <c r="B41" i="4" s="1"/>
  <c r="B28" i="4"/>
  <c r="B42" i="4" s="1"/>
  <c r="B29" i="4"/>
  <c r="B43" i="4" s="1"/>
  <c r="B30" i="4"/>
  <c r="B44" i="4" s="1"/>
  <c r="B31" i="4"/>
  <c r="B32" i="4"/>
  <c r="B33" i="4"/>
  <c r="B21" i="4"/>
  <c r="B35" i="4" s="1"/>
  <c r="H94" i="4"/>
  <c r="G94" i="4"/>
  <c r="F94" i="4"/>
  <c r="E94" i="4"/>
  <c r="D94" i="4"/>
  <c r="C94" i="4"/>
  <c r="C111" i="4" l="1"/>
  <c r="K94" i="4"/>
  <c r="S94" i="4" s="1"/>
  <c r="D111" i="4"/>
  <c r="L94" i="4"/>
  <c r="T94" i="4" s="1"/>
  <c r="E111" i="4"/>
  <c r="M94" i="4"/>
  <c r="U94" i="4" s="1"/>
  <c r="F111" i="4"/>
  <c r="N94" i="4"/>
  <c r="V94" i="4" s="1"/>
  <c r="G111" i="4"/>
  <c r="O94" i="4"/>
  <c r="W94" i="4" s="1"/>
  <c r="H111" i="4"/>
  <c r="P94" i="4"/>
  <c r="X94" i="4" s="1"/>
  <c r="B56" i="4"/>
  <c r="B55" i="4"/>
  <c r="B47" i="4"/>
  <c r="B54" i="4"/>
  <c r="B46" i="4"/>
  <c r="B53" i="4"/>
  <c r="B45" i="4"/>
  <c r="B52" i="4"/>
  <c r="B51" i="4"/>
  <c r="B58" i="4"/>
  <c r="B50" i="4"/>
  <c r="B49" i="4"/>
  <c r="B57" i="4"/>
  <c r="F128" i="4" l="1"/>
  <c r="N111" i="4"/>
  <c r="V111" i="4" s="1"/>
  <c r="E128" i="4"/>
  <c r="M111" i="4"/>
  <c r="U111" i="4" s="1"/>
  <c r="H128" i="4"/>
  <c r="P111" i="4"/>
  <c r="X111" i="4" s="1"/>
  <c r="D128" i="4"/>
  <c r="L111" i="4"/>
  <c r="T111" i="4" s="1"/>
  <c r="G128" i="4"/>
  <c r="O111" i="4"/>
  <c r="W111" i="4" s="1"/>
  <c r="C128" i="4"/>
  <c r="K111" i="4"/>
  <c r="S111" i="4" s="1"/>
  <c r="B65" i="4"/>
  <c r="B70" i="4"/>
  <c r="B59" i="4"/>
  <c r="B69" i="4"/>
  <c r="B66" i="4"/>
  <c r="B71" i="4"/>
  <c r="B67" i="4"/>
  <c r="B63" i="4"/>
  <c r="B60" i="4"/>
  <c r="B64" i="4"/>
  <c r="B68" i="4"/>
  <c r="B72" i="4"/>
  <c r="B61" i="4"/>
  <c r="D145" i="4" l="1"/>
  <c r="L128" i="4"/>
  <c r="T128" i="4" s="1"/>
  <c r="F145" i="4"/>
  <c r="N128" i="4"/>
  <c r="V128" i="4" s="1"/>
  <c r="E145" i="4"/>
  <c r="M128" i="4"/>
  <c r="U128" i="4" s="1"/>
  <c r="C145" i="4"/>
  <c r="K128" i="4"/>
  <c r="S128" i="4" s="1"/>
  <c r="G145" i="4"/>
  <c r="O128" i="4"/>
  <c r="W128" i="4" s="1"/>
  <c r="H145" i="4"/>
  <c r="P128" i="4"/>
  <c r="X128" i="4" s="1"/>
  <c r="B74" i="4"/>
  <c r="B83" i="4"/>
  <c r="B77" i="4"/>
  <c r="B73" i="4"/>
  <c r="B84" i="4"/>
  <c r="B75" i="4"/>
  <c r="B80" i="4"/>
  <c r="B86" i="4"/>
  <c r="B82" i="4"/>
  <c r="B79" i="4"/>
  <c r="B78" i="4"/>
  <c r="B81" i="4"/>
  <c r="B85" i="4"/>
  <c r="E162" i="4" l="1"/>
  <c r="M145" i="4"/>
  <c r="C162" i="4"/>
  <c r="K145" i="4"/>
  <c r="F162" i="4"/>
  <c r="N145" i="4"/>
  <c r="H162" i="4"/>
  <c r="P145" i="4"/>
  <c r="G162" i="4"/>
  <c r="O145" i="4"/>
  <c r="D162" i="4"/>
  <c r="L145" i="4"/>
  <c r="B99" i="4"/>
  <c r="B96" i="4"/>
  <c r="B87" i="4"/>
  <c r="B97" i="4"/>
  <c r="B98" i="4"/>
  <c r="B100" i="4"/>
  <c r="B89" i="4"/>
  <c r="B95" i="4"/>
  <c r="B101" i="4"/>
  <c r="B103" i="4"/>
  <c r="B102" i="4"/>
  <c r="B88" i="4"/>
  <c r="B104" i="4"/>
  <c r="E179" i="4" l="1"/>
  <c r="M179" i="4" s="1"/>
  <c r="M162" i="4"/>
  <c r="J95" i="4"/>
  <c r="R95" i="4" s="1"/>
  <c r="J99" i="4"/>
  <c r="R99" i="4" s="1"/>
  <c r="F179" i="4"/>
  <c r="N179" i="4" s="1"/>
  <c r="N162" i="4"/>
  <c r="J104" i="4"/>
  <c r="R104" i="4" s="1"/>
  <c r="J102" i="4"/>
  <c r="R102" i="4" s="1"/>
  <c r="J100" i="4"/>
  <c r="R100" i="4" s="1"/>
  <c r="C179" i="4"/>
  <c r="K179" i="4" s="1"/>
  <c r="K162" i="4"/>
  <c r="G179" i="4"/>
  <c r="O179" i="4" s="1"/>
  <c r="O162" i="4"/>
  <c r="D179" i="4"/>
  <c r="L179" i="4" s="1"/>
  <c r="L162" i="4"/>
  <c r="J103" i="4"/>
  <c r="R103" i="4" s="1"/>
  <c r="J98" i="4"/>
  <c r="R98" i="4" s="1"/>
  <c r="J97" i="4"/>
  <c r="R97" i="4" s="1"/>
  <c r="H179" i="4"/>
  <c r="P179" i="4" s="1"/>
  <c r="P162" i="4"/>
  <c r="J101" i="4"/>
  <c r="R101" i="4" s="1"/>
  <c r="J96" i="4"/>
  <c r="R96" i="4" s="1"/>
  <c r="B118" i="4"/>
  <c r="B121" i="4"/>
  <c r="B112" i="4"/>
  <c r="B113" i="4"/>
  <c r="B119" i="4"/>
  <c r="B117" i="4"/>
  <c r="B116" i="4"/>
  <c r="B105" i="4"/>
  <c r="B106" i="4"/>
  <c r="B107" i="4"/>
  <c r="B120" i="4"/>
  <c r="B115" i="4"/>
  <c r="B114" i="4"/>
  <c r="J107" i="4" l="1"/>
  <c r="R107" i="4" s="1"/>
  <c r="J106" i="4"/>
  <c r="R106" i="4" s="1"/>
  <c r="J112" i="4"/>
  <c r="R112" i="4" s="1"/>
  <c r="J116" i="4"/>
  <c r="R116" i="4" s="1"/>
  <c r="J121" i="4"/>
  <c r="R121" i="4" s="1"/>
  <c r="J118" i="4"/>
  <c r="R118" i="4" s="1"/>
  <c r="J105" i="4"/>
  <c r="R105" i="4" s="1"/>
  <c r="J115" i="4"/>
  <c r="R115" i="4" s="1"/>
  <c r="J117" i="4"/>
  <c r="R117" i="4" s="1"/>
  <c r="J114" i="4"/>
  <c r="R114" i="4" s="1"/>
  <c r="J119" i="4"/>
  <c r="R119" i="4" s="1"/>
  <c r="J120" i="4"/>
  <c r="R120" i="4" s="1"/>
  <c r="J113" i="4"/>
  <c r="R113" i="4" s="1"/>
  <c r="B136" i="4"/>
  <c r="B122" i="4"/>
  <c r="B132" i="4"/>
  <c r="B138" i="4"/>
  <c r="B134" i="4"/>
  <c r="B131" i="4"/>
  <c r="B129" i="4"/>
  <c r="B124" i="4"/>
  <c r="B133" i="4"/>
  <c r="B130" i="4"/>
  <c r="B137" i="4"/>
  <c r="B123" i="4"/>
  <c r="B135" i="4"/>
  <c r="J129" i="4" l="1"/>
  <c r="R129" i="4" s="1"/>
  <c r="J136" i="4"/>
  <c r="R136" i="4" s="1"/>
  <c r="J135" i="4"/>
  <c r="R135" i="4" s="1"/>
  <c r="J134" i="4"/>
  <c r="R134" i="4" s="1"/>
  <c r="J131" i="4"/>
  <c r="R131" i="4" s="1"/>
  <c r="J123" i="4"/>
  <c r="R123" i="4" s="1"/>
  <c r="J138" i="4"/>
  <c r="R138" i="4" s="1"/>
  <c r="J132" i="4"/>
  <c r="R132" i="4" s="1"/>
  <c r="J137" i="4"/>
  <c r="R137" i="4" s="1"/>
  <c r="J130" i="4"/>
  <c r="R130" i="4" s="1"/>
  <c r="J133" i="4"/>
  <c r="R133" i="4" s="1"/>
  <c r="J124" i="4"/>
  <c r="R124" i="4" s="1"/>
  <c r="J122" i="4"/>
  <c r="R122" i="4" s="1"/>
  <c r="B152" i="4"/>
  <c r="B149" i="4"/>
  <c r="B154" i="4"/>
  <c r="B150" i="4"/>
  <c r="B148" i="4"/>
  <c r="B139" i="4"/>
  <c r="B155" i="4"/>
  <c r="B140" i="4"/>
  <c r="B147" i="4"/>
  <c r="B146" i="4"/>
  <c r="B141" i="4"/>
  <c r="B151" i="4"/>
  <c r="B153" i="4"/>
  <c r="J154" i="4" l="1"/>
  <c r="J146" i="4"/>
  <c r="J140" i="4"/>
  <c r="R140" i="4" s="1"/>
  <c r="J147" i="4"/>
  <c r="J149" i="4"/>
  <c r="J155" i="4"/>
  <c r="J152" i="4"/>
  <c r="J153" i="4"/>
  <c r="J139" i="4"/>
  <c r="R139" i="4" s="1"/>
  <c r="J151" i="4"/>
  <c r="J148" i="4"/>
  <c r="J141" i="4"/>
  <c r="R141" i="4" s="1"/>
  <c r="J150" i="4"/>
  <c r="B171" i="4"/>
  <c r="B164" i="4"/>
  <c r="B172" i="4"/>
  <c r="B163" i="4"/>
  <c r="B165" i="4"/>
  <c r="B157" i="4"/>
  <c r="B158" i="4"/>
  <c r="B167" i="4"/>
  <c r="B166" i="4"/>
  <c r="B156" i="4"/>
  <c r="B170" i="4"/>
  <c r="B168" i="4"/>
  <c r="B169" i="4"/>
  <c r="J166" i="4" l="1"/>
  <c r="J170" i="4"/>
  <c r="J163" i="4"/>
  <c r="J158" i="4"/>
  <c r="J171" i="4"/>
  <c r="J168" i="4"/>
  <c r="J165" i="4"/>
  <c r="J156" i="4"/>
  <c r="J172" i="4"/>
  <c r="J164" i="4"/>
  <c r="J167" i="4"/>
  <c r="J169" i="4"/>
  <c r="J157" i="4"/>
  <c r="B184" i="4"/>
  <c r="B175" i="4"/>
  <c r="B173" i="4"/>
  <c r="B188" i="4"/>
  <c r="B189" i="4"/>
  <c r="B183" i="4"/>
  <c r="B182" i="4"/>
  <c r="B181" i="4"/>
  <c r="B187" i="4"/>
  <c r="B186" i="4"/>
  <c r="B174" i="4"/>
  <c r="B185" i="4"/>
  <c r="B180" i="4"/>
  <c r="J186" i="4" l="1"/>
  <c r="J188" i="4"/>
  <c r="J187" i="4"/>
  <c r="J173" i="4"/>
  <c r="J189" i="4"/>
  <c r="J185" i="4"/>
  <c r="J174" i="4"/>
  <c r="J181" i="4"/>
  <c r="J184" i="4"/>
  <c r="J175" i="4"/>
  <c r="J182" i="4"/>
  <c r="J180" i="4"/>
  <c r="J183" i="4"/>
  <c r="B191" i="4"/>
  <c r="B192" i="4"/>
  <c r="B190" i="4"/>
  <c r="J191" i="4" l="1"/>
  <c r="J190" i="4"/>
  <c r="J1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<sst xmlns="http://schemas.openxmlformats.org/spreadsheetml/2006/main" count="726" uniqueCount="93">
  <si>
    <t>NP</t>
  </si>
  <si>
    <t>NEP</t>
  </si>
  <si>
    <t>NWP</t>
  </si>
  <si>
    <t>冷房</t>
  </si>
  <si>
    <t>暖房</t>
  </si>
  <si>
    <t>16-22</t>
    <phoneticPr fontId="1"/>
  </si>
  <si>
    <t>Case No.</t>
    <phoneticPr fontId="1"/>
  </si>
  <si>
    <t>計算条件</t>
    <rPh sb="0" eb="2">
      <t>ケイサン</t>
    </rPh>
    <rPh sb="2" eb="4">
      <t>ジョウケン</t>
    </rPh>
    <phoneticPr fontId="1"/>
  </si>
  <si>
    <t>コイル出口</t>
    <rPh sb="3" eb="5">
      <t>デグチ</t>
    </rPh>
    <phoneticPr fontId="1"/>
  </si>
  <si>
    <t>給気</t>
    <rPh sb="0" eb="2">
      <t>キュウキ</t>
    </rPh>
    <phoneticPr fontId="1"/>
  </si>
  <si>
    <t>外気温度 [℃]</t>
    <phoneticPr fontId="1"/>
  </si>
  <si>
    <t>外気湿度 [g/kg]</t>
    <phoneticPr fontId="1"/>
  </si>
  <si>
    <t>外気風量比 [-]</t>
    <phoneticPr fontId="1"/>
  </si>
  <si>
    <t>加湿スイッチ</t>
    <phoneticPr fontId="1"/>
  </si>
  <si>
    <t>給気温度 [℃]</t>
    <phoneticPr fontId="1"/>
  </si>
  <si>
    <t>顕熱負荷 [kW]</t>
    <rPh sb="0" eb="2">
      <t>ケンネツ</t>
    </rPh>
    <rPh sb="2" eb="4">
      <t>フカ</t>
    </rPh>
    <phoneticPr fontId="1"/>
  </si>
  <si>
    <t>温度 [℃]</t>
    <rPh sb="0" eb="2">
      <t>オンド</t>
    </rPh>
    <phoneticPr fontId="1"/>
  </si>
  <si>
    <t>湿度 [g/kg]</t>
    <rPh sb="0" eb="2">
      <t>シツド</t>
    </rPh>
    <phoneticPr fontId="1"/>
  </si>
  <si>
    <t>給気ファン</t>
    <rPh sb="0" eb="2">
      <t>キュウキ</t>
    </rPh>
    <phoneticPr fontId="1"/>
  </si>
  <si>
    <t>風量 [CMH]</t>
    <rPh sb="0" eb="2">
      <t>フウリョウ</t>
    </rPh>
    <phoneticPr fontId="1"/>
  </si>
  <si>
    <t>電力 [kW]</t>
    <rPh sb="0" eb="2">
      <t>デンリョク</t>
    </rPh>
    <phoneticPr fontId="1"/>
  </si>
  <si>
    <t>ファン電力（給気＋還気）</t>
    <rPh sb="3" eb="5">
      <t>デンリョク</t>
    </rPh>
    <rPh sb="6" eb="8">
      <t>キュウキ</t>
    </rPh>
    <rPh sb="9" eb="11">
      <t>カンキ</t>
    </rPh>
    <phoneticPr fontId="1"/>
  </si>
  <si>
    <t>全熱交の有無</t>
    <rPh sb="4" eb="6">
      <t>ウム</t>
    </rPh>
    <phoneticPr fontId="1"/>
  </si>
  <si>
    <t>ON</t>
    <phoneticPr fontId="1"/>
  </si>
  <si>
    <t>計算結果</t>
    <rPh sb="0" eb="2">
      <t>ケイサン</t>
    </rPh>
    <rPh sb="2" eb="4">
      <t>ケッカ</t>
    </rPh>
    <phoneticPr fontId="1"/>
  </si>
  <si>
    <t>自動演算</t>
    <rPh sb="0" eb="2">
      <t>ジドウ</t>
    </rPh>
    <rPh sb="2" eb="4">
      <t>エンザン</t>
    </rPh>
    <phoneticPr fontId="1"/>
  </si>
  <si>
    <t>風量比</t>
    <rPh sb="0" eb="2">
      <t>フウリョウ</t>
    </rPh>
    <rPh sb="2" eb="3">
      <t>ヒ</t>
    </rPh>
    <phoneticPr fontId="1"/>
  </si>
  <si>
    <t>NP</t>
    <phoneticPr fontId="1"/>
  </si>
  <si>
    <t>NP室内</t>
    <phoneticPr fontId="1"/>
  </si>
  <si>
    <t>NEP室内</t>
    <phoneticPr fontId="1"/>
  </si>
  <si>
    <t>NWP室内</t>
    <phoneticPr fontId="1"/>
  </si>
  <si>
    <t>コイル入口</t>
    <rPh sb="3" eb="5">
      <t>イリグチ</t>
    </rPh>
    <phoneticPr fontId="1"/>
  </si>
  <si>
    <t>定格風量 [CMH]</t>
    <rPh sb="0" eb="2">
      <t>テイカク</t>
    </rPh>
    <rPh sb="2" eb="4">
      <t>フウリョウ</t>
    </rPh>
    <phoneticPr fontId="1"/>
  </si>
  <si>
    <t>空調機サブシステムテスト計算結果入力シート</t>
    <rPh sb="0" eb="2">
      <t>クウチョウ</t>
    </rPh>
    <rPh sb="2" eb="3">
      <t>キ</t>
    </rPh>
    <rPh sb="12" eb="14">
      <t>ケイサン</t>
    </rPh>
    <rPh sb="14" eb="16">
      <t>ケッカ</t>
    </rPh>
    <rPh sb="16" eb="18">
      <t>ニュウリョク</t>
    </rPh>
    <phoneticPr fontId="1"/>
  </si>
  <si>
    <t>-</t>
    <phoneticPr fontId="1"/>
  </si>
  <si>
    <t>冷房/暖房</t>
    <rPh sb="0" eb="2">
      <t>レイボウ</t>
    </rPh>
    <rPh sb="3" eb="5">
      <t>ダンボウ</t>
    </rPh>
    <phoneticPr fontId="1"/>
  </si>
  <si>
    <t>S-CAV100</t>
  </si>
  <si>
    <t>S-CAV101</t>
  </si>
  <si>
    <t>S-CAV102</t>
  </si>
  <si>
    <t>S-VAV100-c</t>
  </si>
  <si>
    <t>S-VAV101-c</t>
  </si>
  <si>
    <t>S-VAV102-c</t>
  </si>
  <si>
    <t>S-VAV110-c</t>
  </si>
  <si>
    <t>S-VAV111-c</t>
  </si>
  <si>
    <t>S-VAV120-c</t>
  </si>
  <si>
    <t>S-VAV100-h</t>
  </si>
  <si>
    <t>S-VAV120-h</t>
  </si>
  <si>
    <t>S-VAV121-h</t>
  </si>
  <si>
    <t>LCEM</t>
  </si>
  <si>
    <t>ENe-ST</t>
  </si>
  <si>
    <t>コイル出口空気温度</t>
  </si>
  <si>
    <t>コイル入口空気温度</t>
  </si>
  <si>
    <t>給気温度</t>
  </si>
  <si>
    <t>NP室温</t>
  </si>
  <si>
    <t>加湿器出口</t>
  </si>
  <si>
    <t>NEP室温</t>
  </si>
  <si>
    <t>NWP室温</t>
  </si>
  <si>
    <t>コイル入口湿度</t>
  </si>
  <si>
    <t>コイル出口湿度</t>
  </si>
  <si>
    <t>給気湿度</t>
  </si>
  <si>
    <t>VAV-NP風量比</t>
  </si>
  <si>
    <t>VAV-NEP風量比</t>
  </si>
  <si>
    <t>VAV-NWP風量比</t>
  </si>
  <si>
    <t>給気ファン風量比</t>
  </si>
  <si>
    <t>コイル処理熱量</t>
  </si>
  <si>
    <t>ファン電力</t>
  </si>
  <si>
    <t>BEST</t>
  </si>
  <si>
    <t>電力</t>
    <rPh sb="0" eb="2">
      <t>デンリョク</t>
    </rPh>
    <phoneticPr fontId="1"/>
  </si>
  <si>
    <t>給気ファン電力</t>
    <rPh sb="0" eb="2">
      <t>キュウキ</t>
    </rPh>
    <rPh sb="5" eb="7">
      <t>デンリョク</t>
    </rPh>
    <phoneticPr fontId="1"/>
  </si>
  <si>
    <t>還気ファン電力</t>
    <rPh sb="0" eb="2">
      <t>カンキ</t>
    </rPh>
    <rPh sb="5" eb="7">
      <t>デンリョク</t>
    </rPh>
    <phoneticPr fontId="1"/>
  </si>
  <si>
    <t>S-VAV121-c</t>
  </si>
  <si>
    <t>ON</t>
  </si>
  <si>
    <t>ACSES</t>
  </si>
  <si>
    <t>Popolo</t>
  </si>
  <si>
    <t>冷温水温度 [℃]</t>
  </si>
  <si>
    <t>コイル入口</t>
  </si>
  <si>
    <t>コイル出口</t>
  </si>
  <si>
    <t>冷温水流量 [L/min]</t>
  </si>
  <si>
    <t>コイル</t>
  </si>
  <si>
    <t>熱量</t>
  </si>
  <si>
    <t>EnergyPlus</t>
  </si>
  <si>
    <t>冷温水流量</t>
  </si>
  <si>
    <t>ツールの名称</t>
  </si>
  <si>
    <t>ツールのバージョン</t>
  </si>
  <si>
    <t>試行者</t>
  </si>
  <si>
    <t>実施日</t>
  </si>
  <si>
    <t>Version 9.4</t>
  </si>
  <si>
    <t>小野永吉</t>
  </si>
  <si>
    <t>-</t>
  </si>
  <si>
    <t>ACSES/Cx</t>
  </si>
  <si>
    <t>Ver310</t>
    <phoneticPr fontId="1"/>
  </si>
  <si>
    <t>矢島和樹</t>
    <rPh sb="0" eb="4">
      <t>ヤジマカズキ</t>
    </rPh>
    <phoneticPr fontId="1"/>
  </si>
  <si>
    <t>吉田治典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</si>
</sst>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/>
    <xf numFmtId="0" fontId="0" fillId="0" borderId="3" xfId="0" applyBorder="1" applyAlignment="1"/>
    <xf numFmtId="0" fontId="0" fillId="2" borderId="3" xfId="0" applyFill="1" applyBorder="1">
      <alignment vertical="center"/>
    </xf>
    <xf numFmtId="0" fontId="0" fillId="0" borderId="0" xfId="0" applyFill="1" applyBorder="1" applyAlignment="1"/>
    <xf numFmtId="0" fontId="2" fillId="0" borderId="0" xfId="0" applyFont="1">
      <alignment vertical="center"/>
    </xf>
    <xf numFmtId="0" fontId="0" fillId="0" borderId="3" xfId="0" applyBorder="1" applyAlignment="1">
      <alignment horizont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0-5245-BF0D-63ADCE347F5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E0-5245-BF0D-63ADCE347F5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E0-5245-BF0D-63ADCE347F5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E0-5245-BF0D-63ADCE347F5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E0-5245-BF0D-63ADCE347F5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E0-5245-BF0D-63ADCE347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</a:t>
                </a:r>
                <a:r>
                  <a:rPr lang="en-US" sz="1200" baseline="0"/>
                  <a:t> コイル入口空気温度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集計!$C$98:$C$104</c:f>
              <c:numCache>
                <c:formatCode>General</c:formatCode>
                <c:ptCount val="7"/>
                <c:pt idx="0">
                  <c:v>26.5</c:v>
                </c:pt>
                <c:pt idx="1">
                  <c:v>26.180000000000007</c:v>
                </c:pt>
                <c:pt idx="2">
                  <c:v>23.619999999999969</c:v>
                </c:pt>
                <c:pt idx="3">
                  <c:v>26.200000000000028</c:v>
                </c:pt>
                <c:pt idx="4">
                  <c:v>26.284333333333322</c:v>
                </c:pt>
                <c:pt idx="5">
                  <c:v>28.130000000000042</c:v>
                </c:pt>
                <c:pt idx="6">
                  <c:v>27.450000000000028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F-A841-A5BF-6C4D8B31197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集計!$D$98:$D$104</c:f>
              <c:numCache>
                <c:formatCode>General</c:formatCode>
                <c:ptCount val="7"/>
                <c:pt idx="0">
                  <c:v>26.791515725069551</c:v>
                </c:pt>
                <c:pt idx="1">
                  <c:v>26.652992616223141</c:v>
                </c:pt>
                <c:pt idx="2">
                  <c:v>24.599319793107547</c:v>
                </c:pt>
                <c:pt idx="3">
                  <c:v>24.599319793107547</c:v>
                </c:pt>
                <c:pt idx="4">
                  <c:v>25.70364549795481</c:v>
                </c:pt>
                <c:pt idx="5">
                  <c:v>28.66787419944362</c:v>
                </c:pt>
                <c:pt idx="6">
                  <c:v>27.833937099721812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F-A841-A5BF-6C4D8B31197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集計!$E$98:$E$104</c:f>
              <c:numCache>
                <c:formatCode>General</c:formatCode>
                <c:ptCount val="7"/>
                <c:pt idx="0">
                  <c:v>26.391236564779209</c:v>
                </c:pt>
                <c:pt idx="1">
                  <c:v>26.110970375728371</c:v>
                </c:pt>
                <c:pt idx="2">
                  <c:v>24.172199443491081</c:v>
                </c:pt>
                <c:pt idx="3">
                  <c:v>26.132607839955487</c:v>
                </c:pt>
                <c:pt idx="4">
                  <c:v>26.122992781625815</c:v>
                </c:pt>
                <c:pt idx="5">
                  <c:v>28.18464488131157</c:v>
                </c:pt>
                <c:pt idx="6">
                  <c:v>27.336061143658245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F-A841-A5BF-6C4D8B31197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集計!$F$98:$F$104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DF-A841-A5BF-6C4D8B31197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集計!$G$98:$G$104</c:f>
              <c:numCache>
                <c:formatCode>General</c:formatCode>
                <c:ptCount val="7"/>
                <c:pt idx="0">
                  <c:v>26.4528568814127</c:v>
                </c:pt>
                <c:pt idx="1">
                  <c:v>26.135635878857901</c:v>
                </c:pt>
                <c:pt idx="2">
                  <c:v>26.0470538239116</c:v>
                </c:pt>
                <c:pt idx="3">
                  <c:v>26.047221493329801</c:v>
                </c:pt>
                <c:pt idx="4">
                  <c:v>26.1615919211856</c:v>
                </c:pt>
                <c:pt idx="5">
                  <c:v>28.2940802685095</c:v>
                </c:pt>
                <c:pt idx="6">
                  <c:v>27.431705528434598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DF-A841-A5BF-6C4D8B31197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集計!$H$98:$H$104</c:f>
              <c:numCache>
                <c:formatCode>General</c:formatCode>
                <c:ptCount val="7"/>
                <c:pt idx="0">
                  <c:v>26.392284598925901</c:v>
                </c:pt>
                <c:pt idx="1">
                  <c:v>26.116480578353599</c:v>
                </c:pt>
                <c:pt idx="2">
                  <c:v>24.137631266398898</c:v>
                </c:pt>
                <c:pt idx="3">
                  <c:v>26.034959339445201</c:v>
                </c:pt>
                <c:pt idx="4">
                  <c:v>25.300057076103499</c:v>
                </c:pt>
                <c:pt idx="5">
                  <c:v>28.292297763165099</c:v>
                </c:pt>
                <c:pt idx="6">
                  <c:v>27.394174837331001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DF-A841-A5BF-6C4D8B31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(a) コイル入口空気温度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集計!$C$105:$C$107</c:f>
              <c:numCache>
                <c:formatCode>General</c:formatCode>
                <c:ptCount val="3"/>
                <c:pt idx="0">
                  <c:v>22.410000000000014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B-6C44-B922-4640ABB725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集計!$D$105:$D$107</c:f>
              <c:numCache>
                <c:formatCode>General</c:formatCode>
                <c:ptCount val="3"/>
                <c:pt idx="0">
                  <c:v>22.792180998454466</c:v>
                </c:pt>
                <c:pt idx="1">
                  <c:v>18.635800967543734</c:v>
                </c:pt>
                <c:pt idx="2">
                  <c:v>20.817900483771869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CB-6C44-B922-4640ABB725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集計!$E$105:$E$107</c:f>
              <c:numCache>
                <c:formatCode>General</c:formatCode>
                <c:ptCount val="3"/>
                <c:pt idx="0">
                  <c:v>22.407155698164388</c:v>
                </c:pt>
                <c:pt idx="1">
                  <c:v>18.421803883648259</c:v>
                </c:pt>
                <c:pt idx="2">
                  <c:v>20.466492014481567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CB-6C44-B922-4640ABB725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集計!$F$105:$F$107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CB-6C44-B922-4640ABB725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集計!$G$105:$G$107</c:f>
              <c:numCache>
                <c:formatCode>General</c:formatCode>
                <c:ptCount val="3"/>
                <c:pt idx="0">
                  <c:v>22.4528568814127</c:v>
                </c:pt>
                <c:pt idx="1">
                  <c:v>18.361249354531001</c:v>
                </c:pt>
                <c:pt idx="2">
                  <c:v>20.465290071445299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CB-6C44-B922-4640ABB725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集計!$H$105:$H$107</c:f>
              <c:numCache>
                <c:formatCode>General</c:formatCode>
                <c:ptCount val="3"/>
                <c:pt idx="0">
                  <c:v>22.396517368262</c:v>
                </c:pt>
                <c:pt idx="1">
                  <c:v>18.280292267226798</c:v>
                </c:pt>
                <c:pt idx="2">
                  <c:v>20.3833613518572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CB-6C44-B922-4640ABB72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(a) コイル入口空気温度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集計!$C$112:$C$114</c:f>
              <c:numCache>
                <c:formatCode>General</c:formatCode>
                <c:ptCount val="3"/>
                <c:pt idx="0">
                  <c:v>14.898596491228071</c:v>
                </c:pt>
                <c:pt idx="1">
                  <c:v>19.258771929824562</c:v>
                </c:pt>
                <c:pt idx="2">
                  <c:v>20.757719298245604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0-6A40-8524-9FF5E919E0F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集計!$D$112:$D$114</c:f>
              <c:numCache>
                <c:formatCode>General</c:formatCode>
                <c:ptCount val="3"/>
                <c:pt idx="0">
                  <c:v>15.271625142945268</c:v>
                </c:pt>
                <c:pt idx="1">
                  <c:v>19.14887599177143</c:v>
                </c:pt>
                <c:pt idx="2">
                  <c:v>22.532658550746987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0-6A40-8524-9FF5E919E0F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集計!$E$112:$E$114</c:f>
              <c:numCache>
                <c:formatCode>General</c:formatCode>
                <c:ptCount val="3"/>
                <c:pt idx="0">
                  <c:v>14.549932615653578</c:v>
                </c:pt>
                <c:pt idx="1">
                  <c:v>18.600344482959237</c:v>
                </c:pt>
                <c:pt idx="2">
                  <c:v>20.545590876936981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0-6A40-8524-9FF5E919E0F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集計!$F$112:$F$114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60-6A40-8524-9FF5E919E0F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集計!$G$112:$G$114</c:f>
              <c:numCache>
                <c:formatCode>General</c:formatCode>
                <c:ptCount val="3"/>
                <c:pt idx="0">
                  <c:v>14.750732167389801</c:v>
                </c:pt>
                <c:pt idx="1">
                  <c:v>18.699750736552598</c:v>
                </c:pt>
                <c:pt idx="2">
                  <c:v>20.614426406449802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560-6A40-8524-9FF5E919E0F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集計!$H$112:$H$114</c:f>
              <c:numCache>
                <c:formatCode>General</c:formatCode>
                <c:ptCount val="3"/>
                <c:pt idx="0">
                  <c:v>15.0110647794264</c:v>
                </c:pt>
                <c:pt idx="1">
                  <c:v>18.9021086248671</c:v>
                </c:pt>
                <c:pt idx="2">
                  <c:v>18.749481976814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60-6A40-8524-9FF5E919E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(b) </a:t>
                </a:r>
                <a:r>
                  <a:rPr lang="en-US" sz="1200" b="0" i="0" baseline="0">
                    <a:effectLst/>
                  </a:rPr>
                  <a:t>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4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集計!$C$115:$C$121</c:f>
              <c:numCache>
                <c:formatCode>General</c:formatCode>
                <c:ptCount val="7"/>
                <c:pt idx="0">
                  <c:v>14.730000000000011</c:v>
                </c:pt>
                <c:pt idx="1">
                  <c:v>15.509999999999993</c:v>
                </c:pt>
                <c:pt idx="2">
                  <c:v>15.790877192982443</c:v>
                </c:pt>
                <c:pt idx="3">
                  <c:v>21.450000000000021</c:v>
                </c:pt>
                <c:pt idx="4">
                  <c:v>19.094210526315784</c:v>
                </c:pt>
                <c:pt idx="5">
                  <c:v>14.72000000000002</c:v>
                </c:pt>
                <c:pt idx="6">
                  <c:v>14.72000000000002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B8-0F41-A5C7-CA82D28A262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集計!$D$115:$D$121</c:f>
              <c:numCache>
                <c:formatCode>General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B8-0F41-A5C7-CA82D28A262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集計!$E$115:$E$121</c:f>
              <c:numCache>
                <c:formatCode>General</c:formatCode>
                <c:ptCount val="7"/>
                <c:pt idx="0">
                  <c:v>14.693745839504011</c:v>
                </c:pt>
                <c:pt idx="1">
                  <c:v>15.528999189999245</c:v>
                </c:pt>
                <c:pt idx="2">
                  <c:v>15.788809441554143</c:v>
                </c:pt>
                <c:pt idx="3">
                  <c:v>21.473650169640496</c:v>
                </c:pt>
                <c:pt idx="4">
                  <c:v>19.185622875809788</c:v>
                </c:pt>
                <c:pt idx="5">
                  <c:v>14.69378152362898</c:v>
                </c:pt>
                <c:pt idx="6">
                  <c:v>14.693745672656039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B8-0F41-A5C7-CA82D28A262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集計!$F$115:$F$121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B8-0F41-A5C7-CA82D28A262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集計!$G$115:$G$121</c:f>
              <c:numCache>
                <c:formatCode>General</c:formatCode>
                <c:ptCount val="7"/>
                <c:pt idx="0">
                  <c:v>14.672709242194101</c:v>
                </c:pt>
                <c:pt idx="1">
                  <c:v>15.4431914184108</c:v>
                </c:pt>
                <c:pt idx="2">
                  <c:v>15.670468578842099</c:v>
                </c:pt>
                <c:pt idx="3">
                  <c:v>19.3945318890298</c:v>
                </c:pt>
                <c:pt idx="4">
                  <c:v>19.091079328170501</c:v>
                </c:pt>
                <c:pt idx="5">
                  <c:v>14.672709242194101</c:v>
                </c:pt>
                <c:pt idx="6">
                  <c:v>14.672709242194101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B8-0F41-A5C7-CA82D28A262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集計!$H$115:$H$121</c:f>
              <c:numCache>
                <c:formatCode>General</c:formatCode>
                <c:ptCount val="7"/>
                <c:pt idx="0">
                  <c:v>14.801043370384701</c:v>
                </c:pt>
                <c:pt idx="1">
                  <c:v>15.466964931868601</c:v>
                </c:pt>
                <c:pt idx="2">
                  <c:v>15.6219646752789</c:v>
                </c:pt>
                <c:pt idx="3">
                  <c:v>19.530894601919101</c:v>
                </c:pt>
                <c:pt idx="4">
                  <c:v>17.676217326337301</c:v>
                </c:pt>
                <c:pt idx="5">
                  <c:v>14.8082064834925</c:v>
                </c:pt>
                <c:pt idx="6">
                  <c:v>14.8072316333089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B8-0F41-A5C7-CA82D28A2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集計!$C$122:$C$124</c:f>
              <c:numCache>
                <c:formatCode>General</c:formatCode>
                <c:ptCount val="3"/>
                <c:pt idx="0">
                  <c:v>30.75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2-6142-BFEA-803D8534356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集計!$D$122:$D$124</c:f>
              <c:numCache>
                <c:formatCode>General</c:formatCode>
                <c:ptCount val="3"/>
                <c:pt idx="0">
                  <c:v>31</c:v>
                </c:pt>
                <c:pt idx="1">
                  <c:v>33.698165639861116</c:v>
                </c:pt>
                <c:pt idx="2">
                  <c:v>32.347799254698195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2-6142-BFEA-803D8534356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集計!$E$122:$E$124</c:f>
              <c:numCache>
                <c:formatCode>General</c:formatCode>
                <c:ptCount val="3"/>
                <c:pt idx="0">
                  <c:v>30.701905404834431</c:v>
                </c:pt>
                <c:pt idx="1">
                  <c:v>33.204352312485319</c:v>
                </c:pt>
                <c:pt idx="2">
                  <c:v>31.952763880743937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2-6142-BFEA-803D8534356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集計!$F$122:$F$124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2-6142-BFEA-803D8534356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集計!$G$122:$G$124</c:f>
              <c:numCache>
                <c:formatCode>General</c:formatCode>
                <c:ptCount val="3"/>
                <c:pt idx="0">
                  <c:v>30.672709242194198</c:v>
                </c:pt>
                <c:pt idx="1">
                  <c:v>33.330307173466998</c:v>
                </c:pt>
                <c:pt idx="2">
                  <c:v>32.000262644672397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2-6142-BFEA-803D8534356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集計!$H$122:$H$124</c:f>
              <c:numCache>
                <c:formatCode>General</c:formatCode>
                <c:ptCount val="3"/>
                <c:pt idx="0">
                  <c:v>30.789581346313401</c:v>
                </c:pt>
                <c:pt idx="1">
                  <c:v>33.2352349839095</c:v>
                </c:pt>
                <c:pt idx="2">
                  <c:v>32.804021866424101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2-6142-BFEA-803D85343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(b) コイル出口空気温度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集計!$C$129:$C$131</c:f>
              <c:numCache>
                <c:formatCode>General</c:formatCode>
                <c:ptCount val="3"/>
                <c:pt idx="0">
                  <c:v>16.18716666666667</c:v>
                </c:pt>
                <c:pt idx="1">
                  <c:v>20.513833333333334</c:v>
                </c:pt>
                <c:pt idx="2">
                  <c:v>21.786666666666669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B-9448-9001-5314FF915ABD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集計!$D$129:$D$131</c:f>
              <c:numCache>
                <c:formatCode>General</c:formatCode>
                <c:ptCount val="3"/>
                <c:pt idx="0">
                  <c:v>16.271625142945268</c:v>
                </c:pt>
                <c:pt idx="1">
                  <c:v>20.14887599177143</c:v>
                </c:pt>
                <c:pt idx="2">
                  <c:v>23.532658550746987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B-9448-9001-5314FF915ABD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集計!$E$129:$E$131</c:f>
              <c:numCache>
                <c:formatCode>General</c:formatCode>
                <c:ptCount val="3"/>
                <c:pt idx="0">
                  <c:v>15.854097197196658</c:v>
                </c:pt>
                <c:pt idx="1">
                  <c:v>19.904509064502314</c:v>
                </c:pt>
                <c:pt idx="2">
                  <c:v>21.849755458480058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B-9448-9001-5314FF915ABD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集計!$F$129:$F$131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B-9448-9001-5314FF915ABD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集計!$G$129:$G$131</c:f>
              <c:numCache>
                <c:formatCode>General</c:formatCode>
                <c:ptCount val="3"/>
                <c:pt idx="0">
                  <c:v>16.107509038864698</c:v>
                </c:pt>
                <c:pt idx="1">
                  <c:v>20.056527608027601</c:v>
                </c:pt>
                <c:pt idx="2">
                  <c:v>21.971203277924701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7B-9448-9001-5314FF915ABD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集計!$H$129:$H$131</c:f>
              <c:numCache>
                <c:formatCode>General</c:formatCode>
                <c:ptCount val="3"/>
                <c:pt idx="0">
                  <c:v>16.272452368043101</c:v>
                </c:pt>
                <c:pt idx="1">
                  <c:v>20.1634962134838</c:v>
                </c:pt>
                <c:pt idx="2">
                  <c:v>20.010869565430699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7B-9448-9001-5314FF915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(c) 給気温度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集計!$C$132:$C$138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16.000333333333334</c:v>
                </c:pt>
                <c:pt idx="3">
                  <c:v>22</c:v>
                </c:pt>
                <c:pt idx="4">
                  <c:v>19.709166666666672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0-144C-8810-8828486CF21B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集計!$D$132:$D$138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70-144C-8810-8828486CF21B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集計!$E$132:$E$138</c:f>
              <c:numCache>
                <c:formatCode>General</c:formatCode>
                <c:ptCount val="7"/>
                <c:pt idx="0">
                  <c:v>16.000000000000007</c:v>
                </c:pt>
                <c:pt idx="1">
                  <c:v>16.000000000000021</c:v>
                </c:pt>
                <c:pt idx="2">
                  <c:v>15.999999999989987</c:v>
                </c:pt>
                <c:pt idx="3">
                  <c:v>22.000000000000011</c:v>
                </c:pt>
                <c:pt idx="4">
                  <c:v>19.749999999999705</c:v>
                </c:pt>
                <c:pt idx="5">
                  <c:v>16.00003568412497</c:v>
                </c:pt>
                <c:pt idx="6">
                  <c:v>15.999999833152033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70-144C-8810-8828486CF21B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集計!$F$132:$F$138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70-144C-8810-8828486CF21B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集計!$G$132:$G$138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19.724521557523499</c:v>
                </c:pt>
                <c:pt idx="4">
                  <c:v>19.713938963185502</c:v>
                </c:pt>
                <c:pt idx="5">
                  <c:v>16</c:v>
                </c:pt>
                <c:pt idx="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70-144C-8810-8828486CF21B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集計!$H$132:$H$138</c:f>
              <c:numCache>
                <c:formatCode>General</c:formatCode>
                <c:ptCount val="7"/>
                <c:pt idx="0">
                  <c:v>16.0001528081388</c:v>
                </c:pt>
                <c:pt idx="1">
                  <c:v>15.999828504949001</c:v>
                </c:pt>
                <c:pt idx="2">
                  <c:v>16.000000012812102</c:v>
                </c:pt>
                <c:pt idx="3">
                  <c:v>19.908929939452399</c:v>
                </c:pt>
                <c:pt idx="4">
                  <c:v>18.232992062833102</c:v>
                </c:pt>
                <c:pt idx="5">
                  <c:v>16.0002204582205</c:v>
                </c:pt>
                <c:pt idx="6">
                  <c:v>16.000000125147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70-144C-8810-8828486CF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3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集計!$C$139:$C$141</c:f>
              <c:numCache>
                <c:formatCode>General</c:formatCode>
                <c:ptCount val="3"/>
                <c:pt idx="0">
                  <c:v>32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3-9447-A5E4-4FEA2864BD5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集計!$D$139:$D$141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3-9447-A5E4-4FEA2864BD5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集計!$E$139:$E$141</c:f>
              <c:numCache>
                <c:formatCode>General</c:formatCode>
                <c:ptCount val="3"/>
                <c:pt idx="0">
                  <c:v>32.000000000000014</c:v>
                </c:pt>
                <c:pt idx="1">
                  <c:v>31.996739502701065</c:v>
                </c:pt>
                <c:pt idx="2">
                  <c:v>32.000003672755518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03-9447-A5E4-4FEA2864BD5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集計!$F$139:$F$141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03-9447-A5E4-4FEA2864BD5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集計!$G$139:$G$141</c:f>
              <c:numCache>
                <c:formatCode>General</c:formatCode>
                <c:ptCount val="3"/>
                <c:pt idx="0">
                  <c:v>32</c:v>
                </c:pt>
                <c:pt idx="1">
                  <c:v>32</c:v>
                </c:pt>
                <c:pt idx="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03-9447-A5E4-4FEA2864BD5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集計!$H$139:$H$141</c:f>
              <c:numCache>
                <c:formatCode>General</c:formatCode>
                <c:ptCount val="3"/>
                <c:pt idx="0">
                  <c:v>31.999817539049499</c:v>
                </c:pt>
                <c:pt idx="1">
                  <c:v>31.999788088485801</c:v>
                </c:pt>
                <c:pt idx="2">
                  <c:v>32.000245216323002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03-9447-A5E4-4FEA2864B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(c) 給気温度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5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集計!$C$146:$C$148</c:f>
              <c:numCache>
                <c:formatCode>General</c:formatCode>
                <c:ptCount val="3"/>
                <c:pt idx="0">
                  <c:v>26.159333333333343</c:v>
                </c:pt>
                <c:pt idx="1">
                  <c:v>26.478166666666667</c:v>
                </c:pt>
                <c:pt idx="2">
                  <c:v>24.493333333333339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A-8345-ABA7-3E6C5403FD4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集計!$D$146:$D$148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A-8345-ABA7-3E6C5403FD4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集計!$E$146:$E$148</c:f>
              <c:numCache>
                <c:formatCode>General</c:formatCode>
                <c:ptCount val="3"/>
                <c:pt idx="0">
                  <c:v>26.022318963935572</c:v>
                </c:pt>
                <c:pt idx="1">
                  <c:v>26.020178703778051</c:v>
                </c:pt>
                <c:pt idx="2">
                  <c:v>24.428652294178974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AA-8345-ABA7-3E6C5403FD4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集計!$F$146:$F$148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AA-8345-ABA7-3E6C5403FD4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集計!$G$146:$G$148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AA-8345-ABA7-3E6C5403FD4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集計!$H$146:$H$148</c:f>
              <c:numCache>
                <c:formatCode>General</c:formatCode>
                <c:ptCount val="3"/>
                <c:pt idx="0">
                  <c:v>26.0181632139074</c:v>
                </c:pt>
                <c:pt idx="1">
                  <c:v>26.010863685319698</c:v>
                </c:pt>
                <c:pt idx="2">
                  <c:v>22.448762980888802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AA-8345-ABA7-3E6C5403F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(d) NP室温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集計!$C$149:$C$155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25.930833333333318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F2-B547-A22A-0B3FC4474C25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集計!$D$149:$D$155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22.168353623132528</c:v>
                </c:pt>
                <c:pt idx="3">
                  <c:v>22.168353623132528</c:v>
                </c:pt>
                <c:pt idx="4">
                  <c:v>22.168353623132528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F2-B547-A22A-0B3FC4474C25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集計!$E$149:$E$155</c:f>
              <c:numCache>
                <c:formatCode>General</c:formatCode>
                <c:ptCount val="7"/>
                <c:pt idx="0">
                  <c:v>25.990059642147113</c:v>
                </c:pt>
                <c:pt idx="1">
                  <c:v>25.990059642147113</c:v>
                </c:pt>
                <c:pt idx="2">
                  <c:v>22.307348338568165</c:v>
                </c:pt>
                <c:pt idx="3">
                  <c:v>25.996023856858741</c:v>
                </c:pt>
                <c:pt idx="4">
                  <c:v>25.903045540001916</c:v>
                </c:pt>
                <c:pt idx="5">
                  <c:v>25.990059642147244</c:v>
                </c:pt>
                <c:pt idx="6">
                  <c:v>25.990059642147244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F2-B547-A22A-0B3FC4474C25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集計!$F$149:$F$155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F2-B547-A22A-0B3FC4474C25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集計!$G$149:$G$155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F2-B547-A22A-0B3FC4474C25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集計!$H$149:$H$155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22.182127501377199</c:v>
                </c:pt>
                <c:pt idx="3">
                  <c:v>26</c:v>
                </c:pt>
                <c:pt idx="4">
                  <c:v>23.216741509703098</c:v>
                </c:pt>
                <c:pt idx="5">
                  <c:v>25.999999999444501</c:v>
                </c:pt>
                <c:pt idx="6">
                  <c:v>26.000000000000899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F2-B547-A22A-0B3FC4474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集計!$C$156:$C$158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D-E348-9E9E-BF934BC6EA39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集計!$D$156:$D$158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D-E348-9E9E-BF934BC6EA39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集計!$E$156:$E$158</c:f>
              <c:numCache>
                <c:formatCode>General</c:formatCode>
                <c:ptCount val="3"/>
                <c:pt idx="0">
                  <c:v>22.009940357852845</c:v>
                </c:pt>
                <c:pt idx="1">
                  <c:v>22.009940357852845</c:v>
                </c:pt>
                <c:pt idx="2">
                  <c:v>22.009940357852845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D-E348-9E9E-BF934BC6EA39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集計!$F$156:$F$158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D-E348-9E9E-BF934BC6EA39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集計!$G$156:$G$158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D-E348-9E9E-BF934BC6EA39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集計!$H$156:$H$158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21.9999996692598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D-E348-9E9E-BF934BC6E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(d) NP室温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集計!$C$163:$C$165</c:f>
              <c:numCache>
                <c:formatCode>General</c:formatCode>
                <c:ptCount val="3"/>
                <c:pt idx="0">
                  <c:v>26.121166666666671</c:v>
                </c:pt>
                <c:pt idx="1">
                  <c:v>26.383666666666663</c:v>
                </c:pt>
                <c:pt idx="2">
                  <c:v>27.822499999999998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E5-3A44-951F-94DCCE3EB4E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集計!$D$163:$D$165</c:f>
              <c:numCache>
                <c:formatCode>General</c:formatCode>
                <c:ptCount val="3"/>
                <c:pt idx="0">
                  <c:v>25.960163334304987</c:v>
                </c:pt>
                <c:pt idx="1">
                  <c:v>25.896313901900079</c:v>
                </c:pt>
                <c:pt idx="2">
                  <c:v>29.280096460875637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E5-3A44-951F-94DCCE3EB4E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集計!$E$163:$E$165</c:f>
              <c:numCache>
                <c:formatCode>General</c:formatCode>
                <c:ptCount val="3"/>
                <c:pt idx="0">
                  <c:v>25.980681187902405</c:v>
                </c:pt>
                <c:pt idx="1">
                  <c:v>25.91180466812424</c:v>
                </c:pt>
                <c:pt idx="2">
                  <c:v>27.85705106159033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E5-3A44-951F-94DCCE3EB4E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集計!$F$163:$F$165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E5-3A44-951F-94DCCE3EB4E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集計!$G$163:$G$165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5-3A44-951F-94DCCE3EB4E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集計!$H$163:$H$165</c:f>
              <c:numCache>
                <c:formatCode>General</c:formatCode>
                <c:ptCount val="3"/>
                <c:pt idx="0">
                  <c:v>25.978633160318399</c:v>
                </c:pt>
                <c:pt idx="1">
                  <c:v>25.987211329606701</c:v>
                </c:pt>
                <c:pt idx="2">
                  <c:v>25.834625672436399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E5-3A44-951F-94DCCE3EB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(e)</a:t>
                </a:r>
                <a:r>
                  <a:rPr lang="en-US" sz="1200" baseline="0"/>
                  <a:t> NEP室温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集計!$C$166:$C$172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22.309999999999967</c:v>
                </c:pt>
                <c:pt idx="3">
                  <c:v>26</c:v>
                </c:pt>
                <c:pt idx="4">
                  <c:v>26.197833333333332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84-4241-BE7F-4BBCE79CC8D8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集計!$D$166:$D$172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22.15796918942355</c:v>
                </c:pt>
                <c:pt idx="3">
                  <c:v>22.15796918942355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84-4241-BE7F-4BBCE79CC8D8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集計!$E$166:$E$172</c:f>
              <c:numCache>
                <c:formatCode>General</c:formatCode>
                <c:ptCount val="7"/>
                <c:pt idx="0">
                  <c:v>25.990059642147063</c:v>
                </c:pt>
                <c:pt idx="1">
                  <c:v>25.990059642147063</c:v>
                </c:pt>
                <c:pt idx="2">
                  <c:v>22.296729905909071</c:v>
                </c:pt>
                <c:pt idx="3">
                  <c:v>25.996023856858752</c:v>
                </c:pt>
                <c:pt idx="4">
                  <c:v>25.99379685647482</c:v>
                </c:pt>
                <c:pt idx="5">
                  <c:v>25.990059642147131</c:v>
                </c:pt>
                <c:pt idx="6">
                  <c:v>25.990059642147131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84-4241-BE7F-4BBCE79CC8D8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集計!$F$166:$F$172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84-4241-BE7F-4BBCE79CC8D8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集計!$G$166:$G$172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84-4241-BE7F-4BBCE79CC8D8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集計!$H$166:$H$172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22.0906931802811</c:v>
                </c:pt>
                <c:pt idx="3">
                  <c:v>25.975347921544898</c:v>
                </c:pt>
                <c:pt idx="4">
                  <c:v>25.874750863699301</c:v>
                </c:pt>
                <c:pt idx="5">
                  <c:v>25.9999999993301</c:v>
                </c:pt>
                <c:pt idx="6">
                  <c:v>26.000000000001101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84-4241-BE7F-4BBCE79C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集計!$C$173:$C$175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B-6346-81E4-48661213EC22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集計!$D$173:$D$175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B-6346-81E4-48661213EC22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集計!$E$173:$E$175</c:f>
              <c:numCache>
                <c:formatCode>General</c:formatCode>
                <c:ptCount val="3"/>
                <c:pt idx="0">
                  <c:v>22.009940357852823</c:v>
                </c:pt>
                <c:pt idx="1">
                  <c:v>22.009940357852823</c:v>
                </c:pt>
                <c:pt idx="2">
                  <c:v>22.009940357852823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B-6346-81E4-48661213EC22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集計!$F$173:$F$175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6B-6346-81E4-48661213EC22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集計!$G$173:$G$175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6B-6346-81E4-48661213EC22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集計!$H$173:$H$175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21.9999995989883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6B-6346-81E4-48661213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(e) NEP室温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集計!$C$180:$C$182</c:f>
              <c:numCache>
                <c:formatCode>General</c:formatCode>
                <c:ptCount val="3"/>
                <c:pt idx="0">
                  <c:v>26.103000000000009</c:v>
                </c:pt>
                <c:pt idx="1">
                  <c:v>26.511833333333332</c:v>
                </c:pt>
                <c:pt idx="2">
                  <c:v>27.955666666666666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19-824A-9D2A-57905DE3E46C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集計!$D$180:$D$182</c:f>
              <c:numCache>
                <c:formatCode>General</c:formatCode>
                <c:ptCount val="3"/>
                <c:pt idx="0">
                  <c:v>25.943667586206296</c:v>
                </c:pt>
                <c:pt idx="1">
                  <c:v>26.02796061414578</c:v>
                </c:pt>
                <c:pt idx="2">
                  <c:v>29.411743173121337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19-824A-9D2A-57905DE3E46C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集計!$E$180:$E$182</c:f>
              <c:numCache>
                <c:formatCode>General</c:formatCode>
                <c:ptCount val="3"/>
                <c:pt idx="0">
                  <c:v>25.963439615193625</c:v>
                </c:pt>
                <c:pt idx="1">
                  <c:v>26.049403495284174</c:v>
                </c:pt>
                <c:pt idx="2">
                  <c:v>27.99464988876608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19-824A-9D2A-57905DE3E46C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集計!$F$180:$F$182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19-824A-9D2A-57905DE3E46C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集計!$G$180:$G$182</c:f>
              <c:numCache>
                <c:formatCode>General</c:formatCode>
                <c:ptCount val="3"/>
                <c:pt idx="0">
                  <c:v>26</c:v>
                </c:pt>
                <c:pt idx="1">
                  <c:v>26</c:v>
                </c:pt>
                <c:pt idx="2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19-824A-9D2A-57905DE3E46C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集計!$H$180:$H$182</c:f>
              <c:numCache>
                <c:formatCode>General</c:formatCode>
                <c:ptCount val="3"/>
                <c:pt idx="0">
                  <c:v>25.962356946643698</c:v>
                </c:pt>
                <c:pt idx="1">
                  <c:v>25.977464090106999</c:v>
                </c:pt>
                <c:pt idx="2">
                  <c:v>25.824890105184402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19-824A-9D2A-57905DE3E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(f) NWP室温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0"/>
          <c:min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集計!$C$183:$C$189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22.32</c:v>
                </c:pt>
                <c:pt idx="3">
                  <c:v>26</c:v>
                </c:pt>
                <c:pt idx="4">
                  <c:v>26.186166666666669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4-E94F-A175-109A30E40AF1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集計!$D$183:$D$189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22.16355645894085</c:v>
                </c:pt>
                <c:pt idx="3">
                  <c:v>22.16355645894085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F4-E94F-A175-109A30E40AF1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集計!$E$183:$E$189</c:f>
              <c:numCache>
                <c:formatCode>General</c:formatCode>
                <c:ptCount val="7"/>
                <c:pt idx="0">
                  <c:v>25.990059642147116</c:v>
                </c:pt>
                <c:pt idx="1">
                  <c:v>25.990059642147116</c:v>
                </c:pt>
                <c:pt idx="2">
                  <c:v>22.30244307628211</c:v>
                </c:pt>
                <c:pt idx="3">
                  <c:v>25.996023856858827</c:v>
                </c:pt>
                <c:pt idx="4">
                  <c:v>26.002886293857873</c:v>
                </c:pt>
                <c:pt idx="5">
                  <c:v>25.990059642147227</c:v>
                </c:pt>
                <c:pt idx="6">
                  <c:v>25.990059642147227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F4-E94F-A175-109A30E40AF1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集計!$F$183:$F$189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F4-E94F-A175-109A30E40AF1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集計!$G$183:$G$189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F4-E94F-A175-109A30E40AF1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集計!$H$183:$H$189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22.102299122976898</c:v>
                </c:pt>
                <c:pt idx="3">
                  <c:v>25.965225135620699</c:v>
                </c:pt>
                <c:pt idx="4">
                  <c:v>25.8908925040441</c:v>
                </c:pt>
                <c:pt idx="5">
                  <c:v>25.999999999386201</c:v>
                </c:pt>
                <c:pt idx="6">
                  <c:v>26.000000000000998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F4-E94F-A175-109A30E40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8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集計!$C$190:$C$192</c:f>
              <c:numCache>
                <c:formatCode>General</c:formatCode>
                <c:ptCount val="3"/>
                <c:pt idx="0">
                  <c:v>21.900000000000009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E-BC40-8AAE-4F64C008E9E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集計!$D$190:$D$192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DE-BC40-8AAE-4F64C008E9E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集計!$E$190:$E$192</c:f>
              <c:numCache>
                <c:formatCode>General</c:formatCode>
                <c:ptCount val="3"/>
                <c:pt idx="0">
                  <c:v>22.009940357852923</c:v>
                </c:pt>
                <c:pt idx="1">
                  <c:v>22.009940357852923</c:v>
                </c:pt>
                <c:pt idx="2">
                  <c:v>22.009940357852923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DE-BC40-8AAE-4F64C008E9E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集計!$F$190:$F$192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DE-BC40-8AAE-4F64C008E9E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集計!$G$190:$G$192</c:f>
              <c:numCache>
                <c:formatCode>General</c:formatCode>
                <c:ptCount val="3"/>
                <c:pt idx="0">
                  <c:v>22</c:v>
                </c:pt>
                <c:pt idx="1">
                  <c:v>22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DE-BC40-8AAE-4F64C008E9E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集計!$H$190:$H$192</c:f>
              <c:numCache>
                <c:formatCode>General</c:formatCode>
                <c:ptCount val="3"/>
                <c:pt idx="0">
                  <c:v>22</c:v>
                </c:pt>
                <c:pt idx="1">
                  <c:v>21.999999999999499</c:v>
                </c:pt>
                <c:pt idx="2">
                  <c:v>21.999999633321199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DE-BC40-8AAE-4F64C008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(f) NWP室温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温度 [℃]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  <c:majorUnit val="1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集計!$K$95:$K$97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9-D046-B614-618072CBE511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集計!$L$95:$L$97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9-D046-B614-618072CBE511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集計!$M$95:$M$97</c:f>
              <c:numCache>
                <c:formatCode>General</c:formatCode>
                <c:ptCount val="3"/>
                <c:pt idx="0">
                  <c:v>8.0634797652928487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39-D046-B614-618072CBE511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集計!$N$95:$N$97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39-D046-B614-618072CBE511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集計!$O$95:$O$97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39-D046-B614-618072CBE511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集計!$P$95:$P$97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39-D046-B614-618072CBE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集計!$K$98:$K$104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11.741899999999982</c:v>
                </c:pt>
                <c:pt idx="6">
                  <c:v>10.92199999999999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E-8B41-AACB-048C94CC743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集計!$L$98:$L$104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10.685310540969606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E-8B41-AACB-048C94CC743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集計!$M$98:$M$104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10.659386438591222</c:v>
                </c:pt>
                <c:pt idx="6">
                  <c:v>9.4011692269098504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9E-8B41-AACB-048C94CC743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集計!$N$98:$N$104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9E-8B41-AACB-048C94CC743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集計!$O$98:$O$104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10.6463232855958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9E-8B41-AACB-048C94CC743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集計!$P$98:$P$104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11.598686431088201</c:v>
                </c:pt>
                <c:pt idx="6">
                  <c:v>10.469038132886599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9E-8B41-AACB-048C94CC7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集計!$K$105:$K$107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5-0A4D-9570-85D2F491CC6F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集計!$L$105:$L$107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5.4863624317966941</c:v>
                </c:pt>
                <c:pt idx="2">
                  <c:v>6.0223660485118158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5-0A4D-9570-85D2F491CC6F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集計!$M$105:$M$107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5.5370988351641888</c:v>
                </c:pt>
                <c:pt idx="2">
                  <c:v>6.052199097539118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5-0A4D-9570-85D2F491CC6F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集計!$N$105:$N$107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5-0A4D-9570-85D2F491CC6F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集計!$O$105:$O$107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25-0A4D-9570-85D2F491CC6F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集計!$P$105:$P$107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25-0A4D-9570-85D2F491C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(g) コイル入口空気湿度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集計!$K$112:$K$114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8.5298999999999925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0-054B-8101-84F4583A42C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集計!$L$112:$L$114</c:f>
              <c:numCache>
                <c:formatCode>General</c:formatCode>
                <c:ptCount val="3"/>
                <c:pt idx="0">
                  <c:v>8.3709125139279976</c:v>
                </c:pt>
                <c:pt idx="1">
                  <c:v>8.3709125139279976</c:v>
                </c:pt>
                <c:pt idx="2">
                  <c:v>8.3709125139279976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0-054B-8101-84F4583A42C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集計!$M$112:$M$114</c:f>
              <c:numCache>
                <c:formatCode>General</c:formatCode>
                <c:ptCount val="3"/>
                <c:pt idx="0">
                  <c:v>7.9780940396394255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0-054B-8101-84F4583A42C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集計!$N$112:$N$114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0-054B-8101-84F4583A42C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集計!$O$112:$O$114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0-054B-8101-84F4583A42C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集計!$P$112:$P$114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0-054B-8101-84F4583A4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集計!$K$115:$K$121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9.9234999999999864</c:v>
                </c:pt>
                <c:pt idx="6">
                  <c:v>9.9234999999999864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E-C541-82ED-3CA9C9B7DE9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集計!$L$115:$L$121</c:f>
              <c:numCache>
                <c:formatCode>General</c:formatCode>
                <c:ptCount val="7"/>
                <c:pt idx="0">
                  <c:v>8.3711350892415872</c:v>
                </c:pt>
                <c:pt idx="1">
                  <c:v>8.3761867351510588</c:v>
                </c:pt>
                <c:pt idx="2">
                  <c:v>8.3819831242986851</c:v>
                </c:pt>
                <c:pt idx="3">
                  <c:v>8.3819831242986851</c:v>
                </c:pt>
                <c:pt idx="4">
                  <c:v>8.3788940153297009</c:v>
                </c:pt>
                <c:pt idx="5">
                  <c:v>10.10077808089366</c:v>
                </c:pt>
                <c:pt idx="6">
                  <c:v>9.5244213239919056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E-C541-82ED-3CA9C9B7DE9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集計!$M$115:$M$121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8.4593390807152744</c:v>
                </c:pt>
                <c:pt idx="6">
                  <c:v>8.2844610956013458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E-C541-82ED-3CA9C9B7DE9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集計!$N$115:$N$121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6E-C541-82ED-3CA9C9B7DE9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集計!$O$115:$O$121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6E-C541-82ED-3CA9C9B7DE9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集計!$P$115:$P$121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6E-C541-82ED-3CA9C9B7D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集計!$K$122:$K$124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8-0747-BF86-1BF30D47D0FB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集計!$L$122:$L$124</c:f>
              <c:numCache>
                <c:formatCode>General</c:formatCode>
                <c:ptCount val="3"/>
                <c:pt idx="0">
                  <c:v>6.5670212398334833</c:v>
                </c:pt>
                <c:pt idx="1">
                  <c:v>5.4863624317966941</c:v>
                </c:pt>
                <c:pt idx="2">
                  <c:v>6.0223660485118158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E8-0747-BF86-1BF30D47D0FB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集計!$M$122:$M$124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5.5370988351641888</c:v>
                </c:pt>
                <c:pt idx="2">
                  <c:v>6.052199097539118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E8-0747-BF86-1BF30D47D0FB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集計!$N$122:$N$124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E8-0747-BF86-1BF30D47D0FB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集計!$O$122:$O$124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5.5064502402840896</c:v>
                </c:pt>
                <c:pt idx="2">
                  <c:v>6.0345357379326803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E8-0747-BF86-1BF30D47D0FB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集計!$P$122:$P$124</c:f>
              <c:numCache>
                <c:formatCode>General</c:formatCode>
                <c:ptCount val="3"/>
                <c:pt idx="0">
                  <c:v>6.56240624299482</c:v>
                </c:pt>
                <c:pt idx="1">
                  <c:v>5.3366237177068196</c:v>
                </c:pt>
                <c:pt idx="2">
                  <c:v>8.7005435028939697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E8-0747-BF86-1BF30D47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(h) コイル出口空気湿度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集計!$K$129:$K$131</c:f>
              <c:numCache>
                <c:formatCode>General</c:formatCode>
                <c:ptCount val="3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1-5A4A-9171-424640C27932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集計!$L$129:$L$131</c:f>
              <c:numCache>
                <c:formatCode>General</c:formatCode>
                <c:ptCount val="3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1-5A4A-9171-424640C27932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集計!$M$129:$M$131</c:f>
              <c:numCache>
                <c:formatCode>General</c:formatCode>
                <c:ptCount val="3"/>
                <c:pt idx="0">
                  <c:v>7.9780940396394255</c:v>
                </c:pt>
                <c:pt idx="1">
                  <c:v>8.3999999999999542</c:v>
                </c:pt>
                <c:pt idx="2">
                  <c:v>8.3999999999999595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1-5A4A-9171-424640C27932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集計!$N$129:$N$131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1-5A4A-9171-424640C27932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集計!$O$129:$O$131</c:f>
              <c:numCache>
                <c:formatCode>General</c:formatCode>
                <c:ptCount val="3"/>
                <c:pt idx="0">
                  <c:v>8.3754133107062696</c:v>
                </c:pt>
                <c:pt idx="1">
                  <c:v>8.3754133107062696</c:v>
                </c:pt>
                <c:pt idx="2">
                  <c:v>8.3754133107062696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1-5A4A-9171-424640C27932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集計!$P$129:$P$131</c:f>
              <c:numCache>
                <c:formatCode>General</c:formatCode>
                <c:ptCount val="3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91-5A4A-9171-424640C27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0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湿度 [g/kg]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集計!$K$132:$K$138</c:f>
              <c:numCache>
                <c:formatCode>General</c:formatCode>
                <c:ptCount val="7"/>
                <c:pt idx="0">
                  <c:v>8.5299999999999923</c:v>
                </c:pt>
                <c:pt idx="1">
                  <c:v>8.5299999999999923</c:v>
                </c:pt>
                <c:pt idx="2">
                  <c:v>8.5299999999999923</c:v>
                </c:pt>
                <c:pt idx="3">
                  <c:v>8.5299999999999923</c:v>
                </c:pt>
                <c:pt idx="4">
                  <c:v>8.5299999999999923</c:v>
                </c:pt>
                <c:pt idx="5">
                  <c:v>9.9200000000000035</c:v>
                </c:pt>
                <c:pt idx="6">
                  <c:v>9.9200000000000035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8C-6245-A3D9-08045986300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集計!$L$132:$L$138</c:f>
              <c:numCache>
                <c:formatCode>General</c:formatCode>
                <c:ptCount val="7"/>
                <c:pt idx="0">
                  <c:v>8.3635321070142048</c:v>
                </c:pt>
                <c:pt idx="1">
                  <c:v>8.3635321070142048</c:v>
                </c:pt>
                <c:pt idx="2">
                  <c:v>8.3635321070142048</c:v>
                </c:pt>
                <c:pt idx="3">
                  <c:v>8.3635321070142048</c:v>
                </c:pt>
                <c:pt idx="4">
                  <c:v>8.3635321070142048</c:v>
                </c:pt>
                <c:pt idx="5">
                  <c:v>8.3635321070142048</c:v>
                </c:pt>
                <c:pt idx="6">
                  <c:v>8.3635321070142048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C-6245-A3D9-08045986300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集計!$M$132:$M$138</c:f>
              <c:numCache>
                <c:formatCode>General</c:formatCode>
                <c:ptCount val="7"/>
                <c:pt idx="0">
                  <c:v>8.3999999999995261</c:v>
                </c:pt>
                <c:pt idx="1">
                  <c:v>8.3999999999999613</c:v>
                </c:pt>
                <c:pt idx="2">
                  <c:v>8.3999999999999915</c:v>
                </c:pt>
                <c:pt idx="3">
                  <c:v>8.3999999999999897</c:v>
                </c:pt>
                <c:pt idx="4">
                  <c:v>8.3999999999999915</c:v>
                </c:pt>
                <c:pt idx="5">
                  <c:v>8.4593390807152744</c:v>
                </c:pt>
                <c:pt idx="6">
                  <c:v>8.2844610956013458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8C-6245-A3D9-08045986300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集計!$N$132:$N$138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8C-6245-A3D9-08045986300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集計!$O$132:$O$138</c:f>
              <c:numCache>
                <c:formatCode>General</c:formatCode>
                <c:ptCount val="7"/>
                <c:pt idx="0">
                  <c:v>8.3754811081764693</c:v>
                </c:pt>
                <c:pt idx="1">
                  <c:v>8.3796711411025608</c:v>
                </c:pt>
                <c:pt idx="2">
                  <c:v>8.3847709312583607</c:v>
                </c:pt>
                <c:pt idx="3">
                  <c:v>8.3847534272917503</c:v>
                </c:pt>
                <c:pt idx="4">
                  <c:v>8.3789085847546207</c:v>
                </c:pt>
                <c:pt idx="5">
                  <c:v>9.8948702937124509</c:v>
                </c:pt>
                <c:pt idx="6">
                  <c:v>9.5077490913003508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8C-6245-A3D9-08045986300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集計!$P$132:$P$138</c:f>
              <c:numCache>
                <c:formatCode>General</c:formatCode>
                <c:ptCount val="7"/>
                <c:pt idx="0">
                  <c:v>8.3688992826189494</c:v>
                </c:pt>
                <c:pt idx="1">
                  <c:v>8.3688992826189494</c:v>
                </c:pt>
                <c:pt idx="2">
                  <c:v>8.3688992826189494</c:v>
                </c:pt>
                <c:pt idx="3">
                  <c:v>8.3688992826189494</c:v>
                </c:pt>
                <c:pt idx="4">
                  <c:v>8.3688992826189494</c:v>
                </c:pt>
                <c:pt idx="5">
                  <c:v>9.4904607652291606</c:v>
                </c:pt>
                <c:pt idx="6">
                  <c:v>9.4061999151880702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8C-6245-A3D9-08045986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2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集計!$K$139:$K$141</c:f>
              <c:numCache>
                <c:formatCode>General</c:formatCode>
                <c:ptCount val="3"/>
                <c:pt idx="0">
                  <c:v>6.66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C-C34B-9BD0-A86E0F090B4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集計!$L$139:$L$141</c:f>
              <c:numCache>
                <c:formatCode>General</c:formatCode>
                <c:ptCount val="3"/>
                <c:pt idx="0">
                  <c:v>6.5583696652269392</c:v>
                </c:pt>
                <c:pt idx="1">
                  <c:v>6.5583696652269392</c:v>
                </c:pt>
                <c:pt idx="2">
                  <c:v>6.5583696652269383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C-C34B-9BD0-A86E0F090B4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集計!$M$139:$M$141</c:f>
              <c:numCache>
                <c:formatCode>General</c:formatCode>
                <c:ptCount val="3"/>
                <c:pt idx="0">
                  <c:v>6.600000000000537</c:v>
                </c:pt>
                <c:pt idx="1">
                  <c:v>6.5666430828992901</c:v>
                </c:pt>
                <c:pt idx="2">
                  <c:v>6.5666272393874454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C-C34B-9BD0-A86E0F090B4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集計!$N$139:$N$141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C-C34B-9BD0-A86E0F090B4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集計!$O$139:$O$141</c:f>
              <c:numCache>
                <c:formatCode>General</c:formatCode>
                <c:ptCount val="3"/>
                <c:pt idx="0">
                  <c:v>6.5702681972733403</c:v>
                </c:pt>
                <c:pt idx="1">
                  <c:v>6.5626212355812799</c:v>
                </c:pt>
                <c:pt idx="2">
                  <c:v>6.5626212355812799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BC-C34B-9BD0-A86E0F090B4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集計!$P$139:$P$141</c:f>
              <c:numCache>
                <c:formatCode>General</c:formatCode>
                <c:ptCount val="3"/>
                <c:pt idx="0">
                  <c:v>6.56240624299482</c:v>
                </c:pt>
                <c:pt idx="1">
                  <c:v>6.3691833294426603</c:v>
                </c:pt>
                <c:pt idx="2">
                  <c:v>9.5518452456029195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BC-C34B-9BD0-A86E0F090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(i) 給気湿度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11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湿度 [g/kg]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集計!$K$146:$K$148</c:f>
              <c:numCache>
                <c:formatCode>General</c:formatCode>
                <c:ptCount val="3"/>
                <c:pt idx="0">
                  <c:v>1.0000240905805817</c:v>
                </c:pt>
                <c:pt idx="1">
                  <c:v>1.0000240905805817</c:v>
                </c:pt>
                <c:pt idx="2">
                  <c:v>1.0000240905805817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B-1443-A8A2-713D90608DB9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集計!$L$146:$L$148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B-1443-A8A2-713D90608DB9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集計!$M$146:$M$148</c:f>
              <c:numCache>
                <c:formatCode>General</c:formatCode>
                <c:ptCount val="3"/>
                <c:pt idx="0">
                  <c:v>0.98319327731092399</c:v>
                </c:pt>
                <c:pt idx="1">
                  <c:v>0.98319327731092399</c:v>
                </c:pt>
                <c:pt idx="2">
                  <c:v>0.98319327731092399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B-1443-A8A2-713D90608DB9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集計!$N$146:$N$148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7B-1443-A8A2-713D90608DB9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集計!$O$146:$O$148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7B-1443-A8A2-713D90608DB9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集計!$P$146:$P$148</c:f>
              <c:numCache>
                <c:formatCode>General</c:formatCode>
                <c:ptCount val="3"/>
                <c:pt idx="0">
                  <c:v>1.0000385449289328</c:v>
                </c:pt>
                <c:pt idx="1">
                  <c:v>1.0000385449289328</c:v>
                </c:pt>
                <c:pt idx="2">
                  <c:v>1.0000385449289328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7B-1443-A8A2-713D90608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CAV-NP風量比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集計!$K$149:$K$155</c:f>
              <c:numCache>
                <c:formatCode>General</c:formatCode>
                <c:ptCount val="7"/>
                <c:pt idx="0">
                  <c:v>0.99142375331245602</c:v>
                </c:pt>
                <c:pt idx="1">
                  <c:v>0.59624186942905322</c:v>
                </c:pt>
                <c:pt idx="2">
                  <c:v>0.40002409058058297</c:v>
                </c:pt>
                <c:pt idx="3">
                  <c:v>0.62861960973259512</c:v>
                </c:pt>
                <c:pt idx="4">
                  <c:v>0.40002409058058297</c:v>
                </c:pt>
                <c:pt idx="5">
                  <c:v>0.99431462298241513</c:v>
                </c:pt>
                <c:pt idx="6">
                  <c:v>0.99431462298241513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B-304F-A7A9-FA0F15ACDF3E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集計!$L$149:$L$155</c:f>
              <c:numCache>
                <c:formatCode>General</c:formatCode>
                <c:ptCount val="7"/>
                <c:pt idx="0">
                  <c:v>0.97283748570547302</c:v>
                </c:pt>
                <c:pt idx="1">
                  <c:v>0.58511240082285698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0.97283748570547302</c:v>
                </c:pt>
                <c:pt idx="6">
                  <c:v>0.97283748570547302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B-304F-A7A9-FA0F15ACDF3E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集計!$M$149:$M$155</c:f>
              <c:numCache>
                <c:formatCode>General</c:formatCode>
                <c:ptCount val="7"/>
                <c:pt idx="0">
                  <c:v>1.0007274914194113</c:v>
                </c:pt>
                <c:pt idx="1">
                  <c:v>0.60188682454935638</c:v>
                </c:pt>
                <c:pt idx="2">
                  <c:v>0.40199999999999997</c:v>
                </c:pt>
                <c:pt idx="3">
                  <c:v>0.63451924274781513</c:v>
                </c:pt>
                <c:pt idx="4">
                  <c:v>0.41250641424927176</c:v>
                </c:pt>
                <c:pt idx="5">
                  <c:v>1.0007274914194113</c:v>
                </c:pt>
                <c:pt idx="6">
                  <c:v>1.0007274914194113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B-304F-A7A9-FA0F15ACDF3E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集計!$N$149:$N$155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BB-304F-A7A9-FA0F15ACDF3E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集計!$O$149:$O$155</c:f>
              <c:numCache>
                <c:formatCode>General</c:formatCode>
                <c:ptCount val="7"/>
                <c:pt idx="0">
                  <c:v>0.99140162637760532</c:v>
                </c:pt>
                <c:pt idx="1">
                  <c:v>0.5962777897778343</c:v>
                </c:pt>
                <c:pt idx="2">
                  <c:v>0.4</c:v>
                </c:pt>
                <c:pt idx="3">
                  <c:v>0.40067453625632377</c:v>
                </c:pt>
                <c:pt idx="4">
                  <c:v>0.4</c:v>
                </c:pt>
                <c:pt idx="5">
                  <c:v>0.99140162637760532</c:v>
                </c:pt>
                <c:pt idx="6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BB-304F-A7A9-FA0F15ACDF3E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集計!$P$149:$P$155</c:f>
              <c:numCache>
                <c:formatCode>General</c:formatCode>
                <c:ptCount val="7"/>
                <c:pt idx="0">
                  <c:v>0.97462442305639996</c:v>
                </c:pt>
                <c:pt idx="1">
                  <c:v>0.58475568973051328</c:v>
                </c:pt>
                <c:pt idx="2">
                  <c:v>0.40001541797157308</c:v>
                </c:pt>
                <c:pt idx="3">
                  <c:v>0.40001572805697122</c:v>
                </c:pt>
                <c:pt idx="4">
                  <c:v>0.47092276934712674</c:v>
                </c:pt>
                <c:pt idx="5">
                  <c:v>0.97264283785415084</c:v>
                </c:pt>
                <c:pt idx="6">
                  <c:v>0.97275929587618026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BB-304F-A7A9-FA0F15ACD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集計!$K$156:$K$158</c:f>
              <c:numCache>
                <c:formatCode>General</c:formatCode>
                <c:ptCount val="3"/>
                <c:pt idx="0">
                  <c:v>0.98173933991809204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61-4141-A38A-8FB8CB63C1F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集計!$L$156:$L$158</c:f>
              <c:numCache>
                <c:formatCode>General</c:formatCode>
                <c:ptCount val="3"/>
                <c:pt idx="0">
                  <c:v>0.9759517480312212</c:v>
                </c:pt>
                <c:pt idx="1">
                  <c:v>0.9759517480312212</c:v>
                </c:pt>
                <c:pt idx="2">
                  <c:v>0.9759517480312212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61-4141-A38A-8FB8CB63C1F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集計!$M$156:$M$158</c:f>
              <c:numCache>
                <c:formatCode>General</c:formatCode>
                <c:ptCount val="3"/>
                <c:pt idx="0">
                  <c:v>1.0007274914194113</c:v>
                </c:pt>
                <c:pt idx="1">
                  <c:v>1.0007274914194113</c:v>
                </c:pt>
                <c:pt idx="2">
                  <c:v>1.0007274914194113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61-4141-A38A-8FB8CB63C1F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集計!$N$156:$N$158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61-4141-A38A-8FB8CB63C1F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集計!$O$156:$O$158</c:f>
              <c:numCache>
                <c:formatCode>General</c:formatCode>
                <c:ptCount val="3"/>
                <c:pt idx="0">
                  <c:v>0.99140162637760532</c:v>
                </c:pt>
                <c:pt idx="1">
                  <c:v>0.99140162637760532</c:v>
                </c:pt>
                <c:pt idx="2">
                  <c:v>0.99140162637760532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61-4141-A38A-8FB8CB63C1F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集計!$P$156:$P$158</c:f>
              <c:numCache>
                <c:formatCode>General</c:formatCode>
                <c:ptCount val="3"/>
                <c:pt idx="0">
                  <c:v>0.97784545284702484</c:v>
                </c:pt>
                <c:pt idx="1">
                  <c:v>0.97819380488125651</c:v>
                </c:pt>
                <c:pt idx="2">
                  <c:v>0.97248998466778802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61-4141-A38A-8FB8CB63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(j) VAV-NP風量比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集計!$K$163:$K$165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98-6942-885B-153669F7028D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集計!$L$163:$L$165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98-6942-885B-153669F7028D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集計!$M$163:$M$165</c:f>
              <c:numCache>
                <c:formatCode>General</c:formatCode>
                <c:ptCount val="3"/>
                <c:pt idx="0">
                  <c:v>0.98319327731092443</c:v>
                </c:pt>
                <c:pt idx="1">
                  <c:v>0.98319327731092443</c:v>
                </c:pt>
                <c:pt idx="2">
                  <c:v>0.98319327731092443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8-6942-885B-153669F7028D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集計!$N$163:$N$165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98-6942-885B-153669F7028D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集計!$O$163:$O$165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98-6942-885B-153669F7028D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集計!$B$163:$B$165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集計!$P$163:$P$165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98-6942-885B-153669F70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CAV-NEP風量比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集計!$K$166:$K$172</c:f>
              <c:numCache>
                <c:formatCode>General</c:formatCode>
                <c:ptCount val="7"/>
                <c:pt idx="0">
                  <c:v>0.98737373737373735</c:v>
                </c:pt>
                <c:pt idx="1">
                  <c:v>0.58569023569023593</c:v>
                </c:pt>
                <c:pt idx="2">
                  <c:v>0.40000000000000041</c:v>
                </c:pt>
                <c:pt idx="3">
                  <c:v>0.62760942760942684</c:v>
                </c:pt>
                <c:pt idx="4">
                  <c:v>0.9053563411896749</c:v>
                </c:pt>
                <c:pt idx="5">
                  <c:v>0.99057239057239177</c:v>
                </c:pt>
                <c:pt idx="6">
                  <c:v>0.99057239057239177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D-CF48-BA3B-3DA4055BFAB8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集計!$L$166:$L$172</c:f>
              <c:numCache>
                <c:formatCode>General</c:formatCode>
                <c:ptCount val="7"/>
                <c:pt idx="0">
                  <c:v>0.96885381913597213</c:v>
                </c:pt>
                <c:pt idx="1">
                  <c:v>0.57474379101286477</c:v>
                </c:pt>
                <c:pt idx="2">
                  <c:v>0.4</c:v>
                </c:pt>
                <c:pt idx="3">
                  <c:v>0.4</c:v>
                </c:pt>
                <c:pt idx="4">
                  <c:v>0.57474379101286477</c:v>
                </c:pt>
                <c:pt idx="5">
                  <c:v>0.96885381913597213</c:v>
                </c:pt>
                <c:pt idx="6">
                  <c:v>0.96885381913597213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D-CF48-BA3B-3DA4055BFAB8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集計!$M$166:$M$172</c:f>
              <c:numCache>
                <c:formatCode>General</c:formatCode>
                <c:ptCount val="7"/>
                <c:pt idx="0">
                  <c:v>0.99662961822751106</c:v>
                </c:pt>
                <c:pt idx="1">
                  <c:v>0.59122095996547264</c:v>
                </c:pt>
                <c:pt idx="2">
                  <c:v>0.40200000000000014</c:v>
                </c:pt>
                <c:pt idx="3">
                  <c:v>0.63345102853443525</c:v>
                </c:pt>
                <c:pt idx="4">
                  <c:v>0.94746948712415502</c:v>
                </c:pt>
                <c:pt idx="5">
                  <c:v>0.99662961822751106</c:v>
                </c:pt>
                <c:pt idx="6">
                  <c:v>0.99662961822751106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D-CF48-BA3B-3DA4055BFAB8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集計!$N$166:$N$172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1D-CF48-BA3B-3DA4055BFAB8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集計!$O$166:$O$172</c:f>
              <c:numCache>
                <c:formatCode>General</c:formatCode>
                <c:ptCount val="7"/>
                <c:pt idx="0">
                  <c:v>0.9873419416162964</c:v>
                </c:pt>
                <c:pt idx="1">
                  <c:v>0.58571132129780012</c:v>
                </c:pt>
                <c:pt idx="2">
                  <c:v>0.39999999999999997</c:v>
                </c:pt>
                <c:pt idx="3">
                  <c:v>0.39999999999999997</c:v>
                </c:pt>
                <c:pt idx="4">
                  <c:v>0.9317620650953985</c:v>
                </c:pt>
                <c:pt idx="5">
                  <c:v>0.9873419416162964</c:v>
                </c:pt>
                <c:pt idx="6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1D-CF48-BA3B-3DA4055BFAB8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集計!$B$166:$B$172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集計!$P$166:$P$172</c:f>
              <c:numCache>
                <c:formatCode>General</c:formatCode>
                <c:ptCount val="7"/>
                <c:pt idx="0">
                  <c:v>0.97063343916752121</c:v>
                </c:pt>
                <c:pt idx="1">
                  <c:v>0.58236138950797178</c:v>
                </c:pt>
                <c:pt idx="2">
                  <c:v>0.4</c:v>
                </c:pt>
                <c:pt idx="3">
                  <c:v>0.4</c:v>
                </c:pt>
                <c:pt idx="4">
                  <c:v>0.68434464841333542</c:v>
                </c:pt>
                <c:pt idx="5">
                  <c:v>0.96866057988052723</c:v>
                </c:pt>
                <c:pt idx="6">
                  <c:v>0.96877594949063017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1D-CF48-BA3B-3DA4055B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集計!$K$173:$K$175</c:f>
              <c:numCache>
                <c:formatCode>General</c:formatCode>
                <c:ptCount val="3"/>
                <c:pt idx="0">
                  <c:v>0.97760942760942804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7-3140-94F5-03F397358900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集計!$L$173:$L$175</c:f>
              <c:numCache>
                <c:formatCode>General</c:formatCode>
                <c:ptCount val="3"/>
                <c:pt idx="0">
                  <c:v>0.97195532888701164</c:v>
                </c:pt>
                <c:pt idx="1">
                  <c:v>0.97195532888701164</c:v>
                </c:pt>
                <c:pt idx="2">
                  <c:v>0.97195532888701164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7-3140-94F5-03F397358900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集計!$M$173:$M$175</c:f>
              <c:numCache>
                <c:formatCode>General</c:formatCode>
                <c:ptCount val="3"/>
                <c:pt idx="0">
                  <c:v>0.99662961822751106</c:v>
                </c:pt>
                <c:pt idx="1">
                  <c:v>0.99662961822751106</c:v>
                </c:pt>
                <c:pt idx="2">
                  <c:v>0.99662961822751106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7-3140-94F5-03F397358900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集計!$N$173:$N$175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67-3140-94F5-03F397358900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集計!$O$173:$O$175</c:f>
              <c:numCache>
                <c:formatCode>General</c:formatCode>
                <c:ptCount val="3"/>
                <c:pt idx="0">
                  <c:v>0.9873419416162964</c:v>
                </c:pt>
                <c:pt idx="1">
                  <c:v>0.9873419416162964</c:v>
                </c:pt>
                <c:pt idx="2">
                  <c:v>0.9873419416162964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67-3140-94F5-03F397358900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集計!$B$173:$B$175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集計!$P$173:$P$175</c:f>
              <c:numCache>
                <c:formatCode>General</c:formatCode>
                <c:ptCount val="3"/>
                <c:pt idx="0">
                  <c:v>0.97384127918196972</c:v>
                </c:pt>
                <c:pt idx="1">
                  <c:v>0.97418820479785251</c:v>
                </c:pt>
                <c:pt idx="2">
                  <c:v>0.96850771040049899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67-3140-94F5-03F397358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(k) VAV-NEP風量比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集計!$K$180:$K$182</c:f>
              <c:numCache>
                <c:formatCode>General</c:formatCode>
                <c:ptCount val="3"/>
                <c:pt idx="0">
                  <c:v>0.99993519118600027</c:v>
                </c:pt>
                <c:pt idx="1">
                  <c:v>0.99993519118600027</c:v>
                </c:pt>
                <c:pt idx="2">
                  <c:v>0.99993519118600027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1-8542-93A9-52CD01A10656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集計!$L$180:$L$182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1-8542-93A9-52CD01A10656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集計!$M$180:$M$182</c:f>
              <c:numCache>
                <c:formatCode>General</c:formatCode>
                <c:ptCount val="3"/>
                <c:pt idx="0">
                  <c:v>0.98319327731092432</c:v>
                </c:pt>
                <c:pt idx="1">
                  <c:v>0.98319327731092432</c:v>
                </c:pt>
                <c:pt idx="2">
                  <c:v>0.98319327731092432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1-8542-93A9-52CD01A10656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集計!$N$180:$N$182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C1-8542-93A9-52CD01A10656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集計!$O$180:$O$182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C1-8542-93A9-52CD01A10656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集計!$B$180:$B$182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集計!$P$180:$P$182</c:f>
              <c:numCache>
                <c:formatCode>General</c:formatCode>
                <c:ptCount val="3"/>
                <c:pt idx="0">
                  <c:v>0.99997407647440051</c:v>
                </c:pt>
                <c:pt idx="1">
                  <c:v>0.99997407647440051</c:v>
                </c:pt>
                <c:pt idx="2">
                  <c:v>0.99997407647440051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CC1-8542-93A9-52CD01A10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CAV-NWP風量比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集計!$K$183:$K$189</c:f>
              <c:numCache>
                <c:formatCode>General</c:formatCode>
                <c:ptCount val="7"/>
                <c:pt idx="0">
                  <c:v>0.98574206092028516</c:v>
                </c:pt>
                <c:pt idx="1">
                  <c:v>0.5990278677900196</c:v>
                </c:pt>
                <c:pt idx="2">
                  <c:v>0.39993519118600163</c:v>
                </c:pt>
                <c:pt idx="3">
                  <c:v>0.62819183408943624</c:v>
                </c:pt>
                <c:pt idx="4">
                  <c:v>0.91942644199611134</c:v>
                </c:pt>
                <c:pt idx="5">
                  <c:v>0.98885288399222193</c:v>
                </c:pt>
                <c:pt idx="6">
                  <c:v>0.98885288399222193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6-164F-A9E3-3F724E77B3D4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集計!$L$183:$L$189</c:f>
              <c:numCache>
                <c:formatCode>General</c:formatCode>
                <c:ptCount val="7"/>
                <c:pt idx="0">
                  <c:v>0.96720424432610264</c:v>
                </c:pt>
                <c:pt idx="1">
                  <c:v>0.58790846223743498</c:v>
                </c:pt>
                <c:pt idx="2">
                  <c:v>0.4</c:v>
                </c:pt>
                <c:pt idx="3">
                  <c:v>0.4</c:v>
                </c:pt>
                <c:pt idx="4">
                  <c:v>0.58790846223743498</c:v>
                </c:pt>
                <c:pt idx="5">
                  <c:v>0.96720424432610264</c:v>
                </c:pt>
                <c:pt idx="6">
                  <c:v>0.96720424432610264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6-164F-A9E3-3F724E77B3D4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集計!$M$183:$M$189</c:f>
              <c:numCache>
                <c:formatCode>General</c:formatCode>
                <c:ptCount val="7"/>
                <c:pt idx="0">
                  <c:v>0.99493275221890731</c:v>
                </c:pt>
                <c:pt idx="1">
                  <c:v>0.60476304546639481</c:v>
                </c:pt>
                <c:pt idx="2">
                  <c:v>0.40200000000000002</c:v>
                </c:pt>
                <c:pt idx="3">
                  <c:v>0.63402577347283329</c:v>
                </c:pt>
                <c:pt idx="4">
                  <c:v>0.96770234266645738</c:v>
                </c:pt>
                <c:pt idx="5">
                  <c:v>0.99493275221890731</c:v>
                </c:pt>
                <c:pt idx="6">
                  <c:v>0.99493275221890731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6-164F-A9E3-3F724E77B3D4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集計!$N$183:$N$189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6-164F-A9E3-3F724E77B3D4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集計!$O$183:$O$189</c:f>
              <c:numCache>
                <c:formatCode>General</c:formatCode>
                <c:ptCount val="7"/>
                <c:pt idx="0">
                  <c:v>0.98566088884708358</c:v>
                </c:pt>
                <c:pt idx="1">
                  <c:v>0.59912720694626831</c:v>
                </c:pt>
                <c:pt idx="2">
                  <c:v>0.4</c:v>
                </c:pt>
                <c:pt idx="3">
                  <c:v>0.40036292935839274</c:v>
                </c:pt>
                <c:pt idx="4">
                  <c:v>0.95310434219053797</c:v>
                </c:pt>
                <c:pt idx="5">
                  <c:v>0.98566088884708358</c:v>
                </c:pt>
                <c:pt idx="6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86-164F-A9E3-3F724E77B3D4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集計!$B$183:$B$189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集計!$P$183:$P$189</c:f>
              <c:numCache>
                <c:formatCode>General</c:formatCode>
                <c:ptCount val="7"/>
                <c:pt idx="0">
                  <c:v>0.96898083436869764</c:v>
                </c:pt>
                <c:pt idx="1">
                  <c:v>0.58136985842309707</c:v>
                </c:pt>
                <c:pt idx="2">
                  <c:v>0.39998963058975789</c:v>
                </c:pt>
                <c:pt idx="3">
                  <c:v>0.39998963058975789</c:v>
                </c:pt>
                <c:pt idx="4">
                  <c:v>0.68074791600085782</c:v>
                </c:pt>
                <c:pt idx="5">
                  <c:v>0.96701133410165674</c:v>
                </c:pt>
                <c:pt idx="6">
                  <c:v>0.96712650726218929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86-164F-A9E3-3F724E77B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集計!$K$94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集計!$K$190:$K$192</c:f>
              <c:numCache>
                <c:formatCode>General</c:formatCode>
                <c:ptCount val="3"/>
                <c:pt idx="0">
                  <c:v>0.97602073882047957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7F-7B47-A692-A727ECC65415}"/>
            </c:ext>
          </c:extLst>
        </c:ser>
        <c:ser>
          <c:idx val="1"/>
          <c:order val="1"/>
          <c:tx>
            <c:strRef>
              <c:f>集計!$L$94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集計!$L$190:$L$192</c:f>
              <c:numCache>
                <c:formatCode>General</c:formatCode>
                <c:ptCount val="3"/>
                <c:pt idx="0">
                  <c:v>0.97030047343288317</c:v>
                </c:pt>
                <c:pt idx="1">
                  <c:v>0.97030047343288317</c:v>
                </c:pt>
                <c:pt idx="2">
                  <c:v>0.97030047343288317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7F-7B47-A692-A727ECC65415}"/>
            </c:ext>
          </c:extLst>
        </c:ser>
        <c:ser>
          <c:idx val="2"/>
          <c:order val="2"/>
          <c:tx>
            <c:strRef>
              <c:f>集計!$M$94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集計!$M$190:$M$192</c:f>
              <c:numCache>
                <c:formatCode>General</c:formatCode>
                <c:ptCount val="3"/>
                <c:pt idx="0">
                  <c:v>0.99493275221890731</c:v>
                </c:pt>
                <c:pt idx="1">
                  <c:v>0.99493275221890731</c:v>
                </c:pt>
                <c:pt idx="2">
                  <c:v>0.99493275221890731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7F-7B47-A692-A727ECC65415}"/>
            </c:ext>
          </c:extLst>
        </c:ser>
        <c:ser>
          <c:idx val="3"/>
          <c:order val="3"/>
          <c:tx>
            <c:strRef>
              <c:f>集計!$N$94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集計!$N$190:$N$192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7F-7B47-A692-A727ECC65415}"/>
            </c:ext>
          </c:extLst>
        </c:ser>
        <c:ser>
          <c:idx val="4"/>
          <c:order val="4"/>
          <c:tx>
            <c:strRef>
              <c:f>集計!$O$94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集計!$O$190:$O$192</c:f>
              <c:numCache>
                <c:formatCode>General</c:formatCode>
                <c:ptCount val="3"/>
                <c:pt idx="0">
                  <c:v>0.98566088884708358</c:v>
                </c:pt>
                <c:pt idx="1">
                  <c:v>0.98566088884708358</c:v>
                </c:pt>
                <c:pt idx="2">
                  <c:v>0.98566088884708358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27F-7B47-A692-A727ECC65415}"/>
            </c:ext>
          </c:extLst>
        </c:ser>
        <c:ser>
          <c:idx val="5"/>
          <c:order val="5"/>
          <c:tx>
            <c:strRef>
              <c:f>集計!$P$94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集計!$B$190:$B$192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集計!$P$190:$P$192</c:f>
              <c:numCache>
                <c:formatCode>General</c:formatCode>
                <c:ptCount val="3"/>
                <c:pt idx="0">
                  <c:v>0.97218321270049779</c:v>
                </c:pt>
                <c:pt idx="1">
                  <c:v>0.97252954761805321</c:v>
                </c:pt>
                <c:pt idx="2">
                  <c:v>0.96685873771477027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27F-7B47-A692-A727ECC65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(l) VAV-NWP風量比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集計!$S$95:$S$97</c:f>
              <c:numCache>
                <c:formatCode>General</c:formatCode>
                <c:ptCount val="3"/>
                <c:pt idx="0">
                  <c:v>0.99999999999999922</c:v>
                </c:pt>
                <c:pt idx="1">
                  <c:v>0.99999999999999922</c:v>
                </c:pt>
                <c:pt idx="2">
                  <c:v>0.99999999999999922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D-CE4C-95BA-30DA783507B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集計!$T$95:$T$97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D-CE4C-95BA-30DA783507B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集計!$U$95:$U$97</c:f>
              <c:numCache>
                <c:formatCode>General</c:formatCode>
                <c:ptCount val="3"/>
                <c:pt idx="0">
                  <c:v>0.98319327731092421</c:v>
                </c:pt>
                <c:pt idx="1">
                  <c:v>0.98319327731092421</c:v>
                </c:pt>
                <c:pt idx="2">
                  <c:v>0.98319327731092421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D-CE4C-95BA-30DA783507B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集計!$V$95:$V$97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3D-CE4C-95BA-30DA783507B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集計!$W$95:$W$97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3D-CE4C-95BA-30DA783507B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集計!$X$95:$X$97</c:f>
              <c:numCache>
                <c:formatCode>General</c:formatCode>
                <c:ptCount val="3"/>
                <c:pt idx="0">
                  <c:v>1.0000160513643612</c:v>
                </c:pt>
                <c:pt idx="1">
                  <c:v>1.0000160513643612</c:v>
                </c:pt>
                <c:pt idx="2">
                  <c:v>1.0000160513643612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3D-CE4C-95BA-30DA78350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風量比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集計!$S$98:$S$104</c:f>
              <c:numCache>
                <c:formatCode>General</c:formatCode>
                <c:ptCount val="7"/>
                <c:pt idx="0">
                  <c:v>0.98928571428571499</c:v>
                </c:pt>
                <c:pt idx="1">
                  <c:v>0.59430176565008042</c:v>
                </c:pt>
                <c:pt idx="2">
                  <c:v>0.40000000000000019</c:v>
                </c:pt>
                <c:pt idx="3">
                  <c:v>0.62829052969502408</c:v>
                </c:pt>
                <c:pt idx="4">
                  <c:v>0.62767790262172285</c:v>
                </c:pt>
                <c:pt idx="5">
                  <c:v>0.99229534510433459</c:v>
                </c:pt>
                <c:pt idx="6">
                  <c:v>0.99229534510433459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F-9E4B-930D-7B16FEF8F5D1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集計!$T$98:$T$104</c:f>
              <c:numCache>
                <c:formatCode>General</c:formatCode>
                <c:ptCount val="7"/>
                <c:pt idx="0">
                  <c:v>0.9707252618858877</c:v>
                </c:pt>
                <c:pt idx="1">
                  <c:v>0.5832180000846664</c:v>
                </c:pt>
                <c:pt idx="2">
                  <c:v>0.40000000000000008</c:v>
                </c:pt>
                <c:pt idx="3">
                  <c:v>0.40000000000000008</c:v>
                </c:pt>
                <c:pt idx="4">
                  <c:v>0.48043555608708494</c:v>
                </c:pt>
                <c:pt idx="5">
                  <c:v>0.9707252618858877</c:v>
                </c:pt>
                <c:pt idx="6">
                  <c:v>0.9707252618858877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AF-9E4B-930D-7B16FEF8F5D1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集計!$U$98:$U$104</c:f>
              <c:numCache>
                <c:formatCode>General</c:formatCode>
                <c:ptCount val="7"/>
                <c:pt idx="0">
                  <c:v>0.99855471284606445</c:v>
                </c:pt>
                <c:pt idx="1">
                  <c:v>0.59993811376638539</c:v>
                </c:pt>
                <c:pt idx="2">
                  <c:v>0.40200000000000008</c:v>
                </c:pt>
                <c:pt idx="3">
                  <c:v>0.63416277126312526</c:v>
                </c:pt>
                <c:pt idx="4">
                  <c:v>0.65461068303080727</c:v>
                </c:pt>
                <c:pt idx="5">
                  <c:v>0.99855471284606445</c:v>
                </c:pt>
                <c:pt idx="6">
                  <c:v>0.99855471284606445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F-9E4B-930D-7B16FEF8F5D1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集計!$V$98:$V$104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AF-9E4B-930D-7B16FEF8F5D1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集計!$W$98:$W$104</c:f>
              <c:numCache>
                <c:formatCode>General</c:formatCode>
                <c:ptCount val="7"/>
                <c:pt idx="0">
                  <c:v>0.98924909611352729</c:v>
                </c:pt>
                <c:pt idx="1">
                  <c:v>0.59434723919724053</c:v>
                </c:pt>
                <c:pt idx="2">
                  <c:v>0.4</c:v>
                </c:pt>
                <c:pt idx="3">
                  <c:v>0.40044943820224721</c:v>
                </c:pt>
                <c:pt idx="4">
                  <c:v>0.64090957731407161</c:v>
                </c:pt>
                <c:pt idx="5">
                  <c:v>0.98924909611352729</c:v>
                </c:pt>
                <c:pt idx="6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AF-9E4B-930D-7B16FEF8F5D1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集計!$B$98:$B$104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集計!$X$98:$X$104</c:f>
              <c:numCache>
                <c:formatCode>General</c:formatCode>
                <c:ptCount val="7"/>
                <c:pt idx="0">
                  <c:v>0.97248417295589085</c:v>
                </c:pt>
                <c:pt idx="1">
                  <c:v>0.58349059819025695</c:v>
                </c:pt>
                <c:pt idx="2">
                  <c:v>0.40000642054574637</c:v>
                </c:pt>
                <c:pt idx="3">
                  <c:v>0.40000642054574637</c:v>
                </c:pt>
                <c:pt idx="4">
                  <c:v>0.56510120564764532</c:v>
                </c:pt>
                <c:pt idx="5">
                  <c:v>0.97038940691772713</c:v>
                </c:pt>
                <c:pt idx="6">
                  <c:v>0.97064724182449102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AF-9E4B-930D-7B16FEF8F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集計!$S$105:$S$107</c:f>
              <c:numCache>
                <c:formatCode>General</c:formatCode>
                <c:ptCount val="3"/>
                <c:pt idx="0">
                  <c:v>0.97957463884430196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34-044C-B618-9A19B556961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集計!$T$105:$T$107</c:f>
              <c:numCache>
                <c:formatCode>General</c:formatCode>
                <c:ptCount val="3"/>
                <c:pt idx="0">
                  <c:v>0.97383276252824946</c:v>
                </c:pt>
                <c:pt idx="1">
                  <c:v>0.97383276252824946</c:v>
                </c:pt>
                <c:pt idx="2">
                  <c:v>0.97383276252824946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4-044C-B618-9A19B556961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集計!$U$105:$U$107</c:f>
              <c:numCache>
                <c:formatCode>General</c:formatCode>
                <c:ptCount val="3"/>
                <c:pt idx="0">
                  <c:v>0.99855471284606445</c:v>
                </c:pt>
                <c:pt idx="1">
                  <c:v>0.99855471284606445</c:v>
                </c:pt>
                <c:pt idx="2">
                  <c:v>0.99855471284606445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34-044C-B618-9A19B556961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集計!$V$105:$V$107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34-044C-B618-9A19B556961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集計!$W$105:$W$107</c:f>
              <c:numCache>
                <c:formatCode>General</c:formatCode>
                <c:ptCount val="3"/>
                <c:pt idx="0">
                  <c:v>0.98924909611352729</c:v>
                </c:pt>
                <c:pt idx="1">
                  <c:v>0.98924909611352729</c:v>
                </c:pt>
                <c:pt idx="2">
                  <c:v>0.98924909611352729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34-044C-B618-9A19B556961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集計!$B$105:$B$107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集計!$X$105:$X$107</c:f>
              <c:numCache>
                <c:formatCode>General</c:formatCode>
                <c:ptCount val="3"/>
                <c:pt idx="0">
                  <c:v>0.97568587816698404</c:v>
                </c:pt>
                <c:pt idx="1">
                  <c:v>0.97595392564005934</c:v>
                </c:pt>
                <c:pt idx="2">
                  <c:v>0.97026758156498227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34-044C-B618-9A19B5569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(m) 給気ファン風量比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風量比 [-]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集計!$S$112:$S$114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8-E741-B253-4286CC3D949A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集計!$T$112:$T$114</c:f>
              <c:numCache>
                <c:formatCode>General</c:formatCode>
                <c:ptCount val="3"/>
                <c:pt idx="0">
                  <c:v>29.286229954621987</c:v>
                </c:pt>
                <c:pt idx="1">
                  <c:v>19.424579567509699</c:v>
                </c:pt>
                <c:pt idx="2">
                  <c:v>13.868693834299329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8-E741-B253-4286CC3D949A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集計!$U$112:$U$114</c:f>
              <c:numCache>
                <c:formatCode>General</c:formatCode>
                <c:ptCount val="3"/>
                <c:pt idx="0">
                  <c:v>29.885811201074386</c:v>
                </c:pt>
                <c:pt idx="1">
                  <c:v>19.337405592901263</c:v>
                </c:pt>
                <c:pt idx="2">
                  <c:v>14.512173795354734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8-E741-B253-4286CC3D949A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集計!$V$112:$V$114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38-E741-B253-4286CC3D949A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集計!$W$112:$W$114</c:f>
              <c:numCache>
                <c:formatCode>General</c:formatCode>
                <c:ptCount val="3"/>
                <c:pt idx="0">
                  <c:v>29.328542063087088</c:v>
                </c:pt>
                <c:pt idx="1">
                  <c:v>19.441925760900137</c:v>
                </c:pt>
                <c:pt idx="2">
                  <c:v>14.648414826506484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38-E741-B253-4286CC3D949A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集計!$B$112:$B$114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集計!$X$112:$X$114</c:f>
              <c:numCache>
                <c:formatCode>General</c:formatCode>
                <c:ptCount val="3"/>
                <c:pt idx="0">
                  <c:v>29.022848564823764</c:v>
                </c:pt>
                <c:pt idx="1">
                  <c:v>19.122963241470007</c:v>
                </c:pt>
                <c:pt idx="2">
                  <c:v>15.359022532952212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38-E741-B253-4286CC3D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熱量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集計!$S$115:$S$121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B-DA40-9DBB-05509DCD824E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集計!$T$115:$T$121</c:f>
              <c:numCache>
                <c:formatCode>General</c:formatCode>
                <c:ptCount val="7"/>
                <c:pt idx="0">
                  <c:v>29.126378611177831</c:v>
                </c:pt>
                <c:pt idx="1">
                  <c:v>17.293894012555082</c:v>
                </c:pt>
                <c:pt idx="2">
                  <c:v>9.7707815493101204</c:v>
                </c:pt>
                <c:pt idx="3">
                  <c:v>9.7707815493101204</c:v>
                </c:pt>
                <c:pt idx="4">
                  <c:v>13.085590818835311</c:v>
                </c:pt>
                <c:pt idx="5">
                  <c:v>37.474032069074994</c:v>
                </c:pt>
                <c:pt idx="6">
                  <c:v>31.765905089786848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B-DA40-9DBB-05509DCD824E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集計!$U$115:$U$121</c:f>
              <c:numCache>
                <c:formatCode>General</c:formatCode>
                <c:ptCount val="7"/>
                <c:pt idx="0">
                  <c:v>29.469260440436162</c:v>
                </c:pt>
                <c:pt idx="1">
                  <c:v>16.016871437543706</c:v>
                </c:pt>
                <c:pt idx="2">
                  <c:v>8.5025733095258431</c:v>
                </c:pt>
                <c:pt idx="3">
                  <c:v>7.4540820577008384</c:v>
                </c:pt>
                <c:pt idx="4">
                  <c:v>11.449063310963552</c:v>
                </c:pt>
                <c:pt idx="5">
                  <c:v>47.697620958961593</c:v>
                </c:pt>
                <c:pt idx="6">
                  <c:v>38.796156219595062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5B-DA40-9DBB-05509DCD824E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集計!$V$115:$V$121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5B-DA40-9DBB-05509DCD824E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集計!$W$115:$W$121</c:f>
              <c:numCache>
                <c:formatCode>General</c:formatCode>
                <c:ptCount val="7"/>
                <c:pt idx="0">
                  <c:v>29.175271033971875</c:v>
                </c:pt>
                <c:pt idx="1">
                  <c:v>15.910204304262386</c:v>
                </c:pt>
                <c:pt idx="2">
                  <c:v>10.391373456284736</c:v>
                </c:pt>
                <c:pt idx="3">
                  <c:v>6.6696562832491049</c:v>
                </c:pt>
                <c:pt idx="4">
                  <c:v>11.345043495233424</c:v>
                </c:pt>
                <c:pt idx="5">
                  <c:v>39.078784117450603</c:v>
                </c:pt>
                <c:pt idx="6">
                  <c:v>31.599533908489864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5B-DA40-9DBB-05509DCD824E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集計!$B$115:$B$121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集計!$X$115:$X$121</c:f>
              <c:numCache>
                <c:formatCode>General</c:formatCode>
                <c:ptCount val="7"/>
                <c:pt idx="0">
                  <c:v>28.685875226533749</c:v>
                </c:pt>
                <c:pt idx="1">
                  <c:v>15.813184479593161</c:v>
                </c:pt>
                <c:pt idx="2">
                  <c:v>8.6684456531729435</c:v>
                </c:pt>
                <c:pt idx="3">
                  <c:v>6.6207538128953658</c:v>
                </c:pt>
                <c:pt idx="4">
                  <c:v>13.864736853279842</c:v>
                </c:pt>
                <c:pt idx="5">
                  <c:v>46.394619502793532</c:v>
                </c:pt>
                <c:pt idx="6">
                  <c:v>37.715512882628659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5B-DA40-9DBB-05509DCD8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集計!$S$122:$S$124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F-F64B-9D08-89DB1A77C287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集計!$T$122:$T$124</c:f>
              <c:numCache>
                <c:formatCode>General</c:formatCode>
                <c:ptCount val="3"/>
                <c:pt idx="0">
                  <c:v>19.9186632870965</c:v>
                </c:pt>
                <c:pt idx="1">
                  <c:v>36.553214704034453</c:v>
                </c:pt>
                <c:pt idx="2">
                  <c:v>27.980657384031531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F-F64B-9D08-89DB1A77C287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集計!$U$122:$U$124</c:f>
              <c:numCache>
                <c:formatCode>General</c:formatCode>
                <c:ptCount val="3"/>
                <c:pt idx="0">
                  <c:v>20.830314584401545</c:v>
                </c:pt>
                <c:pt idx="1">
                  <c:v>37.052928708472464</c:v>
                </c:pt>
                <c:pt idx="2">
                  <c:v>28.817052931049602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F-F64B-9D08-89DB1A77C287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集計!$V$122:$V$124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7F-F64B-9D08-89DB1A77C287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集計!$W$122:$W$124</c:f>
              <c:numCache>
                <c:formatCode>General</c:formatCode>
                <c:ptCount val="3"/>
                <c:pt idx="0">
                  <c:v>20.357675288095361</c:v>
                </c:pt>
                <c:pt idx="1">
                  <c:v>37.07307687186438</c:v>
                </c:pt>
                <c:pt idx="2">
                  <c:v>28.56805886480862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7F-F64B-9D08-89DB1A77C287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集計!$B$122:$B$124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集計!$X$122:$X$124</c:f>
              <c:numCache>
                <c:formatCode>General</c:formatCode>
                <c:ptCount val="3"/>
                <c:pt idx="0">
                  <c:v>20.843905604278813</c:v>
                </c:pt>
                <c:pt idx="1">
                  <c:v>37.067089696934723</c:v>
                </c:pt>
                <c:pt idx="2">
                  <c:v>30.79489415465472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7F-F64B-9D08-89DB1A77C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(o) コイル処理熱量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熱量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集計!$S$129:$S$131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27-5B46-8217-7F60E85FF53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集計!$T$129:$T$131</c:f>
              <c:numCache>
                <c:formatCode>General</c:formatCode>
                <c:ptCount val="3"/>
                <c:pt idx="0">
                  <c:v>4.6490330788613079</c:v>
                </c:pt>
                <c:pt idx="1">
                  <c:v>4.6490330788613079</c:v>
                </c:pt>
                <c:pt idx="2">
                  <c:v>4.6490330788613079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27-5B46-8217-7F60E85FF53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集計!$U$129:$U$131</c:f>
              <c:numCache>
                <c:formatCode>General</c:formatCode>
                <c:ptCount val="3"/>
                <c:pt idx="0">
                  <c:v>5.6882462570607277</c:v>
                </c:pt>
                <c:pt idx="1">
                  <c:v>5.6882462570607277</c:v>
                </c:pt>
                <c:pt idx="2">
                  <c:v>5.6882462570607277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27-5B46-8217-7F60E85FF53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集計!$V$129:$V$131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27-5B46-8217-7F60E85FF53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集計!$W$129:$W$131</c:f>
              <c:numCache>
                <c:formatCode>General</c:formatCode>
                <c:ptCount val="3"/>
                <c:pt idx="0">
                  <c:v>4.9466516392302999</c:v>
                </c:pt>
                <c:pt idx="1">
                  <c:v>4.9466516392302999</c:v>
                </c:pt>
                <c:pt idx="2">
                  <c:v>4.9466516392302999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27-5B46-8217-7F60E85FF53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集計!$B$129:$B$131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集計!$X$129:$X$131</c:f>
              <c:numCache>
                <c:formatCode>General</c:formatCode>
                <c:ptCount val="3"/>
                <c:pt idx="0">
                  <c:v>4.5526177449168106</c:v>
                </c:pt>
                <c:pt idx="1">
                  <c:v>4.5526177449168106</c:v>
                </c:pt>
                <c:pt idx="2">
                  <c:v>4.5526177449168106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27-5B46-8217-7F60E85F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電力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集計!$S$132:$S$138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2-EF46-9C1C-BB4879A8A9D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集計!$T$132:$T$138</c:f>
              <c:numCache>
                <c:formatCode>General</c:formatCode>
                <c:ptCount val="7"/>
                <c:pt idx="0">
                  <c:v>4.23279572866078</c:v>
                </c:pt>
                <c:pt idx="1">
                  <c:v>0.8373001989700638</c:v>
                </c:pt>
                <c:pt idx="2">
                  <c:v>0.29539152091080767</c:v>
                </c:pt>
                <c:pt idx="3">
                  <c:v>0.29539152091080767</c:v>
                </c:pt>
                <c:pt idx="4">
                  <c:v>0.48884149658725656</c:v>
                </c:pt>
                <c:pt idx="5">
                  <c:v>4.23279572866078</c:v>
                </c:pt>
                <c:pt idx="6">
                  <c:v>4.6140472548446727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2-EF46-9C1C-BB4879A8A9D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集計!$U$132:$U$138</c:f>
              <c:numCache>
                <c:formatCode>General</c:formatCode>
                <c:ptCount val="7"/>
                <c:pt idx="0">
                  <c:v>5.7942459858987272</c:v>
                </c:pt>
                <c:pt idx="1">
                  <c:v>1.231023065182935</c:v>
                </c:pt>
                <c:pt idx="2">
                  <c:v>0.36136811104273653</c:v>
                </c:pt>
                <c:pt idx="3">
                  <c:v>1.4579502217155038</c:v>
                </c:pt>
                <c:pt idx="4">
                  <c:v>1.6196057608108776</c:v>
                </c:pt>
                <c:pt idx="5">
                  <c:v>5.7942459858987272</c:v>
                </c:pt>
                <c:pt idx="6">
                  <c:v>5.7942459858987272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2-EF46-9C1C-BB4879A8A9D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集計!$V$132:$V$138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2-EF46-9C1C-BB4879A8A9D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集計!$W$132:$W$138</c:f>
              <c:numCache>
                <c:formatCode>General</c:formatCode>
                <c:ptCount val="7"/>
                <c:pt idx="0">
                  <c:v>4.7926671128715803</c:v>
                </c:pt>
                <c:pt idx="1">
                  <c:v>1.2420055434267501</c:v>
                </c:pt>
                <c:pt idx="2">
                  <c:v>0.48055289834828441</c:v>
                </c:pt>
                <c:pt idx="3">
                  <c:v>0.48183715211189893</c:v>
                </c:pt>
                <c:pt idx="4">
                  <c:v>1.4970714812898831</c:v>
                </c:pt>
                <c:pt idx="5">
                  <c:v>4.7926671128715803</c:v>
                </c:pt>
                <c:pt idx="6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2-EF46-9C1C-BB4879A8A9D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集計!$B$132:$B$138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集計!$X$132:$X$138</c:f>
              <c:numCache>
                <c:formatCode>General</c:formatCode>
                <c:ptCount val="7"/>
                <c:pt idx="0">
                  <c:v>4.2022836434302802</c:v>
                </c:pt>
                <c:pt idx="1">
                  <c:v>1.0582541395980671</c:v>
                </c:pt>
                <c:pt idx="2">
                  <c:v>0.47111827953478719</c:v>
                </c:pt>
                <c:pt idx="3">
                  <c:v>0.47111827953478719</c:v>
                </c:pt>
                <c:pt idx="4">
                  <c:v>1.1803922220812859</c:v>
                </c:pt>
                <c:pt idx="5">
                  <c:v>4.1764248043626004</c:v>
                </c:pt>
                <c:pt idx="6">
                  <c:v>4.1796016303930905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62-EF46-9C1C-BB4879A8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集計!$S$139:$S$141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3D-2D44-A61D-0A6FB9A973B5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集計!$T$139:$T$141</c:f>
              <c:numCache>
                <c:formatCode>General</c:formatCode>
                <c:ptCount val="3"/>
                <c:pt idx="0">
                  <c:v>4.2757377611508929</c:v>
                </c:pt>
                <c:pt idx="1">
                  <c:v>4.2757377611508929</c:v>
                </c:pt>
                <c:pt idx="2">
                  <c:v>4.659884443237984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D-2D44-A61D-0A6FB9A973B5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集計!$U$139:$U$141</c:f>
              <c:numCache>
                <c:formatCode>General</c:formatCode>
                <c:ptCount val="3"/>
                <c:pt idx="0">
                  <c:v>5.7942459858987272</c:v>
                </c:pt>
                <c:pt idx="1">
                  <c:v>5.7942459858987272</c:v>
                </c:pt>
                <c:pt idx="2">
                  <c:v>5.7942459858987272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3D-2D44-A61D-0A6FB9A973B5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集計!$V$139:$V$141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3D-2D44-A61D-0A6FB9A973B5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集計!$W$139:$W$141</c:f>
              <c:numCache>
                <c:formatCode>General</c:formatCode>
                <c:ptCount val="3"/>
                <c:pt idx="0">
                  <c:v>4.7926671128715803</c:v>
                </c:pt>
                <c:pt idx="1">
                  <c:v>4.7926671128715803</c:v>
                </c:pt>
                <c:pt idx="2">
                  <c:v>4.7926671128715803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3D-2D44-A61D-0A6FB9A973B5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集計!$B$139:$B$141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集計!$X$139:$X$141</c:f>
              <c:numCache>
                <c:formatCode>General</c:formatCode>
                <c:ptCount val="3"/>
                <c:pt idx="0">
                  <c:v>4.24202289696448</c:v>
                </c:pt>
                <c:pt idx="1">
                  <c:v>4.2453617345969796</c:v>
                </c:pt>
                <c:pt idx="2">
                  <c:v>4.1749243614259797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3D-2D44-A61D-0A6FB9A97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(n) ファン電力（給気＋還気）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電力 [kW]</a:t>
                </a:r>
                <a:endParaRPr lang="en-SG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E-4944-BED7-11F640A1D7A6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E-4944-BED7-11F640A1D7A6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E-4944-BED7-11F640A1D7A6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2E-4944-BED7-11F640A1D7A6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2E-4944-BED7-11F640A1D7A6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2E-4944-BED7-11F640A1D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F-BE47-851E-1B8887EFA73E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F-BE47-851E-1B8887EFA73E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F-BE47-851E-1B8887EFA73E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AF-BE47-851E-1B8887EFA73E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AF-BE47-851E-1B8887EFA73E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AF-BE47-851E-1B8887EF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集計!$C$94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集計!$C$95:$C$97</c:f>
              <c:numCache>
                <c:formatCode>General</c:formatCode>
                <c:ptCount val="3"/>
                <c:pt idx="0">
                  <c:v>26.61999999999999</c:v>
                </c:pt>
                <c:pt idx="1">
                  <c:v>26.849833333333333</c:v>
                </c:pt>
                <c:pt idx="2">
                  <c:v>26.551666666666673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91-0048-BFB0-38572ABCAD43}"/>
            </c:ext>
          </c:extLst>
        </c:ser>
        <c:ser>
          <c:idx val="1"/>
          <c:order val="1"/>
          <c:tx>
            <c:strRef>
              <c:f>集計!$D$94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集計!$D$95:$D$97</c:f>
              <c:numCache>
                <c:formatCode>General</c:formatCode>
                <c:ptCount val="3"/>
                <c:pt idx="0">
                  <c:v>26.78077154810569</c:v>
                </c:pt>
                <c:pt idx="1">
                  <c:v>26.782508946493007</c:v>
                </c:pt>
                <c:pt idx="2">
                  <c:v>27.982893286819799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1-0048-BFB0-38572ABCAD43}"/>
            </c:ext>
          </c:extLst>
        </c:ser>
        <c:ser>
          <c:idx val="2"/>
          <c:order val="2"/>
          <c:tx>
            <c:strRef>
              <c:f>集計!$E$94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集計!$E$95:$E$97</c:f>
              <c:numCache>
                <c:formatCode>General</c:formatCode>
                <c:ptCount val="3"/>
                <c:pt idx="0">
                  <c:v>26.396035922434489</c:v>
                </c:pt>
                <c:pt idx="1">
                  <c:v>26.396035983193716</c:v>
                </c:pt>
                <c:pt idx="2">
                  <c:v>26.396035982556686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1-0048-BFB0-38572ABCAD43}"/>
            </c:ext>
          </c:extLst>
        </c:ser>
        <c:ser>
          <c:idx val="3"/>
          <c:order val="3"/>
          <c:tx>
            <c:strRef>
              <c:f>集計!$F$94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集計!$F$95:$F$97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91-0048-BFB0-38572ABCAD43}"/>
            </c:ext>
          </c:extLst>
        </c:ser>
        <c:ser>
          <c:idx val="4"/>
          <c:order val="4"/>
          <c:tx>
            <c:strRef>
              <c:f>集計!$G$94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集計!$G$95:$G$97</c:f>
              <c:numCache>
                <c:formatCode>General</c:formatCode>
                <c:ptCount val="3"/>
                <c:pt idx="0">
                  <c:v>26.465453733754799</c:v>
                </c:pt>
                <c:pt idx="1">
                  <c:v>26.465453733754799</c:v>
                </c:pt>
                <c:pt idx="2">
                  <c:v>26.465453733754799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91-0048-BFB0-38572ABCAD43}"/>
            </c:ext>
          </c:extLst>
        </c:ser>
        <c:ser>
          <c:idx val="5"/>
          <c:order val="5"/>
          <c:tx>
            <c:strRef>
              <c:f>集計!$H$94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集計!$B$95:$B$97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集計!$H$95:$H$97</c:f>
              <c:numCache>
                <c:formatCode>General</c:formatCode>
                <c:ptCount val="3"/>
                <c:pt idx="0">
                  <c:v>26.415596156132999</c:v>
                </c:pt>
                <c:pt idx="1">
                  <c:v>26.416479028744199</c:v>
                </c:pt>
                <c:pt idx="2">
                  <c:v>24.7848114865761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91-0048-BFB0-38572ABCA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  <c:max val="31"/>
          <c:min val="30"/>
        </c:scaling>
        <c:delete val="1"/>
        <c:axPos val="l"/>
        <c:numFmt formatCode="General" sourceLinked="1"/>
        <c:majorTickMark val="out"/>
        <c:minorTickMark val="none"/>
        <c:tickLblPos val="nextTo"/>
        <c:crossAx val="9326080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集計!$S$146:$S$148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2-AF47-ADC9-B5F0DB4D10F2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集計!$T$146:$T$148</c:f>
              <c:numCache>
                <c:formatCode>General</c:formatCode>
                <c:ptCount val="3"/>
                <c:pt idx="0">
                  <c:v>46.103324199030411</c:v>
                </c:pt>
                <c:pt idx="1">
                  <c:v>19.252785226448584</c:v>
                </c:pt>
                <c:pt idx="2">
                  <c:v>10.975136994847732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AF47-ADC9-B5F0DB4D10F2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集計!$U$146:$U$148</c:f>
              <c:numCache>
                <c:formatCode>General</c:formatCode>
                <c:ptCount val="3"/>
                <c:pt idx="0">
                  <c:v>49.643245324870897</c:v>
                </c:pt>
                <c:pt idx="1">
                  <c:v>16.459094123648221</c:v>
                </c:pt>
                <c:pt idx="2">
                  <c:v>11.214418600184331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12-AF47-ADC9-B5F0DB4D10F2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集計!$V$146:$V$148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12-AF47-ADC9-B5F0DB4D10F2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集計!$W$146:$W$148</c:f>
              <c:numCache>
                <c:formatCode>General</c:formatCode>
                <c:ptCount val="3"/>
                <c:pt idx="0">
                  <c:v>128.43526936999899</c:v>
                </c:pt>
                <c:pt idx="1">
                  <c:v>42.971207287892803</c:v>
                </c:pt>
                <c:pt idx="2">
                  <c:v>25.654541342817598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12-AF47-ADC9-B5F0DB4D10F2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集計!$B$146:$B$148</c:f>
              <c:strCache>
                <c:ptCount val="3"/>
                <c:pt idx="0">
                  <c:v>S-CAV100</c:v>
                </c:pt>
                <c:pt idx="1">
                  <c:v>S-CAV101</c:v>
                </c:pt>
                <c:pt idx="2">
                  <c:v>S-CAV102</c:v>
                </c:pt>
              </c:strCache>
            </c:strRef>
          </c:cat>
          <c:val>
            <c:numRef>
              <c:f>集計!$X$146:$X$148</c:f>
              <c:numCache>
                <c:formatCode>General</c:formatCode>
                <c:ptCount val="3"/>
                <c:pt idx="0">
                  <c:v>81.039832208170196</c:v>
                </c:pt>
                <c:pt idx="1">
                  <c:v>37.615279465951318</c:v>
                </c:pt>
                <c:pt idx="2">
                  <c:v>30.308349924778859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12-AF47-ADC9-B5F0DB4D1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集計!$S$149:$S$155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0-6743-AAA6-3DDE08527144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集計!$T$149:$T$155</c:f>
              <c:numCache>
                <c:formatCode>General</c:formatCode>
                <c:ptCount val="7"/>
                <c:pt idx="0">
                  <c:v>47.281484225569294</c:v>
                </c:pt>
                <c:pt idx="1">
                  <c:v>22.209674171089393</c:v>
                </c:pt>
                <c:pt idx="2">
                  <c:v>11.291725548838906</c:v>
                </c:pt>
                <c:pt idx="3">
                  <c:v>11.291725548838906</c:v>
                </c:pt>
                <c:pt idx="4">
                  <c:v>15.600842789981241</c:v>
                </c:pt>
                <c:pt idx="5">
                  <c:v>61.632270148166533</c:v>
                </c:pt>
                <c:pt idx="6">
                  <c:v>49.271190337780503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F0-6743-AAA6-3DDE08527144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集計!$U$149:$U$155</c:f>
              <c:numCache>
                <c:formatCode>General</c:formatCode>
                <c:ptCount val="7"/>
                <c:pt idx="0">
                  <c:v>31.936673274409969</c:v>
                </c:pt>
                <c:pt idx="1">
                  <c:v>13.924604664682871</c:v>
                </c:pt>
                <c:pt idx="2">
                  <c:v>7.4674880931804246</c:v>
                </c:pt>
                <c:pt idx="3">
                  <c:v>5.5964641492156106</c:v>
                </c:pt>
                <c:pt idx="4">
                  <c:v>8.7891187613524231</c:v>
                </c:pt>
                <c:pt idx="5">
                  <c:v>106.40317797086274</c:v>
                </c:pt>
                <c:pt idx="6">
                  <c:v>79.334549655657497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F0-6743-AAA6-3DDE08527144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集計!$V$149:$V$155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F0-6743-AAA6-3DDE08527144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集計!$W$149:$W$155</c:f>
              <c:numCache>
                <c:formatCode>General</c:formatCode>
                <c:ptCount val="7"/>
                <c:pt idx="0">
                  <c:v>128.96331874558899</c:v>
                </c:pt>
                <c:pt idx="1">
                  <c:v>44.087985398982802</c:v>
                </c:pt>
                <c:pt idx="2">
                  <c:v>23.672918815493802</c:v>
                </c:pt>
                <c:pt idx="3">
                  <c:v>10.3033221923969</c:v>
                </c:pt>
                <c:pt idx="4">
                  <c:v>20.4408614230267</c:v>
                </c:pt>
                <c:pt idx="5">
                  <c:v>166.666661693809</c:v>
                </c:pt>
                <c:pt idx="6">
                  <c:v>133.33333022759999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F0-6743-AAA6-3DDE08527144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集計!$B$149:$B$155</c:f>
              <c:strCache>
                <c:ptCount val="7"/>
                <c:pt idx="0">
                  <c:v>S-VAV100-c</c:v>
                </c:pt>
                <c:pt idx="1">
                  <c:v>S-VAV101-c</c:v>
                </c:pt>
                <c:pt idx="2">
                  <c:v>S-VAV102-c</c:v>
                </c:pt>
                <c:pt idx="3">
                  <c:v>S-VAV110-c</c:v>
                </c:pt>
                <c:pt idx="4">
                  <c:v>S-VAV111-c</c:v>
                </c:pt>
                <c:pt idx="5">
                  <c:v>S-VAV120-c</c:v>
                </c:pt>
                <c:pt idx="6">
                  <c:v>S-VAV121-c</c:v>
                </c:pt>
              </c:strCache>
            </c:strRef>
          </c:cat>
          <c:val>
            <c:numRef>
              <c:f>集計!$X$149:$X$155</c:f>
              <c:numCache>
                <c:formatCode>General</c:formatCode>
                <c:ptCount val="7"/>
                <c:pt idx="0">
                  <c:v>81.229823521635609</c:v>
                </c:pt>
                <c:pt idx="1">
                  <c:v>38.157818748790859</c:v>
                </c:pt>
                <c:pt idx="2">
                  <c:v>19.471853785287419</c:v>
                </c:pt>
                <c:pt idx="3">
                  <c:v>11.53839296998758</c:v>
                </c:pt>
                <c:pt idx="4">
                  <c:v>28.222909572266943</c:v>
                </c:pt>
                <c:pt idx="5">
                  <c:v>120.5955358623834</c:v>
                </c:pt>
                <c:pt idx="6">
                  <c:v>94.8380008623066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F0-6743-AAA6-3DDE08527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冷水流量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集計!$S$94</c:f>
              <c:strCache>
                <c:ptCount val="1"/>
                <c:pt idx="0">
                  <c:v>BEST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集計!$S$156:$S$158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5A47-A8F7-A85FCED540A0}"/>
            </c:ext>
          </c:extLst>
        </c:ser>
        <c:ser>
          <c:idx val="1"/>
          <c:order val="1"/>
          <c:tx>
            <c:strRef>
              <c:f>集計!$T$94</c:f>
              <c:strCache>
                <c:ptCount val="1"/>
                <c:pt idx="0">
                  <c:v>LCEM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集計!$T$156:$T$158</c:f>
              <c:numCache>
                <c:formatCode>General</c:formatCode>
                <c:ptCount val="3"/>
                <c:pt idx="0">
                  <c:v>17.526220876003407</c:v>
                </c:pt>
                <c:pt idx="1">
                  <c:v>66.258515238763692</c:v>
                </c:pt>
                <c:pt idx="2">
                  <c:v>31.571567308441644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2-5A47-A8F7-A85FCED540A0}"/>
            </c:ext>
          </c:extLst>
        </c:ser>
        <c:ser>
          <c:idx val="2"/>
          <c:order val="2"/>
          <c:tx>
            <c:strRef>
              <c:f>集計!$U$94</c:f>
              <c:strCache>
                <c:ptCount val="1"/>
                <c:pt idx="0">
                  <c:v>ACSES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集計!$U$156:$U$158</c:f>
              <c:numCache>
                <c:formatCode>General</c:formatCode>
                <c:ptCount val="3"/>
                <c:pt idx="0">
                  <c:v>16.55435949071704</c:v>
                </c:pt>
                <c:pt idx="1">
                  <c:v>64.395843108497957</c:v>
                </c:pt>
                <c:pt idx="2">
                  <c:v>29.090006265616218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32-5A47-A8F7-A85FCED540A0}"/>
            </c:ext>
          </c:extLst>
        </c:ser>
        <c:ser>
          <c:idx val="3"/>
          <c:order val="3"/>
          <c:tx>
            <c:strRef>
              <c:f>集計!$V$94</c:f>
              <c:strCache>
                <c:ptCount val="1"/>
                <c:pt idx="0">
                  <c:v>Popolo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集計!$V$156:$V$158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32-5A47-A8F7-A85FCED540A0}"/>
            </c:ext>
          </c:extLst>
        </c:ser>
        <c:ser>
          <c:idx val="4"/>
          <c:order val="4"/>
          <c:tx>
            <c:strRef>
              <c:f>集計!$W$94</c:f>
              <c:strCache>
                <c:ptCount val="1"/>
                <c:pt idx="0">
                  <c:v>ENe-ST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集計!$W$156:$W$158</c:f>
              <c:numCache>
                <c:formatCode>General</c:formatCode>
                <c:ptCount val="3"/>
                <c:pt idx="0">
                  <c:v>62.900729766370098</c:v>
                </c:pt>
                <c:pt idx="1">
                  <c:v>133.333329413645</c:v>
                </c:pt>
                <c:pt idx="2">
                  <c:v>127.733583185887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32-5A47-A8F7-A85FCED540A0}"/>
            </c:ext>
          </c:extLst>
        </c:ser>
        <c:ser>
          <c:idx val="5"/>
          <c:order val="5"/>
          <c:tx>
            <c:strRef>
              <c:f>集計!$X$94</c:f>
              <c:strCache>
                <c:ptCount val="1"/>
                <c:pt idx="0">
                  <c:v>EnergyPlus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集計!$B$156:$B$158</c:f>
              <c:strCache>
                <c:ptCount val="3"/>
                <c:pt idx="0">
                  <c:v>S-VAV100-h</c:v>
                </c:pt>
                <c:pt idx="1">
                  <c:v>S-VAV120-h</c:v>
                </c:pt>
                <c:pt idx="2">
                  <c:v>S-VAV121-h</c:v>
                </c:pt>
              </c:strCache>
            </c:strRef>
          </c:cat>
          <c:val>
            <c:numRef>
              <c:f>集計!$X$156:$X$158</c:f>
              <c:numCache>
                <c:formatCode>General</c:formatCode>
                <c:ptCount val="3"/>
                <c:pt idx="0">
                  <c:v>35.262644845796459</c:v>
                </c:pt>
                <c:pt idx="1">
                  <c:v>101.3462377960368</c:v>
                </c:pt>
                <c:pt idx="2">
                  <c:v>71.716148708746204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32-5A47-A8F7-A85FCED54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8096"/>
        <c:axId val="932609744"/>
      </c:lineChart>
      <c:catAx>
        <c:axId val="9326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(p) 温水流量</a:t>
                </a:r>
                <a:endParaRPr lang="en-SG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9744"/>
        <c:crosses val="autoZero"/>
        <c:auto val="1"/>
        <c:lblAlgn val="ctr"/>
        <c:lblOffset val="100"/>
        <c:noMultiLvlLbl val="0"/>
      </c:catAx>
      <c:valAx>
        <c:axId val="9326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流量 [L/min]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608096"/>
        <c:crosses val="autoZero"/>
        <c:crossBetween val="between"/>
      </c:valAx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</xdr:colOff>
      <xdr:row>94</xdr:row>
      <xdr:rowOff>0</xdr:rowOff>
    </xdr:from>
    <xdr:to>
      <xdr:col>28</xdr:col>
      <xdr:colOff>1</xdr:colOff>
      <xdr:row>107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2CD104-D477-CF46-8CF3-9B3EB8D84D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94</xdr:row>
      <xdr:rowOff>0</xdr:rowOff>
    </xdr:from>
    <xdr:to>
      <xdr:col>41</xdr:col>
      <xdr:colOff>0</xdr:colOff>
      <xdr:row>107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DFC938-B2DB-8044-979F-E2961FDC7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0</xdr:colOff>
      <xdr:row>94</xdr:row>
      <xdr:rowOff>0</xdr:rowOff>
    </xdr:from>
    <xdr:to>
      <xdr:col>54</xdr:col>
      <xdr:colOff>0</xdr:colOff>
      <xdr:row>107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ED8BEC-4766-9249-9645-F788BEB8A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822612</xdr:colOff>
      <xdr:row>94</xdr:row>
      <xdr:rowOff>0</xdr:rowOff>
    </xdr:from>
    <xdr:to>
      <xdr:col>32</xdr:col>
      <xdr:colOff>0</xdr:colOff>
      <xdr:row>106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F487BB-7B0D-2E4E-9F22-7D3794B4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94</xdr:row>
      <xdr:rowOff>0</xdr:rowOff>
    </xdr:from>
    <xdr:to>
      <xdr:col>45</xdr:col>
      <xdr:colOff>0</xdr:colOff>
      <xdr:row>106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F25DC0-944F-2C44-B8E8-DAF5A779B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94</xdr:row>
      <xdr:rowOff>1</xdr:rowOff>
    </xdr:from>
    <xdr:to>
      <xdr:col>58</xdr:col>
      <xdr:colOff>0</xdr:colOff>
      <xdr:row>107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F5437D-26C2-B74C-8CE7-87DB47565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0</xdr:colOff>
      <xdr:row>94</xdr:row>
      <xdr:rowOff>0</xdr:rowOff>
    </xdr:from>
    <xdr:to>
      <xdr:col>36</xdr:col>
      <xdr:colOff>1</xdr:colOff>
      <xdr:row>107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83047E-435F-FE49-9A5F-D5BD766C39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0</xdr:colOff>
      <xdr:row>94</xdr:row>
      <xdr:rowOff>0</xdr:rowOff>
    </xdr:from>
    <xdr:to>
      <xdr:col>49</xdr:col>
      <xdr:colOff>0</xdr:colOff>
      <xdr:row>107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26D0710-8A92-8848-A2AC-C86050C2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58</xdr:col>
      <xdr:colOff>0</xdr:colOff>
      <xdr:row>94</xdr:row>
      <xdr:rowOff>0</xdr:rowOff>
    </xdr:from>
    <xdr:to>
      <xdr:col>62</xdr:col>
      <xdr:colOff>0</xdr:colOff>
      <xdr:row>107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99AEEE-C929-DF45-A7EF-418D6FF7E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0</xdr:colOff>
      <xdr:row>107</xdr:row>
      <xdr:rowOff>0</xdr:rowOff>
    </xdr:from>
    <xdr:to>
      <xdr:col>28</xdr:col>
      <xdr:colOff>0</xdr:colOff>
      <xdr:row>120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7479A16-3A05-1C41-8D66-D8F680077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1</xdr:colOff>
      <xdr:row>107</xdr:row>
      <xdr:rowOff>0</xdr:rowOff>
    </xdr:from>
    <xdr:to>
      <xdr:col>41</xdr:col>
      <xdr:colOff>1</xdr:colOff>
      <xdr:row>120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F0C450C-ED2E-D346-9898-A15F38545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50</xdr:col>
      <xdr:colOff>0</xdr:colOff>
      <xdr:row>107</xdr:row>
      <xdr:rowOff>0</xdr:rowOff>
    </xdr:from>
    <xdr:to>
      <xdr:col>54</xdr:col>
      <xdr:colOff>0</xdr:colOff>
      <xdr:row>120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56A6AAF-95CB-A340-B4AB-5036C6490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28</xdr:col>
      <xdr:colOff>1</xdr:colOff>
      <xdr:row>107</xdr:row>
      <xdr:rowOff>0</xdr:rowOff>
    </xdr:from>
    <xdr:to>
      <xdr:col>32</xdr:col>
      <xdr:colOff>1</xdr:colOff>
      <xdr:row>120</xdr:row>
      <xdr:rowOff>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653C462-6E0E-D94A-BDB9-8A2F91F0E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0</xdr:colOff>
      <xdr:row>107</xdr:row>
      <xdr:rowOff>0</xdr:rowOff>
    </xdr:from>
    <xdr:to>
      <xdr:col>45</xdr:col>
      <xdr:colOff>2887</xdr:colOff>
      <xdr:row>120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C1E5FA7-5B47-084F-A932-1D9977900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54</xdr:col>
      <xdr:colOff>0</xdr:colOff>
      <xdr:row>107</xdr:row>
      <xdr:rowOff>0</xdr:rowOff>
    </xdr:from>
    <xdr:to>
      <xdr:col>58</xdr:col>
      <xdr:colOff>0</xdr:colOff>
      <xdr:row>120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927EEA-4539-8942-93CD-22C480A25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107</xdr:row>
      <xdr:rowOff>0</xdr:rowOff>
    </xdr:from>
    <xdr:to>
      <xdr:col>36</xdr:col>
      <xdr:colOff>0</xdr:colOff>
      <xdr:row>120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D4FF4E92-4899-B14F-9306-336389C2F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45</xdr:col>
      <xdr:colOff>0</xdr:colOff>
      <xdr:row>107</xdr:row>
      <xdr:rowOff>0</xdr:rowOff>
    </xdr:from>
    <xdr:to>
      <xdr:col>49</xdr:col>
      <xdr:colOff>2887</xdr:colOff>
      <xdr:row>120</xdr:row>
      <xdr:rowOff>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9EE78EB-3454-8D48-A576-1C6D87424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58</xdr:col>
      <xdr:colOff>0</xdr:colOff>
      <xdr:row>107</xdr:row>
      <xdr:rowOff>0</xdr:rowOff>
    </xdr:from>
    <xdr:to>
      <xdr:col>61</xdr:col>
      <xdr:colOff>825499</xdr:colOff>
      <xdr:row>120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8EBB79A-E9A9-0A48-B28C-4376AB0E9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24</xdr:col>
      <xdr:colOff>1</xdr:colOff>
      <xdr:row>120</xdr:row>
      <xdr:rowOff>0</xdr:rowOff>
    </xdr:from>
    <xdr:to>
      <xdr:col>28</xdr:col>
      <xdr:colOff>1</xdr:colOff>
      <xdr:row>133</xdr:row>
      <xdr:rowOff>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67CCC2B-DCEB-2047-A43F-4E4307F1CF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37</xdr:col>
      <xdr:colOff>0</xdr:colOff>
      <xdr:row>120</xdr:row>
      <xdr:rowOff>0</xdr:rowOff>
    </xdr:from>
    <xdr:to>
      <xdr:col>41</xdr:col>
      <xdr:colOff>0</xdr:colOff>
      <xdr:row>133</xdr:row>
      <xdr:rowOff>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6FB05948-807D-E547-AFD4-FFA151531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50</xdr:col>
      <xdr:colOff>0</xdr:colOff>
      <xdr:row>120</xdr:row>
      <xdr:rowOff>0</xdr:rowOff>
    </xdr:from>
    <xdr:to>
      <xdr:col>54</xdr:col>
      <xdr:colOff>0</xdr:colOff>
      <xdr:row>133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483426BC-FE13-6240-900F-07EF9DD86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28</xdr:col>
      <xdr:colOff>0</xdr:colOff>
      <xdr:row>120</xdr:row>
      <xdr:rowOff>0</xdr:rowOff>
    </xdr:from>
    <xdr:to>
      <xdr:col>32</xdr:col>
      <xdr:colOff>0</xdr:colOff>
      <xdr:row>133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FD1BF5D6-9F41-0A41-AA8F-58D07B0B20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41</xdr:col>
      <xdr:colOff>0</xdr:colOff>
      <xdr:row>120</xdr:row>
      <xdr:rowOff>0</xdr:rowOff>
    </xdr:from>
    <xdr:to>
      <xdr:col>44</xdr:col>
      <xdr:colOff>821268</xdr:colOff>
      <xdr:row>133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5FB313F-6344-6E4D-A01A-61578E4B7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53</xdr:col>
      <xdr:colOff>825499</xdr:colOff>
      <xdr:row>120</xdr:row>
      <xdr:rowOff>0</xdr:rowOff>
    </xdr:from>
    <xdr:to>
      <xdr:col>58</xdr:col>
      <xdr:colOff>0</xdr:colOff>
      <xdr:row>133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7C7D0F2E-3791-7840-98C1-5A6C2E3616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32</xdr:col>
      <xdr:colOff>1</xdr:colOff>
      <xdr:row>120</xdr:row>
      <xdr:rowOff>4234</xdr:rowOff>
    </xdr:from>
    <xdr:to>
      <xdr:col>36</xdr:col>
      <xdr:colOff>1</xdr:colOff>
      <xdr:row>133</xdr:row>
      <xdr:rowOff>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5D88585-4448-AE40-B2A7-3639D4D7E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45</xdr:col>
      <xdr:colOff>0</xdr:colOff>
      <xdr:row>120</xdr:row>
      <xdr:rowOff>0</xdr:rowOff>
    </xdr:from>
    <xdr:to>
      <xdr:col>49</xdr:col>
      <xdr:colOff>0</xdr:colOff>
      <xdr:row>132</xdr:row>
      <xdr:rowOff>186266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DEA7B364-ECDA-204E-BD74-0A2A02CB2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58</xdr:col>
      <xdr:colOff>0</xdr:colOff>
      <xdr:row>120</xdr:row>
      <xdr:rowOff>0</xdr:rowOff>
    </xdr:from>
    <xdr:to>
      <xdr:col>62</xdr:col>
      <xdr:colOff>0</xdr:colOff>
      <xdr:row>132</xdr:row>
      <xdr:rowOff>186266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E5F81E62-CD89-EB4F-B433-B8EE23327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133</xdr:row>
      <xdr:rowOff>0</xdr:rowOff>
    </xdr:from>
    <xdr:to>
      <xdr:col>28</xdr:col>
      <xdr:colOff>0</xdr:colOff>
      <xdr:row>145</xdr:row>
      <xdr:rowOff>186266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1ED36FF2-5B25-884C-9294-72D84467F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37</xdr:col>
      <xdr:colOff>4232</xdr:colOff>
      <xdr:row>133</xdr:row>
      <xdr:rowOff>4234</xdr:rowOff>
    </xdr:from>
    <xdr:to>
      <xdr:col>41</xdr:col>
      <xdr:colOff>0</xdr:colOff>
      <xdr:row>146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CC29F9C-CCFC-D44C-8D68-ED1B9AD4A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50</xdr:col>
      <xdr:colOff>0</xdr:colOff>
      <xdr:row>133</xdr:row>
      <xdr:rowOff>0</xdr:rowOff>
    </xdr:from>
    <xdr:to>
      <xdr:col>54</xdr:col>
      <xdr:colOff>1</xdr:colOff>
      <xdr:row>145</xdr:row>
      <xdr:rowOff>186266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5A84FCC5-6876-8347-9FCE-38CAE81E5D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28</xdr:col>
      <xdr:colOff>1</xdr:colOff>
      <xdr:row>133</xdr:row>
      <xdr:rowOff>1</xdr:rowOff>
    </xdr:from>
    <xdr:to>
      <xdr:col>32</xdr:col>
      <xdr:colOff>1</xdr:colOff>
      <xdr:row>146</xdr:row>
      <xdr:rowOff>0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3DC830B-C1C0-C94E-A45F-6D3F8352E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41</xdr:col>
      <xdr:colOff>0</xdr:colOff>
      <xdr:row>133</xdr:row>
      <xdr:rowOff>0</xdr:rowOff>
    </xdr:from>
    <xdr:to>
      <xdr:col>45</xdr:col>
      <xdr:colOff>0</xdr:colOff>
      <xdr:row>145</xdr:row>
      <xdr:rowOff>190499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B448566D-B1D6-5D4E-A264-409EACB6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54</xdr:col>
      <xdr:colOff>0</xdr:colOff>
      <xdr:row>133</xdr:row>
      <xdr:rowOff>1</xdr:rowOff>
    </xdr:from>
    <xdr:to>
      <xdr:col>58</xdr:col>
      <xdr:colOff>0</xdr:colOff>
      <xdr:row>146</xdr:row>
      <xdr:rowOff>0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6C52997D-3762-2C40-9ADE-29C8A0783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32</xdr:col>
      <xdr:colOff>0</xdr:colOff>
      <xdr:row>133</xdr:row>
      <xdr:rowOff>1</xdr:rowOff>
    </xdr:from>
    <xdr:to>
      <xdr:col>36</xdr:col>
      <xdr:colOff>0</xdr:colOff>
      <xdr:row>146</xdr:row>
      <xdr:rowOff>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926A2BA6-8A0F-E443-9815-73CF28F5D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45</xdr:col>
      <xdr:colOff>4232</xdr:colOff>
      <xdr:row>133</xdr:row>
      <xdr:rowOff>1</xdr:rowOff>
    </xdr:from>
    <xdr:to>
      <xdr:col>49</xdr:col>
      <xdr:colOff>0</xdr:colOff>
      <xdr:row>146</xdr:row>
      <xdr:rowOff>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10F96ED9-53FB-1845-A86B-6F7CAD0AE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58</xdr:col>
      <xdr:colOff>0</xdr:colOff>
      <xdr:row>133</xdr:row>
      <xdr:rowOff>0</xdr:rowOff>
    </xdr:from>
    <xdr:to>
      <xdr:col>62</xdr:col>
      <xdr:colOff>1</xdr:colOff>
      <xdr:row>145</xdr:row>
      <xdr:rowOff>190499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47A2D577-4CC0-7E4A-917A-BC49483E0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24</xdr:col>
      <xdr:colOff>1</xdr:colOff>
      <xdr:row>146</xdr:row>
      <xdr:rowOff>0</xdr:rowOff>
    </xdr:from>
    <xdr:to>
      <xdr:col>28</xdr:col>
      <xdr:colOff>1</xdr:colOff>
      <xdr:row>159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E0ADF9D2-7CC5-AE4D-B92F-D153AF9B7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37</xdr:col>
      <xdr:colOff>0</xdr:colOff>
      <xdr:row>146</xdr:row>
      <xdr:rowOff>0</xdr:rowOff>
    </xdr:from>
    <xdr:to>
      <xdr:col>41</xdr:col>
      <xdr:colOff>0</xdr:colOff>
      <xdr:row>159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44E781D5-3416-064C-98B2-71AD51755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50</xdr:col>
      <xdr:colOff>0</xdr:colOff>
      <xdr:row>146</xdr:row>
      <xdr:rowOff>0</xdr:rowOff>
    </xdr:from>
    <xdr:to>
      <xdr:col>54</xdr:col>
      <xdr:colOff>0</xdr:colOff>
      <xdr:row>159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94B50028-AC14-0240-ACFE-7B8DB9CC8F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32</xdr:col>
      <xdr:colOff>0</xdr:colOff>
      <xdr:row>146</xdr:row>
      <xdr:rowOff>0</xdr:rowOff>
    </xdr:from>
    <xdr:to>
      <xdr:col>36</xdr:col>
      <xdr:colOff>0</xdr:colOff>
      <xdr:row>159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EA5906EB-E321-7241-AE9B-1BF07E445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45</xdr:col>
      <xdr:colOff>0</xdr:colOff>
      <xdr:row>146</xdr:row>
      <xdr:rowOff>0</xdr:rowOff>
    </xdr:from>
    <xdr:to>
      <xdr:col>49</xdr:col>
      <xdr:colOff>1</xdr:colOff>
      <xdr:row>159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C84A31F4-0433-FC45-9749-BB0CE839B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58</xdr:col>
      <xdr:colOff>0</xdr:colOff>
      <xdr:row>146</xdr:row>
      <xdr:rowOff>0</xdr:rowOff>
    </xdr:from>
    <xdr:to>
      <xdr:col>62</xdr:col>
      <xdr:colOff>0</xdr:colOff>
      <xdr:row>159</xdr:row>
      <xdr:rowOff>0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6A2BB09-E937-B040-81FD-9C7839006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28</xdr:col>
      <xdr:colOff>0</xdr:colOff>
      <xdr:row>146</xdr:row>
      <xdr:rowOff>0</xdr:rowOff>
    </xdr:from>
    <xdr:to>
      <xdr:col>32</xdr:col>
      <xdr:colOff>0</xdr:colOff>
      <xdr:row>159</xdr:row>
      <xdr:rowOff>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CA194CE-46B4-5B4C-B762-BD9655182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41</xdr:col>
      <xdr:colOff>0</xdr:colOff>
      <xdr:row>146</xdr:row>
      <xdr:rowOff>0</xdr:rowOff>
    </xdr:from>
    <xdr:to>
      <xdr:col>44</xdr:col>
      <xdr:colOff>823360</xdr:colOff>
      <xdr:row>159</xdr:row>
      <xdr:rowOff>0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688BEE4D-3180-CF45-9FE7-569B8F2BD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54</xdr:col>
      <xdr:colOff>0</xdr:colOff>
      <xdr:row>145</xdr:row>
      <xdr:rowOff>165100</xdr:rowOff>
    </xdr:from>
    <xdr:to>
      <xdr:col>58</xdr:col>
      <xdr:colOff>0</xdr:colOff>
      <xdr:row>158</xdr:row>
      <xdr:rowOff>165100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7881B684-8121-8F46-9758-D1A011081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25</xdr:col>
      <xdr:colOff>0</xdr:colOff>
      <xdr:row>89</xdr:row>
      <xdr:rowOff>0</xdr:rowOff>
    </xdr:from>
    <xdr:to>
      <xdr:col>35</xdr:col>
      <xdr:colOff>0</xdr:colOff>
      <xdr:row>93</xdr:row>
      <xdr:rowOff>156965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1C53414C-3B98-6B4B-8936-E70778315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38</xdr:col>
      <xdr:colOff>0</xdr:colOff>
      <xdr:row>89</xdr:row>
      <xdr:rowOff>0</xdr:rowOff>
    </xdr:from>
    <xdr:to>
      <xdr:col>48</xdr:col>
      <xdr:colOff>1</xdr:colOff>
      <xdr:row>93</xdr:row>
      <xdr:rowOff>165489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BEF0C00D-0EC5-A547-970C-BEE035F16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51</xdr:col>
      <xdr:colOff>0</xdr:colOff>
      <xdr:row>89</xdr:row>
      <xdr:rowOff>0</xdr:rowOff>
    </xdr:from>
    <xdr:to>
      <xdr:col>61</xdr:col>
      <xdr:colOff>1</xdr:colOff>
      <xdr:row>93</xdr:row>
      <xdr:rowOff>165489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B813632F-3416-F741-BCE9-6B7119948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  <xdr:twoCellAnchor>
    <xdr:from>
      <xdr:col>24</xdr:col>
      <xdr:colOff>0</xdr:colOff>
      <xdr:row>159</xdr:row>
      <xdr:rowOff>0</xdr:rowOff>
    </xdr:from>
    <xdr:to>
      <xdr:col>28</xdr:col>
      <xdr:colOff>0</xdr:colOff>
      <xdr:row>172</xdr:row>
      <xdr:rowOff>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BBAF24B1-4F43-EE4D-BA95-842B33394B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/>
  </xdr:twoCellAnchor>
  <xdr:twoCellAnchor>
    <xdr:from>
      <xdr:col>37</xdr:col>
      <xdr:colOff>1</xdr:colOff>
      <xdr:row>158</xdr:row>
      <xdr:rowOff>145521</xdr:rowOff>
    </xdr:from>
    <xdr:to>
      <xdr:col>41</xdr:col>
      <xdr:colOff>0</xdr:colOff>
      <xdr:row>171</xdr:row>
      <xdr:rowOff>145521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28A479D5-9E7B-5940-8BD1-7FA3463C4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/>
  </xdr:twoCellAnchor>
  <xdr:twoCellAnchor>
    <xdr:from>
      <xdr:col>50</xdr:col>
      <xdr:colOff>0</xdr:colOff>
      <xdr:row>158</xdr:row>
      <xdr:rowOff>171978</xdr:rowOff>
    </xdr:from>
    <xdr:to>
      <xdr:col>54</xdr:col>
      <xdr:colOff>0</xdr:colOff>
      <xdr:row>171</xdr:row>
      <xdr:rowOff>171978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7A293CC1-AFCE-AE4F-AC1D-DF9BE26D7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3100-E601-B34A-9F0B-D05446C53E9E}">
  <sheetPr>
    <pageSetUpPr fitToPage="1"/>
  </sheetPr>
  <dimension ref="A3:AC192"/>
  <sheetViews>
    <sheetView showGridLines="0" tabSelected="1" topLeftCell="AD87" zoomScale="87" workbookViewId="0">
      <selection activeCell="BJ172" sqref="Y91:BJ172"/>
    </sheetView>
  </sheetViews>
  <sheetFormatPr baseColWidth="10" defaultRowHeight="15" x14ac:dyDescent="0.2"/>
  <sheetData>
    <row r="3" spans="1:29" x14ac:dyDescent="0.2"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39</v>
      </c>
      <c r="V3">
        <v>38</v>
      </c>
      <c r="W3">
        <v>34</v>
      </c>
      <c r="X3">
        <v>35</v>
      </c>
      <c r="Y3">
        <v>36</v>
      </c>
      <c r="Z3">
        <v>37</v>
      </c>
      <c r="AA3">
        <v>29</v>
      </c>
      <c r="AB3">
        <v>30</v>
      </c>
      <c r="AC3">
        <v>31</v>
      </c>
    </row>
    <row r="5" spans="1:29" x14ac:dyDescent="0.2">
      <c r="C5" t="str" cm="1">
        <f t="array" aca="1" ref="C5" ca="1">INDEX(INDIRECT("'"&amp;$A$7&amp;"'"&amp;"!C8:Ao8"),1,C$3)</f>
        <v>温度 [℃]</v>
      </c>
      <c r="J5" t="str" cm="1">
        <f t="array" aca="1" ref="J5" ca="1">INDEX(INDIRECT("'"&amp;$A$7&amp;"'"&amp;"!C8:Ao8"),1,J$3)</f>
        <v>湿度 [g/kg]</v>
      </c>
      <c r="Q5" t="str" cm="1">
        <f t="array" aca="1" ref="Q5" ca="1">INDEX(INDIRECT("'"&amp;$A$7&amp;"'"&amp;"!C8:Ao8"),1,Q$3)</f>
        <v>風量 [CMH]</v>
      </c>
      <c r="U5" t="str" cm="1">
        <f t="array" aca="1" ref="U5" ca="1">INDEX(INDIRECT("'"&amp;$A$7&amp;"'"&amp;"!C8:Ao8"),1,U$3)</f>
        <v>熱量</v>
      </c>
      <c r="V5" t="str" cm="1">
        <f t="array" aca="1" ref="V5" ca="1">INDEX(INDIRECT("'"&amp;$A$7&amp;"'"&amp;"!C8:Ao8"),1,V$3)</f>
        <v>電力</v>
      </c>
      <c r="W5" t="str" cm="1">
        <f t="array" aca="1" ref="W5" ca="1">INDEX(INDIRECT("'"&amp;$A$7&amp;"'"&amp;"!C8:Ao8"),1,W$3)</f>
        <v>風量比</v>
      </c>
      <c r="AA5" t="str" cm="1">
        <f t="array" aca="1" ref="AA5" ca="1">INDEX(INDIRECT("'"&amp;$A$7&amp;"'"&amp;"!C8:Ao8"),1,AA$3)</f>
        <v>冷温水温度 [℃]</v>
      </c>
    </row>
    <row r="6" spans="1:29" x14ac:dyDescent="0.2">
      <c r="C6" t="str" cm="1">
        <f t="array" aca="1" ref="C6" ca="1">INDEX(INDIRECT("'"&amp;$A$7&amp;"'"&amp;"!C9:Ao9"),1,C$3)</f>
        <v>コイル入口</v>
      </c>
      <c r="D6" t="str" cm="1">
        <f t="array" aca="1" ref="D6" ca="1">INDEX(INDIRECT("'"&amp;$A$7&amp;"'"&amp;"!C9:Ao9"),1,D$3)</f>
        <v>コイル出口</v>
      </c>
      <c r="E6" t="str" cm="1">
        <f t="array" aca="1" ref="E6" ca="1">INDEX(INDIRECT("'"&amp;$A$7&amp;"'"&amp;"!C9:Ao9"),1,E$3)</f>
        <v>加湿器出口</v>
      </c>
      <c r="F6" t="str" cm="1">
        <f t="array" aca="1" ref="F6" ca="1">INDEX(INDIRECT("'"&amp;$A$7&amp;"'"&amp;"!C9:Ao9"),1,F$3)</f>
        <v>給気</v>
      </c>
      <c r="G6" t="str" cm="1">
        <f t="array" aca="1" ref="G6" ca="1">INDEX(INDIRECT("'"&amp;$A$7&amp;"'"&amp;"!C9:Ao9"),1,G$3)</f>
        <v>NP室内</v>
      </c>
      <c r="H6" t="str" cm="1">
        <f t="array" aca="1" ref="H6" ca="1">INDEX(INDIRECT("'"&amp;$A$7&amp;"'"&amp;"!C9:Ao9"),1,H$3)</f>
        <v>NEP室内</v>
      </c>
      <c r="I6" t="str" cm="1">
        <f t="array" aca="1" ref="I6" ca="1">INDEX(INDIRECT("'"&amp;$A$7&amp;"'"&amp;"!C9:Ao9"),1,I$3)</f>
        <v>NWP室内</v>
      </c>
      <c r="J6" t="str" cm="1">
        <f t="array" aca="1" ref="J6" ca="1">INDEX(INDIRECT("'"&amp;$A$7&amp;"'"&amp;"!C9:Ao9"),1,J$3)</f>
        <v>コイル入口</v>
      </c>
      <c r="K6" t="str" cm="1">
        <f t="array" aca="1" ref="K6" ca="1">INDEX(INDIRECT("'"&amp;$A$7&amp;"'"&amp;"!C9:Ao9"),1,K$3)</f>
        <v>コイル出口</v>
      </c>
      <c r="L6" t="str" cm="1">
        <f t="array" aca="1" ref="L6" ca="1">INDEX(INDIRECT("'"&amp;$A$7&amp;"'"&amp;"!C9:Ao9"),1,L$3)</f>
        <v>加湿器出口</v>
      </c>
      <c r="M6" t="str" cm="1">
        <f t="array" aca="1" ref="M6" ca="1">INDEX(INDIRECT("'"&amp;$A$7&amp;"'"&amp;"!C9:Ao9"),1,M$3)</f>
        <v>給気</v>
      </c>
      <c r="N6" t="str" cm="1">
        <f t="array" aca="1" ref="N6" ca="1">INDEX(INDIRECT("'"&amp;$A$7&amp;"'"&amp;"!C9:Ao9"),1,N$3)</f>
        <v>NP室内</v>
      </c>
      <c r="O6" t="str" cm="1">
        <f t="array" aca="1" ref="O6" ca="1">INDEX(INDIRECT("'"&amp;$A$7&amp;"'"&amp;"!C9:Ao9"),1,O$3)</f>
        <v>NEP室内</v>
      </c>
      <c r="P6" t="str" cm="1">
        <f t="array" aca="1" ref="P6" ca="1">INDEX(INDIRECT("'"&amp;$A$7&amp;"'"&amp;"!C9:Ao9"),1,P$3)</f>
        <v>NWP室内</v>
      </c>
      <c r="Q6" t="str" cm="1">
        <f t="array" aca="1" ref="Q6" ca="1">INDEX(INDIRECT("'"&amp;$A$7&amp;"'"&amp;"!C9:Ao9"),1,Q$3)</f>
        <v>NP</v>
      </c>
      <c r="R6" t="str" cm="1">
        <f t="array" aca="1" ref="R6" ca="1">INDEX(INDIRECT("'"&amp;$A$7&amp;"'"&amp;"!C9:Ao9"),1,R$3)</f>
        <v>NEP</v>
      </c>
      <c r="S6" t="str" cm="1">
        <f t="array" aca="1" ref="S6" ca="1">INDEX(INDIRECT("'"&amp;$A$7&amp;"'"&amp;"!C9:Ao9"),1,S$3)</f>
        <v>NWP</v>
      </c>
      <c r="T6" t="str" cm="1">
        <f t="array" aca="1" ref="T6" ca="1">INDEX(INDIRECT("'"&amp;$A$7&amp;"'"&amp;"!C9:Ao9"),1,T$3)</f>
        <v>給気ファン</v>
      </c>
      <c r="U6" t="str" cm="1">
        <f t="array" aca="1" ref="U6" ca="1">INDEX(INDIRECT("'"&amp;$A$7&amp;"'"&amp;"!C9:Ao9"),1,U$3)</f>
        <v>コイル</v>
      </c>
      <c r="V6" t="str" cm="1">
        <f t="array" aca="1" ref="V6" ca="1">INDEX(INDIRECT("'"&amp;$A$7&amp;"'"&amp;"!C9:Ao9"),1,V$3)</f>
        <v>ファン電力（給気＋還気）</v>
      </c>
      <c r="W6" t="str" cm="1">
        <f t="array" aca="1" ref="W6" ca="1">INDEX(INDIRECT("'"&amp;$A$7&amp;"'"&amp;"!C9:Ao9"),1,W$3)</f>
        <v>NP</v>
      </c>
      <c r="X6" t="str" cm="1">
        <f t="array" aca="1" ref="X6" ca="1">INDEX(INDIRECT("'"&amp;$A$7&amp;"'"&amp;"!C9:Ao9"),1,X$3)</f>
        <v>NEP</v>
      </c>
      <c r="Y6" t="str" cm="1">
        <f t="array" aca="1" ref="Y6" ca="1">INDEX(INDIRECT("'"&amp;$A$7&amp;"'"&amp;"!C9:Ao9"),1,Y$3)</f>
        <v>NWP</v>
      </c>
      <c r="Z6" t="str" cm="1">
        <f t="array" aca="1" ref="Z6" ca="1">INDEX(INDIRECT("'"&amp;$A$7&amp;"'"&amp;"!C9:Ao9"),1,Z$3)</f>
        <v>給気ファン</v>
      </c>
      <c r="AA6" t="str" cm="1">
        <f t="array" aca="1" ref="AA6" ca="1">INDEX(INDIRECT("'"&amp;$A$7&amp;"'"&amp;"!C9:Ao9"),1,AA$3)</f>
        <v>コイル入口</v>
      </c>
      <c r="AB6" t="str" cm="1">
        <f t="array" aca="1" ref="AB6" ca="1">INDEX(INDIRECT("'"&amp;$A$7&amp;"'"&amp;"!C9:Ao9"),1,AB$3)</f>
        <v>コイル出口</v>
      </c>
      <c r="AC6" t="str" cm="1">
        <f t="array" aca="1" ref="AC6" ca="1">INDEX(INDIRECT("'"&amp;$A$7&amp;"'"&amp;"!C9:Ao9"),1,AC$3)</f>
        <v>コイル</v>
      </c>
    </row>
    <row r="7" spans="1:29" x14ac:dyDescent="0.2">
      <c r="A7" t="s">
        <v>66</v>
      </c>
      <c r="B7" s="5" t="s">
        <v>36</v>
      </c>
      <c r="C7" cm="1">
        <f t="array" aca="1" ref="C7" ca="1">INDEX(INDIRECT("'"&amp;$A7&amp;"'"&amp;"!C10:Ao63"),MATCH($B7,INDIRECT("'"&amp;$A7&amp;"'"&amp;"!b10:b63"),0),C$3)</f>
        <v>26.61999999999999</v>
      </c>
      <c r="D7" cm="1">
        <f t="array" aca="1" ref="D7" ca="1">INDEX(INDIRECT("'"&amp;$A7&amp;"'"&amp;"!C10:Ao63"),MATCH($B7,INDIRECT("'"&amp;$A7&amp;"'"&amp;"!b10:b63"),0),D$3)</f>
        <v>14.898596491228071</v>
      </c>
      <c r="E7" cm="1">
        <f t="array" aca="1" ref="E7" ca="1">INDEX(INDIRECT("'"&amp;$A7&amp;"'"&amp;"!C10:Ao63"),MATCH($B7,INDIRECT("'"&amp;$A7&amp;"'"&amp;"!b10:b63"),0),E$3)</f>
        <v>0</v>
      </c>
      <c r="F7" cm="1">
        <f t="array" aca="1" ref="F7" ca="1">INDEX(INDIRECT("'"&amp;$A7&amp;"'"&amp;"!C10:Ao63"),MATCH($B7,INDIRECT("'"&amp;$A7&amp;"'"&amp;"!b10:b63"),0),F$3)</f>
        <v>16.18716666666667</v>
      </c>
      <c r="G7" cm="1">
        <f t="array" aca="1" ref="G7" ca="1">INDEX(INDIRECT("'"&amp;$A7&amp;"'"&amp;"!C10:Ao63"),MATCH($B7,INDIRECT("'"&amp;$A7&amp;"'"&amp;"!b10:b63"),0),G$3)</f>
        <v>26.159333333333343</v>
      </c>
      <c r="H7" cm="1">
        <f t="array" aca="1" ref="H7" ca="1">INDEX(INDIRECT("'"&amp;$A7&amp;"'"&amp;"!C10:Ao63"),MATCH($B7,INDIRECT("'"&amp;$A7&amp;"'"&amp;"!b10:b63"),0),H$3)</f>
        <v>26.121166666666671</v>
      </c>
      <c r="I7" cm="1">
        <f t="array" aca="1" ref="I7" ca="1">INDEX(INDIRECT("'"&amp;$A7&amp;"'"&amp;"!C10:Ao63"),MATCH($B7,INDIRECT("'"&amp;$A7&amp;"'"&amp;"!b10:b63"),0),I$3)</f>
        <v>26.103000000000009</v>
      </c>
      <c r="J7" cm="1">
        <f t="array" aca="1" ref="J7" ca="1">INDEX(INDIRECT("'"&amp;$A7&amp;"'"&amp;"!C10:Ao63"),MATCH($B7,INDIRECT("'"&amp;$A7&amp;"'"&amp;"!b10:b63"),0),J$3)</f>
        <v>8.5299999999999923</v>
      </c>
      <c r="K7" cm="1">
        <f t="array" aca="1" ref="K7" ca="1">INDEX(INDIRECT("'"&amp;$A7&amp;"'"&amp;"!C10:Ao63"),MATCH($B7,INDIRECT("'"&amp;$A7&amp;"'"&amp;"!b10:b63"),0),K$3)</f>
        <v>8.5299999999999923</v>
      </c>
      <c r="L7" cm="1">
        <f t="array" aca="1" ref="L7" ca="1">INDEX(INDIRECT("'"&amp;$A7&amp;"'"&amp;"!C10:Ao63"),MATCH($B7,INDIRECT("'"&amp;$A7&amp;"'"&amp;"!b10:b63"),0),L$3)</f>
        <v>0</v>
      </c>
      <c r="M7" cm="1">
        <f t="array" aca="1" ref="M7" ca="1">INDEX(INDIRECT("'"&amp;$A7&amp;"'"&amp;"!C10:Ao63"),MATCH($B7,INDIRECT("'"&amp;$A7&amp;"'"&amp;"!b10:b63"),0),M$3)</f>
        <v>8.5299999999999923</v>
      </c>
      <c r="N7" cm="1">
        <f t="array" aca="1" ref="N7" ca="1">INDEX(INDIRECT("'"&amp;$A7&amp;"'"&amp;"!C10:Ao63"),MATCH($B7,INDIRECT("'"&amp;$A7&amp;"'"&amp;"!b10:b63"),0),N$3)</f>
        <v>8.5299999999999923</v>
      </c>
      <c r="O7" cm="1">
        <f t="array" aca="1" ref="O7" ca="1">INDEX(INDIRECT("'"&amp;$A7&amp;"'"&amp;"!C10:Ao63"),MATCH($B7,INDIRECT("'"&amp;$A7&amp;"'"&amp;"!b10:b63"),0),O$3)</f>
        <v>8.5299999999999923</v>
      </c>
      <c r="P7" cm="1">
        <f t="array" aca="1" ref="P7" ca="1">INDEX(INDIRECT("'"&amp;$A7&amp;"'"&amp;"!C10:Ao63"),MATCH($B7,INDIRECT("'"&amp;$A7&amp;"'"&amp;"!b10:b63"),0),P$3)</f>
        <v>8.5299999999999923</v>
      </c>
      <c r="Q7" cm="1">
        <f t="array" aca="1" ref="Q7" ca="1">INDEX(INDIRECT("'"&amp;$A7&amp;"'"&amp;"!C10:Ao63"),MATCH($B7,INDIRECT("'"&amp;$A7&amp;"'"&amp;"!b10:b63"),0),Q$3)</f>
        <v>4151.0999999999949</v>
      </c>
      <c r="R7" cm="1">
        <f t="array" aca="1" ref="R7" ca="1">INDEX(INDIRECT("'"&amp;$A7&amp;"'"&amp;"!C10:Ao63"),MATCH($B7,INDIRECT("'"&amp;$A7&amp;"'"&amp;"!b10:b63"),0),R$3)</f>
        <v>1782</v>
      </c>
      <c r="S7" cm="1">
        <f t="array" aca="1" ref="S7" ca="1">INDEX(INDIRECT("'"&amp;$A7&amp;"'"&amp;"!C10:Ao63"),MATCH($B7,INDIRECT("'"&amp;$A7&amp;"'"&amp;"!b10:b63"),0),S$3)</f>
        <v>1542.8999999999985</v>
      </c>
      <c r="T7" cm="1">
        <f t="array" aca="1" ref="T7" ca="1">INDEX(INDIRECT("'"&amp;$A7&amp;"'"&amp;"!C10:Ao63"),MATCH($B7,INDIRECT("'"&amp;$A7&amp;"'"&amp;"!b10:b63"),0),T$3)</f>
        <v>7475.9999999999945</v>
      </c>
      <c r="U7" cm="1">
        <f t="array" aca="1" ref="U7" ca="1">INDEX(INDIRECT("'"&amp;$A7&amp;"'"&amp;"!C10:Ao63"),MATCH($B7,INDIRECT("'"&amp;$A7&amp;"'"&amp;"!b10:b63"),0),U$3)</f>
        <v>0</v>
      </c>
      <c r="V7" cm="1">
        <f t="array" aca="1" ref="V7" ca="1">INDEX(INDIRECT("'"&amp;$A7&amp;"'"&amp;"!C10:Ao63"),MATCH($B7,INDIRECT("'"&amp;$A7&amp;"'"&amp;"!b10:b63"),0),V$3)</f>
        <v>0</v>
      </c>
      <c r="W7" cm="1">
        <f t="array" aca="1" ref="W7" ca="1">INDEX(INDIRECT("'"&amp;$A7&amp;"'"&amp;"!C10:Ao63"),MATCH($B7,INDIRECT("'"&amp;$A7&amp;"'"&amp;"!b10:b63"),0),W$3)</f>
        <v>1.0000240905805817</v>
      </c>
      <c r="X7" cm="1">
        <f t="array" aca="1" ref="X7" ca="1">INDEX(INDIRECT("'"&amp;$A7&amp;"'"&amp;"!C10:Ao63"),MATCH($B7,INDIRECT("'"&amp;$A7&amp;"'"&amp;"!b10:b63"),0),X$3)</f>
        <v>1</v>
      </c>
      <c r="Y7" cm="1">
        <f t="array" aca="1" ref="Y7" ca="1">INDEX(INDIRECT("'"&amp;$A7&amp;"'"&amp;"!C10:Ao63"),MATCH($B7,INDIRECT("'"&amp;$A7&amp;"'"&amp;"!b10:b63"),0),Y$3)</f>
        <v>0.99993519118600027</v>
      </c>
      <c r="Z7" cm="1">
        <f t="array" aca="1" ref="Z7" ca="1">INDEX(INDIRECT("'"&amp;$A7&amp;"'"&amp;"!C10:Ao63"),MATCH($B7,INDIRECT("'"&amp;$A7&amp;"'"&amp;"!b10:b63"),0),Z$3)</f>
        <v>0.99999999999999922</v>
      </c>
      <c r="AA7" cm="1">
        <f t="array" aca="1" ref="AA7" ca="1">INDEX(INDIRECT("'"&amp;$A7&amp;"'"&amp;"!C10:Ao63"),MATCH($B7,INDIRECT("'"&amp;$A7&amp;"'"&amp;"!b10:b63"),0),AA$3)</f>
        <v>0</v>
      </c>
      <c r="AB7" cm="1">
        <f t="array" aca="1" ref="AB7" ca="1">INDEX(INDIRECT("'"&amp;$A7&amp;"'"&amp;"!C10:Ao63"),MATCH($B7,INDIRECT("'"&amp;$A7&amp;"'"&amp;"!b10:b63"),0),AB$3)</f>
        <v>0</v>
      </c>
      <c r="AC7" cm="1">
        <f t="array" aca="1" ref="AC7" ca="1">INDEX(INDIRECT("'"&amp;$A7&amp;"'"&amp;"!C10:Ao63"),MATCH($B7,INDIRECT("'"&amp;$A7&amp;"'"&amp;"!b10:b63"),0),AC$3)</f>
        <v>0</v>
      </c>
    </row>
    <row r="8" spans="1:29" x14ac:dyDescent="0.2">
      <c r="B8" s="5" t="s">
        <v>37</v>
      </c>
      <c r="C8" cm="1">
        <f t="array" aca="1" ref="C8" ca="1">INDEX(INDIRECT("'"&amp;$A7&amp;"'"&amp;"!C10:Ao63"),MATCH($B8,INDIRECT("'"&amp;$A7&amp;"'"&amp;"!b10:b63"),0),C$3)</f>
        <v>26.849833333333333</v>
      </c>
      <c r="D8" cm="1">
        <f t="array" aca="1" ref="D8" ca="1">INDEX(INDIRECT("'"&amp;$A7&amp;"'"&amp;"!C10:Ao63"),MATCH($B8,INDIRECT("'"&amp;$A7&amp;"'"&amp;"!b10:b63"),0),D$3)</f>
        <v>19.258771929824562</v>
      </c>
      <c r="E8" cm="1">
        <f t="array" aca="1" ref="E8" ca="1">INDEX(INDIRECT("'"&amp;$A7&amp;"'"&amp;"!C10:Ao63"),MATCH($B8,INDIRECT("'"&amp;$A7&amp;"'"&amp;"!b10:b63"),0),E$3)</f>
        <v>0</v>
      </c>
      <c r="F8" cm="1">
        <f t="array" aca="1" ref="F8" ca="1">INDEX(INDIRECT("'"&amp;$A7&amp;"'"&amp;"!C10:Ao63"),MATCH($B8,INDIRECT("'"&amp;$A7&amp;"'"&amp;"!b10:b63"),0),F$3)</f>
        <v>20.513833333333334</v>
      </c>
      <c r="G8" cm="1">
        <f t="array" aca="1" ref="G8" ca="1">INDEX(INDIRECT("'"&amp;$A7&amp;"'"&amp;"!C10:Ao63"),MATCH($B8,INDIRECT("'"&amp;$A7&amp;"'"&amp;"!b10:b63"),0),G$3)</f>
        <v>26.478166666666667</v>
      </c>
      <c r="H8" cm="1">
        <f t="array" aca="1" ref="H8" ca="1">INDEX(INDIRECT("'"&amp;$A7&amp;"'"&amp;"!C10:Ao63"),MATCH($B8,INDIRECT("'"&amp;$A7&amp;"'"&amp;"!b10:b63"),0),H$3)</f>
        <v>26.383666666666663</v>
      </c>
      <c r="I8" cm="1">
        <f t="array" aca="1" ref="I8" ca="1">INDEX(INDIRECT("'"&amp;$A7&amp;"'"&amp;"!C10:Ao63"),MATCH($B8,INDIRECT("'"&amp;$A7&amp;"'"&amp;"!b10:b63"),0),I$3)</f>
        <v>26.511833333333332</v>
      </c>
      <c r="J8" cm="1">
        <f t="array" aca="1" ref="J8" ca="1">INDEX(INDIRECT("'"&amp;$A7&amp;"'"&amp;"!C10:Ao63"),MATCH($B8,INDIRECT("'"&amp;$A7&amp;"'"&amp;"!b10:b63"),0),J$3)</f>
        <v>8.5299999999999923</v>
      </c>
      <c r="K8" cm="1">
        <f t="array" aca="1" ref="K8" ca="1">INDEX(INDIRECT("'"&amp;$A7&amp;"'"&amp;"!C10:Ao63"),MATCH($B8,INDIRECT("'"&amp;$A7&amp;"'"&amp;"!b10:b63"),0),K$3)</f>
        <v>8.5299999999999923</v>
      </c>
      <c r="L8" cm="1">
        <f t="array" aca="1" ref="L8" ca="1">INDEX(INDIRECT("'"&amp;$A7&amp;"'"&amp;"!C10:Ao63"),MATCH($B8,INDIRECT("'"&amp;$A7&amp;"'"&amp;"!b10:b63"),0),L$3)</f>
        <v>0</v>
      </c>
      <c r="M8" cm="1">
        <f t="array" aca="1" ref="M8" ca="1">INDEX(INDIRECT("'"&amp;$A7&amp;"'"&amp;"!C10:Ao63"),MATCH($B8,INDIRECT("'"&amp;$A7&amp;"'"&amp;"!b10:b63"),0),M$3)</f>
        <v>8.5299999999999923</v>
      </c>
      <c r="N8" cm="1">
        <f t="array" aca="1" ref="N8" ca="1">INDEX(INDIRECT("'"&amp;$A7&amp;"'"&amp;"!C10:Ao63"),MATCH($B8,INDIRECT("'"&amp;$A7&amp;"'"&amp;"!b10:b63"),0),N$3)</f>
        <v>8.5299999999999923</v>
      </c>
      <c r="O8" cm="1">
        <f t="array" aca="1" ref="O8" ca="1">INDEX(INDIRECT("'"&amp;$A7&amp;"'"&amp;"!C10:Ao63"),MATCH($B8,INDIRECT("'"&amp;$A7&amp;"'"&amp;"!b10:b63"),0),O$3)</f>
        <v>8.5299999999999923</v>
      </c>
      <c r="P8" cm="1">
        <f t="array" aca="1" ref="P8" ca="1">INDEX(INDIRECT("'"&amp;$A7&amp;"'"&amp;"!C10:Ao63"),MATCH($B8,INDIRECT("'"&amp;$A7&amp;"'"&amp;"!b10:b63"),0),P$3)</f>
        <v>8.5299999999999923</v>
      </c>
      <c r="Q8" cm="1">
        <f t="array" aca="1" ref="Q8" ca="1">INDEX(INDIRECT("'"&amp;$A7&amp;"'"&amp;"!C10:Ao63"),MATCH($B8,INDIRECT("'"&amp;$A7&amp;"'"&amp;"!b10:b63"),0),Q$3)</f>
        <v>4151.0999999999949</v>
      </c>
      <c r="R8" cm="1">
        <f t="array" aca="1" ref="R8" ca="1">INDEX(INDIRECT("'"&amp;$A7&amp;"'"&amp;"!C10:Ao63"),MATCH($B8,INDIRECT("'"&amp;$A7&amp;"'"&amp;"!b10:b63"),0),R$3)</f>
        <v>1782</v>
      </c>
      <c r="S8" cm="1">
        <f t="array" aca="1" ref="S8" ca="1">INDEX(INDIRECT("'"&amp;$A7&amp;"'"&amp;"!C10:Ao63"),MATCH($B8,INDIRECT("'"&amp;$A7&amp;"'"&amp;"!b10:b63"),0),S$3)</f>
        <v>1542.8999999999985</v>
      </c>
      <c r="T8" cm="1">
        <f t="array" aca="1" ref="T8" ca="1">INDEX(INDIRECT("'"&amp;$A7&amp;"'"&amp;"!C10:Ao63"),MATCH($B8,INDIRECT("'"&amp;$A7&amp;"'"&amp;"!b10:b63"),0),T$3)</f>
        <v>7475.9999999999945</v>
      </c>
      <c r="U8" cm="1">
        <f t="array" aca="1" ref="U8" ca="1">INDEX(INDIRECT("'"&amp;$A7&amp;"'"&amp;"!C10:Ao63"),MATCH($B8,INDIRECT("'"&amp;$A7&amp;"'"&amp;"!b10:b63"),0),U$3)</f>
        <v>0</v>
      </c>
      <c r="V8" cm="1">
        <f t="array" aca="1" ref="V8" ca="1">INDEX(INDIRECT("'"&amp;$A7&amp;"'"&amp;"!C10:Ao63"),MATCH($B8,INDIRECT("'"&amp;$A7&amp;"'"&amp;"!b10:b63"),0),V$3)</f>
        <v>0</v>
      </c>
      <c r="W8" cm="1">
        <f t="array" aca="1" ref="W8" ca="1">INDEX(INDIRECT("'"&amp;$A7&amp;"'"&amp;"!C10:Ao63"),MATCH($B8,INDIRECT("'"&amp;$A7&amp;"'"&amp;"!b10:b63"),0),W$3)</f>
        <v>1.0000240905805817</v>
      </c>
      <c r="X8" cm="1">
        <f t="array" aca="1" ref="X8" ca="1">INDEX(INDIRECT("'"&amp;$A7&amp;"'"&amp;"!C10:Ao63"),MATCH($B8,INDIRECT("'"&amp;$A7&amp;"'"&amp;"!b10:b63"),0),X$3)</f>
        <v>1</v>
      </c>
      <c r="Y8" cm="1">
        <f t="array" aca="1" ref="Y8" ca="1">INDEX(INDIRECT("'"&amp;$A7&amp;"'"&amp;"!C10:Ao63"),MATCH($B8,INDIRECT("'"&amp;$A7&amp;"'"&amp;"!b10:b63"),0),Y$3)</f>
        <v>0.99993519118600027</v>
      </c>
      <c r="Z8" cm="1">
        <f t="array" aca="1" ref="Z8" ca="1">INDEX(INDIRECT("'"&amp;$A7&amp;"'"&amp;"!C10:Ao63"),MATCH($B8,INDIRECT("'"&amp;$A7&amp;"'"&amp;"!b10:b63"),0),Z$3)</f>
        <v>0.99999999999999922</v>
      </c>
      <c r="AA8" cm="1">
        <f t="array" aca="1" ref="AA8" ca="1">INDEX(INDIRECT("'"&amp;$A7&amp;"'"&amp;"!C10:Ao63"),MATCH($B8,INDIRECT("'"&amp;$A7&amp;"'"&amp;"!b10:b63"),0),AA$3)</f>
        <v>0</v>
      </c>
      <c r="AB8" cm="1">
        <f t="array" aca="1" ref="AB8" ca="1">INDEX(INDIRECT("'"&amp;$A7&amp;"'"&amp;"!C10:Ao63"),MATCH($B8,INDIRECT("'"&amp;$A7&amp;"'"&amp;"!b10:b63"),0),AB$3)</f>
        <v>0</v>
      </c>
      <c r="AC8" cm="1">
        <f t="array" aca="1" ref="AC8" ca="1">INDEX(INDIRECT("'"&amp;$A7&amp;"'"&amp;"!C10:Ao63"),MATCH($B8,INDIRECT("'"&amp;$A7&amp;"'"&amp;"!b10:b63"),0),AC$3)</f>
        <v>0</v>
      </c>
    </row>
    <row r="9" spans="1:29" x14ac:dyDescent="0.2">
      <c r="B9" s="5" t="s">
        <v>38</v>
      </c>
      <c r="C9" cm="1">
        <f t="array" aca="1" ref="C9" ca="1">INDEX(INDIRECT("'"&amp;$A7&amp;"'"&amp;"!C10:Ao63"),MATCH($B9,INDIRECT("'"&amp;$A7&amp;"'"&amp;"!b10:b63"),0),C$3)</f>
        <v>26.551666666666673</v>
      </c>
      <c r="D9" cm="1">
        <f t="array" aca="1" ref="D9" ca="1">INDEX(INDIRECT("'"&amp;$A7&amp;"'"&amp;"!C10:Ao63"),MATCH($B9,INDIRECT("'"&amp;$A7&amp;"'"&amp;"!b10:b63"),0),D$3)</f>
        <v>20.757719298245604</v>
      </c>
      <c r="E9" cm="1">
        <f t="array" aca="1" ref="E9" ca="1">INDEX(INDIRECT("'"&amp;$A7&amp;"'"&amp;"!C10:Ao63"),MATCH($B9,INDIRECT("'"&amp;$A7&amp;"'"&amp;"!b10:b63"),0),E$3)</f>
        <v>0</v>
      </c>
      <c r="F9" cm="1">
        <f t="array" aca="1" ref="F9" ca="1">INDEX(INDIRECT("'"&amp;$A7&amp;"'"&amp;"!C10:Ao63"),MATCH($B9,INDIRECT("'"&amp;$A7&amp;"'"&amp;"!b10:b63"),0),F$3)</f>
        <v>21.786666666666669</v>
      </c>
      <c r="G9" cm="1">
        <f t="array" aca="1" ref="G9" ca="1">INDEX(INDIRECT("'"&amp;$A7&amp;"'"&amp;"!C10:Ao63"),MATCH($B9,INDIRECT("'"&amp;$A7&amp;"'"&amp;"!b10:b63"),0),G$3)</f>
        <v>24.493333333333339</v>
      </c>
      <c r="H9" cm="1">
        <f t="array" aca="1" ref="H9" ca="1">INDEX(INDIRECT("'"&amp;$A7&amp;"'"&amp;"!C10:Ao63"),MATCH($B9,INDIRECT("'"&amp;$A7&amp;"'"&amp;"!b10:b63"),0),H$3)</f>
        <v>27.822499999999998</v>
      </c>
      <c r="I9" cm="1">
        <f t="array" aca="1" ref="I9" ca="1">INDEX(INDIRECT("'"&amp;$A7&amp;"'"&amp;"!C10:Ao63"),MATCH($B9,INDIRECT("'"&amp;$A7&amp;"'"&amp;"!b10:b63"),0),I$3)</f>
        <v>27.955666666666666</v>
      </c>
      <c r="J9" cm="1">
        <f t="array" aca="1" ref="J9" ca="1">INDEX(INDIRECT("'"&amp;$A7&amp;"'"&amp;"!C10:Ao63"),MATCH($B9,INDIRECT("'"&amp;$A7&amp;"'"&amp;"!b10:b63"),0),J$3)</f>
        <v>8.5298999999999907</v>
      </c>
      <c r="K9" cm="1">
        <f t="array" aca="1" ref="K9" ca="1">INDEX(INDIRECT("'"&amp;$A7&amp;"'"&amp;"!C10:Ao63"),MATCH($B9,INDIRECT("'"&amp;$A7&amp;"'"&amp;"!b10:b63"),0),K$3)</f>
        <v>8.5298999999999925</v>
      </c>
      <c r="L9" cm="1">
        <f t="array" aca="1" ref="L9" ca="1">INDEX(INDIRECT("'"&amp;$A7&amp;"'"&amp;"!C10:Ao63"),MATCH($B9,INDIRECT("'"&amp;$A7&amp;"'"&amp;"!b10:b63"),0),L$3)</f>
        <v>0</v>
      </c>
      <c r="M9" cm="1">
        <f t="array" aca="1" ref="M9" ca="1">INDEX(INDIRECT("'"&amp;$A7&amp;"'"&amp;"!C10:Ao63"),MATCH($B9,INDIRECT("'"&amp;$A7&amp;"'"&amp;"!b10:b63"),0),M$3)</f>
        <v>8.5299999999999923</v>
      </c>
      <c r="N9" cm="1">
        <f t="array" aca="1" ref="N9" ca="1">INDEX(INDIRECT("'"&amp;$A7&amp;"'"&amp;"!C10:Ao63"),MATCH($B9,INDIRECT("'"&amp;$A7&amp;"'"&amp;"!b10:b63"),0),N$3)</f>
        <v>8.5299999999999923</v>
      </c>
      <c r="O9" cm="1">
        <f t="array" aca="1" ref="O9" ca="1">INDEX(INDIRECT("'"&amp;$A7&amp;"'"&amp;"!C10:Ao63"),MATCH($B9,INDIRECT("'"&amp;$A7&amp;"'"&amp;"!b10:b63"),0),O$3)</f>
        <v>8.5299999999999923</v>
      </c>
      <c r="P9" cm="1">
        <f t="array" aca="1" ref="P9" ca="1">INDEX(INDIRECT("'"&amp;$A7&amp;"'"&amp;"!C10:Ao63"),MATCH($B9,INDIRECT("'"&amp;$A7&amp;"'"&amp;"!b10:b63"),0),P$3)</f>
        <v>8.5299999999999923</v>
      </c>
      <c r="Q9" cm="1">
        <f t="array" aca="1" ref="Q9" ca="1">INDEX(INDIRECT("'"&amp;$A7&amp;"'"&amp;"!C10:Ao63"),MATCH($B9,INDIRECT("'"&amp;$A7&amp;"'"&amp;"!b10:b63"),0),Q$3)</f>
        <v>4151.0999999999949</v>
      </c>
      <c r="R9" cm="1">
        <f t="array" aca="1" ref="R9" ca="1">INDEX(INDIRECT("'"&amp;$A7&amp;"'"&amp;"!C10:Ao63"),MATCH($B9,INDIRECT("'"&amp;$A7&amp;"'"&amp;"!b10:b63"),0),R$3)</f>
        <v>1782</v>
      </c>
      <c r="S9" cm="1">
        <f t="array" aca="1" ref="S9" ca="1">INDEX(INDIRECT("'"&amp;$A7&amp;"'"&amp;"!C10:Ao63"),MATCH($B9,INDIRECT("'"&amp;$A7&amp;"'"&amp;"!b10:b63"),0),S$3)</f>
        <v>1542.8999999999985</v>
      </c>
      <c r="T9" cm="1">
        <f t="array" aca="1" ref="T9" ca="1">INDEX(INDIRECT("'"&amp;$A7&amp;"'"&amp;"!C10:Ao63"),MATCH($B9,INDIRECT("'"&amp;$A7&amp;"'"&amp;"!b10:b63"),0),T$3)</f>
        <v>7475.9999999999945</v>
      </c>
      <c r="U9" cm="1">
        <f t="array" aca="1" ref="U9" ca="1">INDEX(INDIRECT("'"&amp;$A7&amp;"'"&amp;"!C10:Ao63"),MATCH($B9,INDIRECT("'"&amp;$A7&amp;"'"&amp;"!b10:b63"),0),U$3)</f>
        <v>0</v>
      </c>
      <c r="V9" cm="1">
        <f t="array" aca="1" ref="V9" ca="1">INDEX(INDIRECT("'"&amp;$A7&amp;"'"&amp;"!C10:Ao63"),MATCH($B9,INDIRECT("'"&amp;$A7&amp;"'"&amp;"!b10:b63"),0),V$3)</f>
        <v>0</v>
      </c>
      <c r="W9" cm="1">
        <f t="array" aca="1" ref="W9" ca="1">INDEX(INDIRECT("'"&amp;$A7&amp;"'"&amp;"!C10:Ao63"),MATCH($B9,INDIRECT("'"&amp;$A7&amp;"'"&amp;"!b10:b63"),0),W$3)</f>
        <v>1.0000240905805817</v>
      </c>
      <c r="X9" cm="1">
        <f t="array" aca="1" ref="X9" ca="1">INDEX(INDIRECT("'"&amp;$A7&amp;"'"&amp;"!C10:Ao63"),MATCH($B9,INDIRECT("'"&amp;$A7&amp;"'"&amp;"!b10:b63"),0),X$3)</f>
        <v>1</v>
      </c>
      <c r="Y9" cm="1">
        <f t="array" aca="1" ref="Y9" ca="1">INDEX(INDIRECT("'"&amp;$A7&amp;"'"&amp;"!C10:Ao63"),MATCH($B9,INDIRECT("'"&amp;$A7&amp;"'"&amp;"!b10:b63"),0),Y$3)</f>
        <v>0.99993519118600027</v>
      </c>
      <c r="Z9" cm="1">
        <f t="array" aca="1" ref="Z9" ca="1">INDEX(INDIRECT("'"&amp;$A7&amp;"'"&amp;"!C10:Ao63"),MATCH($B9,INDIRECT("'"&amp;$A7&amp;"'"&amp;"!b10:b63"),0),Z$3)</f>
        <v>0.99999999999999922</v>
      </c>
      <c r="AA9" cm="1">
        <f t="array" aca="1" ref="AA9" ca="1">INDEX(INDIRECT("'"&amp;$A7&amp;"'"&amp;"!C10:Ao63"),MATCH($B9,INDIRECT("'"&amp;$A7&amp;"'"&amp;"!b10:b63"),0),AA$3)</f>
        <v>0</v>
      </c>
      <c r="AB9" cm="1">
        <f t="array" aca="1" ref="AB9" ca="1">INDEX(INDIRECT("'"&amp;$A7&amp;"'"&amp;"!C10:Ao63"),MATCH($B9,INDIRECT("'"&amp;$A7&amp;"'"&amp;"!b10:b63"),0),AB$3)</f>
        <v>0</v>
      </c>
      <c r="AC9" cm="1">
        <f t="array" aca="1" ref="AC9" ca="1">INDEX(INDIRECT("'"&amp;$A7&amp;"'"&amp;"!C10:Ao63"),MATCH($B9,INDIRECT("'"&amp;$A7&amp;"'"&amp;"!b10:b63"),0),AC$3)</f>
        <v>0</v>
      </c>
    </row>
    <row r="10" spans="1:29" x14ac:dyDescent="0.2">
      <c r="B10" s="5" t="s">
        <v>39</v>
      </c>
      <c r="C10" cm="1">
        <f t="array" aca="1" ref="C10" ca="1">INDEX(INDIRECT("'"&amp;$A7&amp;"'"&amp;"!C10:Ao63"),MATCH($B10,INDIRECT("'"&amp;$A7&amp;"'"&amp;"!b10:b63"),0),C$3)</f>
        <v>26.5</v>
      </c>
      <c r="D10" cm="1">
        <f t="array" aca="1" ref="D10" ca="1">INDEX(INDIRECT("'"&amp;$A7&amp;"'"&amp;"!C10:Ao63"),MATCH($B10,INDIRECT("'"&amp;$A7&amp;"'"&amp;"!b10:b63"),0),D$3)</f>
        <v>14.730000000000011</v>
      </c>
      <c r="E10" cm="1">
        <f t="array" aca="1" ref="E10" ca="1">INDEX(INDIRECT("'"&amp;$A7&amp;"'"&amp;"!C10:Ao63"),MATCH($B10,INDIRECT("'"&amp;$A7&amp;"'"&amp;"!b10:b63"),0),E$3)</f>
        <v>0</v>
      </c>
      <c r="F10" cm="1">
        <f t="array" aca="1" ref="F10" ca="1">INDEX(INDIRECT("'"&amp;$A7&amp;"'"&amp;"!C10:Ao63"),MATCH($B10,INDIRECT("'"&amp;$A7&amp;"'"&amp;"!b10:b63"),0),F$3)</f>
        <v>16</v>
      </c>
      <c r="G10" cm="1">
        <f t="array" aca="1" ref="G10" ca="1">INDEX(INDIRECT("'"&amp;$A7&amp;"'"&amp;"!C10:Ao63"),MATCH($B10,INDIRECT("'"&amp;$A7&amp;"'"&amp;"!b10:b63"),0),G$3)</f>
        <v>26</v>
      </c>
      <c r="H10" cm="1">
        <f t="array" aca="1" ref="H10" ca="1">INDEX(INDIRECT("'"&amp;$A7&amp;"'"&amp;"!C10:Ao63"),MATCH($B10,INDIRECT("'"&amp;$A7&amp;"'"&amp;"!b10:b63"),0),H$3)</f>
        <v>26</v>
      </c>
      <c r="I10" cm="1">
        <f t="array" aca="1" ref="I10" ca="1">INDEX(INDIRECT("'"&amp;$A7&amp;"'"&amp;"!C10:Ao63"),MATCH($B10,INDIRECT("'"&amp;$A7&amp;"'"&amp;"!b10:b63"),0),I$3)</f>
        <v>26</v>
      </c>
      <c r="J10" cm="1">
        <f t="array" aca="1" ref="J10" ca="1">INDEX(INDIRECT("'"&amp;$A7&amp;"'"&amp;"!C10:Ao63"),MATCH($B10,INDIRECT("'"&amp;$A7&amp;"'"&amp;"!b10:b63"),0),J$3)</f>
        <v>8.5299999999999923</v>
      </c>
      <c r="K10" cm="1">
        <f t="array" aca="1" ref="K10" ca="1">INDEX(INDIRECT("'"&amp;$A7&amp;"'"&amp;"!C10:Ao63"),MATCH($B10,INDIRECT("'"&amp;$A7&amp;"'"&amp;"!b10:b63"),0),K$3)</f>
        <v>8.5299999999999923</v>
      </c>
      <c r="L10" cm="1">
        <f t="array" aca="1" ref="L10" ca="1">INDEX(INDIRECT("'"&amp;$A7&amp;"'"&amp;"!C10:Ao63"),MATCH($B10,INDIRECT("'"&amp;$A7&amp;"'"&amp;"!b10:b63"),0),L$3)</f>
        <v>0</v>
      </c>
      <c r="M10" cm="1">
        <f t="array" aca="1" ref="M10" ca="1">INDEX(INDIRECT("'"&amp;$A7&amp;"'"&amp;"!C10:Ao63"),MATCH($B10,INDIRECT("'"&amp;$A7&amp;"'"&amp;"!b10:b63"),0),M$3)</f>
        <v>8.5299999999999923</v>
      </c>
      <c r="N10" cm="1">
        <f t="array" aca="1" ref="N10" ca="1">INDEX(INDIRECT("'"&amp;$A7&amp;"'"&amp;"!C10:Ao63"),MATCH($B10,INDIRECT("'"&amp;$A7&amp;"'"&amp;"!b10:b63"),0),N$3)</f>
        <v>8.5299999999999923</v>
      </c>
      <c r="O10" cm="1">
        <f t="array" aca="1" ref="O10" ca="1">INDEX(INDIRECT("'"&amp;$A7&amp;"'"&amp;"!C10:Ao63"),MATCH($B10,INDIRECT("'"&amp;$A7&amp;"'"&amp;"!b10:b63"),0),O$3)</f>
        <v>8.5299999999999923</v>
      </c>
      <c r="P10" cm="1">
        <f t="array" aca="1" ref="P10" ca="1">INDEX(INDIRECT("'"&amp;$A7&amp;"'"&amp;"!C10:Ao63"),MATCH($B10,INDIRECT("'"&amp;$A7&amp;"'"&amp;"!b10:b63"),0),P$3)</f>
        <v>8.5299999999999923</v>
      </c>
      <c r="Q10" cm="1">
        <f t="array" aca="1" ref="Q10" ca="1">INDEX(INDIRECT("'"&amp;$A7&amp;"'"&amp;"!C10:Ao63"),MATCH($B10,INDIRECT("'"&amp;$A7&amp;"'"&amp;"!b10:b63"),0),Q$3)</f>
        <v>4115.4000000000051</v>
      </c>
      <c r="R10" cm="1">
        <f t="array" aca="1" ref="R10" ca="1">INDEX(INDIRECT("'"&amp;$A7&amp;"'"&amp;"!C10:Ao63"),MATCH($B10,INDIRECT("'"&amp;$A7&amp;"'"&amp;"!b10:b63"),0),R$3)</f>
        <v>1759.5</v>
      </c>
      <c r="S10" cm="1">
        <f t="array" aca="1" ref="S10" ca="1">INDEX(INDIRECT("'"&amp;$A7&amp;"'"&amp;"!C10:Ao63"),MATCH($B10,INDIRECT("'"&amp;$A7&amp;"'"&amp;"!b10:b63"),0),S$3)</f>
        <v>1521</v>
      </c>
      <c r="T10" cm="1">
        <f t="array" aca="1" ref="T10" ca="1">INDEX(INDIRECT("'"&amp;$A7&amp;"'"&amp;"!C10:Ao63"),MATCH($B10,INDIRECT("'"&amp;$A7&amp;"'"&amp;"!b10:b63"),0),T$3)</f>
        <v>7395.9000000000051</v>
      </c>
      <c r="U10" cm="1">
        <f t="array" aca="1" ref="U10" ca="1">INDEX(INDIRECT("'"&amp;$A7&amp;"'"&amp;"!C10:Ao63"),MATCH($B10,INDIRECT("'"&amp;$A7&amp;"'"&amp;"!b10:b63"),0),U$3)</f>
        <v>0</v>
      </c>
      <c r="V10" cm="1">
        <f t="array" aca="1" ref="V10" ca="1">INDEX(INDIRECT("'"&amp;$A7&amp;"'"&amp;"!C10:Ao63"),MATCH($B10,INDIRECT("'"&amp;$A7&amp;"'"&amp;"!b10:b63"),0),V$3)</f>
        <v>0</v>
      </c>
      <c r="W10" cm="1">
        <f t="array" aca="1" ref="W10" ca="1">INDEX(INDIRECT("'"&amp;$A7&amp;"'"&amp;"!C10:Ao63"),MATCH($B10,INDIRECT("'"&amp;$A7&amp;"'"&amp;"!b10:b63"),0),W$3)</f>
        <v>0.99142375331245602</v>
      </c>
      <c r="X10" cm="1">
        <f t="array" aca="1" ref="X10" ca="1">INDEX(INDIRECT("'"&amp;$A7&amp;"'"&amp;"!C10:Ao63"),MATCH($B10,INDIRECT("'"&amp;$A7&amp;"'"&amp;"!b10:b63"),0),X$3)</f>
        <v>0.98737373737373735</v>
      </c>
      <c r="Y10" cm="1">
        <f t="array" aca="1" ref="Y10" ca="1">INDEX(INDIRECT("'"&amp;$A7&amp;"'"&amp;"!C10:Ao63"),MATCH($B10,INDIRECT("'"&amp;$A7&amp;"'"&amp;"!b10:b63"),0),Y$3)</f>
        <v>0.98574206092028516</v>
      </c>
      <c r="Z10" cm="1">
        <f t="array" aca="1" ref="Z10" ca="1">INDEX(INDIRECT("'"&amp;$A7&amp;"'"&amp;"!C10:Ao63"),MATCH($B10,INDIRECT("'"&amp;$A7&amp;"'"&amp;"!b10:b63"),0),Z$3)</f>
        <v>0.98928571428571499</v>
      </c>
      <c r="AA10" cm="1">
        <f t="array" aca="1" ref="AA10" ca="1">INDEX(INDIRECT("'"&amp;$A7&amp;"'"&amp;"!C10:Ao63"),MATCH($B10,INDIRECT("'"&amp;$A7&amp;"'"&amp;"!b10:b63"),0),AA$3)</f>
        <v>0</v>
      </c>
      <c r="AB10" cm="1">
        <f t="array" aca="1" ref="AB10" ca="1">INDEX(INDIRECT("'"&amp;$A7&amp;"'"&amp;"!C10:Ao63"),MATCH($B10,INDIRECT("'"&amp;$A7&amp;"'"&amp;"!b10:b63"),0),AB$3)</f>
        <v>0</v>
      </c>
      <c r="AC10" cm="1">
        <f t="array" aca="1" ref="AC10" ca="1">INDEX(INDIRECT("'"&amp;$A7&amp;"'"&amp;"!C10:Ao63"),MATCH($B10,INDIRECT("'"&amp;$A7&amp;"'"&amp;"!b10:b63"),0),AC$3)</f>
        <v>0</v>
      </c>
    </row>
    <row r="11" spans="1:29" x14ac:dyDescent="0.2">
      <c r="B11" s="5" t="s">
        <v>40</v>
      </c>
      <c r="C11" cm="1">
        <f t="array" aca="1" ref="C11" ca="1">INDEX(INDIRECT("'"&amp;$A7&amp;"'"&amp;"!C10:Ao63"),MATCH($B11,INDIRECT("'"&amp;$A7&amp;"'"&amp;"!b10:b63"),0),C$3)</f>
        <v>26.180000000000007</v>
      </c>
      <c r="D11" cm="1">
        <f t="array" aca="1" ref="D11" ca="1">INDEX(INDIRECT("'"&amp;$A7&amp;"'"&amp;"!C10:Ao63"),MATCH($B11,INDIRECT("'"&amp;$A7&amp;"'"&amp;"!b10:b63"),0),D$3)</f>
        <v>15.509999999999993</v>
      </c>
      <c r="E11" cm="1">
        <f t="array" aca="1" ref="E11" ca="1">INDEX(INDIRECT("'"&amp;$A7&amp;"'"&amp;"!C10:Ao63"),MATCH($B11,INDIRECT("'"&amp;$A7&amp;"'"&amp;"!b10:b63"),0),E$3)</f>
        <v>0</v>
      </c>
      <c r="F11" cm="1">
        <f t="array" aca="1" ref="F11" ca="1">INDEX(INDIRECT("'"&amp;$A7&amp;"'"&amp;"!C10:Ao63"),MATCH($B11,INDIRECT("'"&amp;$A7&amp;"'"&amp;"!b10:b63"),0),F$3)</f>
        <v>16</v>
      </c>
      <c r="G11" cm="1">
        <f t="array" aca="1" ref="G11" ca="1">INDEX(INDIRECT("'"&amp;$A7&amp;"'"&amp;"!C10:Ao63"),MATCH($B11,INDIRECT("'"&amp;$A7&amp;"'"&amp;"!b10:b63"),0),G$3)</f>
        <v>26</v>
      </c>
      <c r="H11" cm="1">
        <f t="array" aca="1" ref="H11" ca="1">INDEX(INDIRECT("'"&amp;$A7&amp;"'"&amp;"!C10:Ao63"),MATCH($B11,INDIRECT("'"&amp;$A7&amp;"'"&amp;"!b10:b63"),0),H$3)</f>
        <v>26</v>
      </c>
      <c r="I11" cm="1">
        <f t="array" aca="1" ref="I11" ca="1">INDEX(INDIRECT("'"&amp;$A7&amp;"'"&amp;"!C10:Ao63"),MATCH($B11,INDIRECT("'"&amp;$A7&amp;"'"&amp;"!b10:b63"),0),I$3)</f>
        <v>26</v>
      </c>
      <c r="J11" cm="1">
        <f t="array" aca="1" ref="J11" ca="1">INDEX(INDIRECT("'"&amp;$A7&amp;"'"&amp;"!C10:Ao63"),MATCH($B11,INDIRECT("'"&amp;$A7&amp;"'"&amp;"!b10:b63"),0),J$3)</f>
        <v>8.5299999999999923</v>
      </c>
      <c r="K11" cm="1">
        <f t="array" aca="1" ref="K11" ca="1">INDEX(INDIRECT("'"&amp;$A7&amp;"'"&amp;"!C10:Ao63"),MATCH($B11,INDIRECT("'"&amp;$A7&amp;"'"&amp;"!b10:b63"),0),K$3)</f>
        <v>8.5299999999999923</v>
      </c>
      <c r="L11" cm="1">
        <f t="array" aca="1" ref="L11" ca="1">INDEX(INDIRECT("'"&amp;$A7&amp;"'"&amp;"!C10:Ao63"),MATCH($B11,INDIRECT("'"&amp;$A7&amp;"'"&amp;"!b10:b63"),0),L$3)</f>
        <v>0</v>
      </c>
      <c r="M11" cm="1">
        <f t="array" aca="1" ref="M11" ca="1">INDEX(INDIRECT("'"&amp;$A7&amp;"'"&amp;"!C10:Ao63"),MATCH($B11,INDIRECT("'"&amp;$A7&amp;"'"&amp;"!b10:b63"),0),M$3)</f>
        <v>8.5299999999999923</v>
      </c>
      <c r="N11" cm="1">
        <f t="array" aca="1" ref="N11" ca="1">INDEX(INDIRECT("'"&amp;$A7&amp;"'"&amp;"!C10:Ao63"),MATCH($B11,INDIRECT("'"&amp;$A7&amp;"'"&amp;"!b10:b63"),0),N$3)</f>
        <v>8.5299999999999923</v>
      </c>
      <c r="O11" cm="1">
        <f t="array" aca="1" ref="O11" ca="1">INDEX(INDIRECT("'"&amp;$A7&amp;"'"&amp;"!C10:Ao63"),MATCH($B11,INDIRECT("'"&amp;$A7&amp;"'"&amp;"!b10:b63"),0),O$3)</f>
        <v>8.5299999999999923</v>
      </c>
      <c r="P11" cm="1">
        <f t="array" aca="1" ref="P11" ca="1">INDEX(INDIRECT("'"&amp;$A7&amp;"'"&amp;"!C10:Ao63"),MATCH($B11,INDIRECT("'"&amp;$A7&amp;"'"&amp;"!b10:b63"),0),P$3)</f>
        <v>8.5299999999999923</v>
      </c>
      <c r="Q11" cm="1">
        <f t="array" aca="1" ref="Q11" ca="1">INDEX(INDIRECT("'"&amp;$A7&amp;"'"&amp;"!C10:Ao63"),MATCH($B11,INDIRECT("'"&amp;$A7&amp;"'"&amp;"!b10:b63"),0),Q$3)</f>
        <v>2475</v>
      </c>
      <c r="R11" cm="1">
        <f t="array" aca="1" ref="R11" ca="1">INDEX(INDIRECT("'"&amp;$A7&amp;"'"&amp;"!C10:Ao63"),MATCH($B11,INDIRECT("'"&amp;$A7&amp;"'"&amp;"!b10:b63"),0),R$3)</f>
        <v>1043.7000000000005</v>
      </c>
      <c r="S11" cm="1">
        <f t="array" aca="1" ref="S11" ca="1">INDEX(INDIRECT("'"&amp;$A7&amp;"'"&amp;"!C10:Ao63"),MATCH($B11,INDIRECT("'"&amp;$A7&amp;"'"&amp;"!b10:b63"),0),S$3)</f>
        <v>924.30000000000018</v>
      </c>
      <c r="T11" cm="1">
        <f t="array" aca="1" ref="T11" ca="1">INDEX(INDIRECT("'"&amp;$A7&amp;"'"&amp;"!C10:Ao63"),MATCH($B11,INDIRECT("'"&amp;$A7&amp;"'"&amp;"!b10:b63"),0),T$3)</f>
        <v>4443.0000000000009</v>
      </c>
      <c r="U11" cm="1">
        <f t="array" aca="1" ref="U11" ca="1">INDEX(INDIRECT("'"&amp;$A7&amp;"'"&amp;"!C10:Ao63"),MATCH($B11,INDIRECT("'"&amp;$A7&amp;"'"&amp;"!b10:b63"),0),U$3)</f>
        <v>0</v>
      </c>
      <c r="V11" cm="1">
        <f t="array" aca="1" ref="V11" ca="1">INDEX(INDIRECT("'"&amp;$A7&amp;"'"&amp;"!C10:Ao63"),MATCH($B11,INDIRECT("'"&amp;$A7&amp;"'"&amp;"!b10:b63"),0),V$3)</f>
        <v>0</v>
      </c>
      <c r="W11" cm="1">
        <f t="array" aca="1" ref="W11" ca="1">INDEX(INDIRECT("'"&amp;$A7&amp;"'"&amp;"!C10:Ao63"),MATCH($B11,INDIRECT("'"&amp;$A7&amp;"'"&amp;"!b10:b63"),0),W$3)</f>
        <v>0.59624186942905322</v>
      </c>
      <c r="X11" cm="1">
        <f t="array" aca="1" ref="X11" ca="1">INDEX(INDIRECT("'"&amp;$A7&amp;"'"&amp;"!C10:Ao63"),MATCH($B11,INDIRECT("'"&amp;$A7&amp;"'"&amp;"!b10:b63"),0),X$3)</f>
        <v>0.58569023569023593</v>
      </c>
      <c r="Y11" cm="1">
        <f t="array" aca="1" ref="Y11" ca="1">INDEX(INDIRECT("'"&amp;$A7&amp;"'"&amp;"!C10:Ao63"),MATCH($B11,INDIRECT("'"&amp;$A7&amp;"'"&amp;"!b10:b63"),0),Y$3)</f>
        <v>0.5990278677900196</v>
      </c>
      <c r="Z11" cm="1">
        <f t="array" aca="1" ref="Z11" ca="1">INDEX(INDIRECT("'"&amp;$A7&amp;"'"&amp;"!C10:Ao63"),MATCH($B11,INDIRECT("'"&amp;$A7&amp;"'"&amp;"!b10:b63"),0),Z$3)</f>
        <v>0.59430176565008042</v>
      </c>
      <c r="AA11" cm="1">
        <f t="array" aca="1" ref="AA11" ca="1">INDEX(INDIRECT("'"&amp;$A7&amp;"'"&amp;"!C10:Ao63"),MATCH($B11,INDIRECT("'"&amp;$A7&amp;"'"&amp;"!b10:b63"),0),AA$3)</f>
        <v>0</v>
      </c>
      <c r="AB11" cm="1">
        <f t="array" aca="1" ref="AB11" ca="1">INDEX(INDIRECT("'"&amp;$A7&amp;"'"&amp;"!C10:Ao63"),MATCH($B11,INDIRECT("'"&amp;$A7&amp;"'"&amp;"!b10:b63"),0),AB$3)</f>
        <v>0</v>
      </c>
      <c r="AC11" cm="1">
        <f t="array" aca="1" ref="AC11" ca="1">INDEX(INDIRECT("'"&amp;$A7&amp;"'"&amp;"!C10:Ao63"),MATCH($B11,INDIRECT("'"&amp;$A7&amp;"'"&amp;"!b10:b63"),0),AC$3)</f>
        <v>0</v>
      </c>
    </row>
    <row r="12" spans="1:29" x14ac:dyDescent="0.2">
      <c r="B12" s="5" t="s">
        <v>41</v>
      </c>
      <c r="C12" cm="1">
        <f t="array" aca="1" ref="C12" ca="1">INDEX(INDIRECT("'"&amp;$A7&amp;"'"&amp;"!C10:Ao63"),MATCH($B12,INDIRECT("'"&amp;$A7&amp;"'"&amp;"!b10:b63"),0),C$3)</f>
        <v>23.619999999999969</v>
      </c>
      <c r="D12" cm="1">
        <f t="array" aca="1" ref="D12" ca="1">INDEX(INDIRECT("'"&amp;$A7&amp;"'"&amp;"!C10:Ao63"),MATCH($B12,INDIRECT("'"&amp;$A7&amp;"'"&amp;"!b10:b63"),0),D$3)</f>
        <v>15.790877192982443</v>
      </c>
      <c r="E12" cm="1">
        <f t="array" aca="1" ref="E12" ca="1">INDEX(INDIRECT("'"&amp;$A7&amp;"'"&amp;"!C10:Ao63"),MATCH($B12,INDIRECT("'"&amp;$A7&amp;"'"&amp;"!b10:b63"),0),E$3)</f>
        <v>0</v>
      </c>
      <c r="F12" cm="1">
        <f t="array" aca="1" ref="F12" ca="1">INDEX(INDIRECT("'"&amp;$A7&amp;"'"&amp;"!C10:Ao63"),MATCH($B12,INDIRECT("'"&amp;$A7&amp;"'"&amp;"!b10:b63"),0),F$3)</f>
        <v>16.000333333333334</v>
      </c>
      <c r="G12" cm="1">
        <f t="array" aca="1" ref="G12" ca="1">INDEX(INDIRECT("'"&amp;$A7&amp;"'"&amp;"!C10:Ao63"),MATCH($B12,INDIRECT("'"&amp;$A7&amp;"'"&amp;"!b10:b63"),0),G$3)</f>
        <v>22.32</v>
      </c>
      <c r="H12" cm="1">
        <f t="array" aca="1" ref="H12" ca="1">INDEX(INDIRECT("'"&amp;$A7&amp;"'"&amp;"!C10:Ao63"),MATCH($B12,INDIRECT("'"&amp;$A7&amp;"'"&amp;"!b10:b63"),0),H$3)</f>
        <v>22.309999999999967</v>
      </c>
      <c r="I12" cm="1">
        <f t="array" aca="1" ref="I12" ca="1">INDEX(INDIRECT("'"&amp;$A7&amp;"'"&amp;"!C10:Ao63"),MATCH($B12,INDIRECT("'"&amp;$A7&amp;"'"&amp;"!b10:b63"),0),I$3)</f>
        <v>22.32</v>
      </c>
      <c r="J12" cm="1">
        <f t="array" aca="1" ref="J12" ca="1">INDEX(INDIRECT("'"&amp;$A7&amp;"'"&amp;"!C10:Ao63"),MATCH($B12,INDIRECT("'"&amp;$A7&amp;"'"&amp;"!b10:b63"),0),J$3)</f>
        <v>8.5299999999999923</v>
      </c>
      <c r="K12" cm="1">
        <f t="array" aca="1" ref="K12" ca="1">INDEX(INDIRECT("'"&amp;$A7&amp;"'"&amp;"!C10:Ao63"),MATCH($B12,INDIRECT("'"&amp;$A7&amp;"'"&amp;"!b10:b63"),0),K$3)</f>
        <v>8.5299999999999923</v>
      </c>
      <c r="L12" cm="1">
        <f t="array" aca="1" ref="L12" ca="1">INDEX(INDIRECT("'"&amp;$A7&amp;"'"&amp;"!C10:Ao63"),MATCH($B12,INDIRECT("'"&amp;$A7&amp;"'"&amp;"!b10:b63"),0),L$3)</f>
        <v>0</v>
      </c>
      <c r="M12" cm="1">
        <f t="array" aca="1" ref="M12" ca="1">INDEX(INDIRECT("'"&amp;$A7&amp;"'"&amp;"!C10:Ao63"),MATCH($B12,INDIRECT("'"&amp;$A7&amp;"'"&amp;"!b10:b63"),0),M$3)</f>
        <v>8.5299999999999923</v>
      </c>
      <c r="N12" cm="1">
        <f t="array" aca="1" ref="N12" ca="1">INDEX(INDIRECT("'"&amp;$A7&amp;"'"&amp;"!C10:Ao63"),MATCH($B12,INDIRECT("'"&amp;$A7&amp;"'"&amp;"!b10:b63"),0),N$3)</f>
        <v>8.5299999999999923</v>
      </c>
      <c r="O12" cm="1">
        <f t="array" aca="1" ref="O12" ca="1">INDEX(INDIRECT("'"&amp;$A7&amp;"'"&amp;"!C10:Ao63"),MATCH($B12,INDIRECT("'"&amp;$A7&amp;"'"&amp;"!b10:b63"),0),O$3)</f>
        <v>8.5299999999999923</v>
      </c>
      <c r="P12" cm="1">
        <f t="array" aca="1" ref="P12" ca="1">INDEX(INDIRECT("'"&amp;$A7&amp;"'"&amp;"!C10:Ao63"),MATCH($B12,INDIRECT("'"&amp;$A7&amp;"'"&amp;"!b10:b63"),0),P$3)</f>
        <v>8.5299999999999923</v>
      </c>
      <c r="Q12" cm="1">
        <f t="array" aca="1" ref="Q12" ca="1">INDEX(INDIRECT("'"&amp;$A7&amp;"'"&amp;"!C10:Ao63"),MATCH($B12,INDIRECT("'"&amp;$A7&amp;"'"&amp;"!b10:b63"),0),Q$3)</f>
        <v>1660.5</v>
      </c>
      <c r="R12" cm="1">
        <f t="array" aca="1" ref="R12" ca="1">INDEX(INDIRECT("'"&amp;$A7&amp;"'"&amp;"!C10:Ao63"),MATCH($B12,INDIRECT("'"&amp;$A7&amp;"'"&amp;"!b10:b63"),0),R$3)</f>
        <v>712.80000000000075</v>
      </c>
      <c r="S12" cm="1">
        <f t="array" aca="1" ref="S12" ca="1">INDEX(INDIRECT("'"&amp;$A7&amp;"'"&amp;"!C10:Ao63"),MATCH($B12,INDIRECT("'"&amp;$A7&amp;"'"&amp;"!b10:b63"),0),S$3)</f>
        <v>617.10000000000048</v>
      </c>
      <c r="T12" cm="1">
        <f t="array" aca="1" ref="T12" ca="1">INDEX(INDIRECT("'"&amp;$A7&amp;"'"&amp;"!C10:Ao63"),MATCH($B12,INDIRECT("'"&amp;$A7&amp;"'"&amp;"!b10:b63"),0),T$3)</f>
        <v>2990.4000000000015</v>
      </c>
      <c r="U12" cm="1">
        <f t="array" aca="1" ref="U12" ca="1">INDEX(INDIRECT("'"&amp;$A7&amp;"'"&amp;"!C10:Ao63"),MATCH($B12,INDIRECT("'"&amp;$A7&amp;"'"&amp;"!b10:b63"),0),U$3)</f>
        <v>0</v>
      </c>
      <c r="V12" cm="1">
        <f t="array" aca="1" ref="V12" ca="1">INDEX(INDIRECT("'"&amp;$A7&amp;"'"&amp;"!C10:Ao63"),MATCH($B12,INDIRECT("'"&amp;$A7&amp;"'"&amp;"!b10:b63"),0),V$3)</f>
        <v>0</v>
      </c>
      <c r="W12" cm="1">
        <f t="array" aca="1" ref="W12" ca="1">INDEX(INDIRECT("'"&amp;$A7&amp;"'"&amp;"!C10:Ao63"),MATCH($B12,INDIRECT("'"&amp;$A7&amp;"'"&amp;"!b10:b63"),0),W$3)</f>
        <v>0.40002409058058297</v>
      </c>
      <c r="X12" cm="1">
        <f t="array" aca="1" ref="X12" ca="1">INDEX(INDIRECT("'"&amp;$A7&amp;"'"&amp;"!C10:Ao63"),MATCH($B12,INDIRECT("'"&amp;$A7&amp;"'"&amp;"!b10:b63"),0),X$3)</f>
        <v>0.40000000000000041</v>
      </c>
      <c r="Y12" cm="1">
        <f t="array" aca="1" ref="Y12" ca="1">INDEX(INDIRECT("'"&amp;$A7&amp;"'"&amp;"!C10:Ao63"),MATCH($B12,INDIRECT("'"&amp;$A7&amp;"'"&amp;"!b10:b63"),0),Y$3)</f>
        <v>0.39993519118600163</v>
      </c>
      <c r="Z12" cm="1">
        <f t="array" aca="1" ref="Z12" ca="1">INDEX(INDIRECT("'"&amp;$A7&amp;"'"&amp;"!C10:Ao63"),MATCH($B12,INDIRECT("'"&amp;$A7&amp;"'"&amp;"!b10:b63"),0),Z$3)</f>
        <v>0.40000000000000019</v>
      </c>
      <c r="AA12" cm="1">
        <f t="array" aca="1" ref="AA12" ca="1">INDEX(INDIRECT("'"&amp;$A7&amp;"'"&amp;"!C10:Ao63"),MATCH($B12,INDIRECT("'"&amp;$A7&amp;"'"&amp;"!b10:b63"),0),AA$3)</f>
        <v>0</v>
      </c>
      <c r="AB12" cm="1">
        <f t="array" aca="1" ref="AB12" ca="1">INDEX(INDIRECT("'"&amp;$A7&amp;"'"&amp;"!C10:Ao63"),MATCH($B12,INDIRECT("'"&amp;$A7&amp;"'"&amp;"!b10:b63"),0),AB$3)</f>
        <v>0</v>
      </c>
      <c r="AC12" cm="1">
        <f t="array" aca="1" ref="AC12" ca="1">INDEX(INDIRECT("'"&amp;$A7&amp;"'"&amp;"!C10:Ao63"),MATCH($B12,INDIRECT("'"&amp;$A7&amp;"'"&amp;"!b10:b63"),0),AC$3)</f>
        <v>0</v>
      </c>
    </row>
    <row r="13" spans="1:29" x14ac:dyDescent="0.2">
      <c r="B13" s="5" t="s">
        <v>42</v>
      </c>
      <c r="C13" cm="1">
        <f t="array" aca="1" ref="C13" ca="1">INDEX(INDIRECT("'"&amp;$A7&amp;"'"&amp;"!C10:Ao63"),MATCH($B13,INDIRECT("'"&amp;$A7&amp;"'"&amp;"!b10:b63"),0),C$3)</f>
        <v>26.200000000000028</v>
      </c>
      <c r="D13" cm="1">
        <f t="array" aca="1" ref="D13" ca="1">INDEX(INDIRECT("'"&amp;$A7&amp;"'"&amp;"!C10:Ao63"),MATCH($B13,INDIRECT("'"&amp;$A7&amp;"'"&amp;"!b10:b63"),0),D$3)</f>
        <v>21.450000000000021</v>
      </c>
      <c r="E13" cm="1">
        <f t="array" aca="1" ref="E13" ca="1">INDEX(INDIRECT("'"&amp;$A7&amp;"'"&amp;"!C10:Ao63"),MATCH($B13,INDIRECT("'"&amp;$A7&amp;"'"&amp;"!b10:b63"),0),E$3)</f>
        <v>0</v>
      </c>
      <c r="F13" cm="1">
        <f t="array" aca="1" ref="F13" ca="1">INDEX(INDIRECT("'"&amp;$A7&amp;"'"&amp;"!C10:Ao63"),MATCH($B13,INDIRECT("'"&amp;$A7&amp;"'"&amp;"!b10:b63"),0),F$3)</f>
        <v>22</v>
      </c>
      <c r="G13" cm="1">
        <f t="array" aca="1" ref="G13" ca="1">INDEX(INDIRECT("'"&amp;$A7&amp;"'"&amp;"!C10:Ao63"),MATCH($B13,INDIRECT("'"&amp;$A7&amp;"'"&amp;"!b10:b63"),0),G$3)</f>
        <v>26</v>
      </c>
      <c r="H13" cm="1">
        <f t="array" aca="1" ref="H13" ca="1">INDEX(INDIRECT("'"&amp;$A7&amp;"'"&amp;"!C10:Ao63"),MATCH($B13,INDIRECT("'"&amp;$A7&amp;"'"&amp;"!b10:b63"),0),H$3)</f>
        <v>26</v>
      </c>
      <c r="I13" cm="1">
        <f t="array" aca="1" ref="I13" ca="1">INDEX(INDIRECT("'"&amp;$A7&amp;"'"&amp;"!C10:Ao63"),MATCH($B13,INDIRECT("'"&amp;$A7&amp;"'"&amp;"!b10:b63"),0),I$3)</f>
        <v>26</v>
      </c>
      <c r="J13" cm="1">
        <f t="array" aca="1" ref="J13" ca="1">INDEX(INDIRECT("'"&amp;$A7&amp;"'"&amp;"!C10:Ao63"),MATCH($B13,INDIRECT("'"&amp;$A7&amp;"'"&amp;"!b10:b63"),0),J$3)</f>
        <v>8.5299999999999923</v>
      </c>
      <c r="K13" cm="1">
        <f t="array" aca="1" ref="K13" ca="1">INDEX(INDIRECT("'"&amp;$A7&amp;"'"&amp;"!C10:Ao63"),MATCH($B13,INDIRECT("'"&amp;$A7&amp;"'"&amp;"!b10:b63"),0),K$3)</f>
        <v>8.5299999999999923</v>
      </c>
      <c r="L13" cm="1">
        <f t="array" aca="1" ref="L13" ca="1">INDEX(INDIRECT("'"&amp;$A7&amp;"'"&amp;"!C10:Ao63"),MATCH($B13,INDIRECT("'"&amp;$A7&amp;"'"&amp;"!b10:b63"),0),L$3)</f>
        <v>0</v>
      </c>
      <c r="M13" cm="1">
        <f t="array" aca="1" ref="M13" ca="1">INDEX(INDIRECT("'"&amp;$A7&amp;"'"&amp;"!C10:Ao63"),MATCH($B13,INDIRECT("'"&amp;$A7&amp;"'"&amp;"!b10:b63"),0),M$3)</f>
        <v>8.5299999999999923</v>
      </c>
      <c r="N13" cm="1">
        <f t="array" aca="1" ref="N13" ca="1">INDEX(INDIRECT("'"&amp;$A7&amp;"'"&amp;"!C10:Ao63"),MATCH($B13,INDIRECT("'"&amp;$A7&amp;"'"&amp;"!b10:b63"),0),N$3)</f>
        <v>8.5299999999999923</v>
      </c>
      <c r="O13" cm="1">
        <f t="array" aca="1" ref="O13" ca="1">INDEX(INDIRECT("'"&amp;$A7&amp;"'"&amp;"!C10:Ao63"),MATCH($B13,INDIRECT("'"&amp;$A7&amp;"'"&amp;"!b10:b63"),0),O$3)</f>
        <v>8.5299999999999923</v>
      </c>
      <c r="P13" cm="1">
        <f t="array" aca="1" ref="P13" ca="1">INDEX(INDIRECT("'"&amp;$A7&amp;"'"&amp;"!C10:Ao63"),MATCH($B13,INDIRECT("'"&amp;$A7&amp;"'"&amp;"!b10:b63"),0),P$3)</f>
        <v>8.5299999999999923</v>
      </c>
      <c r="Q13" cm="1">
        <f t="array" aca="1" ref="Q13" ca="1">INDEX(INDIRECT("'"&amp;$A7&amp;"'"&amp;"!C10:Ao63"),MATCH($B13,INDIRECT("'"&amp;$A7&amp;"'"&amp;"!b10:b63"),0),Q$3)</f>
        <v>2609.4000000000024</v>
      </c>
      <c r="R13" cm="1">
        <f t="array" aca="1" ref="R13" ca="1">INDEX(INDIRECT("'"&amp;$A7&amp;"'"&amp;"!C10:Ao63"),MATCH($B13,INDIRECT("'"&amp;$A7&amp;"'"&amp;"!b10:b63"),0),R$3)</f>
        <v>1118.3999999999987</v>
      </c>
      <c r="S13" cm="1">
        <f t="array" aca="1" ref="S13" ca="1">INDEX(INDIRECT("'"&amp;$A7&amp;"'"&amp;"!C10:Ao63"),MATCH($B13,INDIRECT("'"&amp;$A7&amp;"'"&amp;"!b10:b63"),0),S$3)</f>
        <v>969.30000000000007</v>
      </c>
      <c r="T13" cm="1">
        <f t="array" aca="1" ref="T13" ca="1">INDEX(INDIRECT("'"&amp;$A7&amp;"'"&amp;"!C10:Ao63"),MATCH($B13,INDIRECT("'"&amp;$A7&amp;"'"&amp;"!b10:b63"),0),T$3)</f>
        <v>4697.1000000000004</v>
      </c>
      <c r="U13" cm="1">
        <f t="array" aca="1" ref="U13" ca="1">INDEX(INDIRECT("'"&amp;$A7&amp;"'"&amp;"!C10:Ao63"),MATCH($B13,INDIRECT("'"&amp;$A7&amp;"'"&amp;"!b10:b63"),0),U$3)</f>
        <v>0</v>
      </c>
      <c r="V13" cm="1">
        <f t="array" aca="1" ref="V13" ca="1">INDEX(INDIRECT("'"&amp;$A7&amp;"'"&amp;"!C10:Ao63"),MATCH($B13,INDIRECT("'"&amp;$A7&amp;"'"&amp;"!b10:b63"),0),V$3)</f>
        <v>0</v>
      </c>
      <c r="W13" cm="1">
        <f t="array" aca="1" ref="W13" ca="1">INDEX(INDIRECT("'"&amp;$A7&amp;"'"&amp;"!C10:Ao63"),MATCH($B13,INDIRECT("'"&amp;$A7&amp;"'"&amp;"!b10:b63"),0),W$3)</f>
        <v>0.62861960973259512</v>
      </c>
      <c r="X13" cm="1">
        <f t="array" aca="1" ref="X13" ca="1">INDEX(INDIRECT("'"&amp;$A7&amp;"'"&amp;"!C10:Ao63"),MATCH($B13,INDIRECT("'"&amp;$A7&amp;"'"&amp;"!b10:b63"),0),X$3)</f>
        <v>0.62760942760942684</v>
      </c>
      <c r="Y13" cm="1">
        <f t="array" aca="1" ref="Y13" ca="1">INDEX(INDIRECT("'"&amp;$A7&amp;"'"&amp;"!C10:Ao63"),MATCH($B13,INDIRECT("'"&amp;$A7&amp;"'"&amp;"!b10:b63"),0),Y$3)</f>
        <v>0.62819183408943624</v>
      </c>
      <c r="Z13" cm="1">
        <f t="array" aca="1" ref="Z13" ca="1">INDEX(INDIRECT("'"&amp;$A7&amp;"'"&amp;"!C10:Ao63"),MATCH($B13,INDIRECT("'"&amp;$A7&amp;"'"&amp;"!b10:b63"),0),Z$3)</f>
        <v>0.62829052969502408</v>
      </c>
      <c r="AA13" cm="1">
        <f t="array" aca="1" ref="AA13" ca="1">INDEX(INDIRECT("'"&amp;$A7&amp;"'"&amp;"!C10:Ao63"),MATCH($B13,INDIRECT("'"&amp;$A7&amp;"'"&amp;"!b10:b63"),0),AA$3)</f>
        <v>0</v>
      </c>
      <c r="AB13" cm="1">
        <f t="array" aca="1" ref="AB13" ca="1">INDEX(INDIRECT("'"&amp;$A7&amp;"'"&amp;"!C10:Ao63"),MATCH($B13,INDIRECT("'"&amp;$A7&amp;"'"&amp;"!b10:b63"),0),AB$3)</f>
        <v>0</v>
      </c>
      <c r="AC13" cm="1">
        <f t="array" aca="1" ref="AC13" ca="1">INDEX(INDIRECT("'"&amp;$A7&amp;"'"&amp;"!C10:Ao63"),MATCH($B13,INDIRECT("'"&amp;$A7&amp;"'"&amp;"!b10:b63"),0),AC$3)</f>
        <v>0</v>
      </c>
    </row>
    <row r="14" spans="1:29" x14ac:dyDescent="0.2">
      <c r="B14" s="5" t="s">
        <v>43</v>
      </c>
      <c r="C14" cm="1">
        <f t="array" aca="1" ref="C14" ca="1">INDEX(INDIRECT("'"&amp;$A7&amp;"'"&amp;"!C10:Ao63"),MATCH($B14,INDIRECT("'"&amp;$A7&amp;"'"&amp;"!b10:b63"),0),C$3)</f>
        <v>26.284333333333322</v>
      </c>
      <c r="D14" cm="1">
        <f t="array" aca="1" ref="D14" ca="1">INDEX(INDIRECT("'"&amp;$A7&amp;"'"&amp;"!C10:Ao63"),MATCH($B14,INDIRECT("'"&amp;$A7&amp;"'"&amp;"!b10:b63"),0),D$3)</f>
        <v>19.094210526315784</v>
      </c>
      <c r="E14" cm="1">
        <f t="array" aca="1" ref="E14" ca="1">INDEX(INDIRECT("'"&amp;$A7&amp;"'"&amp;"!C10:Ao63"),MATCH($B14,INDIRECT("'"&amp;$A7&amp;"'"&amp;"!b10:b63"),0),E$3)</f>
        <v>0</v>
      </c>
      <c r="F14" cm="1">
        <f t="array" aca="1" ref="F14" ca="1">INDEX(INDIRECT("'"&amp;$A7&amp;"'"&amp;"!C10:Ao63"),MATCH($B14,INDIRECT("'"&amp;$A7&amp;"'"&amp;"!b10:b63"),0),F$3)</f>
        <v>19.709166666666672</v>
      </c>
      <c r="G14" cm="1">
        <f t="array" aca="1" ref="G14" ca="1">INDEX(INDIRECT("'"&amp;$A7&amp;"'"&amp;"!C10:Ao63"),MATCH($B14,INDIRECT("'"&amp;$A7&amp;"'"&amp;"!b10:b63"),0),G$3)</f>
        <v>25.930833333333318</v>
      </c>
      <c r="H14" cm="1">
        <f t="array" aca="1" ref="H14" ca="1">INDEX(INDIRECT("'"&amp;$A7&amp;"'"&amp;"!C10:Ao63"),MATCH($B14,INDIRECT("'"&amp;$A7&amp;"'"&amp;"!b10:b63"),0),H$3)</f>
        <v>26.197833333333332</v>
      </c>
      <c r="I14" cm="1">
        <f t="array" aca="1" ref="I14" ca="1">INDEX(INDIRECT("'"&amp;$A7&amp;"'"&amp;"!C10:Ao63"),MATCH($B14,INDIRECT("'"&amp;$A7&amp;"'"&amp;"!b10:b63"),0),I$3)</f>
        <v>26.186166666666669</v>
      </c>
      <c r="J14" cm="1">
        <f t="array" aca="1" ref="J14" ca="1">INDEX(INDIRECT("'"&amp;$A7&amp;"'"&amp;"!C10:Ao63"),MATCH($B14,INDIRECT("'"&amp;$A7&amp;"'"&amp;"!b10:b63"),0),J$3)</f>
        <v>8.5299999999999923</v>
      </c>
      <c r="K14" cm="1">
        <f t="array" aca="1" ref="K14" ca="1">INDEX(INDIRECT("'"&amp;$A7&amp;"'"&amp;"!C10:Ao63"),MATCH($B14,INDIRECT("'"&amp;$A7&amp;"'"&amp;"!b10:b63"),0),K$3)</f>
        <v>8.5299999999999923</v>
      </c>
      <c r="L14" cm="1">
        <f t="array" aca="1" ref="L14" ca="1">INDEX(INDIRECT("'"&amp;$A7&amp;"'"&amp;"!C10:Ao63"),MATCH($B14,INDIRECT("'"&amp;$A7&amp;"'"&amp;"!b10:b63"),0),L$3)</f>
        <v>0</v>
      </c>
      <c r="M14" cm="1">
        <f t="array" aca="1" ref="M14" ca="1">INDEX(INDIRECT("'"&amp;$A7&amp;"'"&amp;"!C10:Ao63"),MATCH($B14,INDIRECT("'"&amp;$A7&amp;"'"&amp;"!b10:b63"),0),M$3)</f>
        <v>8.5299999999999923</v>
      </c>
      <c r="N14" cm="1">
        <f t="array" aca="1" ref="N14" ca="1">INDEX(INDIRECT("'"&amp;$A7&amp;"'"&amp;"!C10:Ao63"),MATCH($B14,INDIRECT("'"&amp;$A7&amp;"'"&amp;"!b10:b63"),0),N$3)</f>
        <v>8.5299999999999923</v>
      </c>
      <c r="O14" cm="1">
        <f t="array" aca="1" ref="O14" ca="1">INDEX(INDIRECT("'"&amp;$A7&amp;"'"&amp;"!C10:Ao63"),MATCH($B14,INDIRECT("'"&amp;$A7&amp;"'"&amp;"!b10:b63"),0),O$3)</f>
        <v>8.5299999999999923</v>
      </c>
      <c r="P14" cm="1">
        <f t="array" aca="1" ref="P14" ca="1">INDEX(INDIRECT("'"&amp;$A7&amp;"'"&amp;"!C10:Ao63"),MATCH($B14,INDIRECT("'"&amp;$A7&amp;"'"&amp;"!b10:b63"),0),P$3)</f>
        <v>8.5299999999999923</v>
      </c>
      <c r="Q14" cm="1">
        <f t="array" aca="1" ref="Q14" ca="1">INDEX(INDIRECT("'"&amp;$A7&amp;"'"&amp;"!C10:Ao63"),MATCH($B14,INDIRECT("'"&amp;$A7&amp;"'"&amp;"!b10:b63"),0),Q$3)</f>
        <v>1660.5</v>
      </c>
      <c r="R14" cm="1">
        <f t="array" aca="1" ref="R14" ca="1">INDEX(INDIRECT("'"&amp;$A7&amp;"'"&amp;"!C10:Ao63"),MATCH($B14,INDIRECT("'"&amp;$A7&amp;"'"&amp;"!b10:b63"),0),R$3)</f>
        <v>1613.3450000000007</v>
      </c>
      <c r="S14" cm="1">
        <f t="array" aca="1" ref="S14" ca="1">INDEX(INDIRECT("'"&amp;$A7&amp;"'"&amp;"!C10:Ao63"),MATCH($B14,INDIRECT("'"&amp;$A7&amp;"'"&amp;"!b10:b63"),0),S$3)</f>
        <v>1418.6749999999997</v>
      </c>
      <c r="T14" cm="1">
        <f t="array" aca="1" ref="T14" ca="1">INDEX(INDIRECT("'"&amp;$A7&amp;"'"&amp;"!C10:Ao63"),MATCH($B14,INDIRECT("'"&amp;$A7&amp;"'"&amp;"!b10:b63"),0),T$3)</f>
        <v>4692.5200000000004</v>
      </c>
      <c r="U14" cm="1">
        <f t="array" aca="1" ref="U14" ca="1">INDEX(INDIRECT("'"&amp;$A7&amp;"'"&amp;"!C10:Ao63"),MATCH($B14,INDIRECT("'"&amp;$A7&amp;"'"&amp;"!b10:b63"),0),U$3)</f>
        <v>0</v>
      </c>
      <c r="V14" cm="1">
        <f t="array" aca="1" ref="V14" ca="1">INDEX(INDIRECT("'"&amp;$A7&amp;"'"&amp;"!C10:Ao63"),MATCH($B14,INDIRECT("'"&amp;$A7&amp;"'"&amp;"!b10:b63"),0),V$3)</f>
        <v>0</v>
      </c>
      <c r="W14" cm="1">
        <f t="array" aca="1" ref="W14" ca="1">INDEX(INDIRECT("'"&amp;$A7&amp;"'"&amp;"!C10:Ao63"),MATCH($B14,INDIRECT("'"&amp;$A7&amp;"'"&amp;"!b10:b63"),0),W$3)</f>
        <v>0.40002409058058297</v>
      </c>
      <c r="X14" cm="1">
        <f t="array" aca="1" ref="X14" ca="1">INDEX(INDIRECT("'"&amp;$A7&amp;"'"&amp;"!C10:Ao63"),MATCH($B14,INDIRECT("'"&amp;$A7&amp;"'"&amp;"!b10:b63"),0),X$3)</f>
        <v>0.9053563411896749</v>
      </c>
      <c r="Y14" cm="1">
        <f t="array" aca="1" ref="Y14" ca="1">INDEX(INDIRECT("'"&amp;$A7&amp;"'"&amp;"!C10:Ao63"),MATCH($B14,INDIRECT("'"&amp;$A7&amp;"'"&amp;"!b10:b63"),0),Y$3)</f>
        <v>0.91942644199611134</v>
      </c>
      <c r="Z14" cm="1">
        <f t="array" aca="1" ref="Z14" ca="1">INDEX(INDIRECT("'"&amp;$A7&amp;"'"&amp;"!C10:Ao63"),MATCH($B14,INDIRECT("'"&amp;$A7&amp;"'"&amp;"!b10:b63"),0),Z$3)</f>
        <v>0.62767790262172285</v>
      </c>
      <c r="AA14" cm="1">
        <f t="array" aca="1" ref="AA14" ca="1">INDEX(INDIRECT("'"&amp;$A7&amp;"'"&amp;"!C10:Ao63"),MATCH($B14,INDIRECT("'"&amp;$A7&amp;"'"&amp;"!b10:b63"),0),AA$3)</f>
        <v>0</v>
      </c>
      <c r="AB14" cm="1">
        <f t="array" aca="1" ref="AB14" ca="1">INDEX(INDIRECT("'"&amp;$A7&amp;"'"&amp;"!C10:Ao63"),MATCH($B14,INDIRECT("'"&amp;$A7&amp;"'"&amp;"!b10:b63"),0),AB$3)</f>
        <v>0</v>
      </c>
      <c r="AC14" cm="1">
        <f t="array" aca="1" ref="AC14" ca="1">INDEX(INDIRECT("'"&amp;$A7&amp;"'"&amp;"!C10:Ao63"),MATCH($B14,INDIRECT("'"&amp;$A7&amp;"'"&amp;"!b10:b63"),0),AC$3)</f>
        <v>0</v>
      </c>
    </row>
    <row r="15" spans="1:29" x14ac:dyDescent="0.2">
      <c r="B15" s="5" t="s">
        <v>44</v>
      </c>
      <c r="C15" cm="1">
        <f t="array" aca="1" ref="C15" ca="1">INDEX(INDIRECT("'"&amp;$A7&amp;"'"&amp;"!C10:Ao63"),MATCH($B15,INDIRECT("'"&amp;$A7&amp;"'"&amp;"!b10:b63"),0),C$3)</f>
        <v>28.130000000000042</v>
      </c>
      <c r="D15" cm="1">
        <f t="array" aca="1" ref="D15" ca="1">INDEX(INDIRECT("'"&amp;$A7&amp;"'"&amp;"!C10:Ao63"),MATCH($B15,INDIRECT("'"&amp;$A7&amp;"'"&amp;"!b10:b63"),0),D$3)</f>
        <v>14.72000000000002</v>
      </c>
      <c r="E15" cm="1">
        <f t="array" aca="1" ref="E15" ca="1">INDEX(INDIRECT("'"&amp;$A7&amp;"'"&amp;"!C10:Ao63"),MATCH($B15,INDIRECT("'"&amp;$A7&amp;"'"&amp;"!b10:b63"),0),E$3)</f>
        <v>0</v>
      </c>
      <c r="F15" cm="1">
        <f t="array" aca="1" ref="F15" ca="1">INDEX(INDIRECT("'"&amp;$A7&amp;"'"&amp;"!C10:Ao63"),MATCH($B15,INDIRECT("'"&amp;$A7&amp;"'"&amp;"!b10:b63"),0),F$3)</f>
        <v>16</v>
      </c>
      <c r="G15" cm="1">
        <f t="array" aca="1" ref="G15" ca="1">INDEX(INDIRECT("'"&amp;$A7&amp;"'"&amp;"!C10:Ao63"),MATCH($B15,INDIRECT("'"&amp;$A7&amp;"'"&amp;"!b10:b63"),0),G$3)</f>
        <v>26</v>
      </c>
      <c r="H15" cm="1">
        <f t="array" aca="1" ref="H15" ca="1">INDEX(INDIRECT("'"&amp;$A7&amp;"'"&amp;"!C10:Ao63"),MATCH($B15,INDIRECT("'"&amp;$A7&amp;"'"&amp;"!b10:b63"),0),H$3)</f>
        <v>26</v>
      </c>
      <c r="I15" cm="1">
        <f t="array" aca="1" ref="I15" ca="1">INDEX(INDIRECT("'"&amp;$A7&amp;"'"&amp;"!C10:Ao63"),MATCH($B15,INDIRECT("'"&amp;$A7&amp;"'"&amp;"!b10:b63"),0),I$3)</f>
        <v>26</v>
      </c>
      <c r="J15" cm="1">
        <f t="array" aca="1" ref="J15" ca="1">INDEX(INDIRECT("'"&amp;$A7&amp;"'"&amp;"!C10:Ao63"),MATCH($B15,INDIRECT("'"&amp;$A7&amp;"'"&amp;"!b10:b63"),0),J$3)</f>
        <v>11.741899999999982</v>
      </c>
      <c r="K15" cm="1">
        <f t="array" aca="1" ref="K15" ca="1">INDEX(INDIRECT("'"&amp;$A7&amp;"'"&amp;"!C10:Ao63"),MATCH($B15,INDIRECT("'"&amp;$A7&amp;"'"&amp;"!b10:b63"),0),K$3)</f>
        <v>9.9234999999999864</v>
      </c>
      <c r="L15" cm="1">
        <f t="array" aca="1" ref="L15" ca="1">INDEX(INDIRECT("'"&amp;$A7&amp;"'"&amp;"!C10:Ao63"),MATCH($B15,INDIRECT("'"&amp;$A7&amp;"'"&amp;"!b10:b63"),0),L$3)</f>
        <v>0</v>
      </c>
      <c r="M15" cm="1">
        <f t="array" aca="1" ref="M15" ca="1">INDEX(INDIRECT("'"&amp;$A7&amp;"'"&amp;"!C10:Ao63"),MATCH($B15,INDIRECT("'"&amp;$A7&amp;"'"&amp;"!b10:b63"),0),M$3)</f>
        <v>9.9200000000000035</v>
      </c>
      <c r="N15" cm="1">
        <f t="array" aca="1" ref="N15" ca="1">INDEX(INDIRECT("'"&amp;$A7&amp;"'"&amp;"!C10:Ao63"),MATCH($B15,INDIRECT("'"&amp;$A7&amp;"'"&amp;"!b10:b63"),0),N$3)</f>
        <v>9.9200000000000035</v>
      </c>
      <c r="O15" cm="1">
        <f t="array" aca="1" ref="O15" ca="1">INDEX(INDIRECT("'"&amp;$A7&amp;"'"&amp;"!C10:Ao63"),MATCH($B15,INDIRECT("'"&amp;$A7&amp;"'"&amp;"!b10:b63"),0),O$3)</f>
        <v>9.9200000000000035</v>
      </c>
      <c r="P15" cm="1">
        <f t="array" aca="1" ref="P15" ca="1">INDEX(INDIRECT("'"&amp;$A7&amp;"'"&amp;"!C10:Ao63"),MATCH($B15,INDIRECT("'"&amp;$A7&amp;"'"&amp;"!b10:b63"),0),P$3)</f>
        <v>9.9200000000000035</v>
      </c>
      <c r="Q15" cm="1">
        <f t="array" aca="1" ref="Q15" ca="1">INDEX(INDIRECT("'"&amp;$A7&amp;"'"&amp;"!C10:Ao63"),MATCH($B15,INDIRECT("'"&amp;$A7&amp;"'"&amp;"!b10:b63"),0),Q$3)</f>
        <v>4127.4000000000051</v>
      </c>
      <c r="R15" cm="1">
        <f t="array" aca="1" ref="R15" ca="1">INDEX(INDIRECT("'"&amp;$A7&amp;"'"&amp;"!C10:Ao63"),MATCH($B15,INDIRECT("'"&amp;$A7&amp;"'"&amp;"!b10:b63"),0),R$3)</f>
        <v>1765.2000000000021</v>
      </c>
      <c r="S15" cm="1">
        <f t="array" aca="1" ref="S15" ca="1">INDEX(INDIRECT("'"&amp;$A7&amp;"'"&amp;"!C10:Ao63"),MATCH($B15,INDIRECT("'"&amp;$A7&amp;"'"&amp;"!b10:b63"),0),S$3)</f>
        <v>1525.7999999999984</v>
      </c>
      <c r="T15" cm="1">
        <f t="array" aca="1" ref="T15" ca="1">INDEX(INDIRECT("'"&amp;$A7&amp;"'"&amp;"!C10:Ao63"),MATCH($B15,INDIRECT("'"&amp;$A7&amp;"'"&amp;"!b10:b63"),0),T$3)</f>
        <v>7418.4000000000051</v>
      </c>
      <c r="U15" cm="1">
        <f t="array" aca="1" ref="U15" ca="1">INDEX(INDIRECT("'"&amp;$A7&amp;"'"&amp;"!C10:Ao63"),MATCH($B15,INDIRECT("'"&amp;$A7&amp;"'"&amp;"!b10:b63"),0),U$3)</f>
        <v>0</v>
      </c>
      <c r="V15" cm="1">
        <f t="array" aca="1" ref="V15" ca="1">INDEX(INDIRECT("'"&amp;$A7&amp;"'"&amp;"!C10:Ao63"),MATCH($B15,INDIRECT("'"&amp;$A7&amp;"'"&amp;"!b10:b63"),0),V$3)</f>
        <v>0</v>
      </c>
      <c r="W15" cm="1">
        <f t="array" aca="1" ref="W15" ca="1">INDEX(INDIRECT("'"&amp;$A7&amp;"'"&amp;"!C10:Ao63"),MATCH($B15,INDIRECT("'"&amp;$A7&amp;"'"&amp;"!b10:b63"),0),W$3)</f>
        <v>0.99431462298241513</v>
      </c>
      <c r="X15" cm="1">
        <f t="array" aca="1" ref="X15" ca="1">INDEX(INDIRECT("'"&amp;$A7&amp;"'"&amp;"!C10:Ao63"),MATCH($B15,INDIRECT("'"&amp;$A7&amp;"'"&amp;"!b10:b63"),0),X$3)</f>
        <v>0.99057239057239177</v>
      </c>
      <c r="Y15" cm="1">
        <f t="array" aca="1" ref="Y15" ca="1">INDEX(INDIRECT("'"&amp;$A7&amp;"'"&amp;"!C10:Ao63"),MATCH($B15,INDIRECT("'"&amp;$A7&amp;"'"&amp;"!b10:b63"),0),Y$3)</f>
        <v>0.98885288399222193</v>
      </c>
      <c r="Z15" cm="1">
        <f t="array" aca="1" ref="Z15" ca="1">INDEX(INDIRECT("'"&amp;$A7&amp;"'"&amp;"!C10:Ao63"),MATCH($B15,INDIRECT("'"&amp;$A7&amp;"'"&amp;"!b10:b63"),0),Z$3)</f>
        <v>0.99229534510433459</v>
      </c>
      <c r="AA15" cm="1">
        <f t="array" aca="1" ref="AA15" ca="1">INDEX(INDIRECT("'"&amp;$A7&amp;"'"&amp;"!C10:Ao63"),MATCH($B15,INDIRECT("'"&amp;$A7&amp;"'"&amp;"!b10:b63"),0),AA$3)</f>
        <v>0</v>
      </c>
      <c r="AB15" cm="1">
        <f t="array" aca="1" ref="AB15" ca="1">INDEX(INDIRECT("'"&amp;$A7&amp;"'"&amp;"!C10:Ao63"),MATCH($B15,INDIRECT("'"&amp;$A7&amp;"'"&amp;"!b10:b63"),0),AB$3)</f>
        <v>0</v>
      </c>
      <c r="AC15" cm="1">
        <f t="array" aca="1" ref="AC15" ca="1">INDEX(INDIRECT("'"&amp;$A7&amp;"'"&amp;"!C10:Ao63"),MATCH($B15,INDIRECT("'"&amp;$A7&amp;"'"&amp;"!b10:b63"),0),AC$3)</f>
        <v>0</v>
      </c>
    </row>
    <row r="16" spans="1:29" x14ac:dyDescent="0.2">
      <c r="B16" s="5" t="s">
        <v>70</v>
      </c>
      <c r="C16" cm="1">
        <f t="array" aca="1" ref="C16" ca="1">INDEX(INDIRECT("'"&amp;$A7&amp;"'"&amp;"!C10:Ao63"),MATCH($B16,INDIRECT("'"&amp;$A7&amp;"'"&amp;"!b10:b63"),0),C$3)</f>
        <v>27.450000000000028</v>
      </c>
      <c r="D16" cm="1">
        <f t="array" aca="1" ref="D16" ca="1">INDEX(INDIRECT("'"&amp;$A7&amp;"'"&amp;"!C10:Ao63"),MATCH($B16,INDIRECT("'"&amp;$A7&amp;"'"&amp;"!b10:b63"),0),D$3)</f>
        <v>14.72000000000002</v>
      </c>
      <c r="E16" cm="1">
        <f t="array" aca="1" ref="E16" ca="1">INDEX(INDIRECT("'"&amp;$A7&amp;"'"&amp;"!C10:Ao63"),MATCH($B16,INDIRECT("'"&amp;$A7&amp;"'"&amp;"!b10:b63"),0),E$3)</f>
        <v>0</v>
      </c>
      <c r="F16" cm="1">
        <f t="array" aca="1" ref="F16" ca="1">INDEX(INDIRECT("'"&amp;$A7&amp;"'"&amp;"!C10:Ao63"),MATCH($B16,INDIRECT("'"&amp;$A7&amp;"'"&amp;"!b10:b63"),0),F$3)</f>
        <v>16</v>
      </c>
      <c r="G16" cm="1">
        <f t="array" aca="1" ref="G16" ca="1">INDEX(INDIRECT("'"&amp;$A7&amp;"'"&amp;"!C10:Ao63"),MATCH($B16,INDIRECT("'"&amp;$A7&amp;"'"&amp;"!b10:b63"),0),G$3)</f>
        <v>26</v>
      </c>
      <c r="H16" cm="1">
        <f t="array" aca="1" ref="H16" ca="1">INDEX(INDIRECT("'"&amp;$A7&amp;"'"&amp;"!C10:Ao63"),MATCH($B16,INDIRECT("'"&amp;$A7&amp;"'"&amp;"!b10:b63"),0),H$3)</f>
        <v>26</v>
      </c>
      <c r="I16" cm="1">
        <f t="array" aca="1" ref="I16" ca="1">INDEX(INDIRECT("'"&amp;$A7&amp;"'"&amp;"!C10:Ao63"),MATCH($B16,INDIRECT("'"&amp;$A7&amp;"'"&amp;"!b10:b63"),0),I$3)</f>
        <v>26</v>
      </c>
      <c r="J16" cm="1">
        <f t="array" aca="1" ref="J16" ca="1">INDEX(INDIRECT("'"&amp;$A7&amp;"'"&amp;"!C10:Ao63"),MATCH($B16,INDIRECT("'"&amp;$A7&amp;"'"&amp;"!b10:b63"),0),J$3)</f>
        <v>10.92199999999999</v>
      </c>
      <c r="K16" cm="1">
        <f t="array" aca="1" ref="K16" ca="1">INDEX(INDIRECT("'"&amp;$A7&amp;"'"&amp;"!C10:Ao63"),MATCH($B16,INDIRECT("'"&amp;$A7&amp;"'"&amp;"!b10:b63"),0),K$3)</f>
        <v>9.9234999999999864</v>
      </c>
      <c r="L16" cm="1">
        <f t="array" aca="1" ref="L16" ca="1">INDEX(INDIRECT("'"&amp;$A7&amp;"'"&amp;"!C10:Ao63"),MATCH($B16,INDIRECT("'"&amp;$A7&amp;"'"&amp;"!b10:b63"),0),L$3)</f>
        <v>0</v>
      </c>
      <c r="M16" cm="1">
        <f t="array" aca="1" ref="M16" ca="1">INDEX(INDIRECT("'"&amp;$A7&amp;"'"&amp;"!C10:Ao63"),MATCH($B16,INDIRECT("'"&amp;$A7&amp;"'"&amp;"!b10:b63"),0),M$3)</f>
        <v>9.9200000000000035</v>
      </c>
      <c r="N16" cm="1">
        <f t="array" aca="1" ref="N16" ca="1">INDEX(INDIRECT("'"&amp;$A7&amp;"'"&amp;"!C10:Ao63"),MATCH($B16,INDIRECT("'"&amp;$A7&amp;"'"&amp;"!b10:b63"),0),N$3)</f>
        <v>9.9200000000000035</v>
      </c>
      <c r="O16" cm="1">
        <f t="array" aca="1" ref="O16" ca="1">INDEX(INDIRECT("'"&amp;$A7&amp;"'"&amp;"!C10:Ao63"),MATCH($B16,INDIRECT("'"&amp;$A7&amp;"'"&amp;"!b10:b63"),0),O$3)</f>
        <v>9.9200000000000035</v>
      </c>
      <c r="P16" cm="1">
        <f t="array" aca="1" ref="P16" ca="1">INDEX(INDIRECT("'"&amp;$A7&amp;"'"&amp;"!C10:Ao63"),MATCH($B16,INDIRECT("'"&amp;$A7&amp;"'"&amp;"!b10:b63"),0),P$3)</f>
        <v>9.9200000000000035</v>
      </c>
      <c r="Q16" cm="1">
        <f t="array" aca="1" ref="Q16" ca="1">INDEX(INDIRECT("'"&amp;$A7&amp;"'"&amp;"!C10:Ao63"),MATCH($B16,INDIRECT("'"&amp;$A7&amp;"'"&amp;"!b10:b63"),0),Q$3)</f>
        <v>4127.4000000000051</v>
      </c>
      <c r="R16" cm="1">
        <f t="array" aca="1" ref="R16" ca="1">INDEX(INDIRECT("'"&amp;$A7&amp;"'"&amp;"!C10:Ao63"),MATCH($B16,INDIRECT("'"&amp;$A7&amp;"'"&amp;"!b10:b63"),0),R$3)</f>
        <v>1765.2000000000021</v>
      </c>
      <c r="S16" cm="1">
        <f t="array" aca="1" ref="S16" ca="1">INDEX(INDIRECT("'"&amp;$A7&amp;"'"&amp;"!C10:Ao63"),MATCH($B16,INDIRECT("'"&amp;$A7&amp;"'"&amp;"!b10:b63"),0),S$3)</f>
        <v>1525.7999999999984</v>
      </c>
      <c r="T16" cm="1">
        <f t="array" aca="1" ref="T16" ca="1">INDEX(INDIRECT("'"&amp;$A7&amp;"'"&amp;"!C10:Ao63"),MATCH($B16,INDIRECT("'"&amp;$A7&amp;"'"&amp;"!b10:b63"),0),T$3)</f>
        <v>7418.4000000000051</v>
      </c>
      <c r="U16" cm="1">
        <f t="array" aca="1" ref="U16" ca="1">INDEX(INDIRECT("'"&amp;$A7&amp;"'"&amp;"!C10:Ao63"),MATCH($B16,INDIRECT("'"&amp;$A7&amp;"'"&amp;"!b10:b63"),0),U$3)</f>
        <v>0</v>
      </c>
      <c r="V16" cm="1">
        <f t="array" aca="1" ref="V16" ca="1">INDEX(INDIRECT("'"&amp;$A7&amp;"'"&amp;"!C10:Ao63"),MATCH($B16,INDIRECT("'"&amp;$A7&amp;"'"&amp;"!b10:b63"),0),V$3)</f>
        <v>0</v>
      </c>
      <c r="W16" cm="1">
        <f t="array" aca="1" ref="W16" ca="1">INDEX(INDIRECT("'"&amp;$A7&amp;"'"&amp;"!C10:Ao63"),MATCH($B16,INDIRECT("'"&amp;$A7&amp;"'"&amp;"!b10:b63"),0),W$3)</f>
        <v>0.99431462298241513</v>
      </c>
      <c r="X16" cm="1">
        <f t="array" aca="1" ref="X16" ca="1">INDEX(INDIRECT("'"&amp;$A7&amp;"'"&amp;"!C10:Ao63"),MATCH($B16,INDIRECT("'"&amp;$A7&amp;"'"&amp;"!b10:b63"),0),X$3)</f>
        <v>0.99057239057239177</v>
      </c>
      <c r="Y16" cm="1">
        <f t="array" aca="1" ref="Y16" ca="1">INDEX(INDIRECT("'"&amp;$A7&amp;"'"&amp;"!C10:Ao63"),MATCH($B16,INDIRECT("'"&amp;$A7&amp;"'"&amp;"!b10:b63"),0),Y$3)</f>
        <v>0.98885288399222193</v>
      </c>
      <c r="Z16" cm="1">
        <f t="array" aca="1" ref="Z16" ca="1">INDEX(INDIRECT("'"&amp;$A7&amp;"'"&amp;"!C10:Ao63"),MATCH($B16,INDIRECT("'"&amp;$A7&amp;"'"&amp;"!b10:b63"),0),Z$3)</f>
        <v>0.99229534510433459</v>
      </c>
      <c r="AA16" cm="1">
        <f t="array" aca="1" ref="AA16" ca="1">INDEX(INDIRECT("'"&amp;$A7&amp;"'"&amp;"!C10:Ao63"),MATCH($B16,INDIRECT("'"&amp;$A7&amp;"'"&amp;"!b10:b63"),0),AA$3)</f>
        <v>0</v>
      </c>
      <c r="AB16" cm="1">
        <f t="array" aca="1" ref="AB16" ca="1">INDEX(INDIRECT("'"&amp;$A7&amp;"'"&amp;"!C10:Ao63"),MATCH($B16,INDIRECT("'"&amp;$A7&amp;"'"&amp;"!b10:b63"),0),AB$3)</f>
        <v>0</v>
      </c>
      <c r="AC16" cm="1">
        <f t="array" aca="1" ref="AC16" ca="1">INDEX(INDIRECT("'"&amp;$A7&amp;"'"&amp;"!C10:Ao63"),MATCH($B16,INDIRECT("'"&amp;$A7&amp;"'"&amp;"!b10:b63"),0),AC$3)</f>
        <v>0</v>
      </c>
    </row>
    <row r="17" spans="1:29" x14ac:dyDescent="0.2">
      <c r="B17" s="7" t="s">
        <v>45</v>
      </c>
      <c r="C17" cm="1">
        <f t="array" aca="1" ref="C17" ca="1">INDEX(INDIRECT("'"&amp;$A7&amp;"'"&amp;"!C10:Ao63"),MATCH($B17,INDIRECT("'"&amp;$A7&amp;"'"&amp;"!b10:b63"),0),C$3)</f>
        <v>22.410000000000014</v>
      </c>
      <c r="D17" cm="1">
        <f t="array" aca="1" ref="D17" ca="1">INDEX(INDIRECT("'"&amp;$A7&amp;"'"&amp;"!C10:Ao63"),MATCH($B17,INDIRECT("'"&amp;$A7&amp;"'"&amp;"!b10:b63"),0),D$3)</f>
        <v>30.75</v>
      </c>
      <c r="E17" cm="1">
        <f t="array" aca="1" ref="E17" ca="1">INDEX(INDIRECT("'"&amp;$A7&amp;"'"&amp;"!C10:Ao63"),MATCH($B17,INDIRECT("'"&amp;$A7&amp;"'"&amp;"!b10:b63"),0),E$3)</f>
        <v>30.75</v>
      </c>
      <c r="F17" cm="1">
        <f t="array" aca="1" ref="F17" ca="1">INDEX(INDIRECT("'"&amp;$A7&amp;"'"&amp;"!C10:Ao63"),MATCH($B17,INDIRECT("'"&amp;$A7&amp;"'"&amp;"!b10:b63"),0),F$3)</f>
        <v>32</v>
      </c>
      <c r="G17" cm="1">
        <f t="array" aca="1" ref="G17" ca="1">INDEX(INDIRECT("'"&amp;$A7&amp;"'"&amp;"!C10:Ao63"),MATCH($B17,INDIRECT("'"&amp;$A7&amp;"'"&amp;"!b10:b63"),0),G$3)</f>
        <v>21.900000000000009</v>
      </c>
      <c r="H17" cm="1">
        <f t="array" aca="1" ref="H17" ca="1">INDEX(INDIRECT("'"&amp;$A7&amp;"'"&amp;"!C10:Ao63"),MATCH($B17,INDIRECT("'"&amp;$A7&amp;"'"&amp;"!b10:b63"),0),H$3)</f>
        <v>21.900000000000009</v>
      </c>
      <c r="I17" cm="1">
        <f t="array" aca="1" ref="I17" ca="1">INDEX(INDIRECT("'"&amp;$A7&amp;"'"&amp;"!C10:Ao63"),MATCH($B17,INDIRECT("'"&amp;$A7&amp;"'"&amp;"!b10:b63"),0),I$3)</f>
        <v>21.900000000000009</v>
      </c>
      <c r="J17" cm="1">
        <f t="array" aca="1" ref="J17" ca="1">INDEX(INDIRECT("'"&amp;$A7&amp;"'"&amp;"!C10:Ao63"),MATCH($B17,INDIRECT("'"&amp;$A7&amp;"'"&amp;"!b10:b63"),0),J$3)</f>
        <v>6.66</v>
      </c>
      <c r="K17" cm="1">
        <f t="array" aca="1" ref="K17" ca="1">INDEX(INDIRECT("'"&amp;$A7&amp;"'"&amp;"!C10:Ao63"),MATCH($B17,INDIRECT("'"&amp;$A7&amp;"'"&amp;"!b10:b63"),0),K$3)</f>
        <v>6.66</v>
      </c>
      <c r="L17" cm="1">
        <f t="array" aca="1" ref="L17" ca="1">INDEX(INDIRECT("'"&amp;$A7&amp;"'"&amp;"!C10:Ao63"),MATCH($B17,INDIRECT("'"&amp;$A7&amp;"'"&amp;"!b10:b63"),0),L$3)</f>
        <v>6.66</v>
      </c>
      <c r="M17" cm="1">
        <f t="array" aca="1" ref="M17" ca="1">INDEX(INDIRECT("'"&amp;$A7&amp;"'"&amp;"!C10:Ao63"),MATCH($B17,INDIRECT("'"&amp;$A7&amp;"'"&amp;"!b10:b63"),0),M$3)</f>
        <v>6.66</v>
      </c>
      <c r="N17" cm="1">
        <f t="array" aca="1" ref="N17" ca="1">INDEX(INDIRECT("'"&amp;$A7&amp;"'"&amp;"!C10:Ao63"),MATCH($B17,INDIRECT("'"&amp;$A7&amp;"'"&amp;"!b10:b63"),0),N$3)</f>
        <v>6.66</v>
      </c>
      <c r="O17" cm="1">
        <f t="array" aca="1" ref="O17" ca="1">INDEX(INDIRECT("'"&amp;$A7&amp;"'"&amp;"!C10:Ao63"),MATCH($B17,INDIRECT("'"&amp;$A7&amp;"'"&amp;"!b10:b63"),0),O$3)</f>
        <v>6.66</v>
      </c>
      <c r="P17" cm="1">
        <f t="array" aca="1" ref="P17" ca="1">INDEX(INDIRECT("'"&amp;$A7&amp;"'"&amp;"!C10:Ao63"),MATCH($B17,INDIRECT("'"&amp;$A7&amp;"'"&amp;"!b10:b63"),0),P$3)</f>
        <v>6.66</v>
      </c>
      <c r="Q17" cm="1">
        <f t="array" aca="1" ref="Q17" ca="1">INDEX(INDIRECT("'"&amp;$A7&amp;"'"&amp;"!C10:Ao63"),MATCH($B17,INDIRECT("'"&amp;$A7&amp;"'"&amp;"!b10:b63"),0),Q$3)</f>
        <v>4075.2</v>
      </c>
      <c r="R17" cm="1">
        <f t="array" aca="1" ref="R17" ca="1">INDEX(INDIRECT("'"&amp;$A7&amp;"'"&amp;"!C10:Ao63"),MATCH($B17,INDIRECT("'"&amp;$A7&amp;"'"&amp;"!b10:b63"),0),R$3)</f>
        <v>1742.1000000000008</v>
      </c>
      <c r="S17" cm="1">
        <f t="array" aca="1" ref="S17" ca="1">INDEX(INDIRECT("'"&amp;$A7&amp;"'"&amp;"!C10:Ao63"),MATCH($B17,INDIRECT("'"&amp;$A7&amp;"'"&amp;"!b10:b63"),0),S$3)</f>
        <v>1506</v>
      </c>
      <c r="T17" cm="1">
        <f t="array" aca="1" ref="T17" ca="1">INDEX(INDIRECT("'"&amp;$A7&amp;"'"&amp;"!C10:Ao63"),MATCH($B17,INDIRECT("'"&amp;$A7&amp;"'"&amp;"!b10:b63"),0),T$3)</f>
        <v>7323.3000000000011</v>
      </c>
      <c r="U17" cm="1">
        <f t="array" aca="1" ref="U17" ca="1">INDEX(INDIRECT("'"&amp;$A7&amp;"'"&amp;"!C10:Ao63"),MATCH($B17,INDIRECT("'"&amp;$A7&amp;"'"&amp;"!b10:b63"),0),U$3)</f>
        <v>0</v>
      </c>
      <c r="V17" cm="1">
        <f t="array" aca="1" ref="V17" ca="1">INDEX(INDIRECT("'"&amp;$A7&amp;"'"&amp;"!C10:Ao63"),MATCH($B17,INDIRECT("'"&amp;$A7&amp;"'"&amp;"!b10:b63"),0),V$3)</f>
        <v>0</v>
      </c>
      <c r="W17" cm="1">
        <f t="array" aca="1" ref="W17" ca="1">INDEX(INDIRECT("'"&amp;$A7&amp;"'"&amp;"!C10:Ao63"),MATCH($B17,INDIRECT("'"&amp;$A7&amp;"'"&amp;"!b10:b63"),0),W$3)</f>
        <v>0.98173933991809204</v>
      </c>
      <c r="X17" cm="1">
        <f t="array" aca="1" ref="X17" ca="1">INDEX(INDIRECT("'"&amp;$A7&amp;"'"&amp;"!C10:Ao63"),MATCH($B17,INDIRECT("'"&amp;$A7&amp;"'"&amp;"!b10:b63"),0),X$3)</f>
        <v>0.97760942760942804</v>
      </c>
      <c r="Y17" cm="1">
        <f t="array" aca="1" ref="Y17" ca="1">INDEX(INDIRECT("'"&amp;$A7&amp;"'"&amp;"!C10:Ao63"),MATCH($B17,INDIRECT("'"&amp;$A7&amp;"'"&amp;"!b10:b63"),0),Y$3)</f>
        <v>0.97602073882047957</v>
      </c>
      <c r="Z17" cm="1">
        <f t="array" aca="1" ref="Z17" ca="1">INDEX(INDIRECT("'"&amp;$A7&amp;"'"&amp;"!C10:Ao63"),MATCH($B17,INDIRECT("'"&amp;$A7&amp;"'"&amp;"!b10:b63"),0),Z$3)</f>
        <v>0.97957463884430196</v>
      </c>
      <c r="AA17" cm="1">
        <f t="array" aca="1" ref="AA17" ca="1">INDEX(INDIRECT("'"&amp;$A7&amp;"'"&amp;"!C10:Ao63"),MATCH($B17,INDIRECT("'"&amp;$A7&amp;"'"&amp;"!b10:b63"),0),AA$3)</f>
        <v>0</v>
      </c>
      <c r="AB17" cm="1">
        <f t="array" aca="1" ref="AB17" ca="1">INDEX(INDIRECT("'"&amp;$A7&amp;"'"&amp;"!C10:Ao63"),MATCH($B17,INDIRECT("'"&amp;$A7&amp;"'"&amp;"!b10:b63"),0),AB$3)</f>
        <v>0</v>
      </c>
      <c r="AC17" cm="1">
        <f t="array" aca="1" ref="AC17" ca="1">INDEX(INDIRECT("'"&amp;$A7&amp;"'"&amp;"!C10:Ao63"),MATCH($B17,INDIRECT("'"&amp;$A7&amp;"'"&amp;"!b10:b63"),0),AC$3)</f>
        <v>0</v>
      </c>
    </row>
    <row r="18" spans="1:29" x14ac:dyDescent="0.2">
      <c r="B18" s="5" t="s">
        <v>46</v>
      </c>
      <c r="C18" cm="1">
        <f t="array" aca="1" ref="C18" ca="1">INDEX(INDIRECT("'"&amp;$A7&amp;"'"&amp;"!C10:Ao63"),MATCH($B18,INDIRECT("'"&amp;$A7&amp;"'"&amp;"!b10:b63"),0),C$3)</f>
        <v>0</v>
      </c>
      <c r="D18" cm="1">
        <f t="array" aca="1" ref="D18" ca="1">INDEX(INDIRECT("'"&amp;$A7&amp;"'"&amp;"!C10:Ao63"),MATCH($B18,INDIRECT("'"&amp;$A7&amp;"'"&amp;"!b10:b63"),0),D$3)</f>
        <v>0</v>
      </c>
      <c r="E18" cm="1">
        <f t="array" aca="1" ref="E18" ca="1">INDEX(INDIRECT("'"&amp;$A7&amp;"'"&amp;"!C10:Ao63"),MATCH($B18,INDIRECT("'"&amp;$A7&amp;"'"&amp;"!b10:b63"),0),E$3)</f>
        <v>0</v>
      </c>
      <c r="F18" cm="1">
        <f t="array" aca="1" ref="F18" ca="1">INDEX(INDIRECT("'"&amp;$A7&amp;"'"&amp;"!C10:Ao63"),MATCH($B18,INDIRECT("'"&amp;$A7&amp;"'"&amp;"!b10:b63"),0),F$3)</f>
        <v>0</v>
      </c>
      <c r="G18" cm="1">
        <f t="array" aca="1" ref="G18" ca="1">INDEX(INDIRECT("'"&amp;$A7&amp;"'"&amp;"!C10:Ao63"),MATCH($B18,INDIRECT("'"&amp;$A7&amp;"'"&amp;"!b10:b63"),0),G$3)</f>
        <v>0</v>
      </c>
      <c r="H18" cm="1">
        <f t="array" aca="1" ref="H18" ca="1">INDEX(INDIRECT("'"&amp;$A7&amp;"'"&amp;"!C10:Ao63"),MATCH($B18,INDIRECT("'"&amp;$A7&amp;"'"&amp;"!b10:b63"),0),H$3)</f>
        <v>0</v>
      </c>
      <c r="I18" cm="1">
        <f t="array" aca="1" ref="I18" ca="1">INDEX(INDIRECT("'"&amp;$A7&amp;"'"&amp;"!C10:Ao63"),MATCH($B18,INDIRECT("'"&amp;$A7&amp;"'"&amp;"!b10:b63"),0),I$3)</f>
        <v>0</v>
      </c>
      <c r="J18" cm="1">
        <f t="array" aca="1" ref="J18" ca="1">INDEX(INDIRECT("'"&amp;$A7&amp;"'"&amp;"!C10:Ao63"),MATCH($B18,INDIRECT("'"&amp;$A7&amp;"'"&amp;"!b10:b63"),0),J$3)</f>
        <v>0</v>
      </c>
      <c r="K18" cm="1">
        <f t="array" aca="1" ref="K18" ca="1">INDEX(INDIRECT("'"&amp;$A7&amp;"'"&amp;"!C10:Ao63"),MATCH($B18,INDIRECT("'"&amp;$A7&amp;"'"&amp;"!b10:b63"),0),K$3)</f>
        <v>0</v>
      </c>
      <c r="L18" cm="1">
        <f t="array" aca="1" ref="L18" ca="1">INDEX(INDIRECT("'"&amp;$A7&amp;"'"&amp;"!C10:Ao63"),MATCH($B18,INDIRECT("'"&amp;$A7&amp;"'"&amp;"!b10:b63"),0),L$3)</f>
        <v>0</v>
      </c>
      <c r="M18" cm="1">
        <f t="array" aca="1" ref="M18" ca="1">INDEX(INDIRECT("'"&amp;$A7&amp;"'"&amp;"!C10:Ao63"),MATCH($B18,INDIRECT("'"&amp;$A7&amp;"'"&amp;"!b10:b63"),0),M$3)</f>
        <v>0</v>
      </c>
      <c r="N18" cm="1">
        <f t="array" aca="1" ref="N18" ca="1">INDEX(INDIRECT("'"&amp;$A7&amp;"'"&amp;"!C10:Ao63"),MATCH($B18,INDIRECT("'"&amp;$A7&amp;"'"&amp;"!b10:b63"),0),N$3)</f>
        <v>0</v>
      </c>
      <c r="O18" cm="1">
        <f t="array" aca="1" ref="O18" ca="1">INDEX(INDIRECT("'"&amp;$A7&amp;"'"&amp;"!C10:Ao63"),MATCH($B18,INDIRECT("'"&amp;$A7&amp;"'"&amp;"!b10:b63"),0),O$3)</f>
        <v>0</v>
      </c>
      <c r="P18" cm="1">
        <f t="array" aca="1" ref="P18" ca="1">INDEX(INDIRECT("'"&amp;$A7&amp;"'"&amp;"!C10:Ao63"),MATCH($B18,INDIRECT("'"&amp;$A7&amp;"'"&amp;"!b10:b63"),0),P$3)</f>
        <v>0</v>
      </c>
      <c r="Q18" cm="1">
        <f t="array" aca="1" ref="Q18" ca="1">INDEX(INDIRECT("'"&amp;$A7&amp;"'"&amp;"!C10:Ao63"),MATCH($B18,INDIRECT("'"&amp;$A7&amp;"'"&amp;"!b10:b63"),0),Q$3)</f>
        <v>0</v>
      </c>
      <c r="R18" cm="1">
        <f t="array" aca="1" ref="R18" ca="1">INDEX(INDIRECT("'"&amp;$A7&amp;"'"&amp;"!C10:Ao63"),MATCH($B18,INDIRECT("'"&amp;$A7&amp;"'"&amp;"!b10:b63"),0),R$3)</f>
        <v>0</v>
      </c>
      <c r="S18" cm="1">
        <f t="array" aca="1" ref="S18" ca="1">INDEX(INDIRECT("'"&amp;$A7&amp;"'"&amp;"!C10:Ao63"),MATCH($B18,INDIRECT("'"&amp;$A7&amp;"'"&amp;"!b10:b63"),0),S$3)</f>
        <v>0</v>
      </c>
      <c r="T18" cm="1">
        <f t="array" aca="1" ref="T18" ca="1">INDEX(INDIRECT("'"&amp;$A7&amp;"'"&amp;"!C10:Ao63"),MATCH($B18,INDIRECT("'"&amp;$A7&amp;"'"&amp;"!b10:b63"),0),T$3)</f>
        <v>0</v>
      </c>
      <c r="U18" cm="1">
        <f t="array" aca="1" ref="U18" ca="1">INDEX(INDIRECT("'"&amp;$A7&amp;"'"&amp;"!C10:Ao63"),MATCH($B18,INDIRECT("'"&amp;$A7&amp;"'"&amp;"!b10:b63"),0),U$3)</f>
        <v>0</v>
      </c>
      <c r="V18" cm="1">
        <f t="array" aca="1" ref="V18" ca="1">INDEX(INDIRECT("'"&amp;$A7&amp;"'"&amp;"!C10:Ao63"),MATCH($B18,INDIRECT("'"&amp;$A7&amp;"'"&amp;"!b10:b63"),0),V$3)</f>
        <v>0</v>
      </c>
      <c r="W18" cm="1">
        <f t="array" aca="1" ref="W18" ca="1">INDEX(INDIRECT("'"&amp;$A7&amp;"'"&amp;"!C10:Ao63"),MATCH($B18,INDIRECT("'"&amp;$A7&amp;"'"&amp;"!b10:b63"),0),W$3)</f>
        <v>0</v>
      </c>
      <c r="X18" cm="1">
        <f t="array" aca="1" ref="X18" ca="1">INDEX(INDIRECT("'"&amp;$A7&amp;"'"&amp;"!C10:Ao63"),MATCH($B18,INDIRECT("'"&amp;$A7&amp;"'"&amp;"!b10:b63"),0),X$3)</f>
        <v>0</v>
      </c>
      <c r="Y18" cm="1">
        <f t="array" aca="1" ref="Y18" ca="1">INDEX(INDIRECT("'"&amp;$A7&amp;"'"&amp;"!C10:Ao63"),MATCH($B18,INDIRECT("'"&amp;$A7&amp;"'"&amp;"!b10:b63"),0),Y$3)</f>
        <v>0</v>
      </c>
      <c r="Z18" cm="1">
        <f t="array" aca="1" ref="Z18" ca="1">INDEX(INDIRECT("'"&amp;$A7&amp;"'"&amp;"!C10:Ao63"),MATCH($B18,INDIRECT("'"&amp;$A7&amp;"'"&amp;"!b10:b63"),0),Z$3)</f>
        <v>0</v>
      </c>
      <c r="AA18" cm="1">
        <f t="array" aca="1" ref="AA18" ca="1">INDEX(INDIRECT("'"&amp;$A7&amp;"'"&amp;"!C10:Ao63"),MATCH($B18,INDIRECT("'"&amp;$A7&amp;"'"&amp;"!b10:b63"),0),AA$3)</f>
        <v>0</v>
      </c>
      <c r="AB18" cm="1">
        <f t="array" aca="1" ref="AB18" ca="1">INDEX(INDIRECT("'"&amp;$A7&amp;"'"&amp;"!C10:Ao63"),MATCH($B18,INDIRECT("'"&amp;$A7&amp;"'"&amp;"!b10:b63"),0),AB$3)</f>
        <v>0</v>
      </c>
      <c r="AC18" cm="1">
        <f t="array" aca="1" ref="AC18" ca="1">INDEX(INDIRECT("'"&amp;$A7&amp;"'"&amp;"!C10:Ao63"),MATCH($B18,INDIRECT("'"&amp;$A7&amp;"'"&amp;"!b10:b63"),0),AC$3)</f>
        <v>0</v>
      </c>
    </row>
    <row r="19" spans="1:29" x14ac:dyDescent="0.2">
      <c r="B19" s="5" t="s">
        <v>47</v>
      </c>
      <c r="C19" cm="1">
        <f t="array" aca="1" ref="C19" ca="1">INDEX(INDIRECT("'"&amp;$A7&amp;"'"&amp;"!C10:Ao63"),MATCH($B19,INDIRECT("'"&amp;$A7&amp;"'"&amp;"!b10:b63"),0),C$3)</f>
        <v>0</v>
      </c>
      <c r="D19" cm="1">
        <f t="array" aca="1" ref="D19" ca="1">INDEX(INDIRECT("'"&amp;$A7&amp;"'"&amp;"!C10:Ao63"),MATCH($B19,INDIRECT("'"&amp;$A7&amp;"'"&amp;"!b10:b63"),0),D$3)</f>
        <v>0</v>
      </c>
      <c r="E19" cm="1">
        <f t="array" aca="1" ref="E19" ca="1">INDEX(INDIRECT("'"&amp;$A7&amp;"'"&amp;"!C10:Ao63"),MATCH($B19,INDIRECT("'"&amp;$A7&amp;"'"&amp;"!b10:b63"),0),E$3)</f>
        <v>0</v>
      </c>
      <c r="F19" cm="1">
        <f t="array" aca="1" ref="F19" ca="1">INDEX(INDIRECT("'"&amp;$A7&amp;"'"&amp;"!C10:Ao63"),MATCH($B19,INDIRECT("'"&amp;$A7&amp;"'"&amp;"!b10:b63"),0),F$3)</f>
        <v>0</v>
      </c>
      <c r="G19" cm="1">
        <f t="array" aca="1" ref="G19" ca="1">INDEX(INDIRECT("'"&amp;$A7&amp;"'"&amp;"!C10:Ao63"),MATCH($B19,INDIRECT("'"&amp;$A7&amp;"'"&amp;"!b10:b63"),0),G$3)</f>
        <v>0</v>
      </c>
      <c r="H19" cm="1">
        <f t="array" aca="1" ref="H19" ca="1">INDEX(INDIRECT("'"&amp;$A7&amp;"'"&amp;"!C10:Ao63"),MATCH($B19,INDIRECT("'"&amp;$A7&amp;"'"&amp;"!b10:b63"),0),H$3)</f>
        <v>0</v>
      </c>
      <c r="I19" cm="1">
        <f t="array" aca="1" ref="I19" ca="1">INDEX(INDIRECT("'"&amp;$A7&amp;"'"&amp;"!C10:Ao63"),MATCH($B19,INDIRECT("'"&amp;$A7&amp;"'"&amp;"!b10:b63"),0),I$3)</f>
        <v>0</v>
      </c>
      <c r="J19" cm="1">
        <f t="array" aca="1" ref="J19" ca="1">INDEX(INDIRECT("'"&amp;$A7&amp;"'"&amp;"!C10:Ao63"),MATCH($B19,INDIRECT("'"&amp;$A7&amp;"'"&amp;"!b10:b63"),0),J$3)</f>
        <v>0</v>
      </c>
      <c r="K19" cm="1">
        <f t="array" aca="1" ref="K19" ca="1">INDEX(INDIRECT("'"&amp;$A7&amp;"'"&amp;"!C10:Ao63"),MATCH($B19,INDIRECT("'"&amp;$A7&amp;"'"&amp;"!b10:b63"),0),K$3)</f>
        <v>0</v>
      </c>
      <c r="L19" cm="1">
        <f t="array" aca="1" ref="L19" ca="1">INDEX(INDIRECT("'"&amp;$A7&amp;"'"&amp;"!C10:Ao63"),MATCH($B19,INDIRECT("'"&amp;$A7&amp;"'"&amp;"!b10:b63"),0),L$3)</f>
        <v>0</v>
      </c>
      <c r="M19" cm="1">
        <f t="array" aca="1" ref="M19" ca="1">INDEX(INDIRECT("'"&amp;$A7&amp;"'"&amp;"!C10:Ao63"),MATCH($B19,INDIRECT("'"&amp;$A7&amp;"'"&amp;"!b10:b63"),0),M$3)</f>
        <v>0</v>
      </c>
      <c r="N19" cm="1">
        <f t="array" aca="1" ref="N19" ca="1">INDEX(INDIRECT("'"&amp;$A7&amp;"'"&amp;"!C10:Ao63"),MATCH($B19,INDIRECT("'"&amp;$A7&amp;"'"&amp;"!b10:b63"),0),N$3)</f>
        <v>0</v>
      </c>
      <c r="O19" cm="1">
        <f t="array" aca="1" ref="O19" ca="1">INDEX(INDIRECT("'"&amp;$A7&amp;"'"&amp;"!C10:Ao63"),MATCH($B19,INDIRECT("'"&amp;$A7&amp;"'"&amp;"!b10:b63"),0),O$3)</f>
        <v>0</v>
      </c>
      <c r="P19" cm="1">
        <f t="array" aca="1" ref="P19" ca="1">INDEX(INDIRECT("'"&amp;$A7&amp;"'"&amp;"!C10:Ao63"),MATCH($B19,INDIRECT("'"&amp;$A7&amp;"'"&amp;"!b10:b63"),0),P$3)</f>
        <v>0</v>
      </c>
      <c r="Q19" cm="1">
        <f t="array" aca="1" ref="Q19" ca="1">INDEX(INDIRECT("'"&amp;$A7&amp;"'"&amp;"!C10:Ao63"),MATCH($B19,INDIRECT("'"&amp;$A7&amp;"'"&amp;"!b10:b63"),0),Q$3)</f>
        <v>0</v>
      </c>
      <c r="R19" cm="1">
        <f t="array" aca="1" ref="R19" ca="1">INDEX(INDIRECT("'"&amp;$A7&amp;"'"&amp;"!C10:Ao63"),MATCH($B19,INDIRECT("'"&amp;$A7&amp;"'"&amp;"!b10:b63"),0),R$3)</f>
        <v>0</v>
      </c>
      <c r="S19" cm="1">
        <f t="array" aca="1" ref="S19" ca="1">INDEX(INDIRECT("'"&amp;$A7&amp;"'"&amp;"!C10:Ao63"),MATCH($B19,INDIRECT("'"&amp;$A7&amp;"'"&amp;"!b10:b63"),0),S$3)</f>
        <v>0</v>
      </c>
      <c r="T19" cm="1">
        <f t="array" aca="1" ref="T19" ca="1">INDEX(INDIRECT("'"&amp;$A7&amp;"'"&amp;"!C10:Ao63"),MATCH($B19,INDIRECT("'"&amp;$A7&amp;"'"&amp;"!b10:b63"),0),T$3)</f>
        <v>0</v>
      </c>
      <c r="U19" cm="1">
        <f t="array" aca="1" ref="U19" ca="1">INDEX(INDIRECT("'"&amp;$A7&amp;"'"&amp;"!C10:Ao63"),MATCH($B19,INDIRECT("'"&amp;$A7&amp;"'"&amp;"!b10:b63"),0),U$3)</f>
        <v>0</v>
      </c>
      <c r="V19" cm="1">
        <f t="array" aca="1" ref="V19" ca="1">INDEX(INDIRECT("'"&amp;$A7&amp;"'"&amp;"!C10:Ao63"),MATCH($B19,INDIRECT("'"&amp;$A7&amp;"'"&amp;"!b10:b63"),0),V$3)</f>
        <v>0</v>
      </c>
      <c r="W19" cm="1">
        <f t="array" aca="1" ref="W19" ca="1">INDEX(INDIRECT("'"&amp;$A7&amp;"'"&amp;"!C10:Ao63"),MATCH($B19,INDIRECT("'"&amp;$A7&amp;"'"&amp;"!b10:b63"),0),W$3)</f>
        <v>0</v>
      </c>
      <c r="X19" cm="1">
        <f t="array" aca="1" ref="X19" ca="1">INDEX(INDIRECT("'"&amp;$A7&amp;"'"&amp;"!C10:Ao63"),MATCH($B19,INDIRECT("'"&amp;$A7&amp;"'"&amp;"!b10:b63"),0),X$3)</f>
        <v>0</v>
      </c>
      <c r="Y19" cm="1">
        <f t="array" aca="1" ref="Y19" ca="1">INDEX(INDIRECT("'"&amp;$A7&amp;"'"&amp;"!C10:Ao63"),MATCH($B19,INDIRECT("'"&amp;$A7&amp;"'"&amp;"!b10:b63"),0),Y$3)</f>
        <v>0</v>
      </c>
      <c r="Z19" cm="1">
        <f t="array" aca="1" ref="Z19" ca="1">INDEX(INDIRECT("'"&amp;$A7&amp;"'"&amp;"!C10:Ao63"),MATCH($B19,INDIRECT("'"&amp;$A7&amp;"'"&amp;"!b10:b63"),0),Z$3)</f>
        <v>0</v>
      </c>
      <c r="AA19" cm="1">
        <f t="array" aca="1" ref="AA19" ca="1">INDEX(INDIRECT("'"&amp;$A7&amp;"'"&amp;"!C10:Ao63"),MATCH($B19,INDIRECT("'"&amp;$A7&amp;"'"&amp;"!b10:b63"),0),AA$3)</f>
        <v>0</v>
      </c>
      <c r="AB19" cm="1">
        <f t="array" aca="1" ref="AB19" ca="1">INDEX(INDIRECT("'"&amp;$A7&amp;"'"&amp;"!C10:Ao63"),MATCH($B19,INDIRECT("'"&amp;$A7&amp;"'"&amp;"!b10:b63"),0),AB$3)</f>
        <v>0</v>
      </c>
      <c r="AC19" cm="1">
        <f t="array" aca="1" ref="AC19" ca="1">INDEX(INDIRECT("'"&amp;$A7&amp;"'"&amp;"!C10:Ao63"),MATCH($B19,INDIRECT("'"&amp;$A7&amp;"'"&amp;"!b10:b63"),0),AC$3)</f>
        <v>0</v>
      </c>
    </row>
    <row r="21" spans="1:29" x14ac:dyDescent="0.2">
      <c r="A21" t="s">
        <v>48</v>
      </c>
      <c r="B21" s="5" t="str">
        <f t="shared" ref="B21:B33" si="0">B7</f>
        <v>S-CAV100</v>
      </c>
      <c r="C21" cm="1">
        <f t="array" aca="1" ref="C21" ca="1">INDEX(INDIRECT("'"&amp;$A21&amp;"'"&amp;"!C10:Ao63"),MATCH($B21,INDIRECT("'"&amp;$A21&amp;"'"&amp;"!b10:b63"),0),C$3)</f>
        <v>26.78077154810569</v>
      </c>
      <c r="D21" cm="1">
        <f t="array" aca="1" ref="D21" ca="1">INDEX(INDIRECT("'"&amp;$A21&amp;"'"&amp;"!C10:Ao63"),MATCH($B21,INDIRECT("'"&amp;$A21&amp;"'"&amp;"!b10:b63"),0),D$3)</f>
        <v>15.271625142945268</v>
      </c>
      <c r="E21" cm="1">
        <f t="array" aca="1" ref="E21" ca="1">INDEX(INDIRECT("'"&amp;$A21&amp;"'"&amp;"!C10:Ao63"),MATCH($B21,INDIRECT("'"&amp;$A21&amp;"'"&amp;"!b10:b63"),0),E$3)</f>
        <v>15.271625142945268</v>
      </c>
      <c r="F21" cm="1">
        <f t="array" aca="1" ref="F21" ca="1">INDEX(INDIRECT("'"&amp;$A21&amp;"'"&amp;"!C10:Ao63"),MATCH($B21,INDIRECT("'"&amp;$A21&amp;"'"&amp;"!b10:b63"),0),F$3)</f>
        <v>16.271625142945268</v>
      </c>
      <c r="G21" cm="1">
        <f t="array" aca="1" ref="G21" ca="1">INDEX(INDIRECT("'"&amp;$A21&amp;"'"&amp;"!C10:Ao63"),MATCH($B21,INDIRECT("'"&amp;$A21&amp;"'"&amp;"!b10:b63"),0),G$3)</f>
        <v>26</v>
      </c>
      <c r="H21" cm="1">
        <f t="array" aca="1" ref="H21" ca="1">INDEX(INDIRECT("'"&amp;$A21&amp;"'"&amp;"!C10:Ao63"),MATCH($B21,INDIRECT("'"&amp;$A21&amp;"'"&amp;"!b10:b63"),0),H$3)</f>
        <v>25.960163334304987</v>
      </c>
      <c r="I21" cm="1">
        <f t="array" aca="1" ref="I21" ca="1">INDEX(INDIRECT("'"&amp;$A21&amp;"'"&amp;"!C10:Ao63"),MATCH($B21,INDIRECT("'"&amp;$A21&amp;"'"&amp;"!b10:b63"),0),I$3)</f>
        <v>25.943667586206296</v>
      </c>
      <c r="J21" cm="1">
        <f t="array" aca="1" ref="J21" ca="1">INDEX(INDIRECT("'"&amp;$A21&amp;"'"&amp;"!C10:Ao63"),MATCH($B21,INDIRECT("'"&amp;$A21&amp;"'"&amp;"!b10:b63"),0),J$3)</f>
        <v>8.3709125139279976</v>
      </c>
      <c r="K21" cm="1">
        <f t="array" aca="1" ref="K21" ca="1">INDEX(INDIRECT("'"&amp;$A21&amp;"'"&amp;"!C10:Ao63"),MATCH($B21,INDIRECT("'"&amp;$A21&amp;"'"&amp;"!b10:b63"),0),K$3)</f>
        <v>8.3709125139279976</v>
      </c>
      <c r="L21" cm="1">
        <f t="array" aca="1" ref="L21" ca="1">INDEX(INDIRECT("'"&amp;$A21&amp;"'"&amp;"!C10:Ao63"),MATCH($B21,INDIRECT("'"&amp;$A21&amp;"'"&amp;"!b10:b63"),0),L$3)</f>
        <v>8.3635321070142048</v>
      </c>
      <c r="M21" cm="1">
        <f t="array" aca="1" ref="M21" ca="1">INDEX(INDIRECT("'"&amp;$A21&amp;"'"&amp;"!C10:Ao63"),MATCH($B21,INDIRECT("'"&amp;$A21&amp;"'"&amp;"!b10:b63"),0),M$3)</f>
        <v>8.3635321070142048</v>
      </c>
      <c r="N21" cm="1">
        <f t="array" aca="1" ref="N21" ca="1">INDEX(INDIRECT("'"&amp;$A21&amp;"'"&amp;"!C10:Ao63"),MATCH($B21,INDIRECT("'"&amp;$A21&amp;"'"&amp;"!b10:b63"),0),N$3)</f>
        <v>8.3635321070142048</v>
      </c>
      <c r="O21" cm="1">
        <f t="array" aca="1" ref="O21" ca="1">INDEX(INDIRECT("'"&amp;$A21&amp;"'"&amp;"!C10:Ao63"),MATCH($B21,INDIRECT("'"&amp;$A21&amp;"'"&amp;"!b10:b63"),0),O$3)</f>
        <v>8.3635321070142048</v>
      </c>
      <c r="P21" cm="1">
        <f t="array" aca="1" ref="P21" ca="1">INDEX(INDIRECT("'"&amp;$A21&amp;"'"&amp;"!C10:Ao63"),MATCH($B21,INDIRECT("'"&amp;$A21&amp;"'"&amp;"!b10:b63"),0),P$3)</f>
        <v>8.3635321070142048</v>
      </c>
      <c r="Q21" cm="1">
        <f t="array" aca="1" ref="Q21" ca="1">INDEX(INDIRECT("'"&amp;$A21&amp;"'"&amp;"!C10:Ao63"),MATCH($B21,INDIRECT("'"&amp;$A21&amp;"'"&amp;"!b10:b63"),0),Q$3)</f>
        <v>4151</v>
      </c>
      <c r="R21" cm="1">
        <f t="array" aca="1" ref="R21" ca="1">INDEX(INDIRECT("'"&amp;$A21&amp;"'"&amp;"!C10:Ao63"),MATCH($B21,INDIRECT("'"&amp;$A21&amp;"'"&amp;"!b10:b63"),0),R$3)</f>
        <v>1782</v>
      </c>
      <c r="S21" cm="1">
        <f t="array" aca="1" ref="S21" ca="1">INDEX(INDIRECT("'"&amp;$A21&amp;"'"&amp;"!C10:Ao63"),MATCH($B21,INDIRECT("'"&amp;$A21&amp;"'"&amp;"!b10:b63"),0),S$3)</f>
        <v>1543</v>
      </c>
      <c r="T21" cm="1">
        <f t="array" aca="1" ref="T21" ca="1">INDEX(INDIRECT("'"&amp;$A21&amp;"'"&amp;"!C10:Ao63"),MATCH($B21,INDIRECT("'"&amp;$A21&amp;"'"&amp;"!b10:b63"),0),T$3)</f>
        <v>7476</v>
      </c>
      <c r="U21" cm="1">
        <f t="array" aca="1" ref="U21" ca="1">INDEX(INDIRECT("'"&amp;$A21&amp;"'"&amp;"!C10:Ao63"),MATCH($B21,INDIRECT("'"&amp;$A21&amp;"'"&amp;"!b10:b63"),0),U$3)</f>
        <v>29.286229954621987</v>
      </c>
      <c r="V21" cm="1">
        <f t="array" aca="1" ref="V21" ca="1">INDEX(INDIRECT("'"&amp;$A21&amp;"'"&amp;"!C10:Ao63"),MATCH($B21,INDIRECT("'"&amp;$A21&amp;"'"&amp;"!b10:b63"),0),V$3)</f>
        <v>4.6490330788613079</v>
      </c>
      <c r="W21" cm="1">
        <f t="array" aca="1" ref="W21" ca="1">INDEX(INDIRECT("'"&amp;$A21&amp;"'"&amp;"!C10:Ao63"),MATCH($B21,INDIRECT("'"&amp;$A21&amp;"'"&amp;"!b10:b63"),0),W$3)</f>
        <v>1</v>
      </c>
      <c r="X21" cm="1">
        <f t="array" aca="1" ref="X21" ca="1">INDEX(INDIRECT("'"&amp;$A21&amp;"'"&amp;"!C10:Ao63"),MATCH($B21,INDIRECT("'"&amp;$A21&amp;"'"&amp;"!b10:b63"),0),X$3)</f>
        <v>1</v>
      </c>
      <c r="Y21" cm="1">
        <f t="array" aca="1" ref="Y21" ca="1">INDEX(INDIRECT("'"&amp;$A21&amp;"'"&amp;"!C10:Ao63"),MATCH($B21,INDIRECT("'"&amp;$A21&amp;"'"&amp;"!b10:b63"),0),Y$3)</f>
        <v>1</v>
      </c>
      <c r="Z21" cm="1">
        <f t="array" aca="1" ref="Z21" ca="1">INDEX(INDIRECT("'"&amp;$A21&amp;"'"&amp;"!C10:Ao63"),MATCH($B21,INDIRECT("'"&amp;$A21&amp;"'"&amp;"!b10:b63"),0),Z$3)</f>
        <v>1</v>
      </c>
      <c r="AA21" cm="1">
        <f t="array" aca="1" ref="AA21" ca="1">INDEX(INDIRECT("'"&amp;$A21&amp;"'"&amp;"!C10:Ao63"),MATCH($B21,INDIRECT("'"&amp;$A21&amp;"'"&amp;"!b10:b63"),0),AA$3)</f>
        <v>7</v>
      </c>
      <c r="AB21" cm="1">
        <f t="array" aca="1" ref="AB21" ca="1">INDEX(INDIRECT("'"&amp;$A21&amp;"'"&amp;"!C10:Ao63"),MATCH($B21,INDIRECT("'"&amp;$A21&amp;"'"&amp;"!b10:b63"),0),AB$3)</f>
        <v>16.105069264835997</v>
      </c>
      <c r="AC21" cm="1">
        <f t="array" aca="1" ref="AC21" ca="1">INDEX(INDIRECT("'"&amp;$A21&amp;"'"&amp;"!C10:Ao63"),MATCH($B21,INDIRECT("'"&amp;$A21&amp;"'"&amp;"!b10:b63"),0),AC$3)</f>
        <v>46.103324199030411</v>
      </c>
    </row>
    <row r="22" spans="1:29" x14ac:dyDescent="0.2">
      <c r="B22" s="5" t="str">
        <f t="shared" si="0"/>
        <v>S-CAV101</v>
      </c>
      <c r="C22" cm="1">
        <f t="array" aca="1" ref="C22" ca="1">INDEX(INDIRECT("'"&amp;$A21&amp;"'"&amp;"!C10:Ao63"),MATCH($B22,INDIRECT("'"&amp;$A21&amp;"'"&amp;"!b10:b63"),0),C$3)</f>
        <v>26.782508946493007</v>
      </c>
      <c r="D22" cm="1">
        <f t="array" aca="1" ref="D22" ca="1">INDEX(INDIRECT("'"&amp;$A21&amp;"'"&amp;"!C10:Ao63"),MATCH($B22,INDIRECT("'"&amp;$A21&amp;"'"&amp;"!b10:b63"),0),D$3)</f>
        <v>19.14887599177143</v>
      </c>
      <c r="E22" cm="1">
        <f t="array" aca="1" ref="E22" ca="1">INDEX(INDIRECT("'"&amp;$A21&amp;"'"&amp;"!C10:Ao63"),MATCH($B22,INDIRECT("'"&amp;$A21&amp;"'"&amp;"!b10:b63"),0),E$3)</f>
        <v>19.14887599177143</v>
      </c>
      <c r="F22" cm="1">
        <f t="array" aca="1" ref="F22" ca="1">INDEX(INDIRECT("'"&amp;$A21&amp;"'"&amp;"!C10:Ao63"),MATCH($B22,INDIRECT("'"&amp;$A21&amp;"'"&amp;"!b10:b63"),0),F$3)</f>
        <v>20.14887599177143</v>
      </c>
      <c r="G22" cm="1">
        <f t="array" aca="1" ref="G22" ca="1">INDEX(INDIRECT("'"&amp;$A21&amp;"'"&amp;"!C10:Ao63"),MATCH($B22,INDIRECT("'"&amp;$A21&amp;"'"&amp;"!b10:b63"),0),G$3)</f>
        <v>26</v>
      </c>
      <c r="H22" cm="1">
        <f t="array" aca="1" ref="H22" ca="1">INDEX(INDIRECT("'"&amp;$A21&amp;"'"&amp;"!C10:Ao63"),MATCH($B22,INDIRECT("'"&amp;$A21&amp;"'"&amp;"!b10:b63"),0),H$3)</f>
        <v>25.896313901900079</v>
      </c>
      <c r="I22" cm="1">
        <f t="array" aca="1" ref="I22" ca="1">INDEX(INDIRECT("'"&amp;$A21&amp;"'"&amp;"!C10:Ao63"),MATCH($B22,INDIRECT("'"&amp;$A21&amp;"'"&amp;"!b10:b63"),0),I$3)</f>
        <v>26.02796061414578</v>
      </c>
      <c r="J22" cm="1">
        <f t="array" aca="1" ref="J22" ca="1">INDEX(INDIRECT("'"&amp;$A21&amp;"'"&amp;"!C10:Ao63"),MATCH($B22,INDIRECT("'"&amp;$A21&amp;"'"&amp;"!b10:b63"),0),J$3)</f>
        <v>8.3709125139279976</v>
      </c>
      <c r="K22" cm="1">
        <f t="array" aca="1" ref="K22" ca="1">INDEX(INDIRECT("'"&amp;$A21&amp;"'"&amp;"!C10:Ao63"),MATCH($B22,INDIRECT("'"&amp;$A21&amp;"'"&amp;"!b10:b63"),0),K$3)</f>
        <v>8.3709125139279976</v>
      </c>
      <c r="L22" cm="1">
        <f t="array" aca="1" ref="L22" ca="1">INDEX(INDIRECT("'"&amp;$A21&amp;"'"&amp;"!C10:Ao63"),MATCH($B22,INDIRECT("'"&amp;$A21&amp;"'"&amp;"!b10:b63"),0),L$3)</f>
        <v>8.3635321070142048</v>
      </c>
      <c r="M22" cm="1">
        <f t="array" aca="1" ref="M22" ca="1">INDEX(INDIRECT("'"&amp;$A21&amp;"'"&amp;"!C10:Ao63"),MATCH($B22,INDIRECT("'"&amp;$A21&amp;"'"&amp;"!b10:b63"),0),M$3)</f>
        <v>8.3635321070142048</v>
      </c>
      <c r="N22" cm="1">
        <f t="array" aca="1" ref="N22" ca="1">INDEX(INDIRECT("'"&amp;$A21&amp;"'"&amp;"!C10:Ao63"),MATCH($B22,INDIRECT("'"&amp;$A21&amp;"'"&amp;"!b10:b63"),0),N$3)</f>
        <v>8.3635321070142048</v>
      </c>
      <c r="O22" cm="1">
        <f t="array" aca="1" ref="O22" ca="1">INDEX(INDIRECT("'"&amp;$A21&amp;"'"&amp;"!C10:Ao63"),MATCH($B22,INDIRECT("'"&amp;$A21&amp;"'"&amp;"!b10:b63"),0),O$3)</f>
        <v>8.3635321070142048</v>
      </c>
      <c r="P22" cm="1">
        <f t="array" aca="1" ref="P22" ca="1">INDEX(INDIRECT("'"&amp;$A21&amp;"'"&amp;"!C10:Ao63"),MATCH($B22,INDIRECT("'"&amp;$A21&amp;"'"&amp;"!b10:b63"),0),P$3)</f>
        <v>8.3635321070142048</v>
      </c>
      <c r="Q22" cm="1">
        <f t="array" aca="1" ref="Q22" ca="1">INDEX(INDIRECT("'"&amp;$A21&amp;"'"&amp;"!C10:Ao63"),MATCH($B22,INDIRECT("'"&amp;$A21&amp;"'"&amp;"!b10:b63"),0),Q$3)</f>
        <v>4151</v>
      </c>
      <c r="R22" cm="1">
        <f t="array" aca="1" ref="R22" ca="1">INDEX(INDIRECT("'"&amp;$A21&amp;"'"&amp;"!C10:Ao63"),MATCH($B22,INDIRECT("'"&amp;$A21&amp;"'"&amp;"!b10:b63"),0),R$3)</f>
        <v>1782</v>
      </c>
      <c r="S22" cm="1">
        <f t="array" aca="1" ref="S22" ca="1">INDEX(INDIRECT("'"&amp;$A21&amp;"'"&amp;"!C10:Ao63"),MATCH($B22,INDIRECT("'"&amp;$A21&amp;"'"&amp;"!b10:b63"),0),S$3)</f>
        <v>1543</v>
      </c>
      <c r="T22" cm="1">
        <f t="array" aca="1" ref="T22" ca="1">INDEX(INDIRECT("'"&amp;$A21&amp;"'"&amp;"!C10:Ao63"),MATCH($B22,INDIRECT("'"&amp;$A21&amp;"'"&amp;"!b10:b63"),0),T$3)</f>
        <v>7476</v>
      </c>
      <c r="U22" cm="1">
        <f t="array" aca="1" ref="U22" ca="1">INDEX(INDIRECT("'"&amp;$A21&amp;"'"&amp;"!C10:Ao63"),MATCH($B22,INDIRECT("'"&amp;$A21&amp;"'"&amp;"!b10:b63"),0),U$3)</f>
        <v>19.424579567509699</v>
      </c>
      <c r="V22" cm="1">
        <f t="array" aca="1" ref="V22" ca="1">INDEX(INDIRECT("'"&amp;$A21&amp;"'"&amp;"!C10:Ao63"),MATCH($B22,INDIRECT("'"&amp;$A21&amp;"'"&amp;"!b10:b63"),0),V$3)</f>
        <v>4.6490330788613079</v>
      </c>
      <c r="W22" cm="1">
        <f t="array" aca="1" ref="W22" ca="1">INDEX(INDIRECT("'"&amp;$A21&amp;"'"&amp;"!C10:Ao63"),MATCH($B22,INDIRECT("'"&amp;$A21&amp;"'"&amp;"!b10:b63"),0),W$3)</f>
        <v>1</v>
      </c>
      <c r="X22" cm="1">
        <f t="array" aca="1" ref="X22" ca="1">INDEX(INDIRECT("'"&amp;$A21&amp;"'"&amp;"!C10:Ao63"),MATCH($B22,INDIRECT("'"&amp;$A21&amp;"'"&amp;"!b10:b63"),0),X$3)</f>
        <v>1</v>
      </c>
      <c r="Y22" cm="1">
        <f t="array" aca="1" ref="Y22" ca="1">INDEX(INDIRECT("'"&amp;$A21&amp;"'"&amp;"!C10:Ao63"),MATCH($B22,INDIRECT("'"&amp;$A21&amp;"'"&amp;"!b10:b63"),0),Y$3)</f>
        <v>1</v>
      </c>
      <c r="Z22" cm="1">
        <f t="array" aca="1" ref="Z22" ca="1">INDEX(INDIRECT("'"&amp;$A21&amp;"'"&amp;"!C10:Ao63"),MATCH($B22,INDIRECT("'"&amp;$A21&amp;"'"&amp;"!b10:b63"),0),Z$3)</f>
        <v>1</v>
      </c>
      <c r="AA22" cm="1">
        <f t="array" aca="1" ref="AA22" ca="1">INDEX(INDIRECT("'"&amp;$A21&amp;"'"&amp;"!C10:Ao63"),MATCH($B22,INDIRECT("'"&amp;$A21&amp;"'"&amp;"!b10:b63"),0),AA$3)</f>
        <v>7</v>
      </c>
      <c r="AB22" cm="1">
        <f t="array" aca="1" ref="AB22" ca="1">INDEX(INDIRECT("'"&amp;$A21&amp;"'"&amp;"!C10:Ao63"),MATCH($B22,INDIRECT("'"&amp;$A21&amp;"'"&amp;"!b10:b63"),0),AB$3)</f>
        <v>21.461391643065518</v>
      </c>
      <c r="AC22" cm="1">
        <f t="array" aca="1" ref="AC22" ca="1">INDEX(INDIRECT("'"&amp;$A21&amp;"'"&amp;"!C10:Ao63"),MATCH($B22,INDIRECT("'"&amp;$A21&amp;"'"&amp;"!b10:b63"),0),AC$3)</f>
        <v>19.252785226448584</v>
      </c>
    </row>
    <row r="23" spans="1:29" x14ac:dyDescent="0.2">
      <c r="B23" s="5" t="str">
        <f t="shared" si="0"/>
        <v>S-CAV102</v>
      </c>
      <c r="C23" cm="1">
        <f t="array" aca="1" ref="C23" ca="1">INDEX(INDIRECT("'"&amp;$A21&amp;"'"&amp;"!C10:Ao63"),MATCH($B23,INDIRECT("'"&amp;$A21&amp;"'"&amp;"!b10:b63"),0),C$3)</f>
        <v>27.982893286819799</v>
      </c>
      <c r="D23" cm="1">
        <f t="array" aca="1" ref="D23" ca="1">INDEX(INDIRECT("'"&amp;$A21&amp;"'"&amp;"!C10:Ao63"),MATCH($B23,INDIRECT("'"&amp;$A21&amp;"'"&amp;"!b10:b63"),0),D$3)</f>
        <v>22.532658550746987</v>
      </c>
      <c r="E23" cm="1">
        <f t="array" aca="1" ref="E23" ca="1">INDEX(INDIRECT("'"&amp;$A21&amp;"'"&amp;"!C10:Ao63"),MATCH($B23,INDIRECT("'"&amp;$A21&amp;"'"&amp;"!b10:b63"),0),E$3)</f>
        <v>22.532658550746987</v>
      </c>
      <c r="F23" cm="1">
        <f t="array" aca="1" ref="F23" ca="1">INDEX(INDIRECT("'"&amp;$A21&amp;"'"&amp;"!C10:Ao63"),MATCH($B23,INDIRECT("'"&amp;$A21&amp;"'"&amp;"!b10:b63"),0),F$3)</f>
        <v>23.532658550746987</v>
      </c>
      <c r="G23" cm="1">
        <f t="array" aca="1" ref="G23" ca="1">INDEX(INDIRECT("'"&amp;$A21&amp;"'"&amp;"!C10:Ao63"),MATCH($B23,INDIRECT("'"&amp;$A21&amp;"'"&amp;"!b10:b63"),0),G$3)</f>
        <v>26</v>
      </c>
      <c r="H23" cm="1">
        <f t="array" aca="1" ref="H23" ca="1">INDEX(INDIRECT("'"&amp;$A21&amp;"'"&amp;"!C10:Ao63"),MATCH($B23,INDIRECT("'"&amp;$A21&amp;"'"&amp;"!b10:b63"),0),H$3)</f>
        <v>29.280096460875637</v>
      </c>
      <c r="I23" cm="1">
        <f t="array" aca="1" ref="I23" ca="1">INDEX(INDIRECT("'"&amp;$A21&amp;"'"&amp;"!C10:Ao63"),MATCH($B23,INDIRECT("'"&amp;$A21&amp;"'"&amp;"!b10:b63"),0),I$3)</f>
        <v>29.411743173121337</v>
      </c>
      <c r="J23" cm="1">
        <f t="array" aca="1" ref="J23" ca="1">INDEX(INDIRECT("'"&amp;$A21&amp;"'"&amp;"!C10:Ao63"),MATCH($B23,INDIRECT("'"&amp;$A21&amp;"'"&amp;"!b10:b63"),0),J$3)</f>
        <v>8.3709125139279976</v>
      </c>
      <c r="K23" cm="1">
        <f t="array" aca="1" ref="K23" ca="1">INDEX(INDIRECT("'"&amp;$A21&amp;"'"&amp;"!C10:Ao63"),MATCH($B23,INDIRECT("'"&amp;$A21&amp;"'"&amp;"!b10:b63"),0),K$3)</f>
        <v>8.3709125139279976</v>
      </c>
      <c r="L23" cm="1">
        <f t="array" aca="1" ref="L23" ca="1">INDEX(INDIRECT("'"&amp;$A21&amp;"'"&amp;"!C10:Ao63"),MATCH($B23,INDIRECT("'"&amp;$A21&amp;"'"&amp;"!b10:b63"),0),L$3)</f>
        <v>8.3635321070142048</v>
      </c>
      <c r="M23" cm="1">
        <f t="array" aca="1" ref="M23" ca="1">INDEX(INDIRECT("'"&amp;$A21&amp;"'"&amp;"!C10:Ao63"),MATCH($B23,INDIRECT("'"&amp;$A21&amp;"'"&amp;"!b10:b63"),0),M$3)</f>
        <v>8.3635321070142048</v>
      </c>
      <c r="N23" cm="1">
        <f t="array" aca="1" ref="N23" ca="1">INDEX(INDIRECT("'"&amp;$A21&amp;"'"&amp;"!C10:Ao63"),MATCH($B23,INDIRECT("'"&amp;$A21&amp;"'"&amp;"!b10:b63"),0),N$3)</f>
        <v>8.3635321070142048</v>
      </c>
      <c r="O23" cm="1">
        <f t="array" aca="1" ref="O23" ca="1">INDEX(INDIRECT("'"&amp;$A21&amp;"'"&amp;"!C10:Ao63"),MATCH($B23,INDIRECT("'"&amp;$A21&amp;"'"&amp;"!b10:b63"),0),O$3)</f>
        <v>8.3635321070142048</v>
      </c>
      <c r="P23" cm="1">
        <f t="array" aca="1" ref="P23" ca="1">INDEX(INDIRECT("'"&amp;$A21&amp;"'"&amp;"!C10:Ao63"),MATCH($B23,INDIRECT("'"&amp;$A21&amp;"'"&amp;"!b10:b63"),0),P$3)</f>
        <v>8.3635321070142048</v>
      </c>
      <c r="Q23" cm="1">
        <f t="array" aca="1" ref="Q23" ca="1">INDEX(INDIRECT("'"&amp;$A21&amp;"'"&amp;"!C10:Ao63"),MATCH($B23,INDIRECT("'"&amp;$A21&amp;"'"&amp;"!b10:b63"),0),Q$3)</f>
        <v>4151</v>
      </c>
      <c r="R23" cm="1">
        <f t="array" aca="1" ref="R23" ca="1">INDEX(INDIRECT("'"&amp;$A21&amp;"'"&amp;"!C10:Ao63"),MATCH($B23,INDIRECT("'"&amp;$A21&amp;"'"&amp;"!b10:b63"),0),R$3)</f>
        <v>1782</v>
      </c>
      <c r="S23" cm="1">
        <f t="array" aca="1" ref="S23" ca="1">INDEX(INDIRECT("'"&amp;$A21&amp;"'"&amp;"!C10:Ao63"),MATCH($B23,INDIRECT("'"&amp;$A21&amp;"'"&amp;"!b10:b63"),0),S$3)</f>
        <v>1543</v>
      </c>
      <c r="T23" cm="1">
        <f t="array" aca="1" ref="T23" ca="1">INDEX(INDIRECT("'"&amp;$A21&amp;"'"&amp;"!C10:Ao63"),MATCH($B23,INDIRECT("'"&amp;$A21&amp;"'"&amp;"!b10:b63"),0),T$3)</f>
        <v>7476</v>
      </c>
      <c r="U23" cm="1">
        <f t="array" aca="1" ref="U23" ca="1">INDEX(INDIRECT("'"&amp;$A21&amp;"'"&amp;"!C10:Ao63"),MATCH($B23,INDIRECT("'"&amp;$A21&amp;"'"&amp;"!b10:b63"),0),U$3)</f>
        <v>13.868693834299329</v>
      </c>
      <c r="V23" cm="1">
        <f t="array" aca="1" ref="V23" ca="1">INDEX(INDIRECT("'"&amp;$A21&amp;"'"&amp;"!C10:Ao63"),MATCH($B23,INDIRECT("'"&amp;$A21&amp;"'"&amp;"!b10:b63"),0),V$3)</f>
        <v>4.6490330788613079</v>
      </c>
      <c r="W23" cm="1">
        <f t="array" aca="1" ref="W23" ca="1">INDEX(INDIRECT("'"&amp;$A21&amp;"'"&amp;"!C10:Ao63"),MATCH($B23,INDIRECT("'"&amp;$A21&amp;"'"&amp;"!b10:b63"),0),W$3)</f>
        <v>1</v>
      </c>
      <c r="X23" cm="1">
        <f t="array" aca="1" ref="X23" ca="1">INDEX(INDIRECT("'"&amp;$A21&amp;"'"&amp;"!C10:Ao63"),MATCH($B23,INDIRECT("'"&amp;$A21&amp;"'"&amp;"!b10:b63"),0),X$3)</f>
        <v>1</v>
      </c>
      <c r="Y23" cm="1">
        <f t="array" aca="1" ref="Y23" ca="1">INDEX(INDIRECT("'"&amp;$A21&amp;"'"&amp;"!C10:Ao63"),MATCH($B23,INDIRECT("'"&amp;$A21&amp;"'"&amp;"!b10:b63"),0),Y$3)</f>
        <v>1</v>
      </c>
      <c r="Z23" cm="1">
        <f t="array" aca="1" ref="Z23" ca="1">INDEX(INDIRECT("'"&amp;$A21&amp;"'"&amp;"!C10:Ao63"),MATCH($B23,INDIRECT("'"&amp;$A21&amp;"'"&amp;"!b10:b63"),0),Z$3)</f>
        <v>1</v>
      </c>
      <c r="AA23" cm="1">
        <f t="array" aca="1" ref="AA23" ca="1">INDEX(INDIRECT("'"&amp;$A21&amp;"'"&amp;"!C10:Ao63"),MATCH($B23,INDIRECT("'"&amp;$A21&amp;"'"&amp;"!b10:b63"),0),AA$3)</f>
        <v>7</v>
      </c>
      <c r="AB23" cm="1">
        <f t="array" aca="1" ref="AB23" ca="1">INDEX(INDIRECT("'"&amp;$A21&amp;"'"&amp;"!C10:Ao63"),MATCH($B23,INDIRECT("'"&amp;$A21&amp;"'"&amp;"!b10:b63"),0),AB$3)</f>
        <v>25.112468250804145</v>
      </c>
      <c r="AC23" cm="1">
        <f t="array" aca="1" ref="AC23" ca="1">INDEX(INDIRECT("'"&amp;$A21&amp;"'"&amp;"!C10:Ao63"),MATCH($B23,INDIRECT("'"&amp;$A21&amp;"'"&amp;"!b10:b63"),0),AC$3)</f>
        <v>10.975136994847732</v>
      </c>
    </row>
    <row r="24" spans="1:29" x14ac:dyDescent="0.2">
      <c r="B24" s="5" t="str">
        <f t="shared" si="0"/>
        <v>S-VAV100-c</v>
      </c>
      <c r="C24" cm="1">
        <f t="array" aca="1" ref="C24" ca="1">INDEX(INDIRECT("'"&amp;$A21&amp;"'"&amp;"!C10:Ao63"),MATCH($B24,INDIRECT("'"&amp;$A21&amp;"'"&amp;"!b10:b63"),0),C$3)</f>
        <v>26.791515725069551</v>
      </c>
      <c r="D24" cm="1">
        <f t="array" aca="1" ref="D24" ca="1">INDEX(INDIRECT("'"&amp;$A21&amp;"'"&amp;"!C10:Ao63"),MATCH($B24,INDIRECT("'"&amp;$A21&amp;"'"&amp;"!b10:b63"),0),D$3)</f>
        <v>15</v>
      </c>
      <c r="E24" cm="1">
        <f t="array" aca="1" ref="E24" ca="1">INDEX(INDIRECT("'"&amp;$A21&amp;"'"&amp;"!C10:Ao63"),MATCH($B24,INDIRECT("'"&amp;$A21&amp;"'"&amp;"!b10:b63"),0),E$3)</f>
        <v>15</v>
      </c>
      <c r="F24" cm="1">
        <f t="array" aca="1" ref="F24" ca="1">INDEX(INDIRECT("'"&amp;$A21&amp;"'"&amp;"!C10:Ao63"),MATCH($B24,INDIRECT("'"&amp;$A21&amp;"'"&amp;"!b10:b63"),0),F$3)</f>
        <v>16</v>
      </c>
      <c r="G24" cm="1">
        <f t="array" aca="1" ref="G24" ca="1">INDEX(INDIRECT("'"&amp;$A21&amp;"'"&amp;"!C10:Ao63"),MATCH($B24,INDIRECT("'"&amp;$A21&amp;"'"&amp;"!b10:b63"),0),G$3)</f>
        <v>26</v>
      </c>
      <c r="H24" cm="1">
        <f t="array" aca="1" ref="H24" ca="1">INDEX(INDIRECT("'"&amp;$A21&amp;"'"&amp;"!C10:Ao63"),MATCH($B24,INDIRECT("'"&amp;$A21&amp;"'"&amp;"!b10:b63"),0),H$3)</f>
        <v>26</v>
      </c>
      <c r="I24" cm="1">
        <f t="array" aca="1" ref="I24" ca="1">INDEX(INDIRECT("'"&amp;$A21&amp;"'"&amp;"!C10:Ao63"),MATCH($B24,INDIRECT("'"&amp;$A21&amp;"'"&amp;"!b10:b63"),0),I$3)</f>
        <v>26</v>
      </c>
      <c r="J24" cm="1">
        <f t="array" aca="1" ref="J24" ca="1">INDEX(INDIRECT("'"&amp;$A21&amp;"'"&amp;"!C10:Ao63"),MATCH($B24,INDIRECT("'"&amp;$A21&amp;"'"&amp;"!b10:b63"),0),J$3)</f>
        <v>8.3711350892415872</v>
      </c>
      <c r="K24" cm="1">
        <f t="array" aca="1" ref="K24" ca="1">INDEX(INDIRECT("'"&amp;$A21&amp;"'"&amp;"!C10:Ao63"),MATCH($B24,INDIRECT("'"&amp;$A21&amp;"'"&amp;"!b10:b63"),0),K$3)</f>
        <v>8.3711350892415872</v>
      </c>
      <c r="L24" cm="1">
        <f t="array" aca="1" ref="L24" ca="1">INDEX(INDIRECT("'"&amp;$A21&amp;"'"&amp;"!C10:Ao63"),MATCH($B24,INDIRECT("'"&amp;$A21&amp;"'"&amp;"!b10:b63"),0),L$3)</f>
        <v>8.3635321070142048</v>
      </c>
      <c r="M24" cm="1">
        <f t="array" aca="1" ref="M24" ca="1">INDEX(INDIRECT("'"&amp;$A21&amp;"'"&amp;"!C10:Ao63"),MATCH($B24,INDIRECT("'"&amp;$A21&amp;"'"&amp;"!b10:b63"),0),M$3)</f>
        <v>8.3635321070142048</v>
      </c>
      <c r="N24" cm="1">
        <f t="array" aca="1" ref="N24" ca="1">INDEX(INDIRECT("'"&amp;$A21&amp;"'"&amp;"!C10:Ao63"),MATCH($B24,INDIRECT("'"&amp;$A21&amp;"'"&amp;"!b10:b63"),0),N$3)</f>
        <v>8.3635321070142048</v>
      </c>
      <c r="O24" cm="1">
        <f t="array" aca="1" ref="O24" ca="1">INDEX(INDIRECT("'"&amp;$A21&amp;"'"&amp;"!C10:Ao63"),MATCH($B24,INDIRECT("'"&amp;$A21&amp;"'"&amp;"!b10:b63"),0),O$3)</f>
        <v>8.3635321070142048</v>
      </c>
      <c r="P24" cm="1">
        <f t="array" aca="1" ref="P24" ca="1">INDEX(INDIRECT("'"&amp;$A21&amp;"'"&amp;"!C10:Ao63"),MATCH($B24,INDIRECT("'"&amp;$A21&amp;"'"&amp;"!b10:b63"),0),P$3)</f>
        <v>8.3635321070142048</v>
      </c>
      <c r="Q24" cm="1">
        <f t="array" aca="1" ref="Q24" ca="1">INDEX(INDIRECT("'"&amp;$A21&amp;"'"&amp;"!C10:Ao63"),MATCH($B24,INDIRECT("'"&amp;$A21&amp;"'"&amp;"!b10:b63"),0),Q$3)</f>
        <v>4038.2484031634185</v>
      </c>
      <c r="R24" cm="1">
        <f t="array" aca="1" ref="R24" ca="1">INDEX(INDIRECT("'"&amp;$A21&amp;"'"&amp;"!C10:Ao63"),MATCH($B24,INDIRECT("'"&amp;$A21&amp;"'"&amp;"!b10:b63"),0),R$3)</f>
        <v>1726.4975057003023</v>
      </c>
      <c r="S24" cm="1">
        <f t="array" aca="1" ref="S24" ca="1">INDEX(INDIRECT("'"&amp;$A21&amp;"'"&amp;"!C10:Ao63"),MATCH($B24,INDIRECT("'"&amp;$A21&amp;"'"&amp;"!b10:b63"),0),S$3)</f>
        <v>1492.3961489951764</v>
      </c>
      <c r="T24" cm="1">
        <f t="array" aca="1" ref="T24" ca="1">INDEX(INDIRECT("'"&amp;$A21&amp;"'"&amp;"!C10:Ao63"),MATCH($B24,INDIRECT("'"&amp;$A21&amp;"'"&amp;"!b10:b63"),0),T$3)</f>
        <v>7257.1420578588968</v>
      </c>
      <c r="U24" cm="1">
        <f t="array" aca="1" ref="U24" ca="1">INDEX(INDIRECT("'"&amp;$A21&amp;"'"&amp;"!C10:Ao63"),MATCH($B24,INDIRECT("'"&amp;$A21&amp;"'"&amp;"!b10:b63"),0),U$3)</f>
        <v>29.126378611177831</v>
      </c>
      <c r="V24" cm="1">
        <f t="array" aca="1" ref="V24" ca="1">INDEX(INDIRECT("'"&amp;$A21&amp;"'"&amp;"!C10:Ao63"),MATCH($B24,INDIRECT("'"&amp;$A21&amp;"'"&amp;"!b10:b63"),0),V$3)</f>
        <v>4.23279572866078</v>
      </c>
      <c r="W24" cm="1">
        <f t="array" aca="1" ref="W24" ca="1">INDEX(INDIRECT("'"&amp;$A21&amp;"'"&amp;"!C10:Ao63"),MATCH($B24,INDIRECT("'"&amp;$A21&amp;"'"&amp;"!b10:b63"),0),W$3)</f>
        <v>0.97283748570547302</v>
      </c>
      <c r="X24" cm="1">
        <f t="array" aca="1" ref="X24" ca="1">INDEX(INDIRECT("'"&amp;$A21&amp;"'"&amp;"!C10:Ao63"),MATCH($B24,INDIRECT("'"&amp;$A21&amp;"'"&amp;"!b10:b63"),0),X$3)</f>
        <v>0.96885381913597213</v>
      </c>
      <c r="Y24" cm="1">
        <f t="array" aca="1" ref="Y24" ca="1">INDEX(INDIRECT("'"&amp;$A21&amp;"'"&amp;"!C10:Ao63"),MATCH($B24,INDIRECT("'"&amp;$A21&amp;"'"&amp;"!b10:b63"),0),Y$3)</f>
        <v>0.96720424432610264</v>
      </c>
      <c r="Z24" cm="1">
        <f t="array" aca="1" ref="Z24" ca="1">INDEX(INDIRECT("'"&amp;$A21&amp;"'"&amp;"!C10:Ao63"),MATCH($B24,INDIRECT("'"&amp;$A21&amp;"'"&amp;"!b10:b63"),0),Z$3)</f>
        <v>0.9707252618858877</v>
      </c>
      <c r="AA24" cm="1">
        <f t="array" aca="1" ref="AA24" ca="1">INDEX(INDIRECT("'"&amp;$A21&amp;"'"&amp;"!C10:Ao63"),MATCH($B24,INDIRECT("'"&amp;$A21&amp;"'"&amp;"!b10:b63"),0),AA$3)</f>
        <v>7</v>
      </c>
      <c r="AB24" cm="1">
        <f t="array" aca="1" ref="AB24" ca="1">INDEX(INDIRECT("'"&amp;$A21&amp;"'"&amp;"!C10:Ao63"),MATCH($B24,INDIRECT("'"&amp;$A21&amp;"'"&amp;"!b10:b63"),0),AB$3)</f>
        <v>15.829729839532742</v>
      </c>
      <c r="AC24" cm="1">
        <f t="array" aca="1" ref="AC24" ca="1">INDEX(INDIRECT("'"&amp;$A21&amp;"'"&amp;"!C10:Ao63"),MATCH($B24,INDIRECT("'"&amp;$A21&amp;"'"&amp;"!b10:b63"),0),AC$3)</f>
        <v>47.281484225569294</v>
      </c>
    </row>
    <row r="25" spans="1:29" x14ac:dyDescent="0.2">
      <c r="B25" s="5" t="str">
        <f t="shared" si="0"/>
        <v>S-VAV101-c</v>
      </c>
      <c r="C25" cm="1">
        <f t="array" aca="1" ref="C25" ca="1">INDEX(INDIRECT("'"&amp;$A21&amp;"'"&amp;"!C10:Ao63"),MATCH($B25,INDIRECT("'"&amp;$A21&amp;"'"&amp;"!b10:b63"),0),C$3)</f>
        <v>26.652992616223141</v>
      </c>
      <c r="D25" cm="1">
        <f t="array" aca="1" ref="D25" ca="1">INDEX(INDIRECT("'"&amp;$A21&amp;"'"&amp;"!C10:Ao63"),MATCH($B25,INDIRECT("'"&amp;$A21&amp;"'"&amp;"!b10:b63"),0),D$3)</f>
        <v>15</v>
      </c>
      <c r="E25" cm="1">
        <f t="array" aca="1" ref="E25" ca="1">INDEX(INDIRECT("'"&amp;$A21&amp;"'"&amp;"!C10:Ao63"),MATCH($B25,INDIRECT("'"&amp;$A21&amp;"'"&amp;"!b10:b63"),0),E$3)</f>
        <v>15</v>
      </c>
      <c r="F25" cm="1">
        <f t="array" aca="1" ref="F25" ca="1">INDEX(INDIRECT("'"&amp;$A21&amp;"'"&amp;"!C10:Ao63"),MATCH($B25,INDIRECT("'"&amp;$A21&amp;"'"&amp;"!b10:b63"),0),F$3)</f>
        <v>16</v>
      </c>
      <c r="G25" cm="1">
        <f t="array" aca="1" ref="G25" ca="1">INDEX(INDIRECT("'"&amp;$A21&amp;"'"&amp;"!C10:Ao63"),MATCH($B25,INDIRECT("'"&amp;$A21&amp;"'"&amp;"!b10:b63"),0),G$3)</f>
        <v>26</v>
      </c>
      <c r="H25" cm="1">
        <f t="array" aca="1" ref="H25" ca="1">INDEX(INDIRECT("'"&amp;$A21&amp;"'"&amp;"!C10:Ao63"),MATCH($B25,INDIRECT("'"&amp;$A21&amp;"'"&amp;"!b10:b63"),0),H$3)</f>
        <v>26</v>
      </c>
      <c r="I25" cm="1">
        <f t="array" aca="1" ref="I25" ca="1">INDEX(INDIRECT("'"&amp;$A21&amp;"'"&amp;"!C10:Ao63"),MATCH($B25,INDIRECT("'"&amp;$A21&amp;"'"&amp;"!b10:b63"),0),I$3)</f>
        <v>26</v>
      </c>
      <c r="J25" cm="1">
        <f t="array" aca="1" ref="J25" ca="1">INDEX(INDIRECT("'"&amp;$A21&amp;"'"&amp;"!C10:Ao63"),MATCH($B25,INDIRECT("'"&amp;$A21&amp;"'"&amp;"!b10:b63"),0),J$3)</f>
        <v>8.3761867351510588</v>
      </c>
      <c r="K25" cm="1">
        <f t="array" aca="1" ref="K25" ca="1">INDEX(INDIRECT("'"&amp;$A21&amp;"'"&amp;"!C10:Ao63"),MATCH($B25,INDIRECT("'"&amp;$A21&amp;"'"&amp;"!b10:b63"),0),K$3)</f>
        <v>8.3761867351510588</v>
      </c>
      <c r="L25" cm="1">
        <f t="array" aca="1" ref="L25" ca="1">INDEX(INDIRECT("'"&amp;$A21&amp;"'"&amp;"!C10:Ao63"),MATCH($B25,INDIRECT("'"&amp;$A21&amp;"'"&amp;"!b10:b63"),0),L$3)</f>
        <v>8.3635321070142048</v>
      </c>
      <c r="M25" cm="1">
        <f t="array" aca="1" ref="M25" ca="1">INDEX(INDIRECT("'"&amp;$A21&amp;"'"&amp;"!C10:Ao63"),MATCH($B25,INDIRECT("'"&amp;$A21&amp;"'"&amp;"!b10:b63"),0),M$3)</f>
        <v>8.3635321070142048</v>
      </c>
      <c r="N25" cm="1">
        <f t="array" aca="1" ref="N25" ca="1">INDEX(INDIRECT("'"&amp;$A21&amp;"'"&amp;"!C10:Ao63"),MATCH($B25,INDIRECT("'"&amp;$A21&amp;"'"&amp;"!b10:b63"),0),N$3)</f>
        <v>8.3635321070142048</v>
      </c>
      <c r="O25" cm="1">
        <f t="array" aca="1" ref="O25" ca="1">INDEX(INDIRECT("'"&amp;$A21&amp;"'"&amp;"!C10:Ao63"),MATCH($B25,INDIRECT("'"&amp;$A21&amp;"'"&amp;"!b10:b63"),0),O$3)</f>
        <v>8.3635321070142048</v>
      </c>
      <c r="P25" cm="1">
        <f t="array" aca="1" ref="P25" ca="1">INDEX(INDIRECT("'"&amp;$A21&amp;"'"&amp;"!C10:Ao63"),MATCH($B25,INDIRECT("'"&amp;$A21&amp;"'"&amp;"!b10:b63"),0),P$3)</f>
        <v>8.3635321070142048</v>
      </c>
      <c r="Q25" cm="1">
        <f t="array" aca="1" ref="Q25" ca="1">INDEX(INDIRECT("'"&amp;$A21&amp;"'"&amp;"!C10:Ao63"),MATCH($B25,INDIRECT("'"&amp;$A21&amp;"'"&amp;"!b10:b63"),0),Q$3)</f>
        <v>2428.8015758156794</v>
      </c>
      <c r="R25" cm="1">
        <f t="array" aca="1" ref="R25" ca="1">INDEX(INDIRECT("'"&amp;$A21&amp;"'"&amp;"!C10:Ao63"),MATCH($B25,INDIRECT("'"&amp;$A21&amp;"'"&amp;"!b10:b63"),0),R$3)</f>
        <v>1024.1934355849251</v>
      </c>
      <c r="S25" cm="1">
        <f t="array" aca="1" ref="S25" ca="1">INDEX(INDIRECT("'"&amp;$A21&amp;"'"&amp;"!C10:Ao63"),MATCH($B25,INDIRECT("'"&amp;$A21&amp;"'"&amp;"!b10:b63"),0),S$3)</f>
        <v>907.14275723236221</v>
      </c>
      <c r="T25" cm="1">
        <f t="array" aca="1" ref="T25" ca="1">INDEX(INDIRECT("'"&amp;$A21&amp;"'"&amp;"!C10:Ao63"),MATCH($B25,INDIRECT("'"&amp;$A21&amp;"'"&amp;"!b10:b63"),0),T$3)</f>
        <v>4360.1377686329661</v>
      </c>
      <c r="U25" cm="1">
        <f t="array" aca="1" ref="U25" ca="1">INDEX(INDIRECT("'"&amp;$A21&amp;"'"&amp;"!C10:Ao63"),MATCH($B25,INDIRECT("'"&amp;$A21&amp;"'"&amp;"!b10:b63"),0),U$3)</f>
        <v>17.293894012555082</v>
      </c>
      <c r="V25" cm="1">
        <f t="array" aca="1" ref="V25" ca="1">INDEX(INDIRECT("'"&amp;$A21&amp;"'"&amp;"!C10:Ao63"),MATCH($B25,INDIRECT("'"&amp;$A21&amp;"'"&amp;"!b10:b63"),0),V$3)</f>
        <v>0.8373001989700638</v>
      </c>
      <c r="W25" cm="1">
        <f t="array" aca="1" ref="W25" ca="1">INDEX(INDIRECT("'"&amp;$A21&amp;"'"&amp;"!C10:Ao63"),MATCH($B25,INDIRECT("'"&amp;$A21&amp;"'"&amp;"!b10:b63"),0),W$3)</f>
        <v>0.58511240082285698</v>
      </c>
      <c r="X25" cm="1">
        <f t="array" aca="1" ref="X25" ca="1">INDEX(INDIRECT("'"&amp;$A21&amp;"'"&amp;"!C10:Ao63"),MATCH($B25,INDIRECT("'"&amp;$A21&amp;"'"&amp;"!b10:b63"),0),X$3)</f>
        <v>0.57474379101286477</v>
      </c>
      <c r="Y25" cm="1">
        <f t="array" aca="1" ref="Y25" ca="1">INDEX(INDIRECT("'"&amp;$A21&amp;"'"&amp;"!C10:Ao63"),MATCH($B25,INDIRECT("'"&amp;$A21&amp;"'"&amp;"!b10:b63"),0),Y$3)</f>
        <v>0.58790846223743498</v>
      </c>
      <c r="Z25" cm="1">
        <f t="array" aca="1" ref="Z25" ca="1">INDEX(INDIRECT("'"&amp;$A21&amp;"'"&amp;"!C10:Ao63"),MATCH($B25,INDIRECT("'"&amp;$A21&amp;"'"&amp;"!b10:b63"),0),Z$3)</f>
        <v>0.5832180000846664</v>
      </c>
      <c r="AA25" cm="1">
        <f t="array" aca="1" ref="AA25" ca="1">INDEX(INDIRECT("'"&amp;$A21&amp;"'"&amp;"!C10:Ao63"),MATCH($B25,INDIRECT("'"&amp;$A21&amp;"'"&amp;"!b10:b63"),0),AA$3)</f>
        <v>7</v>
      </c>
      <c r="AB25" cm="1">
        <f t="array" aca="1" ref="AB25" ca="1">INDEX(INDIRECT("'"&amp;$A21&amp;"'"&amp;"!C10:Ao63"),MATCH($B25,INDIRECT("'"&amp;$A21&amp;"'"&amp;"!b10:b63"),0),AB$3)</f>
        <v>18.160987768083213</v>
      </c>
      <c r="AC25" cm="1">
        <f t="array" aca="1" ref="AC25" ca="1">INDEX(INDIRECT("'"&amp;$A21&amp;"'"&amp;"!C10:Ao63"),MATCH($B25,INDIRECT("'"&amp;$A21&amp;"'"&amp;"!b10:b63"),0),AC$3)</f>
        <v>22.209674171089393</v>
      </c>
    </row>
    <row r="26" spans="1:29" x14ac:dyDescent="0.2">
      <c r="B26" s="5" t="str">
        <f t="shared" si="0"/>
        <v>S-VAV102-c</v>
      </c>
      <c r="C26" cm="1">
        <f t="array" aca="1" ref="C26" ca="1">INDEX(INDIRECT("'"&amp;$A21&amp;"'"&amp;"!C10:Ao63"),MATCH($B26,INDIRECT("'"&amp;$A21&amp;"'"&amp;"!b10:b63"),0),C$3)</f>
        <v>24.599319793107547</v>
      </c>
      <c r="D26" cm="1">
        <f t="array" aca="1" ref="D26" ca="1">INDEX(INDIRECT("'"&amp;$A21&amp;"'"&amp;"!C10:Ao63"),MATCH($B26,INDIRECT("'"&amp;$A21&amp;"'"&amp;"!b10:b63"),0),D$3)</f>
        <v>15</v>
      </c>
      <c r="E26" cm="1">
        <f t="array" aca="1" ref="E26" ca="1">INDEX(INDIRECT("'"&amp;$A21&amp;"'"&amp;"!C10:Ao63"),MATCH($B26,INDIRECT("'"&amp;$A21&amp;"'"&amp;"!b10:b63"),0),E$3)</f>
        <v>15</v>
      </c>
      <c r="F26" cm="1">
        <f t="array" aca="1" ref="F26" ca="1">INDEX(INDIRECT("'"&amp;$A21&amp;"'"&amp;"!C10:Ao63"),MATCH($B26,INDIRECT("'"&amp;$A21&amp;"'"&amp;"!b10:b63"),0),F$3)</f>
        <v>16</v>
      </c>
      <c r="G26" cm="1">
        <f t="array" aca="1" ref="G26" ca="1">INDEX(INDIRECT("'"&amp;$A21&amp;"'"&amp;"!C10:Ao63"),MATCH($B26,INDIRECT("'"&amp;$A21&amp;"'"&amp;"!b10:b63"),0),G$3)</f>
        <v>22.168353623132528</v>
      </c>
      <c r="H26" cm="1">
        <f t="array" aca="1" ref="H26" ca="1">INDEX(INDIRECT("'"&amp;$A21&amp;"'"&amp;"!C10:Ao63"),MATCH($B26,INDIRECT("'"&amp;$A21&amp;"'"&amp;"!b10:b63"),0),H$3)</f>
        <v>22.15796918942355</v>
      </c>
      <c r="I26" cm="1">
        <f t="array" aca="1" ref="I26" ca="1">INDEX(INDIRECT("'"&amp;$A21&amp;"'"&amp;"!C10:Ao63"),MATCH($B26,INDIRECT("'"&amp;$A21&amp;"'"&amp;"!b10:b63"),0),I$3)</f>
        <v>22.16355645894085</v>
      </c>
      <c r="J26" cm="1">
        <f t="array" aca="1" ref="J26" ca="1">INDEX(INDIRECT("'"&amp;$A21&amp;"'"&amp;"!C10:Ao63"),MATCH($B26,INDIRECT("'"&amp;$A21&amp;"'"&amp;"!b10:b63"),0),J$3)</f>
        <v>8.3819831242986851</v>
      </c>
      <c r="K26" cm="1">
        <f t="array" aca="1" ref="K26" ca="1">INDEX(INDIRECT("'"&amp;$A21&amp;"'"&amp;"!C10:Ao63"),MATCH($B26,INDIRECT("'"&amp;$A21&amp;"'"&amp;"!b10:b63"),0),K$3)</f>
        <v>8.3819831242986851</v>
      </c>
      <c r="L26" cm="1">
        <f t="array" aca="1" ref="L26" ca="1">INDEX(INDIRECT("'"&amp;$A21&amp;"'"&amp;"!C10:Ao63"),MATCH($B26,INDIRECT("'"&amp;$A21&amp;"'"&amp;"!b10:b63"),0),L$3)</f>
        <v>8.3635321070142048</v>
      </c>
      <c r="M26" cm="1">
        <f t="array" aca="1" ref="M26" ca="1">INDEX(INDIRECT("'"&amp;$A21&amp;"'"&amp;"!C10:Ao63"),MATCH($B26,INDIRECT("'"&amp;$A21&amp;"'"&amp;"!b10:b63"),0),M$3)</f>
        <v>8.3635321070142048</v>
      </c>
      <c r="N26" cm="1">
        <f t="array" aca="1" ref="N26" ca="1">INDEX(INDIRECT("'"&amp;$A21&amp;"'"&amp;"!C10:Ao63"),MATCH($B26,INDIRECT("'"&amp;$A21&amp;"'"&amp;"!b10:b63"),0),N$3)</f>
        <v>8.3635321070142048</v>
      </c>
      <c r="O26" cm="1">
        <f t="array" aca="1" ref="O26" ca="1">INDEX(INDIRECT("'"&amp;$A21&amp;"'"&amp;"!C10:Ao63"),MATCH($B26,INDIRECT("'"&amp;$A21&amp;"'"&amp;"!b10:b63"),0),O$3)</f>
        <v>8.3635321070142048</v>
      </c>
      <c r="P26" cm="1">
        <f t="array" aca="1" ref="P26" ca="1">INDEX(INDIRECT("'"&amp;$A21&amp;"'"&amp;"!C10:Ao63"),MATCH($B26,INDIRECT("'"&amp;$A21&amp;"'"&amp;"!b10:b63"),0),P$3)</f>
        <v>8.3635321070142048</v>
      </c>
      <c r="Q26" cm="1">
        <f t="array" aca="1" ref="Q26" ca="1">INDEX(INDIRECT("'"&amp;$A21&amp;"'"&amp;"!C10:Ao63"),MATCH($B26,INDIRECT("'"&amp;$A21&amp;"'"&amp;"!b10:b63"),0),Q$3)</f>
        <v>1660.4</v>
      </c>
      <c r="R26" cm="1">
        <f t="array" aca="1" ref="R26" ca="1">INDEX(INDIRECT("'"&amp;$A21&amp;"'"&amp;"!C10:Ao63"),MATCH($B26,INDIRECT("'"&amp;$A21&amp;"'"&amp;"!b10:b63"),0),R$3)</f>
        <v>712.80000000000007</v>
      </c>
      <c r="S26" cm="1">
        <f t="array" aca="1" ref="S26" ca="1">INDEX(INDIRECT("'"&amp;$A21&amp;"'"&amp;"!C10:Ao63"),MATCH($B26,INDIRECT("'"&amp;$A21&amp;"'"&amp;"!b10:b63"),0),S$3)</f>
        <v>617.20000000000005</v>
      </c>
      <c r="T26" cm="1">
        <f t="array" aca="1" ref="T26" ca="1">INDEX(INDIRECT("'"&amp;$A21&amp;"'"&amp;"!C10:Ao63"),MATCH($B26,INDIRECT("'"&amp;$A21&amp;"'"&amp;"!b10:b63"),0),T$3)</f>
        <v>2990.4000000000005</v>
      </c>
      <c r="U26" cm="1">
        <f t="array" aca="1" ref="U26" ca="1">INDEX(INDIRECT("'"&amp;$A21&amp;"'"&amp;"!C10:Ao63"),MATCH($B26,INDIRECT("'"&amp;$A21&amp;"'"&amp;"!b10:b63"),0),U$3)</f>
        <v>9.7707815493101204</v>
      </c>
      <c r="V26" cm="1">
        <f t="array" aca="1" ref="V26" ca="1">INDEX(INDIRECT("'"&amp;$A21&amp;"'"&amp;"!C10:Ao63"),MATCH($B26,INDIRECT("'"&amp;$A21&amp;"'"&amp;"!b10:b63"),0),V$3)</f>
        <v>0.29539152091080767</v>
      </c>
      <c r="W26" cm="1">
        <f t="array" aca="1" ref="W26" ca="1">INDEX(INDIRECT("'"&amp;$A21&amp;"'"&amp;"!C10:Ao63"),MATCH($B26,INDIRECT("'"&amp;$A21&amp;"'"&amp;"!b10:b63"),0),W$3)</f>
        <v>0.4</v>
      </c>
      <c r="X26" cm="1">
        <f t="array" aca="1" ref="X26" ca="1">INDEX(INDIRECT("'"&amp;$A21&amp;"'"&amp;"!C10:Ao63"),MATCH($B26,INDIRECT("'"&amp;$A21&amp;"'"&amp;"!b10:b63"),0),X$3)</f>
        <v>0.4</v>
      </c>
      <c r="Y26" cm="1">
        <f t="array" aca="1" ref="Y26" ca="1">INDEX(INDIRECT("'"&amp;$A21&amp;"'"&amp;"!C10:Ao63"),MATCH($B26,INDIRECT("'"&amp;$A21&amp;"'"&amp;"!b10:b63"),0),Y$3)</f>
        <v>0.4</v>
      </c>
      <c r="Z26" cm="1">
        <f t="array" aca="1" ref="Z26" ca="1">INDEX(INDIRECT("'"&amp;$A21&amp;"'"&amp;"!C10:Ao63"),MATCH($B26,INDIRECT("'"&amp;$A21&amp;"'"&amp;"!b10:b63"),0),Z$3)</f>
        <v>0.40000000000000008</v>
      </c>
      <c r="AA26" cm="1">
        <f t="array" aca="1" ref="AA26" ca="1">INDEX(INDIRECT("'"&amp;$A21&amp;"'"&amp;"!C10:Ao63"),MATCH($B26,INDIRECT("'"&amp;$A21&amp;"'"&amp;"!b10:b63"),0),AA$3)</f>
        <v>7</v>
      </c>
      <c r="AB26" cm="1">
        <f t="array" aca="1" ref="AB26" ca="1">INDEX(INDIRECT("'"&amp;$A21&amp;"'"&amp;"!C10:Ao63"),MATCH($B26,INDIRECT("'"&amp;$A21&amp;"'"&amp;"!b10:b63"),0),AB$3)</f>
        <v>19.402836428535753</v>
      </c>
      <c r="AC26" cm="1">
        <f t="array" aca="1" ref="AC26" ca="1">INDEX(INDIRECT("'"&amp;$A21&amp;"'"&amp;"!C10:Ao63"),MATCH($B26,INDIRECT("'"&amp;$A21&amp;"'"&amp;"!b10:b63"),0),AC$3)</f>
        <v>11.291725548838906</v>
      </c>
    </row>
    <row r="27" spans="1:29" x14ac:dyDescent="0.2">
      <c r="B27" s="5" t="str">
        <f t="shared" si="0"/>
        <v>S-VAV110-c</v>
      </c>
      <c r="C27" cm="1">
        <f t="array" aca="1" ref="C27" ca="1">INDEX(INDIRECT("'"&amp;$A21&amp;"'"&amp;"!C10:Ao63"),MATCH($B27,INDIRECT("'"&amp;$A21&amp;"'"&amp;"!b10:b63"),0),C$3)</f>
        <v>24.599319793107547</v>
      </c>
      <c r="D27" cm="1">
        <f t="array" aca="1" ref="D27" ca="1">INDEX(INDIRECT("'"&amp;$A21&amp;"'"&amp;"!C10:Ao63"),MATCH($B27,INDIRECT("'"&amp;$A21&amp;"'"&amp;"!b10:b63"),0),D$3)</f>
        <v>15</v>
      </c>
      <c r="E27" cm="1">
        <f t="array" aca="1" ref="E27" ca="1">INDEX(INDIRECT("'"&amp;$A21&amp;"'"&amp;"!C10:Ao63"),MATCH($B27,INDIRECT("'"&amp;$A21&amp;"'"&amp;"!b10:b63"),0),E$3)</f>
        <v>15</v>
      </c>
      <c r="F27" cm="1">
        <f t="array" aca="1" ref="F27" ca="1">INDEX(INDIRECT("'"&amp;$A21&amp;"'"&amp;"!C10:Ao63"),MATCH($B27,INDIRECT("'"&amp;$A21&amp;"'"&amp;"!b10:b63"),0),F$3)</f>
        <v>16</v>
      </c>
      <c r="G27" cm="1">
        <f t="array" aca="1" ref="G27" ca="1">INDEX(INDIRECT("'"&amp;$A21&amp;"'"&amp;"!C10:Ao63"),MATCH($B27,INDIRECT("'"&amp;$A21&amp;"'"&amp;"!b10:b63"),0),G$3)</f>
        <v>22.168353623132528</v>
      </c>
      <c r="H27" cm="1">
        <f t="array" aca="1" ref="H27" ca="1">INDEX(INDIRECT("'"&amp;$A21&amp;"'"&amp;"!C10:Ao63"),MATCH($B27,INDIRECT("'"&amp;$A21&amp;"'"&amp;"!b10:b63"),0),H$3)</f>
        <v>22.15796918942355</v>
      </c>
      <c r="I27" cm="1">
        <f t="array" aca="1" ref="I27" ca="1">INDEX(INDIRECT("'"&amp;$A21&amp;"'"&amp;"!C10:Ao63"),MATCH($B27,INDIRECT("'"&amp;$A21&amp;"'"&amp;"!b10:b63"),0),I$3)</f>
        <v>22.16355645894085</v>
      </c>
      <c r="J27" cm="1">
        <f t="array" aca="1" ref="J27" ca="1">INDEX(INDIRECT("'"&amp;$A21&amp;"'"&amp;"!C10:Ao63"),MATCH($B27,INDIRECT("'"&amp;$A21&amp;"'"&amp;"!b10:b63"),0),J$3)</f>
        <v>8.3819831242986851</v>
      </c>
      <c r="K27" cm="1">
        <f t="array" aca="1" ref="K27" ca="1">INDEX(INDIRECT("'"&amp;$A21&amp;"'"&amp;"!C10:Ao63"),MATCH($B27,INDIRECT("'"&amp;$A21&amp;"'"&amp;"!b10:b63"),0),K$3)</f>
        <v>8.3819831242986851</v>
      </c>
      <c r="L27" cm="1">
        <f t="array" aca="1" ref="L27" ca="1">INDEX(INDIRECT("'"&amp;$A21&amp;"'"&amp;"!C10:Ao63"),MATCH($B27,INDIRECT("'"&amp;$A21&amp;"'"&amp;"!b10:b63"),0),L$3)</f>
        <v>8.3635321070142048</v>
      </c>
      <c r="M27" cm="1">
        <f t="array" aca="1" ref="M27" ca="1">INDEX(INDIRECT("'"&amp;$A21&amp;"'"&amp;"!C10:Ao63"),MATCH($B27,INDIRECT("'"&amp;$A21&amp;"'"&amp;"!b10:b63"),0),M$3)</f>
        <v>8.3635321070142048</v>
      </c>
      <c r="N27" cm="1">
        <f t="array" aca="1" ref="N27" ca="1">INDEX(INDIRECT("'"&amp;$A21&amp;"'"&amp;"!C10:Ao63"),MATCH($B27,INDIRECT("'"&amp;$A21&amp;"'"&amp;"!b10:b63"),0),N$3)</f>
        <v>8.3635321070142048</v>
      </c>
      <c r="O27" cm="1">
        <f t="array" aca="1" ref="O27" ca="1">INDEX(INDIRECT("'"&amp;$A21&amp;"'"&amp;"!C10:Ao63"),MATCH($B27,INDIRECT("'"&amp;$A21&amp;"'"&amp;"!b10:b63"),0),O$3)</f>
        <v>8.3635321070142048</v>
      </c>
      <c r="P27" cm="1">
        <f t="array" aca="1" ref="P27" ca="1">INDEX(INDIRECT("'"&amp;$A21&amp;"'"&amp;"!C10:Ao63"),MATCH($B27,INDIRECT("'"&amp;$A21&amp;"'"&amp;"!b10:b63"),0),P$3)</f>
        <v>8.3635321070142048</v>
      </c>
      <c r="Q27" cm="1">
        <f t="array" aca="1" ref="Q27" ca="1">INDEX(INDIRECT("'"&amp;$A21&amp;"'"&amp;"!C10:Ao63"),MATCH($B27,INDIRECT("'"&amp;$A21&amp;"'"&amp;"!b10:b63"),0),Q$3)</f>
        <v>1660.4</v>
      </c>
      <c r="R27" cm="1">
        <f t="array" aca="1" ref="R27" ca="1">INDEX(INDIRECT("'"&amp;$A21&amp;"'"&amp;"!C10:Ao63"),MATCH($B27,INDIRECT("'"&amp;$A21&amp;"'"&amp;"!b10:b63"),0),R$3)</f>
        <v>712.80000000000007</v>
      </c>
      <c r="S27" cm="1">
        <f t="array" aca="1" ref="S27" ca="1">INDEX(INDIRECT("'"&amp;$A21&amp;"'"&amp;"!C10:Ao63"),MATCH($B27,INDIRECT("'"&amp;$A21&amp;"'"&amp;"!b10:b63"),0),S$3)</f>
        <v>617.20000000000005</v>
      </c>
      <c r="T27" cm="1">
        <f t="array" aca="1" ref="T27" ca="1">INDEX(INDIRECT("'"&amp;$A21&amp;"'"&amp;"!C10:Ao63"),MATCH($B27,INDIRECT("'"&amp;$A21&amp;"'"&amp;"!b10:b63"),0),T$3)</f>
        <v>2990.4000000000005</v>
      </c>
      <c r="U27" cm="1">
        <f t="array" aca="1" ref="U27" ca="1">INDEX(INDIRECT("'"&amp;$A21&amp;"'"&amp;"!C10:Ao63"),MATCH($B27,INDIRECT("'"&amp;$A21&amp;"'"&amp;"!b10:b63"),0),U$3)</f>
        <v>9.7707815493101204</v>
      </c>
      <c r="V27" cm="1">
        <f t="array" aca="1" ref="V27" ca="1">INDEX(INDIRECT("'"&amp;$A21&amp;"'"&amp;"!C10:Ao63"),MATCH($B27,INDIRECT("'"&amp;$A21&amp;"'"&amp;"!b10:b63"),0),V$3)</f>
        <v>0.29539152091080767</v>
      </c>
      <c r="W27" cm="1">
        <f t="array" aca="1" ref="W27" ca="1">INDEX(INDIRECT("'"&amp;$A21&amp;"'"&amp;"!C10:Ao63"),MATCH($B27,INDIRECT("'"&amp;$A21&amp;"'"&amp;"!b10:b63"),0),W$3)</f>
        <v>0.4</v>
      </c>
      <c r="X27" cm="1">
        <f t="array" aca="1" ref="X27" ca="1">INDEX(INDIRECT("'"&amp;$A21&amp;"'"&amp;"!C10:Ao63"),MATCH($B27,INDIRECT("'"&amp;$A21&amp;"'"&amp;"!b10:b63"),0),X$3)</f>
        <v>0.4</v>
      </c>
      <c r="Y27" cm="1">
        <f t="array" aca="1" ref="Y27" ca="1">INDEX(INDIRECT("'"&amp;$A21&amp;"'"&amp;"!C10:Ao63"),MATCH($B27,INDIRECT("'"&amp;$A21&amp;"'"&amp;"!b10:b63"),0),Y$3)</f>
        <v>0.4</v>
      </c>
      <c r="Z27" cm="1">
        <f t="array" aca="1" ref="Z27" ca="1">INDEX(INDIRECT("'"&amp;$A21&amp;"'"&amp;"!C10:Ao63"),MATCH($B27,INDIRECT("'"&amp;$A21&amp;"'"&amp;"!b10:b63"),0),Z$3)</f>
        <v>0.40000000000000008</v>
      </c>
      <c r="AA27" cm="1">
        <f t="array" aca="1" ref="AA27" ca="1">INDEX(INDIRECT("'"&amp;$A21&amp;"'"&amp;"!C10:Ao63"),MATCH($B27,INDIRECT("'"&amp;$A21&amp;"'"&amp;"!b10:b63"),0),AA$3)</f>
        <v>7</v>
      </c>
      <c r="AB27" cm="1">
        <f t="array" aca="1" ref="AB27" ca="1">INDEX(INDIRECT("'"&amp;$A21&amp;"'"&amp;"!C10:Ao63"),MATCH($B27,INDIRECT("'"&amp;$A21&amp;"'"&amp;"!b10:b63"),0),AB$3)</f>
        <v>19.402836428535753</v>
      </c>
      <c r="AC27" cm="1">
        <f t="array" aca="1" ref="AC27" ca="1">INDEX(INDIRECT("'"&amp;$A21&amp;"'"&amp;"!C10:Ao63"),MATCH($B27,INDIRECT("'"&amp;$A21&amp;"'"&amp;"!b10:b63"),0),AC$3)</f>
        <v>11.291725548838906</v>
      </c>
    </row>
    <row r="28" spans="1:29" x14ac:dyDescent="0.2">
      <c r="B28" s="5" t="str">
        <f t="shared" si="0"/>
        <v>S-VAV111-c</v>
      </c>
      <c r="C28" cm="1">
        <f t="array" aca="1" ref="C28" ca="1">INDEX(INDIRECT("'"&amp;$A21&amp;"'"&amp;"!C10:Ao63"),MATCH($B28,INDIRECT("'"&amp;$A21&amp;"'"&amp;"!b10:b63"),0),C$3)</f>
        <v>25.70364549795481</v>
      </c>
      <c r="D28" cm="1">
        <f t="array" aca="1" ref="D28" ca="1">INDEX(INDIRECT("'"&amp;$A21&amp;"'"&amp;"!C10:Ao63"),MATCH($B28,INDIRECT("'"&amp;$A21&amp;"'"&amp;"!b10:b63"),0),D$3)</f>
        <v>15</v>
      </c>
      <c r="E28" cm="1">
        <f t="array" aca="1" ref="E28" ca="1">INDEX(INDIRECT("'"&amp;$A21&amp;"'"&amp;"!C10:Ao63"),MATCH($B28,INDIRECT("'"&amp;$A21&amp;"'"&amp;"!b10:b63"),0),E$3)</f>
        <v>15</v>
      </c>
      <c r="F28" cm="1">
        <f t="array" aca="1" ref="F28" ca="1">INDEX(INDIRECT("'"&amp;$A21&amp;"'"&amp;"!C10:Ao63"),MATCH($B28,INDIRECT("'"&amp;$A21&amp;"'"&amp;"!b10:b63"),0),F$3)</f>
        <v>16</v>
      </c>
      <c r="G28" cm="1">
        <f t="array" aca="1" ref="G28" ca="1">INDEX(INDIRECT("'"&amp;$A21&amp;"'"&amp;"!C10:Ao63"),MATCH($B28,INDIRECT("'"&amp;$A21&amp;"'"&amp;"!b10:b63"),0),G$3)</f>
        <v>22.168353623132528</v>
      </c>
      <c r="H28" cm="1">
        <f t="array" aca="1" ref="H28" ca="1">INDEX(INDIRECT("'"&amp;$A21&amp;"'"&amp;"!C10:Ao63"),MATCH($B28,INDIRECT("'"&amp;$A21&amp;"'"&amp;"!b10:b63"),0),H$3)</f>
        <v>26</v>
      </c>
      <c r="I28" cm="1">
        <f t="array" aca="1" ref="I28" ca="1">INDEX(INDIRECT("'"&amp;$A21&amp;"'"&amp;"!C10:Ao63"),MATCH($B28,INDIRECT("'"&amp;$A21&amp;"'"&amp;"!b10:b63"),0),I$3)</f>
        <v>26</v>
      </c>
      <c r="J28" cm="1">
        <f t="array" aca="1" ref="J28" ca="1">INDEX(INDIRECT("'"&amp;$A21&amp;"'"&amp;"!C10:Ao63"),MATCH($B28,INDIRECT("'"&amp;$A21&amp;"'"&amp;"!b10:b63"),0),J$3)</f>
        <v>8.3788940153297009</v>
      </c>
      <c r="K28" cm="1">
        <f t="array" aca="1" ref="K28" ca="1">INDEX(INDIRECT("'"&amp;$A21&amp;"'"&amp;"!C10:Ao63"),MATCH($B28,INDIRECT("'"&amp;$A21&amp;"'"&amp;"!b10:b63"),0),K$3)</f>
        <v>8.3788940153297009</v>
      </c>
      <c r="L28" cm="1">
        <f t="array" aca="1" ref="L28" ca="1">INDEX(INDIRECT("'"&amp;$A21&amp;"'"&amp;"!C10:Ao63"),MATCH($B28,INDIRECT("'"&amp;$A21&amp;"'"&amp;"!b10:b63"),0),L$3)</f>
        <v>8.3635321070142048</v>
      </c>
      <c r="M28" cm="1">
        <f t="array" aca="1" ref="M28" ca="1">INDEX(INDIRECT("'"&amp;$A21&amp;"'"&amp;"!C10:Ao63"),MATCH($B28,INDIRECT("'"&amp;$A21&amp;"'"&amp;"!b10:b63"),0),M$3)</f>
        <v>8.3635321070142048</v>
      </c>
      <c r="N28" cm="1">
        <f t="array" aca="1" ref="N28" ca="1">INDEX(INDIRECT("'"&amp;$A21&amp;"'"&amp;"!C10:Ao63"),MATCH($B28,INDIRECT("'"&amp;$A21&amp;"'"&amp;"!b10:b63"),0),N$3)</f>
        <v>8.3635321070142048</v>
      </c>
      <c r="O28" cm="1">
        <f t="array" aca="1" ref="O28" ca="1">INDEX(INDIRECT("'"&amp;$A21&amp;"'"&amp;"!C10:Ao63"),MATCH($B28,INDIRECT("'"&amp;$A21&amp;"'"&amp;"!b10:b63"),0),O$3)</f>
        <v>8.3635321070142048</v>
      </c>
      <c r="P28" cm="1">
        <f t="array" aca="1" ref="P28" ca="1">INDEX(INDIRECT("'"&amp;$A21&amp;"'"&amp;"!C10:Ao63"),MATCH($B28,INDIRECT("'"&amp;$A21&amp;"'"&amp;"!b10:b63"),0),P$3)</f>
        <v>8.3635321070142048</v>
      </c>
      <c r="Q28" cm="1">
        <f t="array" aca="1" ref="Q28" ca="1">INDEX(INDIRECT("'"&amp;$A21&amp;"'"&amp;"!C10:Ao63"),MATCH($B28,INDIRECT("'"&amp;$A21&amp;"'"&amp;"!b10:b63"),0),Q$3)</f>
        <v>1660.4</v>
      </c>
      <c r="R28" cm="1">
        <f t="array" aca="1" ref="R28" ca="1">INDEX(INDIRECT("'"&amp;$A21&amp;"'"&amp;"!C10:Ao63"),MATCH($B28,INDIRECT("'"&amp;$A21&amp;"'"&amp;"!b10:b63"),0),R$3)</f>
        <v>1024.1934355849251</v>
      </c>
      <c r="S28" cm="1">
        <f t="array" aca="1" ref="S28" ca="1">INDEX(INDIRECT("'"&amp;$A21&amp;"'"&amp;"!C10:Ao63"),MATCH($B28,INDIRECT("'"&amp;$A21&amp;"'"&amp;"!b10:b63"),0),S$3)</f>
        <v>907.14275723236221</v>
      </c>
      <c r="T28" cm="1">
        <f t="array" aca="1" ref="T28" ca="1">INDEX(INDIRECT("'"&amp;$A21&amp;"'"&amp;"!C10:Ao63"),MATCH($B28,INDIRECT("'"&amp;$A21&amp;"'"&amp;"!b10:b63"),0),T$3)</f>
        <v>3591.7362173070469</v>
      </c>
      <c r="U28" cm="1">
        <f t="array" aca="1" ref="U28" ca="1">INDEX(INDIRECT("'"&amp;$A21&amp;"'"&amp;"!C10:Ao63"),MATCH($B28,INDIRECT("'"&amp;$A21&amp;"'"&amp;"!b10:b63"),0),U$3)</f>
        <v>13.085590818835311</v>
      </c>
      <c r="V28" cm="1">
        <f t="array" aca="1" ref="V28" ca="1">INDEX(INDIRECT("'"&amp;$A21&amp;"'"&amp;"!C10:Ao63"),MATCH($B28,INDIRECT("'"&amp;$A21&amp;"'"&amp;"!b10:b63"),0),V$3)</f>
        <v>0.48884149658725656</v>
      </c>
      <c r="W28" cm="1">
        <f t="array" aca="1" ref="W28" ca="1">INDEX(INDIRECT("'"&amp;$A21&amp;"'"&amp;"!C10:Ao63"),MATCH($B28,INDIRECT("'"&amp;$A21&amp;"'"&amp;"!b10:b63"),0),W$3)</f>
        <v>0.4</v>
      </c>
      <c r="X28" cm="1">
        <f t="array" aca="1" ref="X28" ca="1">INDEX(INDIRECT("'"&amp;$A21&amp;"'"&amp;"!C10:Ao63"),MATCH($B28,INDIRECT("'"&amp;$A21&amp;"'"&amp;"!b10:b63"),0),X$3)</f>
        <v>0.57474379101286477</v>
      </c>
      <c r="Y28" cm="1">
        <f t="array" aca="1" ref="Y28" ca="1">INDEX(INDIRECT("'"&amp;$A21&amp;"'"&amp;"!C10:Ao63"),MATCH($B28,INDIRECT("'"&amp;$A21&amp;"'"&amp;"!b10:b63"),0),Y$3)</f>
        <v>0.58790846223743498</v>
      </c>
      <c r="Z28" cm="1">
        <f t="array" aca="1" ref="Z28" ca="1">INDEX(INDIRECT("'"&amp;$A21&amp;"'"&amp;"!C10:Ao63"),MATCH($B28,INDIRECT("'"&amp;$A21&amp;"'"&amp;"!b10:b63"),0),Z$3)</f>
        <v>0.48043555608708494</v>
      </c>
      <c r="AA28" cm="1">
        <f t="array" aca="1" ref="AA28" ca="1">INDEX(INDIRECT("'"&amp;$A21&amp;"'"&amp;"!C10:Ao63"),MATCH($B28,INDIRECT("'"&amp;$A21&amp;"'"&amp;"!b10:b63"),0),AA$3)</f>
        <v>7</v>
      </c>
      <c r="AB28" cm="1">
        <f t="array" aca="1" ref="AB28" ca="1">INDEX(INDIRECT("'"&amp;$A21&amp;"'"&amp;"!C10:Ao63"),MATCH($B28,INDIRECT("'"&amp;$A21&amp;"'"&amp;"!b10:b63"),0),AB$3)</f>
        <v>19.022569653421584</v>
      </c>
      <c r="AC28" cm="1">
        <f t="array" aca="1" ref="AC28" ca="1">INDEX(INDIRECT("'"&amp;$A21&amp;"'"&amp;"!C10:Ao63"),MATCH($B28,INDIRECT("'"&amp;$A21&amp;"'"&amp;"!b10:b63"),0),AC$3)</f>
        <v>15.600842789981241</v>
      </c>
    </row>
    <row r="29" spans="1:29" x14ac:dyDescent="0.2">
      <c r="B29" s="5" t="str">
        <f t="shared" si="0"/>
        <v>S-VAV120-c</v>
      </c>
      <c r="C29" cm="1">
        <f t="array" aca="1" ref="C29" ca="1">INDEX(INDIRECT("'"&amp;$A21&amp;"'"&amp;"!C10:Ao63"),MATCH($B29,INDIRECT("'"&amp;$A21&amp;"'"&amp;"!b10:b63"),0),C$3)</f>
        <v>28.66787419944362</v>
      </c>
      <c r="D29" cm="1">
        <f t="array" aca="1" ref="D29" ca="1">INDEX(INDIRECT("'"&amp;$A21&amp;"'"&amp;"!C10:Ao63"),MATCH($B29,INDIRECT("'"&amp;$A21&amp;"'"&amp;"!b10:b63"),0),D$3)</f>
        <v>15</v>
      </c>
      <c r="E29" cm="1">
        <f t="array" aca="1" ref="E29" ca="1">INDEX(INDIRECT("'"&amp;$A21&amp;"'"&amp;"!C10:Ao63"),MATCH($B29,INDIRECT("'"&amp;$A21&amp;"'"&amp;"!b10:b63"),0),E$3)</f>
        <v>15</v>
      </c>
      <c r="F29" cm="1">
        <f t="array" aca="1" ref="F29" ca="1">INDEX(INDIRECT("'"&amp;$A21&amp;"'"&amp;"!C10:Ao63"),MATCH($B29,INDIRECT("'"&amp;$A21&amp;"'"&amp;"!b10:b63"),0),F$3)</f>
        <v>16</v>
      </c>
      <c r="G29" cm="1">
        <f t="array" aca="1" ref="G29" ca="1">INDEX(INDIRECT("'"&amp;$A21&amp;"'"&amp;"!C10:Ao63"),MATCH($B29,INDIRECT("'"&amp;$A21&amp;"'"&amp;"!b10:b63"),0),G$3)</f>
        <v>26</v>
      </c>
      <c r="H29" cm="1">
        <f t="array" aca="1" ref="H29" ca="1">INDEX(INDIRECT("'"&amp;$A21&amp;"'"&amp;"!C10:Ao63"),MATCH($B29,INDIRECT("'"&amp;$A21&amp;"'"&amp;"!b10:b63"),0),H$3)</f>
        <v>26</v>
      </c>
      <c r="I29" cm="1">
        <f t="array" aca="1" ref="I29" ca="1">INDEX(INDIRECT("'"&amp;$A21&amp;"'"&amp;"!C10:Ao63"),MATCH($B29,INDIRECT("'"&amp;$A21&amp;"'"&amp;"!b10:b63"),0),I$3)</f>
        <v>26</v>
      </c>
      <c r="J29" cm="1">
        <f t="array" aca="1" ref="J29" ca="1">INDEX(INDIRECT("'"&amp;$A21&amp;"'"&amp;"!C10:Ao63"),MATCH($B29,INDIRECT("'"&amp;$A21&amp;"'"&amp;"!b10:b63"),0),J$3)</f>
        <v>10.685310540969606</v>
      </c>
      <c r="K29" cm="1">
        <f t="array" aca="1" ref="K29" ca="1">INDEX(INDIRECT("'"&amp;$A21&amp;"'"&amp;"!C10:Ao63"),MATCH($B29,INDIRECT("'"&amp;$A21&amp;"'"&amp;"!b10:b63"),0),K$3)</f>
        <v>10.10077808089366</v>
      </c>
      <c r="L29" cm="1">
        <f t="array" aca="1" ref="L29" ca="1">INDEX(INDIRECT("'"&amp;$A21&amp;"'"&amp;"!C10:Ao63"),MATCH($B29,INDIRECT("'"&amp;$A21&amp;"'"&amp;"!b10:b63"),0),L$3)</f>
        <v>8.3635321070142048</v>
      </c>
      <c r="M29" cm="1">
        <f t="array" aca="1" ref="M29" ca="1">INDEX(INDIRECT("'"&amp;$A21&amp;"'"&amp;"!C10:Ao63"),MATCH($B29,INDIRECT("'"&amp;$A21&amp;"'"&amp;"!b10:b63"),0),M$3)</f>
        <v>8.3635321070142048</v>
      </c>
      <c r="N29" cm="1">
        <f t="array" aca="1" ref="N29" ca="1">INDEX(INDIRECT("'"&amp;$A21&amp;"'"&amp;"!C10:Ao63"),MATCH($B29,INDIRECT("'"&amp;$A21&amp;"'"&amp;"!b10:b63"),0),N$3)</f>
        <v>8.3635321070142048</v>
      </c>
      <c r="O29" cm="1">
        <f t="array" aca="1" ref="O29" ca="1">INDEX(INDIRECT("'"&amp;$A21&amp;"'"&amp;"!C10:Ao63"),MATCH($B29,INDIRECT("'"&amp;$A21&amp;"'"&amp;"!b10:b63"),0),O$3)</f>
        <v>8.3635321070142048</v>
      </c>
      <c r="P29" cm="1">
        <f t="array" aca="1" ref="P29" ca="1">INDEX(INDIRECT("'"&amp;$A21&amp;"'"&amp;"!C10:Ao63"),MATCH($B29,INDIRECT("'"&amp;$A21&amp;"'"&amp;"!b10:b63"),0),P$3)</f>
        <v>8.3635321070142048</v>
      </c>
      <c r="Q29" cm="1">
        <f t="array" aca="1" ref="Q29" ca="1">INDEX(INDIRECT("'"&amp;$A21&amp;"'"&amp;"!C10:Ao63"),MATCH($B29,INDIRECT("'"&amp;$A21&amp;"'"&amp;"!b10:b63"),0),Q$3)</f>
        <v>4038.2484031634185</v>
      </c>
      <c r="R29" cm="1">
        <f t="array" aca="1" ref="R29" ca="1">INDEX(INDIRECT("'"&amp;$A21&amp;"'"&amp;"!C10:Ao63"),MATCH($B29,INDIRECT("'"&amp;$A21&amp;"'"&amp;"!b10:b63"),0),R$3)</f>
        <v>1726.4975057003023</v>
      </c>
      <c r="S29" cm="1">
        <f t="array" aca="1" ref="S29" ca="1">INDEX(INDIRECT("'"&amp;$A21&amp;"'"&amp;"!C10:Ao63"),MATCH($B29,INDIRECT("'"&amp;$A21&amp;"'"&amp;"!b10:b63"),0),S$3)</f>
        <v>1492.3961489951764</v>
      </c>
      <c r="T29" cm="1">
        <f t="array" aca="1" ref="T29" ca="1">INDEX(INDIRECT("'"&amp;$A21&amp;"'"&amp;"!C10:Ao63"),MATCH($B29,INDIRECT("'"&amp;$A21&amp;"'"&amp;"!b10:b63"),0),T$3)</f>
        <v>7257.1420578588968</v>
      </c>
      <c r="U29" cm="1">
        <f t="array" aca="1" ref="U29" ca="1">INDEX(INDIRECT("'"&amp;$A21&amp;"'"&amp;"!C10:Ao63"),MATCH($B29,INDIRECT("'"&amp;$A21&amp;"'"&amp;"!b10:b63"),0),U$3)</f>
        <v>37.474032069074994</v>
      </c>
      <c r="V29" cm="1">
        <f t="array" aca="1" ref="V29" ca="1">INDEX(INDIRECT("'"&amp;$A21&amp;"'"&amp;"!C10:Ao63"),MATCH($B29,INDIRECT("'"&amp;$A21&amp;"'"&amp;"!b10:b63"),0),V$3)</f>
        <v>4.23279572866078</v>
      </c>
      <c r="W29" cm="1">
        <f t="array" aca="1" ref="W29" ca="1">INDEX(INDIRECT("'"&amp;$A21&amp;"'"&amp;"!C10:Ao63"),MATCH($B29,INDIRECT("'"&amp;$A21&amp;"'"&amp;"!b10:b63"),0),W$3)</f>
        <v>0.97283748570547302</v>
      </c>
      <c r="X29" cm="1">
        <f t="array" aca="1" ref="X29" ca="1">INDEX(INDIRECT("'"&amp;$A21&amp;"'"&amp;"!C10:Ao63"),MATCH($B29,INDIRECT("'"&amp;$A21&amp;"'"&amp;"!b10:b63"),0),X$3)</f>
        <v>0.96885381913597213</v>
      </c>
      <c r="Y29" cm="1">
        <f t="array" aca="1" ref="Y29" ca="1">INDEX(INDIRECT("'"&amp;$A21&amp;"'"&amp;"!C10:Ao63"),MATCH($B29,INDIRECT("'"&amp;$A21&amp;"'"&amp;"!b10:b63"),0),Y$3)</f>
        <v>0.96720424432610264</v>
      </c>
      <c r="Z29" cm="1">
        <f t="array" aca="1" ref="Z29" ca="1">INDEX(INDIRECT("'"&amp;$A21&amp;"'"&amp;"!C10:Ao63"),MATCH($B29,INDIRECT("'"&amp;$A21&amp;"'"&amp;"!b10:b63"),0),Z$3)</f>
        <v>0.9707252618858877</v>
      </c>
      <c r="AA29" cm="1">
        <f t="array" aca="1" ref="AA29" ca="1">INDEX(INDIRECT("'"&amp;$A21&amp;"'"&amp;"!C10:Ao63"),MATCH($B29,INDIRECT("'"&amp;$A21&amp;"'"&amp;"!b10:b63"),0),AA$3)</f>
        <v>7</v>
      </c>
      <c r="AB29" cm="1">
        <f t="array" aca="1" ref="AB29" ca="1">INDEX(INDIRECT("'"&amp;$A21&amp;"'"&amp;"!C10:Ao63"),MATCH($B29,INDIRECT("'"&amp;$A21&amp;"'"&amp;"!b10:b63"),0),AB$3)</f>
        <v>15.71513834962893</v>
      </c>
      <c r="AC29" cm="1">
        <f t="array" aca="1" ref="AC29" ca="1">INDEX(INDIRECT("'"&amp;$A21&amp;"'"&amp;"!C10:Ao63"),MATCH($B29,INDIRECT("'"&amp;$A21&amp;"'"&amp;"!b10:b63"),0),AC$3)</f>
        <v>61.632270148166533</v>
      </c>
    </row>
    <row r="30" spans="1:29" x14ac:dyDescent="0.2">
      <c r="B30" s="5" t="str">
        <f t="shared" si="0"/>
        <v>S-VAV121-c</v>
      </c>
      <c r="C30" cm="1">
        <f t="array" aca="1" ref="C30" ca="1">INDEX(INDIRECT("'"&amp;$A21&amp;"'"&amp;"!C10:Ao63"),MATCH($B30,INDIRECT("'"&amp;$A21&amp;"'"&amp;"!b10:b63"),0),C$3)</f>
        <v>27.833937099721812</v>
      </c>
      <c r="D30" cm="1">
        <f t="array" aca="1" ref="D30" ca="1">INDEX(INDIRECT("'"&amp;$A21&amp;"'"&amp;"!C10:Ao63"),MATCH($B30,INDIRECT("'"&amp;$A21&amp;"'"&amp;"!b10:b63"),0),D$3)</f>
        <v>15</v>
      </c>
      <c r="E30" cm="1">
        <f t="array" aca="1" ref="E30" ca="1">INDEX(INDIRECT("'"&amp;$A21&amp;"'"&amp;"!C10:Ao63"),MATCH($B30,INDIRECT("'"&amp;$A21&amp;"'"&amp;"!b10:b63"),0),E$3)</f>
        <v>15</v>
      </c>
      <c r="F30" cm="1">
        <f t="array" aca="1" ref="F30" ca="1">INDEX(INDIRECT("'"&amp;$A21&amp;"'"&amp;"!C10:Ao63"),MATCH($B30,INDIRECT("'"&amp;$A21&amp;"'"&amp;"!b10:b63"),0),F$3)</f>
        <v>16</v>
      </c>
      <c r="G30" cm="1">
        <f t="array" aca="1" ref="G30" ca="1">INDEX(INDIRECT("'"&amp;$A21&amp;"'"&amp;"!C10:Ao63"),MATCH($B30,INDIRECT("'"&amp;$A21&amp;"'"&amp;"!b10:b63"),0),G$3)</f>
        <v>26</v>
      </c>
      <c r="H30" cm="1">
        <f t="array" aca="1" ref="H30" ca="1">INDEX(INDIRECT("'"&amp;$A21&amp;"'"&amp;"!C10:Ao63"),MATCH($B30,INDIRECT("'"&amp;$A21&amp;"'"&amp;"!b10:b63"),0),H$3)</f>
        <v>26</v>
      </c>
      <c r="I30" cm="1">
        <f t="array" aca="1" ref="I30" ca="1">INDEX(INDIRECT("'"&amp;$A21&amp;"'"&amp;"!C10:Ao63"),MATCH($B30,INDIRECT("'"&amp;$A21&amp;"'"&amp;"!b10:b63"),0),I$3)</f>
        <v>26</v>
      </c>
      <c r="J30" cm="1">
        <f t="array" aca="1" ref="J30" ca="1">INDEX(INDIRECT("'"&amp;$A21&amp;"'"&amp;"!C10:Ao63"),MATCH($B30,INDIRECT("'"&amp;$A21&amp;"'"&amp;"!b10:b63"),0),J$3)</f>
        <v>9.5244213239919056</v>
      </c>
      <c r="K30" cm="1">
        <f t="array" aca="1" ref="K30" ca="1">INDEX(INDIRECT("'"&amp;$A21&amp;"'"&amp;"!C10:Ao63"),MATCH($B30,INDIRECT("'"&amp;$A21&amp;"'"&amp;"!b10:b63"),0),K$3)</f>
        <v>9.5244213239919056</v>
      </c>
      <c r="L30" cm="1">
        <f t="array" aca="1" ref="L30" ca="1">INDEX(INDIRECT("'"&amp;$A21&amp;"'"&amp;"!C10:Ao63"),MATCH($B30,INDIRECT("'"&amp;$A21&amp;"'"&amp;"!b10:b63"),0),L$3)</f>
        <v>8.3635321070142048</v>
      </c>
      <c r="M30" cm="1">
        <f t="array" aca="1" ref="M30" ca="1">INDEX(INDIRECT("'"&amp;$A21&amp;"'"&amp;"!C10:Ao63"),MATCH($B30,INDIRECT("'"&amp;$A21&amp;"'"&amp;"!b10:b63"),0),M$3)</f>
        <v>8.3635321070142048</v>
      </c>
      <c r="N30" cm="1">
        <f t="array" aca="1" ref="N30" ca="1">INDEX(INDIRECT("'"&amp;$A21&amp;"'"&amp;"!C10:Ao63"),MATCH($B30,INDIRECT("'"&amp;$A21&amp;"'"&amp;"!b10:b63"),0),N$3)</f>
        <v>8.3635321070142048</v>
      </c>
      <c r="O30" cm="1">
        <f t="array" aca="1" ref="O30" ca="1">INDEX(INDIRECT("'"&amp;$A21&amp;"'"&amp;"!C10:Ao63"),MATCH($B30,INDIRECT("'"&amp;$A21&amp;"'"&amp;"!b10:b63"),0),O$3)</f>
        <v>8.3635321070142048</v>
      </c>
      <c r="P30" cm="1">
        <f t="array" aca="1" ref="P30" ca="1">INDEX(INDIRECT("'"&amp;$A21&amp;"'"&amp;"!C10:Ao63"),MATCH($B30,INDIRECT("'"&amp;$A21&amp;"'"&amp;"!b10:b63"),0),P$3)</f>
        <v>8.3635321070142048</v>
      </c>
      <c r="Q30" cm="1">
        <f t="array" aca="1" ref="Q30" ca="1">INDEX(INDIRECT("'"&amp;$A21&amp;"'"&amp;"!C10:Ao63"),MATCH($B30,INDIRECT("'"&amp;$A21&amp;"'"&amp;"!b10:b63"),0),Q$3)</f>
        <v>4038.2484031634185</v>
      </c>
      <c r="R30" cm="1">
        <f t="array" aca="1" ref="R30" ca="1">INDEX(INDIRECT("'"&amp;$A21&amp;"'"&amp;"!C10:Ao63"),MATCH($B30,INDIRECT("'"&amp;$A21&amp;"'"&amp;"!b10:b63"),0),R$3)</f>
        <v>1726.4975057003023</v>
      </c>
      <c r="S30" cm="1">
        <f t="array" aca="1" ref="S30" ca="1">INDEX(INDIRECT("'"&amp;$A21&amp;"'"&amp;"!C10:Ao63"),MATCH($B30,INDIRECT("'"&amp;$A21&amp;"'"&amp;"!b10:b63"),0),S$3)</f>
        <v>1492.3961489951764</v>
      </c>
      <c r="T30" cm="1">
        <f t="array" aca="1" ref="T30" ca="1">INDEX(INDIRECT("'"&amp;$A21&amp;"'"&amp;"!C10:Ao63"),MATCH($B30,INDIRECT("'"&amp;$A21&amp;"'"&amp;"!b10:b63"),0),T$3)</f>
        <v>7257.1420578588968</v>
      </c>
      <c r="U30" cm="1">
        <f t="array" aca="1" ref="U30" ca="1">INDEX(INDIRECT("'"&amp;$A21&amp;"'"&amp;"!C10:Ao63"),MATCH($B30,INDIRECT("'"&amp;$A21&amp;"'"&amp;"!b10:b63"),0),U$3)</f>
        <v>31.765905089786848</v>
      </c>
      <c r="V30" cm="1">
        <f t="array" aca="1" ref="V30" ca="1">INDEX(INDIRECT("'"&amp;$A21&amp;"'"&amp;"!C10:Ao63"),MATCH($B30,INDIRECT("'"&amp;$A21&amp;"'"&amp;"!b10:b63"),0),V$3)</f>
        <v>4.6140472548446727</v>
      </c>
      <c r="W30" cm="1">
        <f t="array" aca="1" ref="W30" ca="1">INDEX(INDIRECT("'"&amp;$A21&amp;"'"&amp;"!C10:Ao63"),MATCH($B30,INDIRECT("'"&amp;$A21&amp;"'"&amp;"!b10:b63"),0),W$3)</f>
        <v>0.97283748570547302</v>
      </c>
      <c r="X30" cm="1">
        <f t="array" aca="1" ref="X30" ca="1">INDEX(INDIRECT("'"&amp;$A21&amp;"'"&amp;"!C10:Ao63"),MATCH($B30,INDIRECT("'"&amp;$A21&amp;"'"&amp;"!b10:b63"),0),X$3)</f>
        <v>0.96885381913597213</v>
      </c>
      <c r="Y30" cm="1">
        <f t="array" aca="1" ref="Y30" ca="1">INDEX(INDIRECT("'"&amp;$A21&amp;"'"&amp;"!C10:Ao63"),MATCH($B30,INDIRECT("'"&amp;$A21&amp;"'"&amp;"!b10:b63"),0),Y$3)</f>
        <v>0.96720424432610264</v>
      </c>
      <c r="Z30" cm="1">
        <f t="array" aca="1" ref="Z30" ca="1">INDEX(INDIRECT("'"&amp;$A21&amp;"'"&amp;"!C10:Ao63"),MATCH($B30,INDIRECT("'"&amp;$A21&amp;"'"&amp;"!b10:b63"),0),Z$3)</f>
        <v>0.9707252618858877</v>
      </c>
      <c r="AA30" cm="1">
        <f t="array" aca="1" ref="AA30" ca="1">INDEX(INDIRECT("'"&amp;$A21&amp;"'"&amp;"!C10:Ao63"),MATCH($B30,INDIRECT("'"&amp;$A21&amp;"'"&amp;"!b10:b63"),0),AA$3)</f>
        <v>7</v>
      </c>
      <c r="AB30" cm="1">
        <f t="array" aca="1" ref="AB30" ca="1">INDEX(INDIRECT("'"&amp;$A21&amp;"'"&amp;"!C10:Ao63"),MATCH($B30,INDIRECT("'"&amp;$A21&amp;"'"&amp;"!b10:b63"),0),AB$3)</f>
        <v>16.241026292164499</v>
      </c>
      <c r="AC30" cm="1">
        <f t="array" aca="1" ref="AC30" ca="1">INDEX(INDIRECT("'"&amp;$A21&amp;"'"&amp;"!C10:Ao63"),MATCH($B30,INDIRECT("'"&amp;$A21&amp;"'"&amp;"!b10:b63"),0),AC$3)</f>
        <v>49.271190337780503</v>
      </c>
    </row>
    <row r="31" spans="1:29" x14ac:dyDescent="0.2">
      <c r="B31" s="5" t="str">
        <f t="shared" si="0"/>
        <v>S-VAV100-h</v>
      </c>
      <c r="C31" cm="1">
        <f t="array" aca="1" ref="C31" ca="1">INDEX(INDIRECT("'"&amp;$A21&amp;"'"&amp;"!C10:Ao63"),MATCH($B31,INDIRECT("'"&amp;$A21&amp;"'"&amp;"!b10:b63"),0),C$3)</f>
        <v>22.792180998454466</v>
      </c>
      <c r="D31" cm="1">
        <f t="array" aca="1" ref="D31" ca="1">INDEX(INDIRECT("'"&amp;$A21&amp;"'"&amp;"!C10:Ao63"),MATCH($B31,INDIRECT("'"&amp;$A21&amp;"'"&amp;"!b10:b63"),0),D$3)</f>
        <v>31</v>
      </c>
      <c r="E31" cm="1">
        <f t="array" aca="1" ref="E31" ca="1">INDEX(INDIRECT("'"&amp;$A21&amp;"'"&amp;"!C10:Ao63"),MATCH($B31,INDIRECT("'"&amp;$A21&amp;"'"&amp;"!b10:b63"),0),E$3)</f>
        <v>31</v>
      </c>
      <c r="F31" cm="1">
        <f t="array" aca="1" ref="F31" ca="1">INDEX(INDIRECT("'"&amp;$A21&amp;"'"&amp;"!C10:Ao63"),MATCH($B31,INDIRECT("'"&amp;$A21&amp;"'"&amp;"!b10:b63"),0),F$3)</f>
        <v>32</v>
      </c>
      <c r="G31" cm="1">
        <f t="array" aca="1" ref="G31" ca="1">INDEX(INDIRECT("'"&amp;$A21&amp;"'"&amp;"!C10:Ao63"),MATCH($B31,INDIRECT("'"&amp;$A21&amp;"'"&amp;"!b10:b63"),0),G$3)</f>
        <v>22</v>
      </c>
      <c r="H31" cm="1">
        <f t="array" aca="1" ref="H31" ca="1">INDEX(INDIRECT("'"&amp;$A21&amp;"'"&amp;"!C10:Ao63"),MATCH($B31,INDIRECT("'"&amp;$A21&amp;"'"&amp;"!b10:b63"),0),H$3)</f>
        <v>22</v>
      </c>
      <c r="I31" cm="1">
        <f t="array" aca="1" ref="I31" ca="1">INDEX(INDIRECT("'"&amp;$A21&amp;"'"&amp;"!C10:Ao63"),MATCH($B31,INDIRECT("'"&amp;$A21&amp;"'"&amp;"!b10:b63"),0),I$3)</f>
        <v>22</v>
      </c>
      <c r="J31" cm="1">
        <f t="array" aca="1" ref="J31" ca="1">INDEX(INDIRECT("'"&amp;$A21&amp;"'"&amp;"!C10:Ao63"),MATCH($B31,INDIRECT("'"&amp;$A21&amp;"'"&amp;"!b10:b63"),0),J$3)</f>
        <v>6.5670212398334833</v>
      </c>
      <c r="K31" cm="1">
        <f t="array" aca="1" ref="K31" ca="1">INDEX(INDIRECT("'"&amp;$A21&amp;"'"&amp;"!C10:Ao63"),MATCH($B31,INDIRECT("'"&amp;$A21&amp;"'"&amp;"!b10:b63"),0),K$3)</f>
        <v>6.5670212398334833</v>
      </c>
      <c r="L31" cm="1">
        <f t="array" aca="1" ref="L31" ca="1">INDEX(INDIRECT("'"&amp;$A21&amp;"'"&amp;"!C10:Ao63"),MATCH($B31,INDIRECT("'"&amp;$A21&amp;"'"&amp;"!b10:b63"),0),L$3)</f>
        <v>6.5583696652269392</v>
      </c>
      <c r="M31" cm="1">
        <f t="array" aca="1" ref="M31" ca="1">INDEX(INDIRECT("'"&amp;$A21&amp;"'"&amp;"!C10:Ao63"),MATCH($B31,INDIRECT("'"&amp;$A21&amp;"'"&amp;"!b10:b63"),0),M$3)</f>
        <v>6.5583696652269392</v>
      </c>
      <c r="N31" cm="1">
        <f t="array" aca="1" ref="N31" ca="1">INDEX(INDIRECT("'"&amp;$A21&amp;"'"&amp;"!C10:Ao63"),MATCH($B31,INDIRECT("'"&amp;$A21&amp;"'"&amp;"!b10:b63"),0),N$3)</f>
        <v>6.5583696652269392</v>
      </c>
      <c r="O31" cm="1">
        <f t="array" aca="1" ref="O31" ca="1">INDEX(INDIRECT("'"&amp;$A21&amp;"'"&amp;"!C10:Ao63"),MATCH($B31,INDIRECT("'"&amp;$A21&amp;"'"&amp;"!b10:b63"),0),O$3)</f>
        <v>6.5583696652269392</v>
      </c>
      <c r="P31" cm="1">
        <f t="array" aca="1" ref="P31" ca="1">INDEX(INDIRECT("'"&amp;$A21&amp;"'"&amp;"!C10:Ao63"),MATCH($B31,INDIRECT("'"&amp;$A21&amp;"'"&amp;"!b10:b63"),0),P$3)</f>
        <v>6.5583696652269392</v>
      </c>
      <c r="Q31" cm="1">
        <f t="array" aca="1" ref="Q31" ca="1">INDEX(INDIRECT("'"&amp;$A21&amp;"'"&amp;"!C10:Ao63"),MATCH($B31,INDIRECT("'"&amp;$A21&amp;"'"&amp;"!b10:b63"),0),Q$3)</f>
        <v>4051.175706077599</v>
      </c>
      <c r="R31" cm="1">
        <f t="array" aca="1" ref="R31" ca="1">INDEX(INDIRECT("'"&amp;$A21&amp;"'"&amp;"!C10:Ao63"),MATCH($B31,INDIRECT("'"&amp;$A21&amp;"'"&amp;"!b10:b63"),0),R$3)</f>
        <v>1732.0243960766547</v>
      </c>
      <c r="S31" cm="1">
        <f t="array" aca="1" ref="S31" ca="1">INDEX(INDIRECT("'"&amp;$A21&amp;"'"&amp;"!C10:Ao63"),MATCH($B31,INDIRECT("'"&amp;$A21&amp;"'"&amp;"!b10:b63"),0),S$3)</f>
        <v>1497.1736305069387</v>
      </c>
      <c r="T31" cm="1">
        <f t="array" aca="1" ref="T31" ca="1">INDEX(INDIRECT("'"&amp;$A21&amp;"'"&amp;"!C10:Ao63"),MATCH($B31,INDIRECT("'"&amp;$A21&amp;"'"&amp;"!b10:b63"),0),T$3)</f>
        <v>7280.3737326611927</v>
      </c>
      <c r="U31" cm="1">
        <f t="array" aca="1" ref="U31" ca="1">INDEX(INDIRECT("'"&amp;$A21&amp;"'"&amp;"!C10:Ao63"),MATCH($B31,INDIRECT("'"&amp;$A21&amp;"'"&amp;"!b10:b63"),0),U$3)</f>
        <v>19.9186632870965</v>
      </c>
      <c r="V31" cm="1">
        <f t="array" aca="1" ref="V31" ca="1">INDEX(INDIRECT("'"&amp;$A21&amp;"'"&amp;"!C10:Ao63"),MATCH($B31,INDIRECT("'"&amp;$A21&amp;"'"&amp;"!b10:b63"),0),V$3)</f>
        <v>4.2757377611508929</v>
      </c>
      <c r="W31" cm="1">
        <f t="array" aca="1" ref="W31" ca="1">INDEX(INDIRECT("'"&amp;$A21&amp;"'"&amp;"!C10:Ao63"),MATCH($B31,INDIRECT("'"&amp;$A21&amp;"'"&amp;"!b10:b63"),0),W$3)</f>
        <v>0.9759517480312212</v>
      </c>
      <c r="X31" cm="1">
        <f t="array" aca="1" ref="X31" ca="1">INDEX(INDIRECT("'"&amp;$A21&amp;"'"&amp;"!C10:Ao63"),MATCH($B31,INDIRECT("'"&amp;$A21&amp;"'"&amp;"!b10:b63"),0),X$3)</f>
        <v>0.97195532888701164</v>
      </c>
      <c r="Y31" cm="1">
        <f t="array" aca="1" ref="Y31" ca="1">INDEX(INDIRECT("'"&amp;$A21&amp;"'"&amp;"!C10:Ao63"),MATCH($B31,INDIRECT("'"&amp;$A21&amp;"'"&amp;"!b10:b63"),0),Y$3)</f>
        <v>0.97030047343288317</v>
      </c>
      <c r="Z31" cm="1">
        <f t="array" aca="1" ref="Z31" ca="1">INDEX(INDIRECT("'"&amp;$A21&amp;"'"&amp;"!C10:Ao63"),MATCH($B31,INDIRECT("'"&amp;$A21&amp;"'"&amp;"!b10:b63"),0),Z$3)</f>
        <v>0.97383276252824946</v>
      </c>
      <c r="AA31" cm="1">
        <f t="array" aca="1" ref="AA31" ca="1">INDEX(INDIRECT("'"&amp;$A21&amp;"'"&amp;"!C10:Ao63"),MATCH($B31,INDIRECT("'"&amp;$A21&amp;"'"&amp;"!b10:b63"),0),AA$3)</f>
        <v>45</v>
      </c>
      <c r="AB31" cm="1">
        <f t="array" aca="1" ref="AB31" ca="1">INDEX(INDIRECT("'"&amp;$A21&amp;"'"&amp;"!C10:Ao63"),MATCH($B31,INDIRECT("'"&amp;$A21&amp;"'"&amp;"!b10:b63"),0),AB$3)</f>
        <v>28.709893037688563</v>
      </c>
      <c r="AC31" cm="1">
        <f t="array" aca="1" ref="AC31" ca="1">INDEX(INDIRECT("'"&amp;$A21&amp;"'"&amp;"!C10:Ao63"),MATCH($B31,INDIRECT("'"&amp;$A21&amp;"'"&amp;"!b10:b63"),0),AC$3)</f>
        <v>17.526220876003407</v>
      </c>
    </row>
    <row r="32" spans="1:29" x14ac:dyDescent="0.2">
      <c r="B32" s="5" t="str">
        <f t="shared" si="0"/>
        <v>S-VAV120-h</v>
      </c>
      <c r="C32" cm="1">
        <f t="array" aca="1" ref="C32" ca="1">INDEX(INDIRECT("'"&amp;$A21&amp;"'"&amp;"!C10:Ao63"),MATCH($B32,INDIRECT("'"&amp;$A21&amp;"'"&amp;"!b10:b63"),0),C$3)</f>
        <v>18.635800967543734</v>
      </c>
      <c r="D32" cm="1">
        <f t="array" aca="1" ref="D32" ca="1">INDEX(INDIRECT("'"&amp;$A21&amp;"'"&amp;"!C10:Ao63"),MATCH($B32,INDIRECT("'"&amp;$A21&amp;"'"&amp;"!b10:b63"),0),D$3)</f>
        <v>33.698165639861116</v>
      </c>
      <c r="E32" cm="1">
        <f t="array" aca="1" ref="E32" ca="1">INDEX(INDIRECT("'"&amp;$A21&amp;"'"&amp;"!C10:Ao63"),MATCH($B32,INDIRECT("'"&amp;$A21&amp;"'"&amp;"!b10:b63"),0),E$3)</f>
        <v>31</v>
      </c>
      <c r="F32" cm="1">
        <f t="array" aca="1" ref="F32" ca="1">INDEX(INDIRECT("'"&amp;$A21&amp;"'"&amp;"!C10:Ao63"),MATCH($B32,INDIRECT("'"&amp;$A21&amp;"'"&amp;"!b10:b63"),0),F$3)</f>
        <v>32</v>
      </c>
      <c r="G32" cm="1">
        <f t="array" aca="1" ref="G32" ca="1">INDEX(INDIRECT("'"&amp;$A21&amp;"'"&amp;"!C10:Ao63"),MATCH($B32,INDIRECT("'"&amp;$A21&amp;"'"&amp;"!b10:b63"),0),G$3)</f>
        <v>22</v>
      </c>
      <c r="H32" cm="1">
        <f t="array" aca="1" ref="H32" ca="1">INDEX(INDIRECT("'"&amp;$A21&amp;"'"&amp;"!C10:Ao63"),MATCH($B32,INDIRECT("'"&amp;$A21&amp;"'"&amp;"!b10:b63"),0),H$3)</f>
        <v>22</v>
      </c>
      <c r="I32" cm="1">
        <f t="array" aca="1" ref="I32" ca="1">INDEX(INDIRECT("'"&amp;$A21&amp;"'"&amp;"!C10:Ao63"),MATCH($B32,INDIRECT("'"&amp;$A21&amp;"'"&amp;"!b10:b63"),0),I$3)</f>
        <v>22</v>
      </c>
      <c r="J32" cm="1">
        <f t="array" aca="1" ref="J32" ca="1">INDEX(INDIRECT("'"&amp;$A21&amp;"'"&amp;"!C10:Ao63"),MATCH($B32,INDIRECT("'"&amp;$A21&amp;"'"&amp;"!b10:b63"),0),J$3)</f>
        <v>5.4863624317966941</v>
      </c>
      <c r="K32" cm="1">
        <f t="array" aca="1" ref="K32" ca="1">INDEX(INDIRECT("'"&amp;$A21&amp;"'"&amp;"!C10:Ao63"),MATCH($B32,INDIRECT("'"&amp;$A21&amp;"'"&amp;"!b10:b63"),0),K$3)</f>
        <v>5.4863624317966941</v>
      </c>
      <c r="L32" cm="1">
        <f t="array" aca="1" ref="L32" ca="1">INDEX(INDIRECT("'"&amp;$A21&amp;"'"&amp;"!C10:Ao63"),MATCH($B32,INDIRECT("'"&amp;$A21&amp;"'"&amp;"!b10:b63"),0),L$3)</f>
        <v>6.5583696652269392</v>
      </c>
      <c r="M32" cm="1">
        <f t="array" aca="1" ref="M32" ca="1">INDEX(INDIRECT("'"&amp;$A21&amp;"'"&amp;"!C10:Ao63"),MATCH($B32,INDIRECT("'"&amp;$A21&amp;"'"&amp;"!b10:b63"),0),M$3)</f>
        <v>6.5583696652269392</v>
      </c>
      <c r="N32" cm="1">
        <f t="array" aca="1" ref="N32" ca="1">INDEX(INDIRECT("'"&amp;$A21&amp;"'"&amp;"!C10:Ao63"),MATCH($B32,INDIRECT("'"&amp;$A21&amp;"'"&amp;"!b10:b63"),0),N$3)</f>
        <v>6.5583696652269392</v>
      </c>
      <c r="O32" cm="1">
        <f t="array" aca="1" ref="O32" ca="1">INDEX(INDIRECT("'"&amp;$A21&amp;"'"&amp;"!C10:Ao63"),MATCH($B32,INDIRECT("'"&amp;$A21&amp;"'"&amp;"!b10:b63"),0),O$3)</f>
        <v>6.5583696652269392</v>
      </c>
      <c r="P32" cm="1">
        <f t="array" aca="1" ref="P32" ca="1">INDEX(INDIRECT("'"&amp;$A21&amp;"'"&amp;"!C10:Ao63"),MATCH($B32,INDIRECT("'"&amp;$A21&amp;"'"&amp;"!b10:b63"),0),P$3)</f>
        <v>6.5583696652269392</v>
      </c>
      <c r="Q32" cm="1">
        <f t="array" aca="1" ref="Q32" ca="1">INDEX(INDIRECT("'"&amp;$A21&amp;"'"&amp;"!C10:Ao63"),MATCH($B32,INDIRECT("'"&amp;$A21&amp;"'"&amp;"!b10:b63"),0),Q$3)</f>
        <v>4051.175706077599</v>
      </c>
      <c r="R32" cm="1">
        <f t="array" aca="1" ref="R32" ca="1">INDEX(INDIRECT("'"&amp;$A21&amp;"'"&amp;"!C10:Ao63"),MATCH($B32,INDIRECT("'"&amp;$A21&amp;"'"&amp;"!b10:b63"),0),R$3)</f>
        <v>1732.0243960766547</v>
      </c>
      <c r="S32" cm="1">
        <f t="array" aca="1" ref="S32" ca="1">INDEX(INDIRECT("'"&amp;$A21&amp;"'"&amp;"!C10:Ao63"),MATCH($B32,INDIRECT("'"&amp;$A21&amp;"'"&amp;"!b10:b63"),0),S$3)</f>
        <v>1497.1736305069387</v>
      </c>
      <c r="T32" cm="1">
        <f t="array" aca="1" ref="T32" ca="1">INDEX(INDIRECT("'"&amp;$A21&amp;"'"&amp;"!C10:Ao63"),MATCH($B32,INDIRECT("'"&amp;$A21&amp;"'"&amp;"!b10:b63"),0),T$3)</f>
        <v>7280.3737326611927</v>
      </c>
      <c r="U32" cm="1">
        <f t="array" aca="1" ref="U32" ca="1">INDEX(INDIRECT("'"&amp;$A21&amp;"'"&amp;"!C10:Ao63"),MATCH($B32,INDIRECT("'"&amp;$A21&amp;"'"&amp;"!b10:b63"),0),U$3)</f>
        <v>36.553214704034453</v>
      </c>
      <c r="V32" cm="1">
        <f t="array" aca="1" ref="V32" ca="1">INDEX(INDIRECT("'"&amp;$A21&amp;"'"&amp;"!C10:Ao63"),MATCH($B32,INDIRECT("'"&amp;$A21&amp;"'"&amp;"!b10:b63"),0),V$3)</f>
        <v>4.2757377611508929</v>
      </c>
      <c r="W32" cm="1">
        <f t="array" aca="1" ref="W32" ca="1">INDEX(INDIRECT("'"&amp;$A21&amp;"'"&amp;"!C10:Ao63"),MATCH($B32,INDIRECT("'"&amp;$A21&amp;"'"&amp;"!b10:b63"),0),W$3)</f>
        <v>0.9759517480312212</v>
      </c>
      <c r="X32" cm="1">
        <f t="array" aca="1" ref="X32" ca="1">INDEX(INDIRECT("'"&amp;$A21&amp;"'"&amp;"!C10:Ao63"),MATCH($B32,INDIRECT("'"&amp;$A21&amp;"'"&amp;"!b10:b63"),0),X$3)</f>
        <v>0.97195532888701164</v>
      </c>
      <c r="Y32" cm="1">
        <f t="array" aca="1" ref="Y32" ca="1">INDEX(INDIRECT("'"&amp;$A21&amp;"'"&amp;"!C10:Ao63"),MATCH($B32,INDIRECT("'"&amp;$A21&amp;"'"&amp;"!b10:b63"),0),Y$3)</f>
        <v>0.97030047343288317</v>
      </c>
      <c r="Z32" cm="1">
        <f t="array" aca="1" ref="Z32" ca="1">INDEX(INDIRECT("'"&amp;$A21&amp;"'"&amp;"!C10:Ao63"),MATCH($B32,INDIRECT("'"&amp;$A21&amp;"'"&amp;"!b10:b63"),0),Z$3)</f>
        <v>0.97383276252824946</v>
      </c>
      <c r="AA32" cm="1">
        <f t="array" aca="1" ref="AA32" ca="1">INDEX(INDIRECT("'"&amp;$A21&amp;"'"&amp;"!C10:Ao63"),MATCH($B32,INDIRECT("'"&amp;$A21&amp;"'"&amp;"!b10:b63"),0),AA$3)</f>
        <v>45</v>
      </c>
      <c r="AB32" cm="1">
        <f t="array" aca="1" ref="AB32" ca="1">INDEX(INDIRECT("'"&amp;$A21&amp;"'"&amp;"!C10:Ao63"),MATCH($B32,INDIRECT("'"&amp;$A21&amp;"'"&amp;"!b10:b63"),0),AB$3)</f>
        <v>37.092560022324705</v>
      </c>
      <c r="AC32" cm="1">
        <f t="array" aca="1" ref="AC32" ca="1">INDEX(INDIRECT("'"&amp;$A21&amp;"'"&amp;"!C10:Ao63"),MATCH($B32,INDIRECT("'"&amp;$A21&amp;"'"&amp;"!b10:b63"),0),AC$3)</f>
        <v>66.258515238763692</v>
      </c>
    </row>
    <row r="33" spans="1:29" x14ac:dyDescent="0.2">
      <c r="B33" s="5" t="str">
        <f t="shared" si="0"/>
        <v>S-VAV121-h</v>
      </c>
      <c r="C33" cm="1">
        <f t="array" aca="1" ref="C33" ca="1">INDEX(INDIRECT("'"&amp;$A21&amp;"'"&amp;"!C10:Ao63"),MATCH($B33,INDIRECT("'"&amp;$A21&amp;"'"&amp;"!b10:b63"),0),C$3)</f>
        <v>20.817900483771869</v>
      </c>
      <c r="D33" cm="1">
        <f t="array" aca="1" ref="D33" ca="1">INDEX(INDIRECT("'"&amp;$A21&amp;"'"&amp;"!C10:Ao63"),MATCH($B33,INDIRECT("'"&amp;$A21&amp;"'"&amp;"!b10:b63"),0),D$3)</f>
        <v>32.347799254698195</v>
      </c>
      <c r="E33" cm="1">
        <f t="array" aca="1" ref="E33" ca="1">INDEX(INDIRECT("'"&amp;$A21&amp;"'"&amp;"!C10:Ao63"),MATCH($B33,INDIRECT("'"&amp;$A21&amp;"'"&amp;"!b10:b63"),0),E$3)</f>
        <v>31</v>
      </c>
      <c r="F33" cm="1">
        <f t="array" aca="1" ref="F33" ca="1">INDEX(INDIRECT("'"&amp;$A21&amp;"'"&amp;"!C10:Ao63"),MATCH($B33,INDIRECT("'"&amp;$A21&amp;"'"&amp;"!b10:b63"),0),F$3)</f>
        <v>32</v>
      </c>
      <c r="G33" cm="1">
        <f t="array" aca="1" ref="G33" ca="1">INDEX(INDIRECT("'"&amp;$A21&amp;"'"&amp;"!C10:Ao63"),MATCH($B33,INDIRECT("'"&amp;$A21&amp;"'"&amp;"!b10:b63"),0),G$3)</f>
        <v>22</v>
      </c>
      <c r="H33" cm="1">
        <f t="array" aca="1" ref="H33" ca="1">INDEX(INDIRECT("'"&amp;$A21&amp;"'"&amp;"!C10:Ao63"),MATCH($B33,INDIRECT("'"&amp;$A21&amp;"'"&amp;"!b10:b63"),0),H$3)</f>
        <v>22</v>
      </c>
      <c r="I33" cm="1">
        <f t="array" aca="1" ref="I33" ca="1">INDEX(INDIRECT("'"&amp;$A21&amp;"'"&amp;"!C10:Ao63"),MATCH($B33,INDIRECT("'"&amp;$A21&amp;"'"&amp;"!b10:b63"),0),I$3)</f>
        <v>22</v>
      </c>
      <c r="J33" cm="1">
        <f t="array" aca="1" ref="J33" ca="1">INDEX(INDIRECT("'"&amp;$A21&amp;"'"&amp;"!C10:Ao63"),MATCH($B33,INDIRECT("'"&amp;$A21&amp;"'"&amp;"!b10:b63"),0),J$3)</f>
        <v>6.0223660485118158</v>
      </c>
      <c r="K33" cm="1">
        <f t="array" aca="1" ref="K33" ca="1">INDEX(INDIRECT("'"&amp;$A21&amp;"'"&amp;"!C10:Ao63"),MATCH($B33,INDIRECT("'"&amp;$A21&amp;"'"&amp;"!b10:b63"),0),K$3)</f>
        <v>6.0223660485118158</v>
      </c>
      <c r="L33" cm="1">
        <f t="array" aca="1" ref="L33" ca="1">INDEX(INDIRECT("'"&amp;$A21&amp;"'"&amp;"!C10:Ao63"),MATCH($B33,INDIRECT("'"&amp;$A21&amp;"'"&amp;"!b10:b63"),0),L$3)</f>
        <v>6.5583696652269383</v>
      </c>
      <c r="M33" cm="1">
        <f t="array" aca="1" ref="M33" ca="1">INDEX(INDIRECT("'"&amp;$A21&amp;"'"&amp;"!C10:Ao63"),MATCH($B33,INDIRECT("'"&amp;$A21&amp;"'"&amp;"!b10:b63"),0),M$3)</f>
        <v>6.5583696652269383</v>
      </c>
      <c r="N33" cm="1">
        <f t="array" aca="1" ref="N33" ca="1">INDEX(INDIRECT("'"&amp;$A21&amp;"'"&amp;"!C10:Ao63"),MATCH($B33,INDIRECT("'"&amp;$A21&amp;"'"&amp;"!b10:b63"),0),N$3)</f>
        <v>6.5583696652269383</v>
      </c>
      <c r="O33" cm="1">
        <f t="array" aca="1" ref="O33" ca="1">INDEX(INDIRECT("'"&amp;$A21&amp;"'"&amp;"!C10:Ao63"),MATCH($B33,INDIRECT("'"&amp;$A21&amp;"'"&amp;"!b10:b63"),0),O$3)</f>
        <v>6.5583696652269383</v>
      </c>
      <c r="P33" cm="1">
        <f t="array" aca="1" ref="P33" ca="1">INDEX(INDIRECT("'"&amp;$A21&amp;"'"&amp;"!C10:Ao63"),MATCH($B33,INDIRECT("'"&amp;$A21&amp;"'"&amp;"!b10:b63"),0),P$3)</f>
        <v>6.5583696652269383</v>
      </c>
      <c r="Q33" cm="1">
        <f t="array" aca="1" ref="Q33" ca="1">INDEX(INDIRECT("'"&amp;$A21&amp;"'"&amp;"!C10:Ao63"),MATCH($B33,INDIRECT("'"&amp;$A21&amp;"'"&amp;"!b10:b63"),0),Q$3)</f>
        <v>4051.175706077599</v>
      </c>
      <c r="R33" cm="1">
        <f t="array" aca="1" ref="R33" ca="1">INDEX(INDIRECT("'"&amp;$A21&amp;"'"&amp;"!C10:Ao63"),MATCH($B33,INDIRECT("'"&amp;$A21&amp;"'"&amp;"!b10:b63"),0),R$3)</f>
        <v>1732.0243960766547</v>
      </c>
      <c r="S33" cm="1">
        <f t="array" aca="1" ref="S33" ca="1">INDEX(INDIRECT("'"&amp;$A21&amp;"'"&amp;"!C10:Ao63"),MATCH($B33,INDIRECT("'"&amp;$A21&amp;"'"&amp;"!b10:b63"),0),S$3)</f>
        <v>1497.1736305069387</v>
      </c>
      <c r="T33" cm="1">
        <f t="array" aca="1" ref="T33" ca="1">INDEX(INDIRECT("'"&amp;$A21&amp;"'"&amp;"!C10:Ao63"),MATCH($B33,INDIRECT("'"&amp;$A21&amp;"'"&amp;"!b10:b63"),0),T$3)</f>
        <v>7280.3737326611927</v>
      </c>
      <c r="U33" cm="1">
        <f t="array" aca="1" ref="U33" ca="1">INDEX(INDIRECT("'"&amp;$A21&amp;"'"&amp;"!C10:Ao63"),MATCH($B33,INDIRECT("'"&amp;$A21&amp;"'"&amp;"!b10:b63"),0),U$3)</f>
        <v>27.980657384031531</v>
      </c>
      <c r="V33" cm="1">
        <f t="array" aca="1" ref="V33" ca="1">INDEX(INDIRECT("'"&amp;$A21&amp;"'"&amp;"!C10:Ao63"),MATCH($B33,INDIRECT("'"&amp;$A21&amp;"'"&amp;"!b10:b63"),0),V$3)</f>
        <v>4.659884443237984</v>
      </c>
      <c r="W33" cm="1">
        <f t="array" aca="1" ref="W33" ca="1">INDEX(INDIRECT("'"&amp;$A21&amp;"'"&amp;"!C10:Ao63"),MATCH($B33,INDIRECT("'"&amp;$A21&amp;"'"&amp;"!b10:b63"),0),W$3)</f>
        <v>0.9759517480312212</v>
      </c>
      <c r="X33" cm="1">
        <f t="array" aca="1" ref="X33" ca="1">INDEX(INDIRECT("'"&amp;$A21&amp;"'"&amp;"!C10:Ao63"),MATCH($B33,INDIRECT("'"&amp;$A21&amp;"'"&amp;"!b10:b63"),0),X$3)</f>
        <v>0.97195532888701164</v>
      </c>
      <c r="Y33" cm="1">
        <f t="array" aca="1" ref="Y33" ca="1">INDEX(INDIRECT("'"&amp;$A21&amp;"'"&amp;"!C10:Ao63"),MATCH($B33,INDIRECT("'"&amp;$A21&amp;"'"&amp;"!b10:b63"),0),Y$3)</f>
        <v>0.97030047343288317</v>
      </c>
      <c r="Z33" cm="1">
        <f t="array" aca="1" ref="Z33" ca="1">INDEX(INDIRECT("'"&amp;$A21&amp;"'"&amp;"!C10:Ao63"),MATCH($B33,INDIRECT("'"&amp;$A21&amp;"'"&amp;"!b10:b63"),0),Z$3)</f>
        <v>0.97383276252824946</v>
      </c>
      <c r="AA33" cm="1">
        <f t="array" aca="1" ref="AA33" ca="1">INDEX(INDIRECT("'"&amp;$A21&amp;"'"&amp;"!C10:Ao63"),MATCH($B33,INDIRECT("'"&amp;$A21&amp;"'"&amp;"!b10:b63"),0),AA$3)</f>
        <v>45</v>
      </c>
      <c r="AB33" cm="1">
        <f t="array" aca="1" ref="AB33" ca="1">INDEX(INDIRECT("'"&amp;$A21&amp;"'"&amp;"!C10:Ao63"),MATCH($B33,INDIRECT("'"&amp;$A21&amp;"'"&amp;"!b10:b63"),0),AB$3)</f>
        <v>32.296780629190849</v>
      </c>
      <c r="AC33" cm="1">
        <f t="array" aca="1" ref="AC33" ca="1">INDEX(INDIRECT("'"&amp;$A21&amp;"'"&amp;"!C10:Ao63"),MATCH($B33,INDIRECT("'"&amp;$A21&amp;"'"&amp;"!b10:b63"),0),AC$3)</f>
        <v>31.571567308441644</v>
      </c>
    </row>
    <row r="35" spans="1:29" x14ac:dyDescent="0.2">
      <c r="A35" t="s">
        <v>72</v>
      </c>
      <c r="B35" s="5" t="str">
        <f t="shared" ref="B35:B47" si="1">B21</f>
        <v>S-CAV100</v>
      </c>
      <c r="C35" cm="1">
        <f t="array" aca="1" ref="C35" ca="1">INDEX(INDIRECT("'"&amp;$A35&amp;"'"&amp;"!C10:Ao63"),MATCH($B35,INDIRECT("'"&amp;$A35&amp;"'"&amp;"!b10:b63"),0),C$3)</f>
        <v>26.396035922434489</v>
      </c>
      <c r="D35" cm="1">
        <f t="array" aca="1" ref="D35" ca="1">INDEX(INDIRECT("'"&amp;$A35&amp;"'"&amp;"!C10:Ao63"),MATCH($B35,INDIRECT("'"&amp;$A35&amp;"'"&amp;"!b10:b63"),0),D$3)</f>
        <v>14.549932615653578</v>
      </c>
      <c r="E35" cm="1">
        <f t="array" aca="1" ref="E35" ca="1">INDEX(INDIRECT("'"&amp;$A35&amp;"'"&amp;"!C10:Ao63"),MATCH($B35,INDIRECT("'"&amp;$A35&amp;"'"&amp;"!b10:b63"),0),E$3)</f>
        <v>14.549932615653578</v>
      </c>
      <c r="F35" cm="1">
        <f t="array" aca="1" ref="F35" ca="1">INDEX(INDIRECT("'"&amp;$A35&amp;"'"&amp;"!C10:Ao63"),MATCH($B35,INDIRECT("'"&amp;$A35&amp;"'"&amp;"!b10:b63"),0),F$3)</f>
        <v>15.854097197196658</v>
      </c>
      <c r="G35" cm="1">
        <f t="array" aca="1" ref="G35" ca="1">INDEX(INDIRECT("'"&amp;$A35&amp;"'"&amp;"!C10:Ao63"),MATCH($B35,INDIRECT("'"&amp;$A35&amp;"'"&amp;"!b10:b63"),0),G$3)</f>
        <v>26.022318963935572</v>
      </c>
      <c r="H35" cm="1">
        <f t="array" aca="1" ref="H35" ca="1">INDEX(INDIRECT("'"&amp;$A35&amp;"'"&amp;"!C10:Ao63"),MATCH($B35,INDIRECT("'"&amp;$A35&amp;"'"&amp;"!b10:b63"),0),H$3)</f>
        <v>25.980681187902405</v>
      </c>
      <c r="I35" cm="1">
        <f t="array" aca="1" ref="I35" ca="1">INDEX(INDIRECT("'"&amp;$A35&amp;"'"&amp;"!C10:Ao63"),MATCH($B35,INDIRECT("'"&amp;$A35&amp;"'"&amp;"!b10:b63"),0),I$3)</f>
        <v>25.963439615193625</v>
      </c>
      <c r="J35" cm="1">
        <f t="array" aca="1" ref="J35" ca="1">INDEX(INDIRECT("'"&amp;$A35&amp;"'"&amp;"!C10:Ao63"),MATCH($B35,INDIRECT("'"&amp;$A35&amp;"'"&amp;"!b10:b63"),0),J$3)</f>
        <v>8.0634797652928487</v>
      </c>
      <c r="K35" cm="1">
        <f t="array" aca="1" ref="K35" ca="1">INDEX(INDIRECT("'"&amp;$A35&amp;"'"&amp;"!C10:Ao63"),MATCH($B35,INDIRECT("'"&amp;$A35&amp;"'"&amp;"!b10:b63"),0),K$3)</f>
        <v>7.9780940396394255</v>
      </c>
      <c r="L35" cm="1">
        <f t="array" aca="1" ref="L35" ca="1">INDEX(INDIRECT("'"&amp;$A35&amp;"'"&amp;"!C10:Ao63"),MATCH($B35,INDIRECT("'"&amp;$A35&amp;"'"&amp;"!b10:b63"),0),L$3)</f>
        <v>7.9780940396394255</v>
      </c>
      <c r="M35" cm="1">
        <f t="array" aca="1" ref="M35" ca="1">INDEX(INDIRECT("'"&amp;$A35&amp;"'"&amp;"!C10:Ao63"),MATCH($B35,INDIRECT("'"&amp;$A35&amp;"'"&amp;"!b10:b63"),0),M$3)</f>
        <v>7.9780940396394255</v>
      </c>
      <c r="N35" cm="1">
        <f t="array" aca="1" ref="N35" ca="1">INDEX(INDIRECT("'"&amp;$A35&amp;"'"&amp;"!C10:Ao63"),MATCH($B35,INDIRECT("'"&amp;$A35&amp;"'"&amp;"!b10:b63"),0),N$3)</f>
        <v>7.9780940348203915</v>
      </c>
      <c r="O35" cm="1">
        <f t="array" aca="1" ref="O35" ca="1">INDEX(INDIRECT("'"&amp;$A35&amp;"'"&amp;"!C10:Ao63"),MATCH($B35,INDIRECT("'"&amp;$A35&amp;"'"&amp;"!b10:b63"),0),O$3)</f>
        <v>7.9780940363642445</v>
      </c>
      <c r="P35" cm="1">
        <f t="array" aca="1" ref="P35" ca="1">INDEX(INDIRECT("'"&amp;$A35&amp;"'"&amp;"!C10:Ao63"),MATCH($B35,INDIRECT("'"&amp;$A35&amp;"'"&amp;"!b10:b63"),0),P$3)</f>
        <v>7.9780940357837355</v>
      </c>
      <c r="Q35" cm="1">
        <f t="array" aca="1" ref="Q35" ca="1">INDEX(INDIRECT("'"&amp;$A35&amp;"'"&amp;"!C10:Ao63"),MATCH($B35,INDIRECT("'"&amp;$A35&amp;"'"&amp;"!b10:b63"),0),Q$3)</f>
        <v>4081.2352941176455</v>
      </c>
      <c r="R35" cm="1">
        <f t="array" aca="1" ref="R35" ca="1">INDEX(INDIRECT("'"&amp;$A35&amp;"'"&amp;"!C10:Ao63"),MATCH($B35,INDIRECT("'"&amp;$A35&amp;"'"&amp;"!b10:b63"),0),R$3)</f>
        <v>1752.0504201680674</v>
      </c>
      <c r="S35" cm="1">
        <f t="array" aca="1" ref="S35" ca="1">INDEX(INDIRECT("'"&amp;$A35&amp;"'"&amp;"!C10:Ao63"),MATCH($B35,INDIRECT("'"&amp;$A35&amp;"'"&amp;"!b10:b63"),0),S$3)</f>
        <v>1517.0672268907563</v>
      </c>
      <c r="T35" cm="1">
        <f t="array" aca="1" ref="T35" ca="1">INDEX(INDIRECT("'"&amp;$A35&amp;"'"&amp;"!C10:Ao63"),MATCH($B35,INDIRECT("'"&amp;$A35&amp;"'"&amp;"!b10:b63"),0),T$3)</f>
        <v>7350.3529411764694</v>
      </c>
      <c r="U35" cm="1">
        <f t="array" aca="1" ref="U35" ca="1">INDEX(INDIRECT("'"&amp;$A35&amp;"'"&amp;"!C10:Ao63"),MATCH($B35,INDIRECT("'"&amp;$A35&amp;"'"&amp;"!b10:b63"),0),U$3)</f>
        <v>29.885811201074386</v>
      </c>
      <c r="V35" cm="1">
        <f t="array" aca="1" ref="V35" ca="1">INDEX(INDIRECT("'"&amp;$A35&amp;"'"&amp;"!C10:Ao63"),MATCH($B35,INDIRECT("'"&amp;$A35&amp;"'"&amp;"!b10:b63"),0),V$3)</f>
        <v>5.6882462570607277</v>
      </c>
      <c r="W35" cm="1">
        <f t="array" aca="1" ref="W35" ca="1">INDEX(INDIRECT("'"&amp;$A35&amp;"'"&amp;"!C10:Ao63"),MATCH($B35,INDIRECT("'"&amp;$A35&amp;"'"&amp;"!b10:b63"),0),W$3)</f>
        <v>0.98319327731092399</v>
      </c>
      <c r="X35" cm="1">
        <f t="array" aca="1" ref="X35" ca="1">INDEX(INDIRECT("'"&amp;$A35&amp;"'"&amp;"!C10:Ao63"),MATCH($B35,INDIRECT("'"&amp;$A35&amp;"'"&amp;"!b10:b63"),0),X$3)</f>
        <v>0.98319327731092443</v>
      </c>
      <c r="Y35" cm="1">
        <f t="array" aca="1" ref="Y35" ca="1">INDEX(INDIRECT("'"&amp;$A35&amp;"'"&amp;"!C10:Ao63"),MATCH($B35,INDIRECT("'"&amp;$A35&amp;"'"&amp;"!b10:b63"),0),Y$3)</f>
        <v>0.98319327731092432</v>
      </c>
      <c r="Z35" cm="1">
        <f t="array" aca="1" ref="Z35" ca="1">INDEX(INDIRECT("'"&amp;$A35&amp;"'"&amp;"!C10:Ao63"),MATCH($B35,INDIRECT("'"&amp;$A35&amp;"'"&amp;"!b10:b63"),0),Z$3)</f>
        <v>0.98319327731092421</v>
      </c>
      <c r="AA35" cm="1">
        <f t="array" aca="1" ref="AA35" ca="1">INDEX(INDIRECT("'"&amp;$A35&amp;"'"&amp;"!C10:Ao63"),MATCH($B35,INDIRECT("'"&amp;$A35&amp;"'"&amp;"!b10:b63"),0),AA$3)</f>
        <v>7</v>
      </c>
      <c r="AB35" cm="1">
        <f t="array" aca="1" ref="AB35" ca="1">INDEX(INDIRECT("'"&amp;$A35&amp;"'"&amp;"!C10:Ao63"),MATCH($B35,INDIRECT("'"&amp;$A35&amp;"'"&amp;"!b10:b63"),0),AB$3)</f>
        <v>15.628929287838002</v>
      </c>
      <c r="AC35" cm="1">
        <f t="array" aca="1" ref="AC35" ca="1">INDEX(INDIRECT("'"&amp;$A35&amp;"'"&amp;"!C10:Ao63"),MATCH($B35,INDIRECT("'"&amp;$A35&amp;"'"&amp;"!b10:b63"),0),AC$3)</f>
        <v>49.643245324870897</v>
      </c>
    </row>
    <row r="36" spans="1:29" x14ac:dyDescent="0.2">
      <c r="B36" s="5" t="str">
        <f t="shared" si="1"/>
        <v>S-CAV101</v>
      </c>
      <c r="C36" cm="1">
        <f t="array" aca="1" ref="C36" ca="1">INDEX(INDIRECT("'"&amp;$A35&amp;"'"&amp;"!C10:Ao63"),MATCH($B36,INDIRECT("'"&amp;$A35&amp;"'"&amp;"!b10:b63"),0),C$3)</f>
        <v>26.396035983193716</v>
      </c>
      <c r="D36" cm="1">
        <f t="array" aca="1" ref="D36" ca="1">INDEX(INDIRECT("'"&amp;$A35&amp;"'"&amp;"!C10:Ao63"),MATCH($B36,INDIRECT("'"&amp;$A35&amp;"'"&amp;"!b10:b63"),0),D$3)</f>
        <v>18.600344482959237</v>
      </c>
      <c r="E36" cm="1">
        <f t="array" aca="1" ref="E36" ca="1">INDEX(INDIRECT("'"&amp;$A35&amp;"'"&amp;"!C10:Ao63"),MATCH($B36,INDIRECT("'"&amp;$A35&amp;"'"&amp;"!b10:b63"),0),E$3)</f>
        <v>18.600344482959237</v>
      </c>
      <c r="F36" cm="1">
        <f t="array" aca="1" ref="F36" ca="1">INDEX(INDIRECT("'"&amp;$A35&amp;"'"&amp;"!C10:Ao63"),MATCH($B36,INDIRECT("'"&amp;$A35&amp;"'"&amp;"!b10:b63"),0),F$3)</f>
        <v>19.904509064502314</v>
      </c>
      <c r="G36" cm="1">
        <f t="array" aca="1" ref="G36" ca="1">INDEX(INDIRECT("'"&amp;$A35&amp;"'"&amp;"!C10:Ao63"),MATCH($B36,INDIRECT("'"&amp;$A35&amp;"'"&amp;"!b10:b63"),0),G$3)</f>
        <v>26.020178703778051</v>
      </c>
      <c r="H36" cm="1">
        <f t="array" aca="1" ref="H36" ca="1">INDEX(INDIRECT("'"&amp;$A35&amp;"'"&amp;"!C10:Ao63"),MATCH($B36,INDIRECT("'"&amp;$A35&amp;"'"&amp;"!b10:b63"),0),H$3)</f>
        <v>25.91180466812424</v>
      </c>
      <c r="I36" cm="1">
        <f t="array" aca="1" ref="I36" ca="1">INDEX(INDIRECT("'"&amp;$A35&amp;"'"&amp;"!C10:Ao63"),MATCH($B36,INDIRECT("'"&amp;$A35&amp;"'"&amp;"!b10:b63"),0),I$3)</f>
        <v>26.049403495284174</v>
      </c>
      <c r="J36" cm="1">
        <f t="array" aca="1" ref="J36" ca="1">INDEX(INDIRECT("'"&amp;$A35&amp;"'"&amp;"!C10:Ao63"),MATCH($B36,INDIRECT("'"&amp;$A35&amp;"'"&amp;"!b10:b63"),0),J$3)</f>
        <v>8.3999999999999542</v>
      </c>
      <c r="K36" cm="1">
        <f t="array" aca="1" ref="K36" ca="1">INDEX(INDIRECT("'"&amp;$A35&amp;"'"&amp;"!C10:Ao63"),MATCH($B36,INDIRECT("'"&amp;$A35&amp;"'"&amp;"!b10:b63"),0),K$3)</f>
        <v>8.3999999999999542</v>
      </c>
      <c r="L36" cm="1">
        <f t="array" aca="1" ref="L36" ca="1">INDEX(INDIRECT("'"&amp;$A35&amp;"'"&amp;"!C10:Ao63"),MATCH($B36,INDIRECT("'"&amp;$A35&amp;"'"&amp;"!b10:b63"),0),L$3)</f>
        <v>8.3999999999999542</v>
      </c>
      <c r="M36" cm="1">
        <f t="array" aca="1" ref="M36" ca="1">INDEX(INDIRECT("'"&amp;$A35&amp;"'"&amp;"!C10:Ao63"),MATCH($B36,INDIRECT("'"&amp;$A35&amp;"'"&amp;"!b10:b63"),0),M$3)</f>
        <v>8.3999999999999542</v>
      </c>
      <c r="N36" cm="1">
        <f t="array" aca="1" ref="N36" ca="1">INDEX(INDIRECT("'"&amp;$A35&amp;"'"&amp;"!C10:Ao63"),MATCH($B36,INDIRECT("'"&amp;$A35&amp;"'"&amp;"!b10:b63"),0),N$3)</f>
        <v>8.3999999999999311</v>
      </c>
      <c r="O36" cm="1">
        <f t="array" aca="1" ref="O36" ca="1">INDEX(INDIRECT("'"&amp;$A35&amp;"'"&amp;"!C10:Ao63"),MATCH($B36,INDIRECT("'"&amp;$A35&amp;"'"&amp;"!b10:b63"),0),O$3)</f>
        <v>8.3999999999999417</v>
      </c>
      <c r="P36" cm="1">
        <f t="array" aca="1" ref="P36" ca="1">INDEX(INDIRECT("'"&amp;$A35&amp;"'"&amp;"!C10:Ao63"),MATCH($B36,INDIRECT("'"&amp;$A35&amp;"'"&amp;"!b10:b63"),0),P$3)</f>
        <v>8.39999999999994</v>
      </c>
      <c r="Q36" cm="1">
        <f t="array" aca="1" ref="Q36" ca="1">INDEX(INDIRECT("'"&amp;$A35&amp;"'"&amp;"!C10:Ao63"),MATCH($B36,INDIRECT("'"&amp;$A35&amp;"'"&amp;"!b10:b63"),0),Q$3)</f>
        <v>4081.2352941176455</v>
      </c>
      <c r="R36" cm="1">
        <f t="array" aca="1" ref="R36" ca="1">INDEX(INDIRECT("'"&amp;$A35&amp;"'"&amp;"!C10:Ao63"),MATCH($B36,INDIRECT("'"&amp;$A35&amp;"'"&amp;"!b10:b63"),0),R$3)</f>
        <v>1752.0504201680674</v>
      </c>
      <c r="S36" cm="1">
        <f t="array" aca="1" ref="S36" ca="1">INDEX(INDIRECT("'"&amp;$A35&amp;"'"&amp;"!C10:Ao63"),MATCH($B36,INDIRECT("'"&amp;$A35&amp;"'"&amp;"!b10:b63"),0),S$3)</f>
        <v>1517.0672268907563</v>
      </c>
      <c r="T36" cm="1">
        <f t="array" aca="1" ref="T36" ca="1">INDEX(INDIRECT("'"&amp;$A35&amp;"'"&amp;"!C10:Ao63"),MATCH($B36,INDIRECT("'"&amp;$A35&amp;"'"&amp;"!b10:b63"),0),T$3)</f>
        <v>7350.3529411764694</v>
      </c>
      <c r="U36" cm="1">
        <f t="array" aca="1" ref="U36" ca="1">INDEX(INDIRECT("'"&amp;$A35&amp;"'"&amp;"!C10:Ao63"),MATCH($B36,INDIRECT("'"&amp;$A35&amp;"'"&amp;"!b10:b63"),0),U$3)</f>
        <v>19.337405592901263</v>
      </c>
      <c r="V36" cm="1">
        <f t="array" aca="1" ref="V36" ca="1">INDEX(INDIRECT("'"&amp;$A35&amp;"'"&amp;"!C10:Ao63"),MATCH($B36,INDIRECT("'"&amp;$A35&amp;"'"&amp;"!b10:b63"),0),V$3)</f>
        <v>5.6882462570607277</v>
      </c>
      <c r="W36" cm="1">
        <f t="array" aca="1" ref="W36" ca="1">INDEX(INDIRECT("'"&amp;$A35&amp;"'"&amp;"!C10:Ao63"),MATCH($B36,INDIRECT("'"&amp;$A35&amp;"'"&amp;"!b10:b63"),0),W$3)</f>
        <v>0.98319327731092399</v>
      </c>
      <c r="X36" cm="1">
        <f t="array" aca="1" ref="X36" ca="1">INDEX(INDIRECT("'"&amp;$A35&amp;"'"&amp;"!C10:Ao63"),MATCH($B36,INDIRECT("'"&amp;$A35&amp;"'"&amp;"!b10:b63"),0),X$3)</f>
        <v>0.98319327731092443</v>
      </c>
      <c r="Y36" cm="1">
        <f t="array" aca="1" ref="Y36" ca="1">INDEX(INDIRECT("'"&amp;$A35&amp;"'"&amp;"!C10:Ao63"),MATCH($B36,INDIRECT("'"&amp;$A35&amp;"'"&amp;"!b10:b63"),0),Y$3)</f>
        <v>0.98319327731092432</v>
      </c>
      <c r="Z36" cm="1">
        <f t="array" aca="1" ref="Z36" ca="1">INDEX(INDIRECT("'"&amp;$A35&amp;"'"&amp;"!C10:Ao63"),MATCH($B36,INDIRECT("'"&amp;$A35&amp;"'"&amp;"!b10:b63"),0),Z$3)</f>
        <v>0.98319327731092421</v>
      </c>
      <c r="AA36" cm="1">
        <f t="array" aca="1" ref="AA36" ca="1">INDEX(INDIRECT("'"&amp;$A35&amp;"'"&amp;"!C10:Ao63"),MATCH($B36,INDIRECT("'"&amp;$A35&amp;"'"&amp;"!b10:b63"),0),AA$3)</f>
        <v>7</v>
      </c>
      <c r="AB36" cm="1">
        <f t="array" aca="1" ref="AB36" ca="1">INDEX(INDIRECT("'"&amp;$A35&amp;"'"&amp;"!C10:Ao63"),MATCH($B36,INDIRECT("'"&amp;$A35&amp;"'"&amp;"!b10:b63"),0),AB$3)</f>
        <v>23.840085959639151</v>
      </c>
      <c r="AC36" cm="1">
        <f t="array" aca="1" ref="AC36" ca="1">INDEX(INDIRECT("'"&amp;$A35&amp;"'"&amp;"!C10:Ao63"),MATCH($B36,INDIRECT("'"&amp;$A35&amp;"'"&amp;"!b10:b63"),0),AC$3)</f>
        <v>16.459094123648221</v>
      </c>
    </row>
    <row r="37" spans="1:29" x14ac:dyDescent="0.2">
      <c r="B37" s="5" t="str">
        <f t="shared" si="1"/>
        <v>S-CAV102</v>
      </c>
      <c r="C37" cm="1">
        <f t="array" aca="1" ref="C37" ca="1">INDEX(INDIRECT("'"&amp;$A35&amp;"'"&amp;"!C10:Ao63"),MATCH($B37,INDIRECT("'"&amp;$A35&amp;"'"&amp;"!b10:b63"),0),C$3)</f>
        <v>26.396035982556686</v>
      </c>
      <c r="D37" cm="1">
        <f t="array" aca="1" ref="D37" ca="1">INDEX(INDIRECT("'"&amp;$A35&amp;"'"&amp;"!C10:Ao63"),MATCH($B37,INDIRECT("'"&amp;$A35&amp;"'"&amp;"!b10:b63"),0),D$3)</f>
        <v>20.545590876936981</v>
      </c>
      <c r="E37" cm="1">
        <f t="array" aca="1" ref="E37" ca="1">INDEX(INDIRECT("'"&amp;$A35&amp;"'"&amp;"!C10:Ao63"),MATCH($B37,INDIRECT("'"&amp;$A35&amp;"'"&amp;"!b10:b63"),0),E$3)</f>
        <v>20.545590876936981</v>
      </c>
      <c r="F37" cm="1">
        <f t="array" aca="1" ref="F37" ca="1">INDEX(INDIRECT("'"&amp;$A35&amp;"'"&amp;"!C10:Ao63"),MATCH($B37,INDIRECT("'"&amp;$A35&amp;"'"&amp;"!b10:b63"),0),F$3)</f>
        <v>21.849755458480058</v>
      </c>
      <c r="G37" cm="1">
        <f t="array" aca="1" ref="G37" ca="1">INDEX(INDIRECT("'"&amp;$A35&amp;"'"&amp;"!C10:Ao63"),MATCH($B37,INDIRECT("'"&amp;$A35&amp;"'"&amp;"!b10:b63"),0),G$3)</f>
        <v>24.428652294178974</v>
      </c>
      <c r="H37" cm="1">
        <f t="array" aca="1" ref="H37" ca="1">INDEX(INDIRECT("'"&amp;$A35&amp;"'"&amp;"!C10:Ao63"),MATCH($B37,INDIRECT("'"&amp;$A35&amp;"'"&amp;"!b10:b63"),0),H$3)</f>
        <v>27.85705106159033</v>
      </c>
      <c r="I37" cm="1">
        <f t="array" aca="1" ref="I37" ca="1">INDEX(INDIRECT("'"&amp;$A35&amp;"'"&amp;"!C10:Ao63"),MATCH($B37,INDIRECT("'"&amp;$A35&amp;"'"&amp;"!b10:b63"),0),I$3)</f>
        <v>27.99464988876608</v>
      </c>
      <c r="J37" cm="1">
        <f t="array" aca="1" ref="J37" ca="1">INDEX(INDIRECT("'"&amp;$A35&amp;"'"&amp;"!C10:Ao63"),MATCH($B37,INDIRECT("'"&amp;$A35&amp;"'"&amp;"!b10:b63"),0),J$3)</f>
        <v>8.3999999999999595</v>
      </c>
      <c r="K37" cm="1">
        <f t="array" aca="1" ref="K37" ca="1">INDEX(INDIRECT("'"&amp;$A35&amp;"'"&amp;"!C10:Ao63"),MATCH($B37,INDIRECT("'"&amp;$A35&amp;"'"&amp;"!b10:b63"),0),K$3)</f>
        <v>8.3999999999999595</v>
      </c>
      <c r="L37" cm="1">
        <f t="array" aca="1" ref="L37" ca="1">INDEX(INDIRECT("'"&amp;$A35&amp;"'"&amp;"!C10:Ao63"),MATCH($B37,INDIRECT("'"&amp;$A35&amp;"'"&amp;"!b10:b63"),0),L$3)</f>
        <v>8.3999999999999595</v>
      </c>
      <c r="M37" cm="1">
        <f t="array" aca="1" ref="M37" ca="1">INDEX(INDIRECT("'"&amp;$A35&amp;"'"&amp;"!C10:Ao63"),MATCH($B37,INDIRECT("'"&amp;$A35&amp;"'"&amp;"!b10:b63"),0),M$3)</f>
        <v>8.3999999999999595</v>
      </c>
      <c r="N37" cm="1">
        <f t="array" aca="1" ref="N37" ca="1">INDEX(INDIRECT("'"&amp;$A35&amp;"'"&amp;"!C10:Ao63"),MATCH($B37,INDIRECT("'"&amp;$A35&amp;"'"&amp;"!b10:b63"),0),N$3)</f>
        <v>8.3999999999999382</v>
      </c>
      <c r="O37" cm="1">
        <f t="array" aca="1" ref="O37" ca="1">INDEX(INDIRECT("'"&amp;$A35&amp;"'"&amp;"!C10:Ao63"),MATCH($B37,INDIRECT("'"&amp;$A35&amp;"'"&amp;"!b10:b63"),0),O$3)</f>
        <v>8.3999999999999506</v>
      </c>
      <c r="P37" cm="1">
        <f t="array" aca="1" ref="P37" ca="1">INDEX(INDIRECT("'"&amp;$A35&amp;"'"&amp;"!C10:Ao63"),MATCH($B37,INDIRECT("'"&amp;$A35&amp;"'"&amp;"!b10:b63"),0),P$3)</f>
        <v>8.3999999999999471</v>
      </c>
      <c r="Q37" cm="1">
        <f t="array" aca="1" ref="Q37" ca="1">INDEX(INDIRECT("'"&amp;$A35&amp;"'"&amp;"!C10:Ao63"),MATCH($B37,INDIRECT("'"&amp;$A35&amp;"'"&amp;"!b10:b63"),0),Q$3)</f>
        <v>4081.2352941176455</v>
      </c>
      <c r="R37" cm="1">
        <f t="array" aca="1" ref="R37" ca="1">INDEX(INDIRECT("'"&amp;$A35&amp;"'"&amp;"!C10:Ao63"),MATCH($B37,INDIRECT("'"&amp;$A35&amp;"'"&amp;"!b10:b63"),0),R$3)</f>
        <v>1752.0504201680674</v>
      </c>
      <c r="S37" cm="1">
        <f t="array" aca="1" ref="S37" ca="1">INDEX(INDIRECT("'"&amp;$A35&amp;"'"&amp;"!C10:Ao63"),MATCH($B37,INDIRECT("'"&amp;$A35&amp;"'"&amp;"!b10:b63"),0),S$3)</f>
        <v>1517.0672268907563</v>
      </c>
      <c r="T37" cm="1">
        <f t="array" aca="1" ref="T37" ca="1">INDEX(INDIRECT("'"&amp;$A35&amp;"'"&amp;"!C10:Ao63"),MATCH($B37,INDIRECT("'"&amp;$A35&amp;"'"&amp;"!b10:b63"),0),T$3)</f>
        <v>7350.3529411764694</v>
      </c>
      <c r="U37" cm="1">
        <f t="array" aca="1" ref="U37" ca="1">INDEX(INDIRECT("'"&amp;$A35&amp;"'"&amp;"!C10:Ao63"),MATCH($B37,INDIRECT("'"&amp;$A35&amp;"'"&amp;"!b10:b63"),0),U$3)</f>
        <v>14.512173795354734</v>
      </c>
      <c r="V37" cm="1">
        <f t="array" aca="1" ref="V37" ca="1">INDEX(INDIRECT("'"&amp;$A35&amp;"'"&amp;"!C10:Ao63"),MATCH($B37,INDIRECT("'"&amp;$A35&amp;"'"&amp;"!b10:b63"),0),V$3)</f>
        <v>5.6882462570607277</v>
      </c>
      <c r="W37" cm="1">
        <f t="array" aca="1" ref="W37" ca="1">INDEX(INDIRECT("'"&amp;$A35&amp;"'"&amp;"!C10:Ao63"),MATCH($B37,INDIRECT("'"&amp;$A35&amp;"'"&amp;"!b10:b63"),0),W$3)</f>
        <v>0.98319327731092399</v>
      </c>
      <c r="X37" cm="1">
        <f t="array" aca="1" ref="X37" ca="1">INDEX(INDIRECT("'"&amp;$A35&amp;"'"&amp;"!C10:Ao63"),MATCH($B37,INDIRECT("'"&amp;$A35&amp;"'"&amp;"!b10:b63"),0),X$3)</f>
        <v>0.98319327731092443</v>
      </c>
      <c r="Y37" cm="1">
        <f t="array" aca="1" ref="Y37" ca="1">INDEX(INDIRECT("'"&amp;$A35&amp;"'"&amp;"!C10:Ao63"),MATCH($B37,INDIRECT("'"&amp;$A35&amp;"'"&amp;"!b10:b63"),0),Y$3)</f>
        <v>0.98319327731092432</v>
      </c>
      <c r="Z37" cm="1">
        <f t="array" aca="1" ref="Z37" ca="1">INDEX(INDIRECT("'"&amp;$A35&amp;"'"&amp;"!C10:Ao63"),MATCH($B37,INDIRECT("'"&amp;$A35&amp;"'"&amp;"!b10:b63"),0),Z$3)</f>
        <v>0.98319327731092421</v>
      </c>
      <c r="AA37" cm="1">
        <f t="array" aca="1" ref="AA37" ca="1">INDEX(INDIRECT("'"&amp;$A35&amp;"'"&amp;"!C10:Ao63"),MATCH($B37,INDIRECT("'"&amp;$A35&amp;"'"&amp;"!b10:b63"),0),AA$3)</f>
        <v>7</v>
      </c>
      <c r="AB37" cm="1">
        <f t="array" aca="1" ref="AB37" ca="1">INDEX(INDIRECT("'"&amp;$A35&amp;"'"&amp;"!C10:Ao63"),MATCH($B37,INDIRECT("'"&amp;$A35&amp;"'"&amp;"!b10:b63"),0),AB$3)</f>
        <v>25.548454720639249</v>
      </c>
      <c r="AC37" cm="1">
        <f t="array" aca="1" ref="AC37" ca="1">INDEX(INDIRECT("'"&amp;$A35&amp;"'"&amp;"!C10:Ao63"),MATCH($B37,INDIRECT("'"&amp;$A35&amp;"'"&amp;"!b10:b63"),0),AC$3)</f>
        <v>11.214418600184331</v>
      </c>
    </row>
    <row r="38" spans="1:29" x14ac:dyDescent="0.2">
      <c r="B38" s="5" t="str">
        <f t="shared" si="1"/>
        <v>S-VAV100-c</v>
      </c>
      <c r="C38" cm="1">
        <f t="array" aca="1" ref="C38" ca="1">INDEX(INDIRECT("'"&amp;$A35&amp;"'"&amp;"!C10:Ao63"),MATCH($B38,INDIRECT("'"&amp;$A35&amp;"'"&amp;"!b10:b63"),0),C$3)</f>
        <v>26.391236564779209</v>
      </c>
      <c r="D38" cm="1">
        <f t="array" aca="1" ref="D38" ca="1">INDEX(INDIRECT("'"&amp;$A35&amp;"'"&amp;"!C10:Ao63"),MATCH($B38,INDIRECT("'"&amp;$A35&amp;"'"&amp;"!b10:b63"),0),D$3)</f>
        <v>14.693745839504011</v>
      </c>
      <c r="E38" cm="1">
        <f t="array" aca="1" ref="E38" ca="1">INDEX(INDIRECT("'"&amp;$A35&amp;"'"&amp;"!C10:Ao63"),MATCH($B38,INDIRECT("'"&amp;$A35&amp;"'"&amp;"!b10:b63"),0),E$3)</f>
        <v>14.693745839504011</v>
      </c>
      <c r="F38" cm="1">
        <f t="array" aca="1" ref="F38" ca="1">INDEX(INDIRECT("'"&amp;$A35&amp;"'"&amp;"!C10:Ao63"),MATCH($B38,INDIRECT("'"&amp;$A35&amp;"'"&amp;"!b10:b63"),0),F$3)</f>
        <v>16.000000000000007</v>
      </c>
      <c r="G38" cm="1">
        <f t="array" aca="1" ref="G38" ca="1">INDEX(INDIRECT("'"&amp;$A35&amp;"'"&amp;"!C10:Ao63"),MATCH($B38,INDIRECT("'"&amp;$A35&amp;"'"&amp;"!b10:b63"),0),G$3)</f>
        <v>25.990059642147113</v>
      </c>
      <c r="H38" cm="1">
        <f t="array" aca="1" ref="H38" ca="1">INDEX(INDIRECT("'"&amp;$A35&amp;"'"&amp;"!C10:Ao63"),MATCH($B38,INDIRECT("'"&amp;$A35&amp;"'"&amp;"!b10:b63"),0),H$3)</f>
        <v>25.990059642147063</v>
      </c>
      <c r="I38" cm="1">
        <f t="array" aca="1" ref="I38" ca="1">INDEX(INDIRECT("'"&amp;$A35&amp;"'"&amp;"!C10:Ao63"),MATCH($B38,INDIRECT("'"&amp;$A35&amp;"'"&amp;"!b10:b63"),0),I$3)</f>
        <v>25.990059642147116</v>
      </c>
      <c r="J38" cm="1">
        <f t="array" aca="1" ref="J38" ca="1">INDEX(INDIRECT("'"&amp;$A35&amp;"'"&amp;"!C10:Ao63"),MATCH($B38,INDIRECT("'"&amp;$A35&amp;"'"&amp;"!b10:b63"),0),J$3)</f>
        <v>8.3999999999995261</v>
      </c>
      <c r="K38" cm="1">
        <f t="array" aca="1" ref="K38" ca="1">INDEX(INDIRECT("'"&amp;$A35&amp;"'"&amp;"!C10:Ao63"),MATCH($B38,INDIRECT("'"&amp;$A35&amp;"'"&amp;"!b10:b63"),0),K$3)</f>
        <v>8.3999999999995261</v>
      </c>
      <c r="L38" cm="1">
        <f t="array" aca="1" ref="L38" ca="1">INDEX(INDIRECT("'"&amp;$A35&amp;"'"&amp;"!C10:Ao63"),MATCH($B38,INDIRECT("'"&amp;$A35&amp;"'"&amp;"!b10:b63"),0),L$3)</f>
        <v>8.3999999999995261</v>
      </c>
      <c r="M38" cm="1">
        <f t="array" aca="1" ref="M38" ca="1">INDEX(INDIRECT("'"&amp;$A35&amp;"'"&amp;"!C10:Ao63"),MATCH($B38,INDIRECT("'"&amp;$A35&amp;"'"&amp;"!b10:b63"),0),M$3)</f>
        <v>8.3999999999995261</v>
      </c>
      <c r="N38" cm="1">
        <f t="array" aca="1" ref="N38" ca="1">INDEX(INDIRECT("'"&amp;$A35&amp;"'"&amp;"!C10:Ao63"),MATCH($B38,INDIRECT("'"&amp;$A35&amp;"'"&amp;"!b10:b63"),0),N$3)</f>
        <v>8.3999999999994195</v>
      </c>
      <c r="O38" cm="1">
        <f t="array" aca="1" ref="O38" ca="1">INDEX(INDIRECT("'"&amp;$A35&amp;"'"&amp;"!C10:Ao63"),MATCH($B38,INDIRECT("'"&amp;$A35&amp;"'"&amp;"!b10:b63"),0),O$3)</f>
        <v>8.3999999999994586</v>
      </c>
      <c r="P38" cm="1">
        <f t="array" aca="1" ref="P38" ca="1">INDEX(INDIRECT("'"&amp;$A35&amp;"'"&amp;"!C10:Ao63"),MATCH($B38,INDIRECT("'"&amp;$A35&amp;"'"&amp;"!b10:b63"),0),P$3)</f>
        <v>8.3999999999994444</v>
      </c>
      <c r="Q38" cm="1">
        <f t="array" aca="1" ref="Q38" ca="1">INDEX(INDIRECT("'"&amp;$A35&amp;"'"&amp;"!C10:Ao63"),MATCH($B38,INDIRECT("'"&amp;$A35&amp;"'"&amp;"!b10:b63"),0),Q$3)</f>
        <v>4154.0198168819761</v>
      </c>
      <c r="R38" cm="1">
        <f t="array" aca="1" ref="R38" ca="1">INDEX(INDIRECT("'"&amp;$A35&amp;"'"&amp;"!C10:Ao63"),MATCH($B38,INDIRECT("'"&amp;$A35&amp;"'"&amp;"!b10:b63"),0),R$3)</f>
        <v>1775.9939796814247</v>
      </c>
      <c r="S38" cm="1">
        <f t="array" aca="1" ref="S38" ca="1">INDEX(INDIRECT("'"&amp;$A35&amp;"'"&amp;"!C10:Ao63"),MATCH($B38,INDIRECT("'"&amp;$A35&amp;"'"&amp;"!b10:b63"),0),S$3)</f>
        <v>1535.181236673774</v>
      </c>
      <c r="T38" cm="1">
        <f t="array" aca="1" ref="T38" ca="1">INDEX(INDIRECT("'"&amp;$A35&amp;"'"&amp;"!C10:Ao63"),MATCH($B38,INDIRECT("'"&amp;$A35&amp;"'"&amp;"!b10:b63"),0),T$3)</f>
        <v>7465.195033237178</v>
      </c>
      <c r="U38" cm="1">
        <f t="array" aca="1" ref="U38" ca="1">INDEX(INDIRECT("'"&amp;$A35&amp;"'"&amp;"!C10:Ao63"),MATCH($B38,INDIRECT("'"&amp;$A35&amp;"'"&amp;"!b10:b63"),0),U$3)</f>
        <v>29.469260440436162</v>
      </c>
      <c r="V38" cm="1">
        <f t="array" aca="1" ref="V38" ca="1">INDEX(INDIRECT("'"&amp;$A35&amp;"'"&amp;"!C10:Ao63"),MATCH($B38,INDIRECT("'"&amp;$A35&amp;"'"&amp;"!b10:b63"),0),V$3)</f>
        <v>5.7942459858987272</v>
      </c>
      <c r="W38" cm="1">
        <f t="array" aca="1" ref="W38" ca="1">INDEX(INDIRECT("'"&amp;$A35&amp;"'"&amp;"!C10:Ao63"),MATCH($B38,INDIRECT("'"&amp;$A35&amp;"'"&amp;"!b10:b63"),0),W$3)</f>
        <v>1.0007274914194113</v>
      </c>
      <c r="X38" cm="1">
        <f t="array" aca="1" ref="X38" ca="1">INDEX(INDIRECT("'"&amp;$A35&amp;"'"&amp;"!C10:Ao63"),MATCH($B38,INDIRECT("'"&amp;$A35&amp;"'"&amp;"!b10:b63"),0),X$3)</f>
        <v>0.99662961822751106</v>
      </c>
      <c r="Y38" cm="1">
        <f t="array" aca="1" ref="Y38" ca="1">INDEX(INDIRECT("'"&amp;$A35&amp;"'"&amp;"!C10:Ao63"),MATCH($B38,INDIRECT("'"&amp;$A35&amp;"'"&amp;"!b10:b63"),0),Y$3)</f>
        <v>0.99493275221890731</v>
      </c>
      <c r="Z38" cm="1">
        <f t="array" aca="1" ref="Z38" ca="1">INDEX(INDIRECT("'"&amp;$A35&amp;"'"&amp;"!C10:Ao63"),MATCH($B38,INDIRECT("'"&amp;$A35&amp;"'"&amp;"!b10:b63"),0),Z$3)</f>
        <v>0.99855471284606445</v>
      </c>
      <c r="AA38" cm="1">
        <f t="array" aca="1" ref="AA38" ca="1">INDEX(INDIRECT("'"&amp;$A35&amp;"'"&amp;"!C10:Ao63"),MATCH($B38,INDIRECT("'"&amp;$A35&amp;"'"&amp;"!b10:b63"),0),AA$3)</f>
        <v>7</v>
      </c>
      <c r="AB38" cm="1">
        <f t="array" aca="1" ref="AB38" ca="1">INDEX(INDIRECT("'"&amp;$A35&amp;"'"&amp;"!C10:Ao63"),MATCH($B38,INDIRECT("'"&amp;$A35&amp;"'"&amp;"!b10:b63"),0),AB$3)</f>
        <v>20.226093483655909</v>
      </c>
      <c r="AC38" cm="1">
        <f t="array" aca="1" ref="AC38" ca="1">INDEX(INDIRECT("'"&amp;$A35&amp;"'"&amp;"!C10:Ao63"),MATCH($B38,INDIRECT("'"&amp;$A35&amp;"'"&amp;"!b10:b63"),0),AC$3)</f>
        <v>31.936673274409969</v>
      </c>
    </row>
    <row r="39" spans="1:29" x14ac:dyDescent="0.2">
      <c r="B39" s="5" t="str">
        <f t="shared" si="1"/>
        <v>S-VAV101-c</v>
      </c>
      <c r="C39" cm="1">
        <f t="array" aca="1" ref="C39" ca="1">INDEX(INDIRECT("'"&amp;$A35&amp;"'"&amp;"!C10:Ao63"),MATCH($B39,INDIRECT("'"&amp;$A35&amp;"'"&amp;"!b10:b63"),0),C$3)</f>
        <v>26.110970375728371</v>
      </c>
      <c r="D39" cm="1">
        <f t="array" aca="1" ref="D39" ca="1">INDEX(INDIRECT("'"&amp;$A35&amp;"'"&amp;"!C10:Ao63"),MATCH($B39,INDIRECT("'"&amp;$A35&amp;"'"&amp;"!b10:b63"),0),D$3)</f>
        <v>15.528999189999245</v>
      </c>
      <c r="E39" cm="1">
        <f t="array" aca="1" ref="E39" ca="1">INDEX(INDIRECT("'"&amp;$A35&amp;"'"&amp;"!C10:Ao63"),MATCH($B39,INDIRECT("'"&amp;$A35&amp;"'"&amp;"!b10:b63"),0),E$3)</f>
        <v>15.528999189999245</v>
      </c>
      <c r="F39" cm="1">
        <f t="array" aca="1" ref="F39" ca="1">INDEX(INDIRECT("'"&amp;$A35&amp;"'"&amp;"!C10:Ao63"),MATCH($B39,INDIRECT("'"&amp;$A35&amp;"'"&amp;"!b10:b63"),0),F$3)</f>
        <v>16.000000000000021</v>
      </c>
      <c r="G39" cm="1">
        <f t="array" aca="1" ref="G39" ca="1">INDEX(INDIRECT("'"&amp;$A35&amp;"'"&amp;"!C10:Ao63"),MATCH($B39,INDIRECT("'"&amp;$A35&amp;"'"&amp;"!b10:b63"),0),G$3)</f>
        <v>25.990059642147113</v>
      </c>
      <c r="H39" cm="1">
        <f t="array" aca="1" ref="H39" ca="1">INDEX(INDIRECT("'"&amp;$A35&amp;"'"&amp;"!C10:Ao63"),MATCH($B39,INDIRECT("'"&amp;$A35&amp;"'"&amp;"!b10:b63"),0),H$3)</f>
        <v>25.990059642147063</v>
      </c>
      <c r="I39" cm="1">
        <f t="array" aca="1" ref="I39" ca="1">INDEX(INDIRECT("'"&amp;$A35&amp;"'"&amp;"!C10:Ao63"),MATCH($B39,INDIRECT("'"&amp;$A35&amp;"'"&amp;"!b10:b63"),0),I$3)</f>
        <v>25.990059642147116</v>
      </c>
      <c r="J39" cm="1">
        <f t="array" aca="1" ref="J39" ca="1">INDEX(INDIRECT("'"&amp;$A35&amp;"'"&amp;"!C10:Ao63"),MATCH($B39,INDIRECT("'"&amp;$A35&amp;"'"&amp;"!b10:b63"),0),J$3)</f>
        <v>8.3999999999999613</v>
      </c>
      <c r="K39" cm="1">
        <f t="array" aca="1" ref="K39" ca="1">INDEX(INDIRECT("'"&amp;$A35&amp;"'"&amp;"!C10:Ao63"),MATCH($B39,INDIRECT("'"&amp;$A35&amp;"'"&amp;"!b10:b63"),0),K$3)</f>
        <v>8.3999999999999613</v>
      </c>
      <c r="L39" cm="1">
        <f t="array" aca="1" ref="L39" ca="1">INDEX(INDIRECT("'"&amp;$A35&amp;"'"&amp;"!C10:Ao63"),MATCH($B39,INDIRECT("'"&amp;$A35&amp;"'"&amp;"!b10:b63"),0),L$3)</f>
        <v>8.3999999999999613</v>
      </c>
      <c r="M39" cm="1">
        <f t="array" aca="1" ref="M39" ca="1">INDEX(INDIRECT("'"&amp;$A35&amp;"'"&amp;"!C10:Ao63"),MATCH($B39,INDIRECT("'"&amp;$A35&amp;"'"&amp;"!b10:b63"),0),M$3)</f>
        <v>8.3999999999999613</v>
      </c>
      <c r="N39" cm="1">
        <f t="array" aca="1" ref="N39" ca="1">INDEX(INDIRECT("'"&amp;$A35&amp;"'"&amp;"!C10:Ao63"),MATCH($B39,INDIRECT("'"&amp;$A35&amp;"'"&amp;"!b10:b63"),0),N$3)</f>
        <v>8.3999999999999329</v>
      </c>
      <c r="O39" cm="1">
        <f t="array" aca="1" ref="O39" ca="1">INDEX(INDIRECT("'"&amp;$A35&amp;"'"&amp;"!C10:Ao63"),MATCH($B39,INDIRECT("'"&amp;$A35&amp;"'"&amp;"!b10:b63"),0),O$3)</f>
        <v>8.3999999999999471</v>
      </c>
      <c r="P39" cm="1">
        <f t="array" aca="1" ref="P39" ca="1">INDEX(INDIRECT("'"&amp;$A35&amp;"'"&amp;"!C10:Ao63"),MATCH($B39,INDIRECT("'"&amp;$A35&amp;"'"&amp;"!b10:b63"),0),P$3)</f>
        <v>8.3999999999999382</v>
      </c>
      <c r="Q39" cm="1">
        <f t="array" aca="1" ref="Q39" ca="1">INDEX(INDIRECT("'"&amp;$A35&amp;"'"&amp;"!C10:Ao63"),MATCH($B39,INDIRECT("'"&amp;$A35&amp;"'"&amp;"!b10:b63"),0),Q$3)</f>
        <v>2498.4322087043784</v>
      </c>
      <c r="R39" cm="1">
        <f t="array" aca="1" ref="R39" ca="1">INDEX(INDIRECT("'"&amp;$A35&amp;"'"&amp;"!C10:Ao63"),MATCH($B39,INDIRECT("'"&amp;$A35&amp;"'"&amp;"!b10:b63"),0),R$3)</f>
        <v>1053.5557506584723</v>
      </c>
      <c r="S39" cm="1">
        <f t="array" aca="1" ref="S39" ca="1">INDEX(INDIRECT("'"&amp;$A35&amp;"'"&amp;"!C10:Ao63"),MATCH($B39,INDIRECT("'"&amp;$A35&amp;"'"&amp;"!b10:b63"),0),S$3)</f>
        <v>933.14937915464725</v>
      </c>
      <c r="T39" cm="1">
        <f t="array" aca="1" ref="T39" ca="1">INDEX(INDIRECT("'"&amp;$A35&amp;"'"&amp;"!C10:Ao63"),MATCH($B39,INDIRECT("'"&amp;$A35&amp;"'"&amp;"!b10:b63"),0),T$3)</f>
        <v>4485.1373385174975</v>
      </c>
      <c r="U39" cm="1">
        <f t="array" aca="1" ref="U39" ca="1">INDEX(INDIRECT("'"&amp;$A35&amp;"'"&amp;"!C10:Ao63"),MATCH($B39,INDIRECT("'"&amp;$A35&amp;"'"&amp;"!b10:b63"),0),U$3)</f>
        <v>16.016871437543706</v>
      </c>
      <c r="V39" cm="1">
        <f t="array" aca="1" ref="V39" ca="1">INDEX(INDIRECT("'"&amp;$A35&amp;"'"&amp;"!C10:Ao63"),MATCH($B39,INDIRECT("'"&amp;$A35&amp;"'"&amp;"!b10:b63"),0),V$3)</f>
        <v>1.231023065182935</v>
      </c>
      <c r="W39" cm="1">
        <f t="array" aca="1" ref="W39" ca="1">INDEX(INDIRECT("'"&amp;$A35&amp;"'"&amp;"!C10:Ao63"),MATCH($B39,INDIRECT("'"&amp;$A35&amp;"'"&amp;"!b10:b63"),0),W$3)</f>
        <v>0.60188682454935638</v>
      </c>
      <c r="X39" cm="1">
        <f t="array" aca="1" ref="X39" ca="1">INDEX(INDIRECT("'"&amp;$A35&amp;"'"&amp;"!C10:Ao63"),MATCH($B39,INDIRECT("'"&amp;$A35&amp;"'"&amp;"!b10:b63"),0),X$3)</f>
        <v>0.59122095996547264</v>
      </c>
      <c r="Y39" cm="1">
        <f t="array" aca="1" ref="Y39" ca="1">INDEX(INDIRECT("'"&amp;$A35&amp;"'"&amp;"!C10:Ao63"),MATCH($B39,INDIRECT("'"&amp;$A35&amp;"'"&amp;"!b10:b63"),0),Y$3)</f>
        <v>0.60476304546639481</v>
      </c>
      <c r="Z39" cm="1">
        <f t="array" aca="1" ref="Z39" ca="1">INDEX(INDIRECT("'"&amp;$A35&amp;"'"&amp;"!C10:Ao63"),MATCH($B39,INDIRECT("'"&amp;$A35&amp;"'"&amp;"!b10:b63"),0),Z$3)</f>
        <v>0.59993811376638539</v>
      </c>
      <c r="AA39" cm="1">
        <f t="array" aca="1" ref="AA39" ca="1">INDEX(INDIRECT("'"&amp;$A35&amp;"'"&amp;"!C10:Ao63"),MATCH($B39,INDIRECT("'"&amp;$A35&amp;"'"&amp;"!b10:b63"),0),AA$3)</f>
        <v>7</v>
      </c>
      <c r="AB39" cm="1">
        <f t="array" aca="1" ref="AB39" ca="1">INDEX(INDIRECT("'"&amp;$A35&amp;"'"&amp;"!C10:Ao63"),MATCH($B39,INDIRECT("'"&amp;$A35&amp;"'"&amp;"!b10:b63"),0),AB$3)</f>
        <v>23.487197565986488</v>
      </c>
      <c r="AC39" cm="1">
        <f t="array" aca="1" ref="AC39" ca="1">INDEX(INDIRECT("'"&amp;$A35&amp;"'"&amp;"!C10:Ao63"),MATCH($B39,INDIRECT("'"&amp;$A35&amp;"'"&amp;"!b10:b63"),0),AC$3)</f>
        <v>13.924604664682871</v>
      </c>
    </row>
    <row r="40" spans="1:29" x14ac:dyDescent="0.2">
      <c r="B40" s="5" t="str">
        <f t="shared" si="1"/>
        <v>S-VAV102-c</v>
      </c>
      <c r="C40" cm="1">
        <f t="array" aca="1" ref="C40" ca="1">INDEX(INDIRECT("'"&amp;$A35&amp;"'"&amp;"!C10:Ao63"),MATCH($B40,INDIRECT("'"&amp;$A35&amp;"'"&amp;"!b10:b63"),0),C$3)</f>
        <v>24.172199443491081</v>
      </c>
      <c r="D40" cm="1">
        <f t="array" aca="1" ref="D40" ca="1">INDEX(INDIRECT("'"&amp;$A35&amp;"'"&amp;"!C10:Ao63"),MATCH($B40,INDIRECT("'"&amp;$A35&amp;"'"&amp;"!b10:b63"),0),D$3)</f>
        <v>15.788809441554143</v>
      </c>
      <c r="E40" cm="1">
        <f t="array" aca="1" ref="E40" ca="1">INDEX(INDIRECT("'"&amp;$A35&amp;"'"&amp;"!C10:Ao63"),MATCH($B40,INDIRECT("'"&amp;$A35&amp;"'"&amp;"!b10:b63"),0),E$3)</f>
        <v>15.788809441554143</v>
      </c>
      <c r="F40" cm="1">
        <f t="array" aca="1" ref="F40" ca="1">INDEX(INDIRECT("'"&amp;$A35&amp;"'"&amp;"!C10:Ao63"),MATCH($B40,INDIRECT("'"&amp;$A35&amp;"'"&amp;"!b10:b63"),0),F$3)</f>
        <v>15.999999999989987</v>
      </c>
      <c r="G40" cm="1">
        <f t="array" aca="1" ref="G40" ca="1">INDEX(INDIRECT("'"&amp;$A35&amp;"'"&amp;"!C10:Ao63"),MATCH($B40,INDIRECT("'"&amp;$A35&amp;"'"&amp;"!b10:b63"),0),G$3)</f>
        <v>22.307348338568165</v>
      </c>
      <c r="H40" cm="1">
        <f t="array" aca="1" ref="H40" ca="1">INDEX(INDIRECT("'"&amp;$A35&amp;"'"&amp;"!C10:Ao63"),MATCH($B40,INDIRECT("'"&amp;$A35&amp;"'"&amp;"!b10:b63"),0),H$3)</f>
        <v>22.296729905909071</v>
      </c>
      <c r="I40" cm="1">
        <f t="array" aca="1" ref="I40" ca="1">INDEX(INDIRECT("'"&amp;$A35&amp;"'"&amp;"!C10:Ao63"),MATCH($B40,INDIRECT("'"&amp;$A35&amp;"'"&amp;"!b10:b63"),0),I$3)</f>
        <v>22.30244307628211</v>
      </c>
      <c r="J40" cm="1">
        <f t="array" aca="1" ref="J40" ca="1">INDEX(INDIRECT("'"&amp;$A35&amp;"'"&amp;"!C10:Ao63"),MATCH($B40,INDIRECT("'"&amp;$A35&amp;"'"&amp;"!b10:b63"),0),J$3)</f>
        <v>8.3999999999999915</v>
      </c>
      <c r="K40" cm="1">
        <f t="array" aca="1" ref="K40" ca="1">INDEX(INDIRECT("'"&amp;$A35&amp;"'"&amp;"!C10:Ao63"),MATCH($B40,INDIRECT("'"&amp;$A35&amp;"'"&amp;"!b10:b63"),0),K$3)</f>
        <v>8.3999999999999915</v>
      </c>
      <c r="L40" cm="1">
        <f t="array" aca="1" ref="L40" ca="1">INDEX(INDIRECT("'"&amp;$A35&amp;"'"&amp;"!C10:Ao63"),MATCH($B40,INDIRECT("'"&amp;$A35&amp;"'"&amp;"!b10:b63"),0),L$3)</f>
        <v>8.3999999999999915</v>
      </c>
      <c r="M40" cm="1">
        <f t="array" aca="1" ref="M40" ca="1">INDEX(INDIRECT("'"&amp;$A35&amp;"'"&amp;"!C10:Ao63"),MATCH($B40,INDIRECT("'"&amp;$A35&amp;"'"&amp;"!b10:b63"),0),M$3)</f>
        <v>8.3999999999999915</v>
      </c>
      <c r="N40" cm="1">
        <f t="array" aca="1" ref="N40" ca="1">INDEX(INDIRECT("'"&amp;$A35&amp;"'"&amp;"!C10:Ao63"),MATCH($B40,INDIRECT("'"&amp;$A35&amp;"'"&amp;"!b10:b63"),0),N$3)</f>
        <v>8.3999999999999755</v>
      </c>
      <c r="O40" cm="1">
        <f t="array" aca="1" ref="O40" ca="1">INDEX(INDIRECT("'"&amp;$A35&amp;"'"&amp;"!C10:Ao63"),MATCH($B40,INDIRECT("'"&amp;$A35&amp;"'"&amp;"!b10:b63"),0),O$3)</f>
        <v>8.3999999999999666</v>
      </c>
      <c r="P40" cm="1">
        <f t="array" aca="1" ref="P40" ca="1">INDEX(INDIRECT("'"&amp;$A35&amp;"'"&amp;"!C10:Ao63"),MATCH($B40,INDIRECT("'"&amp;$A35&amp;"'"&amp;"!b10:b63"),0),P$3)</f>
        <v>8.3999999999999915</v>
      </c>
      <c r="Q40" cm="1">
        <f t="array" aca="1" ref="Q40" ca="1">INDEX(INDIRECT("'"&amp;$A35&amp;"'"&amp;"!C10:Ao63"),MATCH($B40,INDIRECT("'"&amp;$A35&amp;"'"&amp;"!b10:b63"),0),Q$3)</f>
        <v>1668.7019999999998</v>
      </c>
      <c r="R40" cm="1">
        <f t="array" aca="1" ref="R40" ca="1">INDEX(INDIRECT("'"&amp;$A35&amp;"'"&amp;"!C10:Ao63"),MATCH($B40,INDIRECT("'"&amp;$A35&amp;"'"&amp;"!b10:b63"),0),R$3)</f>
        <v>716.36400000000026</v>
      </c>
      <c r="S40" cm="1">
        <f t="array" aca="1" ref="S40" ca="1">INDEX(INDIRECT("'"&amp;$A35&amp;"'"&amp;"!C10:Ao63"),MATCH($B40,INDIRECT("'"&amp;$A35&amp;"'"&amp;"!b10:b63"),0),S$3)</f>
        <v>620.28600000000006</v>
      </c>
      <c r="T40" cm="1">
        <f t="array" aca="1" ref="T40" ca="1">INDEX(INDIRECT("'"&amp;$A35&amp;"'"&amp;"!C10:Ao63"),MATCH($B40,INDIRECT("'"&amp;$A35&amp;"'"&amp;"!b10:b63"),0),T$3)</f>
        <v>3005.3520000000008</v>
      </c>
      <c r="U40" cm="1">
        <f t="array" aca="1" ref="U40" ca="1">INDEX(INDIRECT("'"&amp;$A35&amp;"'"&amp;"!C10:Ao63"),MATCH($B40,INDIRECT("'"&amp;$A35&amp;"'"&amp;"!b10:b63"),0),U$3)</f>
        <v>8.5025733095258431</v>
      </c>
      <c r="V40" cm="1">
        <f t="array" aca="1" ref="V40" ca="1">INDEX(INDIRECT("'"&amp;$A35&amp;"'"&amp;"!C10:Ao63"),MATCH($B40,INDIRECT("'"&amp;$A35&amp;"'"&amp;"!b10:b63"),0),V$3)</f>
        <v>0.36136811104273653</v>
      </c>
      <c r="W40" cm="1">
        <f t="array" aca="1" ref="W40" ca="1">INDEX(INDIRECT("'"&amp;$A35&amp;"'"&amp;"!C10:Ao63"),MATCH($B40,INDIRECT("'"&amp;$A35&amp;"'"&amp;"!b10:b63"),0),W$3)</f>
        <v>0.40199999999999997</v>
      </c>
      <c r="X40" cm="1">
        <f t="array" aca="1" ref="X40" ca="1">INDEX(INDIRECT("'"&amp;$A35&amp;"'"&amp;"!C10:Ao63"),MATCH($B40,INDIRECT("'"&amp;$A35&amp;"'"&amp;"!b10:b63"),0),X$3)</f>
        <v>0.40200000000000014</v>
      </c>
      <c r="Y40" cm="1">
        <f t="array" aca="1" ref="Y40" ca="1">INDEX(INDIRECT("'"&amp;$A35&amp;"'"&amp;"!C10:Ao63"),MATCH($B40,INDIRECT("'"&amp;$A35&amp;"'"&amp;"!b10:b63"),0),Y$3)</f>
        <v>0.40200000000000002</v>
      </c>
      <c r="Z40" cm="1">
        <f t="array" aca="1" ref="Z40" ca="1">INDEX(INDIRECT("'"&amp;$A35&amp;"'"&amp;"!C10:Ao63"),MATCH($B40,INDIRECT("'"&amp;$A35&amp;"'"&amp;"!b10:b63"),0),Z$3)</f>
        <v>0.40200000000000008</v>
      </c>
      <c r="AA40" cm="1">
        <f t="array" aca="1" ref="AA40" ca="1">INDEX(INDIRECT("'"&amp;$A35&amp;"'"&amp;"!C10:Ao63"),MATCH($B40,INDIRECT("'"&amp;$A35&amp;"'"&amp;"!b10:b63"),0),AA$3)</f>
        <v>7</v>
      </c>
      <c r="AB40" cm="1">
        <f t="array" aca="1" ref="AB40" ca="1">INDEX(INDIRECT("'"&amp;$A35&amp;"'"&amp;"!C10:Ao63"),MATCH($B40,INDIRECT("'"&amp;$A35&amp;"'"&amp;"!b10:b63"),0),AB$3)</f>
        <v>23.320290041896079</v>
      </c>
      <c r="AC40" cm="1">
        <f t="array" aca="1" ref="AC40" ca="1">INDEX(INDIRECT("'"&amp;$A35&amp;"'"&amp;"!C10:Ao63"),MATCH($B40,INDIRECT("'"&amp;$A35&amp;"'"&amp;"!b10:b63"),0),AC$3)</f>
        <v>7.4674880931804246</v>
      </c>
    </row>
    <row r="41" spans="1:29" x14ac:dyDescent="0.2">
      <c r="B41" s="5" t="str">
        <f t="shared" si="1"/>
        <v>S-VAV110-c</v>
      </c>
      <c r="C41" cm="1">
        <f t="array" aca="1" ref="C41" ca="1">INDEX(INDIRECT("'"&amp;$A35&amp;"'"&amp;"!C10:Ao63"),MATCH($B41,INDIRECT("'"&amp;$A35&amp;"'"&amp;"!b10:b63"),0),C$3)</f>
        <v>26.132607839955487</v>
      </c>
      <c r="D41" cm="1">
        <f t="array" aca="1" ref="D41" ca="1">INDEX(INDIRECT("'"&amp;$A35&amp;"'"&amp;"!C10:Ao63"),MATCH($B41,INDIRECT("'"&amp;$A35&amp;"'"&amp;"!b10:b63"),0),D$3)</f>
        <v>21.473650169640496</v>
      </c>
      <c r="E41" cm="1">
        <f t="array" aca="1" ref="E41" ca="1">INDEX(INDIRECT("'"&amp;$A35&amp;"'"&amp;"!C10:Ao63"),MATCH($B41,INDIRECT("'"&amp;$A35&amp;"'"&amp;"!b10:b63"),0),E$3)</f>
        <v>21.473650169640496</v>
      </c>
      <c r="F41" cm="1">
        <f t="array" aca="1" ref="F41" ca="1">INDEX(INDIRECT("'"&amp;$A35&amp;"'"&amp;"!C10:Ao63"),MATCH($B41,INDIRECT("'"&amp;$A35&amp;"'"&amp;"!b10:b63"),0),F$3)</f>
        <v>22.000000000000011</v>
      </c>
      <c r="G41" cm="1">
        <f t="array" aca="1" ref="G41" ca="1">INDEX(INDIRECT("'"&amp;$A35&amp;"'"&amp;"!C10:Ao63"),MATCH($B41,INDIRECT("'"&amp;$A35&amp;"'"&amp;"!b10:b63"),0),G$3)</f>
        <v>25.996023856858741</v>
      </c>
      <c r="H41" cm="1">
        <f t="array" aca="1" ref="H41" ca="1">INDEX(INDIRECT("'"&amp;$A35&amp;"'"&amp;"!C10:Ao63"),MATCH($B41,INDIRECT("'"&amp;$A35&amp;"'"&amp;"!b10:b63"),0),H$3)</f>
        <v>25.996023856858752</v>
      </c>
      <c r="I41" cm="1">
        <f t="array" aca="1" ref="I41" ca="1">INDEX(INDIRECT("'"&amp;$A35&amp;"'"&amp;"!C10:Ao63"),MATCH($B41,INDIRECT("'"&amp;$A35&amp;"'"&amp;"!b10:b63"),0),I$3)</f>
        <v>25.996023856858827</v>
      </c>
      <c r="J41" cm="1">
        <f t="array" aca="1" ref="J41" ca="1">INDEX(INDIRECT("'"&amp;$A35&amp;"'"&amp;"!C10:Ao63"),MATCH($B41,INDIRECT("'"&amp;$A35&amp;"'"&amp;"!b10:b63"),0),J$3)</f>
        <v>8.3999999999999897</v>
      </c>
      <c r="K41" cm="1">
        <f t="array" aca="1" ref="K41" ca="1">INDEX(INDIRECT("'"&amp;$A35&amp;"'"&amp;"!C10:Ao63"),MATCH($B41,INDIRECT("'"&amp;$A35&amp;"'"&amp;"!b10:b63"),0),K$3)</f>
        <v>8.3999999999999897</v>
      </c>
      <c r="L41" cm="1">
        <f t="array" aca="1" ref="L41" ca="1">INDEX(INDIRECT("'"&amp;$A35&amp;"'"&amp;"!C10:Ao63"),MATCH($B41,INDIRECT("'"&amp;$A35&amp;"'"&amp;"!b10:b63"),0),L$3)</f>
        <v>8.3999999999999897</v>
      </c>
      <c r="M41" cm="1">
        <f t="array" aca="1" ref="M41" ca="1">INDEX(INDIRECT("'"&amp;$A35&amp;"'"&amp;"!C10:Ao63"),MATCH($B41,INDIRECT("'"&amp;$A35&amp;"'"&amp;"!b10:b63"),0),M$3)</f>
        <v>8.3999999999999897</v>
      </c>
      <c r="N41" cm="1">
        <f t="array" aca="1" ref="N41" ca="1">INDEX(INDIRECT("'"&amp;$A35&amp;"'"&amp;"!C10:Ao63"),MATCH($B41,INDIRECT("'"&amp;$A35&amp;"'"&amp;"!b10:b63"),0),N$3)</f>
        <v>8.3999999999999755</v>
      </c>
      <c r="O41" cm="1">
        <f t="array" aca="1" ref="O41" ca="1">INDEX(INDIRECT("'"&amp;$A35&amp;"'"&amp;"!C10:Ao63"),MATCH($B41,INDIRECT("'"&amp;$A35&amp;"'"&amp;"!b10:b63"),0),O$3)</f>
        <v>8.3999999999999808</v>
      </c>
      <c r="P41" cm="1">
        <f t="array" aca="1" ref="P41" ca="1">INDEX(INDIRECT("'"&amp;$A35&amp;"'"&amp;"!C10:Ao63"),MATCH($B41,INDIRECT("'"&amp;$A35&amp;"'"&amp;"!b10:b63"),0),P$3)</f>
        <v>8.3999999999999915</v>
      </c>
      <c r="Q41" cm="1">
        <f t="array" aca="1" ref="Q41" ca="1">INDEX(INDIRECT("'"&amp;$A35&amp;"'"&amp;"!C10:Ao63"),MATCH($B41,INDIRECT("'"&amp;$A35&amp;"'"&amp;"!b10:b63"),0),Q$3)</f>
        <v>2633.8893766461806</v>
      </c>
      <c r="R41" cm="1">
        <f t="array" aca="1" ref="R41" ca="1">INDEX(INDIRECT("'"&amp;$A35&amp;"'"&amp;"!C10:Ao63"),MATCH($B41,INDIRECT("'"&amp;$A35&amp;"'"&amp;"!b10:b63"),0),R$3)</f>
        <v>1128.8097328483636</v>
      </c>
      <c r="S41" cm="1">
        <f t="array" aca="1" ref="S41" ca="1">INDEX(INDIRECT("'"&amp;$A35&amp;"'"&amp;"!C10:Ao63"),MATCH($B41,INDIRECT("'"&amp;$A35&amp;"'"&amp;"!b10:b63"),0),S$3)</f>
        <v>978.30176846858183</v>
      </c>
      <c r="T41" cm="1">
        <f t="array" aca="1" ref="T41" ca="1">INDEX(INDIRECT("'"&amp;$A35&amp;"'"&amp;"!C10:Ao63"),MATCH($B41,INDIRECT("'"&amp;$A35&amp;"'"&amp;"!b10:b63"),0),T$3)</f>
        <v>4741.0008779631244</v>
      </c>
      <c r="U41" cm="1">
        <f t="array" aca="1" ref="U41" ca="1">INDEX(INDIRECT("'"&amp;$A35&amp;"'"&amp;"!C10:Ao63"),MATCH($B41,INDIRECT("'"&amp;$A35&amp;"'"&amp;"!b10:b63"),0),U$3)</f>
        <v>7.4540820577008384</v>
      </c>
      <c r="V41" cm="1">
        <f t="array" aca="1" ref="V41" ca="1">INDEX(INDIRECT("'"&amp;$A35&amp;"'"&amp;"!C10:Ao63"),MATCH($B41,INDIRECT("'"&amp;$A35&amp;"'"&amp;"!b10:b63"),0),V$3)</f>
        <v>1.4579502217155038</v>
      </c>
      <c r="W41" cm="1">
        <f t="array" aca="1" ref="W41" ca="1">INDEX(INDIRECT("'"&amp;$A35&amp;"'"&amp;"!C10:Ao63"),MATCH($B41,INDIRECT("'"&amp;$A35&amp;"'"&amp;"!b10:b63"),0),W$3)</f>
        <v>0.63451924274781513</v>
      </c>
      <c r="X41" cm="1">
        <f t="array" aca="1" ref="X41" ca="1">INDEX(INDIRECT("'"&amp;$A35&amp;"'"&amp;"!C10:Ao63"),MATCH($B41,INDIRECT("'"&amp;$A35&amp;"'"&amp;"!b10:b63"),0),X$3)</f>
        <v>0.63345102853443525</v>
      </c>
      <c r="Y41" cm="1">
        <f t="array" aca="1" ref="Y41" ca="1">INDEX(INDIRECT("'"&amp;$A35&amp;"'"&amp;"!C10:Ao63"),MATCH($B41,INDIRECT("'"&amp;$A35&amp;"'"&amp;"!b10:b63"),0),Y$3)</f>
        <v>0.63402577347283329</v>
      </c>
      <c r="Z41" cm="1">
        <f t="array" aca="1" ref="Z41" ca="1">INDEX(INDIRECT("'"&amp;$A35&amp;"'"&amp;"!C10:Ao63"),MATCH($B41,INDIRECT("'"&amp;$A35&amp;"'"&amp;"!b10:b63"),0),Z$3)</f>
        <v>0.63416277126312526</v>
      </c>
      <c r="AA41" cm="1">
        <f t="array" aca="1" ref="AA41" ca="1">INDEX(INDIRECT("'"&amp;$A35&amp;"'"&amp;"!C10:Ao63"),MATCH($B41,INDIRECT("'"&amp;$A35&amp;"'"&amp;"!b10:b63"),0),AA$3)</f>
        <v>7</v>
      </c>
      <c r="AB41" cm="1">
        <f t="array" aca="1" ref="AB41" ca="1">INDEX(INDIRECT("'"&amp;$A35&amp;"'"&amp;"!C10:Ao63"),MATCH($B41,INDIRECT("'"&amp;$A35&amp;"'"&amp;"!b10:b63"),0),AB$3)</f>
        <v>26.091166694384654</v>
      </c>
      <c r="AC41" cm="1">
        <f t="array" aca="1" ref="AC41" ca="1">INDEX(INDIRECT("'"&amp;$A35&amp;"'"&amp;"!C10:Ao63"),MATCH($B41,INDIRECT("'"&amp;$A35&amp;"'"&amp;"!b10:b63"),0),AC$3)</f>
        <v>5.5964641492156106</v>
      </c>
    </row>
    <row r="42" spans="1:29" x14ac:dyDescent="0.2">
      <c r="B42" s="5" t="str">
        <f t="shared" si="1"/>
        <v>S-VAV111-c</v>
      </c>
      <c r="C42" cm="1">
        <f t="array" aca="1" ref="C42" ca="1">INDEX(INDIRECT("'"&amp;$A35&amp;"'"&amp;"!C10:Ao63"),MATCH($B42,INDIRECT("'"&amp;$A35&amp;"'"&amp;"!b10:b63"),0),C$3)</f>
        <v>26.122992781625815</v>
      </c>
      <c r="D42" cm="1">
        <f t="array" aca="1" ref="D42" ca="1">INDEX(INDIRECT("'"&amp;$A35&amp;"'"&amp;"!C10:Ao63"),MATCH($B42,INDIRECT("'"&amp;$A35&amp;"'"&amp;"!b10:b63"),0),D$3)</f>
        <v>19.185622875809788</v>
      </c>
      <c r="E42" cm="1">
        <f t="array" aca="1" ref="E42" ca="1">INDEX(INDIRECT("'"&amp;$A35&amp;"'"&amp;"!C10:Ao63"),MATCH($B42,INDIRECT("'"&amp;$A35&amp;"'"&amp;"!b10:b63"),0),E$3)</f>
        <v>19.185622875809788</v>
      </c>
      <c r="F42" cm="1">
        <f t="array" aca="1" ref="F42" ca="1">INDEX(INDIRECT("'"&amp;$A35&amp;"'"&amp;"!C10:Ao63"),MATCH($B42,INDIRECT("'"&amp;$A35&amp;"'"&amp;"!b10:b63"),0),F$3)</f>
        <v>19.749999999999705</v>
      </c>
      <c r="G42" cm="1">
        <f t="array" aca="1" ref="G42" ca="1">INDEX(INDIRECT("'"&amp;$A35&amp;"'"&amp;"!C10:Ao63"),MATCH($B42,INDIRECT("'"&amp;$A35&amp;"'"&amp;"!b10:b63"),0),G$3)</f>
        <v>25.903045540001916</v>
      </c>
      <c r="H42" cm="1">
        <f t="array" aca="1" ref="H42" ca="1">INDEX(INDIRECT("'"&amp;$A35&amp;"'"&amp;"!C10:Ao63"),MATCH($B42,INDIRECT("'"&amp;$A35&amp;"'"&amp;"!b10:b63"),0),H$3)</f>
        <v>25.99379685647482</v>
      </c>
      <c r="I42" cm="1">
        <f t="array" aca="1" ref="I42" ca="1">INDEX(INDIRECT("'"&amp;$A35&amp;"'"&amp;"!C10:Ao63"),MATCH($B42,INDIRECT("'"&amp;$A35&amp;"'"&amp;"!b10:b63"),0),I$3)</f>
        <v>26.002886293857873</v>
      </c>
      <c r="J42" cm="1">
        <f t="array" aca="1" ref="J42" ca="1">INDEX(INDIRECT("'"&amp;$A35&amp;"'"&amp;"!C10:Ao63"),MATCH($B42,INDIRECT("'"&amp;$A35&amp;"'"&amp;"!b10:b63"),0),J$3)</f>
        <v>8.3999999999999915</v>
      </c>
      <c r="K42" cm="1">
        <f t="array" aca="1" ref="K42" ca="1">INDEX(INDIRECT("'"&amp;$A35&amp;"'"&amp;"!C10:Ao63"),MATCH($B42,INDIRECT("'"&amp;$A35&amp;"'"&amp;"!b10:b63"),0),K$3)</f>
        <v>8.3999999999999915</v>
      </c>
      <c r="L42" cm="1">
        <f t="array" aca="1" ref="L42" ca="1">INDEX(INDIRECT("'"&amp;$A35&amp;"'"&amp;"!C10:Ao63"),MATCH($B42,INDIRECT("'"&amp;$A35&amp;"'"&amp;"!b10:b63"),0),L$3)</f>
        <v>8.3999999999999915</v>
      </c>
      <c r="M42" cm="1">
        <f t="array" aca="1" ref="M42" ca="1">INDEX(INDIRECT("'"&amp;$A35&amp;"'"&amp;"!C10:Ao63"),MATCH($B42,INDIRECT("'"&amp;$A35&amp;"'"&amp;"!b10:b63"),0),M$3)</f>
        <v>8.3999999999999915</v>
      </c>
      <c r="N42" cm="1">
        <f t="array" aca="1" ref="N42" ca="1">INDEX(INDIRECT("'"&amp;$A35&amp;"'"&amp;"!C10:Ao63"),MATCH($B42,INDIRECT("'"&amp;$A35&amp;"'"&amp;"!b10:b63"),0),N$3)</f>
        <v>8.3999999999999879</v>
      </c>
      <c r="O42" cm="1">
        <f t="array" aca="1" ref="O42" ca="1">INDEX(INDIRECT("'"&amp;$A35&amp;"'"&amp;"!C10:Ao63"),MATCH($B42,INDIRECT("'"&amp;$A35&amp;"'"&amp;"!b10:b63"),0),O$3)</f>
        <v>8.3999999999999897</v>
      </c>
      <c r="P42" cm="1">
        <f t="array" aca="1" ref="P42" ca="1">INDEX(INDIRECT("'"&amp;$A35&amp;"'"&amp;"!C10:Ao63"),MATCH($B42,INDIRECT("'"&amp;$A35&amp;"'"&amp;"!b10:b63"),0),P$3)</f>
        <v>8.3999999999999897</v>
      </c>
      <c r="Q42" cm="1">
        <f t="array" aca="1" ref="Q42" ca="1">INDEX(INDIRECT("'"&amp;$A35&amp;"'"&amp;"!C10:Ao63"),MATCH($B42,INDIRECT("'"&amp;$A35&amp;"'"&amp;"!b10:b63"),0),Q$3)</f>
        <v>1712.3141255487271</v>
      </c>
      <c r="R42" cm="1">
        <f t="array" aca="1" ref="R42" ca="1">INDEX(INDIRECT("'"&amp;$A35&amp;"'"&amp;"!C10:Ao63"),MATCH($B42,INDIRECT("'"&amp;$A35&amp;"'"&amp;"!b10:b63"),0),R$3)</f>
        <v>1688.3906260552442</v>
      </c>
      <c r="S42" cm="1">
        <f t="array" aca="1" ref="S42" ca="1">INDEX(INDIRECT("'"&amp;$A35&amp;"'"&amp;"!C10:Ao63"),MATCH($B42,INDIRECT("'"&amp;$A35&amp;"'"&amp;"!b10:b63"),0),S$3)</f>
        <v>1493.1647147343438</v>
      </c>
      <c r="T42" cm="1">
        <f t="array" aca="1" ref="T42" ca="1">INDEX(INDIRECT("'"&amp;$A35&amp;"'"&amp;"!C10:Ao63"),MATCH($B42,INDIRECT("'"&amp;$A35&amp;"'"&amp;"!b10:b63"),0),T$3)</f>
        <v>4893.8694663383149</v>
      </c>
      <c r="U42" cm="1">
        <f t="array" aca="1" ref="U42" ca="1">INDEX(INDIRECT("'"&amp;$A35&amp;"'"&amp;"!C10:Ao63"),MATCH($B42,INDIRECT("'"&amp;$A35&amp;"'"&amp;"!b10:b63"),0),U$3)</f>
        <v>11.449063310963552</v>
      </c>
      <c r="V42" cm="1">
        <f t="array" aca="1" ref="V42" ca="1">INDEX(INDIRECT("'"&amp;$A35&amp;"'"&amp;"!C10:Ao63"),MATCH($B42,INDIRECT("'"&amp;$A35&amp;"'"&amp;"!b10:b63"),0),V$3)</f>
        <v>1.6196057608108776</v>
      </c>
      <c r="W42" cm="1">
        <f t="array" aca="1" ref="W42" ca="1">INDEX(INDIRECT("'"&amp;$A35&amp;"'"&amp;"!C10:Ao63"),MATCH($B42,INDIRECT("'"&amp;$A35&amp;"'"&amp;"!b10:b63"),0),W$3)</f>
        <v>0.41250641424927176</v>
      </c>
      <c r="X42" cm="1">
        <f t="array" aca="1" ref="X42" ca="1">INDEX(INDIRECT("'"&amp;$A35&amp;"'"&amp;"!C10:Ao63"),MATCH($B42,INDIRECT("'"&amp;$A35&amp;"'"&amp;"!b10:b63"),0),X$3)</f>
        <v>0.94746948712415502</v>
      </c>
      <c r="Y42" cm="1">
        <f t="array" aca="1" ref="Y42" ca="1">INDEX(INDIRECT("'"&amp;$A35&amp;"'"&amp;"!C10:Ao63"),MATCH($B42,INDIRECT("'"&amp;$A35&amp;"'"&amp;"!b10:b63"),0),Y$3)</f>
        <v>0.96770234266645738</v>
      </c>
      <c r="Z42" cm="1">
        <f t="array" aca="1" ref="Z42" ca="1">INDEX(INDIRECT("'"&amp;$A35&amp;"'"&amp;"!C10:Ao63"),MATCH($B42,INDIRECT("'"&amp;$A35&amp;"'"&amp;"!b10:b63"),0),Z$3)</f>
        <v>0.65461068303080727</v>
      </c>
      <c r="AA42" cm="1">
        <f t="array" aca="1" ref="AA42" ca="1">INDEX(INDIRECT("'"&amp;$A35&amp;"'"&amp;"!C10:Ao63"),MATCH($B42,INDIRECT("'"&amp;$A35&amp;"'"&amp;"!b10:b63"),0),AA$3)</f>
        <v>7</v>
      </c>
      <c r="AB42" cm="1">
        <f t="array" aca="1" ref="AB42" ca="1">INDEX(INDIRECT("'"&amp;$A35&amp;"'"&amp;"!C10:Ao63"),MATCH($B42,INDIRECT("'"&amp;$A35&amp;"'"&amp;"!b10:b63"),0),AB$3)</f>
        <v>25.67139000347607</v>
      </c>
      <c r="AC42" cm="1">
        <f t="array" aca="1" ref="AC42" ca="1">INDEX(INDIRECT("'"&amp;$A35&amp;"'"&amp;"!C10:Ao63"),MATCH($B42,INDIRECT("'"&amp;$A35&amp;"'"&amp;"!b10:b63"),0),AC$3)</f>
        <v>8.7891187613524231</v>
      </c>
    </row>
    <row r="43" spans="1:29" x14ac:dyDescent="0.2">
      <c r="B43" s="5" t="str">
        <f t="shared" si="1"/>
        <v>S-VAV120-c</v>
      </c>
      <c r="C43" cm="1">
        <f t="array" aca="1" ref="C43" ca="1">INDEX(INDIRECT("'"&amp;$A35&amp;"'"&amp;"!C10:Ao63"),MATCH($B43,INDIRECT("'"&amp;$A35&amp;"'"&amp;"!b10:b63"),0),C$3)</f>
        <v>28.18464488131157</v>
      </c>
      <c r="D43" cm="1">
        <f t="array" aca="1" ref="D43" ca="1">INDEX(INDIRECT("'"&amp;$A35&amp;"'"&amp;"!C10:Ao63"),MATCH($B43,INDIRECT("'"&amp;$A35&amp;"'"&amp;"!b10:b63"),0),D$3)</f>
        <v>14.69378152362898</v>
      </c>
      <c r="E43" cm="1">
        <f t="array" aca="1" ref="E43" ca="1">INDEX(INDIRECT("'"&amp;$A35&amp;"'"&amp;"!C10:Ao63"),MATCH($B43,INDIRECT("'"&amp;$A35&amp;"'"&amp;"!b10:b63"),0),E$3)</f>
        <v>14.69378152362898</v>
      </c>
      <c r="F43" cm="1">
        <f t="array" aca="1" ref="F43" ca="1">INDEX(INDIRECT("'"&amp;$A35&amp;"'"&amp;"!C10:Ao63"),MATCH($B43,INDIRECT("'"&amp;$A35&amp;"'"&amp;"!b10:b63"),0),F$3)</f>
        <v>16.00003568412497</v>
      </c>
      <c r="G43" cm="1">
        <f t="array" aca="1" ref="G43" ca="1">INDEX(INDIRECT("'"&amp;$A35&amp;"'"&amp;"!C10:Ao63"),MATCH($B43,INDIRECT("'"&amp;$A35&amp;"'"&amp;"!b10:b63"),0),G$3)</f>
        <v>25.990059642147244</v>
      </c>
      <c r="H43" cm="1">
        <f t="array" aca="1" ref="H43" ca="1">INDEX(INDIRECT("'"&amp;$A35&amp;"'"&amp;"!C10:Ao63"),MATCH($B43,INDIRECT("'"&amp;$A35&amp;"'"&amp;"!b10:b63"),0),H$3)</f>
        <v>25.990059642147131</v>
      </c>
      <c r="I43" cm="1">
        <f t="array" aca="1" ref="I43" ca="1">INDEX(INDIRECT("'"&amp;$A35&amp;"'"&amp;"!C10:Ao63"),MATCH($B43,INDIRECT("'"&amp;$A35&amp;"'"&amp;"!b10:b63"),0),I$3)</f>
        <v>25.990059642147227</v>
      </c>
      <c r="J43" cm="1">
        <f t="array" aca="1" ref="J43" ca="1">INDEX(INDIRECT("'"&amp;$A35&amp;"'"&amp;"!C10:Ao63"),MATCH($B43,INDIRECT("'"&amp;$A35&amp;"'"&amp;"!b10:b63"),0),J$3)</f>
        <v>10.659386438591222</v>
      </c>
      <c r="K43" cm="1">
        <f t="array" aca="1" ref="K43" ca="1">INDEX(INDIRECT("'"&amp;$A35&amp;"'"&amp;"!C10:Ao63"),MATCH($B43,INDIRECT("'"&amp;$A35&amp;"'"&amp;"!b10:b63"),0),K$3)</f>
        <v>8.4593390807152744</v>
      </c>
      <c r="L43" cm="1">
        <f t="array" aca="1" ref="L43" ca="1">INDEX(INDIRECT("'"&amp;$A35&amp;"'"&amp;"!C10:Ao63"),MATCH($B43,INDIRECT("'"&amp;$A35&amp;"'"&amp;"!b10:b63"),0),L$3)</f>
        <v>8.4593390807152744</v>
      </c>
      <c r="M43" cm="1">
        <f t="array" aca="1" ref="M43" ca="1">INDEX(INDIRECT("'"&amp;$A35&amp;"'"&amp;"!C10:Ao63"),MATCH($B43,INDIRECT("'"&amp;$A35&amp;"'"&amp;"!b10:b63"),0),M$3)</f>
        <v>8.4593390807152744</v>
      </c>
      <c r="N43" cm="1">
        <f t="array" aca="1" ref="N43" ca="1">INDEX(INDIRECT("'"&amp;$A35&amp;"'"&amp;"!C10:Ao63"),MATCH($B43,INDIRECT("'"&amp;$A35&amp;"'"&amp;"!b10:b63"),0),N$3)</f>
        <v>8.4593406381897687</v>
      </c>
      <c r="O43" cm="1">
        <f t="array" aca="1" ref="O43" ca="1">INDEX(INDIRECT("'"&amp;$A35&amp;"'"&amp;"!C10:Ao63"),MATCH($B43,INDIRECT("'"&amp;$A35&amp;"'"&amp;"!b10:b63"),0),O$3)</f>
        <v>8.459340177318003</v>
      </c>
      <c r="P43" cm="1">
        <f t="array" aca="1" ref="P43" ca="1">INDEX(INDIRECT("'"&amp;$A35&amp;"'"&amp;"!C10:Ao63"),MATCH($B43,INDIRECT("'"&amp;$A35&amp;"'"&amp;"!b10:b63"),0),P$3)</f>
        <v>8.4593403586924865</v>
      </c>
      <c r="Q43" cm="1">
        <f t="array" aca="1" ref="Q43" ca="1">INDEX(INDIRECT("'"&amp;$A35&amp;"'"&amp;"!C10:Ao63"),MATCH($B43,INDIRECT("'"&amp;$A35&amp;"'"&amp;"!b10:b63"),0),Q$3)</f>
        <v>4154.0198168819761</v>
      </c>
      <c r="R43" cm="1">
        <f t="array" aca="1" ref="R43" ca="1">INDEX(INDIRECT("'"&amp;$A35&amp;"'"&amp;"!C10:Ao63"),MATCH($B43,INDIRECT("'"&amp;$A35&amp;"'"&amp;"!b10:b63"),0),R$3)</f>
        <v>1775.9939796814247</v>
      </c>
      <c r="S43" cm="1">
        <f t="array" aca="1" ref="S43" ca="1">INDEX(INDIRECT("'"&amp;$A35&amp;"'"&amp;"!C10:Ao63"),MATCH($B43,INDIRECT("'"&amp;$A35&amp;"'"&amp;"!b10:b63"),0),S$3)</f>
        <v>1535.181236673774</v>
      </c>
      <c r="T43" cm="1">
        <f t="array" aca="1" ref="T43" ca="1">INDEX(INDIRECT("'"&amp;$A35&amp;"'"&amp;"!C10:Ao63"),MATCH($B43,INDIRECT("'"&amp;$A35&amp;"'"&amp;"!b10:b63"),0),T$3)</f>
        <v>7465.195033237178</v>
      </c>
      <c r="U43" cm="1">
        <f t="array" aca="1" ref="U43" ca="1">INDEX(INDIRECT("'"&amp;$A35&amp;"'"&amp;"!C10:Ao63"),MATCH($B43,INDIRECT("'"&amp;$A35&amp;"'"&amp;"!b10:b63"),0),U$3)</f>
        <v>47.697620958961593</v>
      </c>
      <c r="V43" cm="1">
        <f t="array" aca="1" ref="V43" ca="1">INDEX(INDIRECT("'"&amp;$A35&amp;"'"&amp;"!C10:Ao63"),MATCH($B43,INDIRECT("'"&amp;$A35&amp;"'"&amp;"!b10:b63"),0),V$3)</f>
        <v>5.7942459858987272</v>
      </c>
      <c r="W43" cm="1">
        <f t="array" aca="1" ref="W43" ca="1">INDEX(INDIRECT("'"&amp;$A35&amp;"'"&amp;"!C10:Ao63"),MATCH($B43,INDIRECT("'"&amp;$A35&amp;"'"&amp;"!b10:b63"),0),W$3)</f>
        <v>1.0007274914194113</v>
      </c>
      <c r="X43" cm="1">
        <f t="array" aca="1" ref="X43" ca="1">INDEX(INDIRECT("'"&amp;$A35&amp;"'"&amp;"!C10:Ao63"),MATCH($B43,INDIRECT("'"&amp;$A35&amp;"'"&amp;"!b10:b63"),0),X$3)</f>
        <v>0.99662961822751106</v>
      </c>
      <c r="Y43" cm="1">
        <f t="array" aca="1" ref="Y43" ca="1">INDEX(INDIRECT("'"&amp;$A35&amp;"'"&amp;"!C10:Ao63"),MATCH($B43,INDIRECT("'"&amp;$A35&amp;"'"&amp;"!b10:b63"),0),Y$3)</f>
        <v>0.99493275221890731</v>
      </c>
      <c r="Z43" cm="1">
        <f t="array" aca="1" ref="Z43" ca="1">INDEX(INDIRECT("'"&amp;$A35&amp;"'"&amp;"!C10:Ao63"),MATCH($B43,INDIRECT("'"&amp;$A35&amp;"'"&amp;"!b10:b63"),0),Z$3)</f>
        <v>0.99855471284606445</v>
      </c>
      <c r="AA43" cm="1">
        <f t="array" aca="1" ref="AA43" ca="1">INDEX(INDIRECT("'"&amp;$A35&amp;"'"&amp;"!C10:Ao63"),MATCH($B43,INDIRECT("'"&amp;$A35&amp;"'"&amp;"!b10:b63"),0),AA$3)</f>
        <v>7</v>
      </c>
      <c r="AB43" cm="1">
        <f t="array" aca="1" ref="AB43" ca="1">INDEX(INDIRECT("'"&amp;$A35&amp;"'"&amp;"!C10:Ao63"),MATCH($B43,INDIRECT("'"&amp;$A35&amp;"'"&amp;"!b10:b63"),0),AB$3)</f>
        <v>13.425310877191894</v>
      </c>
      <c r="AC43" cm="1">
        <f t="array" aca="1" ref="AC43" ca="1">INDEX(INDIRECT("'"&amp;$A35&amp;"'"&amp;"!C10:Ao63"),MATCH($B43,INDIRECT("'"&amp;$A35&amp;"'"&amp;"!b10:b63"),0),AC$3)</f>
        <v>106.40317797086274</v>
      </c>
    </row>
    <row r="44" spans="1:29" x14ac:dyDescent="0.2">
      <c r="B44" s="5" t="str">
        <f t="shared" si="1"/>
        <v>S-VAV121-c</v>
      </c>
      <c r="C44" cm="1">
        <f t="array" aca="1" ref="C44" ca="1">INDEX(INDIRECT("'"&amp;$A35&amp;"'"&amp;"!C10:Ao63"),MATCH($B44,INDIRECT("'"&amp;$A35&amp;"'"&amp;"!b10:b63"),0),C$3)</f>
        <v>27.336061143658245</v>
      </c>
      <c r="D44" cm="1">
        <f t="array" aca="1" ref="D44" ca="1">INDEX(INDIRECT("'"&amp;$A35&amp;"'"&amp;"!C10:Ao63"),MATCH($B44,INDIRECT("'"&amp;$A35&amp;"'"&amp;"!b10:b63"),0),D$3)</f>
        <v>14.693745672656039</v>
      </c>
      <c r="E44" cm="1">
        <f t="array" aca="1" ref="E44" ca="1">INDEX(INDIRECT("'"&amp;$A35&amp;"'"&amp;"!C10:Ao63"),MATCH($B44,INDIRECT("'"&amp;$A35&amp;"'"&amp;"!b10:b63"),0),E$3)</f>
        <v>14.693745672656039</v>
      </c>
      <c r="F44" cm="1">
        <f t="array" aca="1" ref="F44" ca="1">INDEX(INDIRECT("'"&amp;$A35&amp;"'"&amp;"!C10:Ao63"),MATCH($B44,INDIRECT("'"&amp;$A35&amp;"'"&amp;"!b10:b63"),0),F$3)</f>
        <v>15.999999833152033</v>
      </c>
      <c r="G44" cm="1">
        <f t="array" aca="1" ref="G44" ca="1">INDEX(INDIRECT("'"&amp;$A35&amp;"'"&amp;"!C10:Ao63"),MATCH($B44,INDIRECT("'"&amp;$A35&amp;"'"&amp;"!b10:b63"),0),G$3)</f>
        <v>25.990059642147244</v>
      </c>
      <c r="H44" cm="1">
        <f t="array" aca="1" ref="H44" ca="1">INDEX(INDIRECT("'"&amp;$A35&amp;"'"&amp;"!C10:Ao63"),MATCH($B44,INDIRECT("'"&amp;$A35&amp;"'"&amp;"!b10:b63"),0),H$3)</f>
        <v>25.990059642147131</v>
      </c>
      <c r="I44" cm="1">
        <f t="array" aca="1" ref="I44" ca="1">INDEX(INDIRECT("'"&amp;$A35&amp;"'"&amp;"!C10:Ao63"),MATCH($B44,INDIRECT("'"&amp;$A35&amp;"'"&amp;"!b10:b63"),0),I$3)</f>
        <v>25.990059642147227</v>
      </c>
      <c r="J44" cm="1">
        <f t="array" aca="1" ref="J44" ca="1">INDEX(INDIRECT("'"&amp;$A35&amp;"'"&amp;"!C10:Ao63"),MATCH($B44,INDIRECT("'"&amp;$A35&amp;"'"&amp;"!b10:b63"),0),J$3)</f>
        <v>9.4011692269098504</v>
      </c>
      <c r="K44" cm="1">
        <f t="array" aca="1" ref="K44" ca="1">INDEX(INDIRECT("'"&amp;$A35&amp;"'"&amp;"!C10:Ao63"),MATCH($B44,INDIRECT("'"&amp;$A35&amp;"'"&amp;"!b10:b63"),0),K$3)</f>
        <v>8.2844610956013458</v>
      </c>
      <c r="L44" cm="1">
        <f t="array" aca="1" ref="L44" ca="1">INDEX(INDIRECT("'"&amp;$A35&amp;"'"&amp;"!C10:Ao63"),MATCH($B44,INDIRECT("'"&amp;$A35&amp;"'"&amp;"!b10:b63"),0),L$3)</f>
        <v>8.2844610956013458</v>
      </c>
      <c r="M44" cm="1">
        <f t="array" aca="1" ref="M44" ca="1">INDEX(INDIRECT("'"&amp;$A35&amp;"'"&amp;"!C10:Ao63"),MATCH($B44,INDIRECT("'"&amp;$A35&amp;"'"&amp;"!b10:b63"),0),M$3)</f>
        <v>8.2844610956013458</v>
      </c>
      <c r="N44" cm="1">
        <f t="array" aca="1" ref="N44" ca="1">INDEX(INDIRECT("'"&amp;$A35&amp;"'"&amp;"!C10:Ao63"),MATCH($B44,INDIRECT("'"&amp;$A35&amp;"'"&amp;"!b10:b63"),0),N$3)</f>
        <v>8.2844610830207834</v>
      </c>
      <c r="O44" cm="1">
        <f t="array" aca="1" ref="O44" ca="1">INDEX(INDIRECT("'"&amp;$A35&amp;"'"&amp;"!C10:Ao63"),MATCH($B44,INDIRECT("'"&amp;$A35&amp;"'"&amp;"!b10:b63"),0),O$3)</f>
        <v>8.2844610868442796</v>
      </c>
      <c r="P44" cm="1">
        <f t="array" aca="1" ref="P44" ca="1">INDEX(INDIRECT("'"&amp;$A35&amp;"'"&amp;"!C10:Ao63"),MATCH($B44,INDIRECT("'"&amp;$A35&amp;"'"&amp;"!b10:b63"),0),P$3)</f>
        <v>8.2844610853499869</v>
      </c>
      <c r="Q44" cm="1">
        <f t="array" aca="1" ref="Q44" ca="1">INDEX(INDIRECT("'"&amp;$A35&amp;"'"&amp;"!C10:Ao63"),MATCH($B44,INDIRECT("'"&amp;$A35&amp;"'"&amp;"!b10:b63"),0),Q$3)</f>
        <v>4154.0198168819761</v>
      </c>
      <c r="R44" cm="1">
        <f t="array" aca="1" ref="R44" ca="1">INDEX(INDIRECT("'"&amp;$A35&amp;"'"&amp;"!C10:Ao63"),MATCH($B44,INDIRECT("'"&amp;$A35&amp;"'"&amp;"!b10:b63"),0),R$3)</f>
        <v>1775.9939796814247</v>
      </c>
      <c r="S44" cm="1">
        <f t="array" aca="1" ref="S44" ca="1">INDEX(INDIRECT("'"&amp;$A35&amp;"'"&amp;"!C10:Ao63"),MATCH($B44,INDIRECT("'"&amp;$A35&amp;"'"&amp;"!b10:b63"),0),S$3)</f>
        <v>1535.181236673774</v>
      </c>
      <c r="T44" cm="1">
        <f t="array" aca="1" ref="T44" ca="1">INDEX(INDIRECT("'"&amp;$A35&amp;"'"&amp;"!C10:Ao63"),MATCH($B44,INDIRECT("'"&amp;$A35&amp;"'"&amp;"!b10:b63"),0),T$3)</f>
        <v>7465.195033237178</v>
      </c>
      <c r="U44" cm="1">
        <f t="array" aca="1" ref="U44" ca="1">INDEX(INDIRECT("'"&amp;$A35&amp;"'"&amp;"!C10:Ao63"),MATCH($B44,INDIRECT("'"&amp;$A35&amp;"'"&amp;"!b10:b63"),0),U$3)</f>
        <v>38.796156219595062</v>
      </c>
      <c r="V44" cm="1">
        <f t="array" aca="1" ref="V44" ca="1">INDEX(INDIRECT("'"&amp;$A35&amp;"'"&amp;"!C10:Ao63"),MATCH($B44,INDIRECT("'"&amp;$A35&amp;"'"&amp;"!b10:b63"),0),V$3)</f>
        <v>5.7942459858987272</v>
      </c>
      <c r="W44" cm="1">
        <f t="array" aca="1" ref="W44" ca="1">INDEX(INDIRECT("'"&amp;$A35&amp;"'"&amp;"!C10:Ao63"),MATCH($B44,INDIRECT("'"&amp;$A35&amp;"'"&amp;"!b10:b63"),0),W$3)</f>
        <v>1.0007274914194113</v>
      </c>
      <c r="X44" cm="1">
        <f t="array" aca="1" ref="X44" ca="1">INDEX(INDIRECT("'"&amp;$A35&amp;"'"&amp;"!C10:Ao63"),MATCH($B44,INDIRECT("'"&amp;$A35&amp;"'"&amp;"!b10:b63"),0),X$3)</f>
        <v>0.99662961822751106</v>
      </c>
      <c r="Y44" cm="1">
        <f t="array" aca="1" ref="Y44" ca="1">INDEX(INDIRECT("'"&amp;$A35&amp;"'"&amp;"!C10:Ao63"),MATCH($B44,INDIRECT("'"&amp;$A35&amp;"'"&amp;"!b10:b63"),0),Y$3)</f>
        <v>0.99493275221890731</v>
      </c>
      <c r="Z44" cm="1">
        <f t="array" aca="1" ref="Z44" ca="1">INDEX(INDIRECT("'"&amp;$A35&amp;"'"&amp;"!C10:Ao63"),MATCH($B44,INDIRECT("'"&amp;$A35&amp;"'"&amp;"!b10:b63"),0),Z$3)</f>
        <v>0.99855471284606445</v>
      </c>
      <c r="AA44" cm="1">
        <f t="array" aca="1" ref="AA44" ca="1">INDEX(INDIRECT("'"&amp;$A35&amp;"'"&amp;"!C10:Ao63"),MATCH($B44,INDIRECT("'"&amp;$A35&amp;"'"&amp;"!b10:b63"),0),AA$3)</f>
        <v>7</v>
      </c>
      <c r="AB44" cm="1">
        <f t="array" aca="1" ref="AB44" ca="1">INDEX(INDIRECT("'"&amp;$A35&amp;"'"&amp;"!C10:Ao63"),MATCH($B44,INDIRECT("'"&amp;$A35&amp;"'"&amp;"!b10:b63"),0),AB$3)</f>
        <v>14.0093599859948</v>
      </c>
      <c r="AC44" cm="1">
        <f t="array" aca="1" ref="AC44" ca="1">INDEX(INDIRECT("'"&amp;$A35&amp;"'"&amp;"!C10:Ao63"),MATCH($B44,INDIRECT("'"&amp;$A35&amp;"'"&amp;"!b10:b63"),0),AC$3)</f>
        <v>79.334549655657497</v>
      </c>
    </row>
    <row r="45" spans="1:29" x14ac:dyDescent="0.2">
      <c r="B45" s="5" t="str">
        <f t="shared" si="1"/>
        <v>S-VAV100-h</v>
      </c>
      <c r="C45" cm="1">
        <f t="array" aca="1" ref="C45" ca="1">INDEX(INDIRECT("'"&amp;$A35&amp;"'"&amp;"!C10:Ao63"),MATCH($B45,INDIRECT("'"&amp;$A35&amp;"'"&amp;"!b10:b63"),0),C$3)</f>
        <v>22.407155698164388</v>
      </c>
      <c r="D45" cm="1">
        <f t="array" aca="1" ref="D45" ca="1">INDEX(INDIRECT("'"&amp;$A35&amp;"'"&amp;"!C10:Ao63"),MATCH($B45,INDIRECT("'"&amp;$A35&amp;"'"&amp;"!b10:b63"),0),D$3)</f>
        <v>30.701905404834431</v>
      </c>
      <c r="E45" cm="1">
        <f t="array" aca="1" ref="E45" ca="1">INDEX(INDIRECT("'"&amp;$A35&amp;"'"&amp;"!C10:Ao63"),MATCH($B45,INDIRECT("'"&amp;$A35&amp;"'"&amp;"!b10:b63"),0),E$3)</f>
        <v>30.693745839504018</v>
      </c>
      <c r="F45" cm="1">
        <f t="array" aca="1" ref="F45" ca="1">INDEX(INDIRECT("'"&amp;$A35&amp;"'"&amp;"!C10:Ao63"),MATCH($B45,INDIRECT("'"&amp;$A35&amp;"'"&amp;"!b10:b63"),0),F$3)</f>
        <v>32.000000000000014</v>
      </c>
      <c r="G45" cm="1">
        <f t="array" aca="1" ref="G45" ca="1">INDEX(INDIRECT("'"&amp;$A35&amp;"'"&amp;"!C10:Ao63"),MATCH($B45,INDIRECT("'"&amp;$A35&amp;"'"&amp;"!b10:b63"),0),G$3)</f>
        <v>22.009940357852845</v>
      </c>
      <c r="H45" cm="1">
        <f t="array" aca="1" ref="H45" ca="1">INDEX(INDIRECT("'"&amp;$A35&amp;"'"&amp;"!C10:Ao63"),MATCH($B45,INDIRECT("'"&amp;$A35&amp;"'"&amp;"!b10:b63"),0),H$3)</f>
        <v>22.009940357852823</v>
      </c>
      <c r="I45" cm="1">
        <f t="array" aca="1" ref="I45" ca="1">INDEX(INDIRECT("'"&amp;$A35&amp;"'"&amp;"!C10:Ao63"),MATCH($B45,INDIRECT("'"&amp;$A35&amp;"'"&amp;"!b10:b63"),0),I$3)</f>
        <v>22.009940357852923</v>
      </c>
      <c r="J45" cm="1">
        <f t="array" aca="1" ref="J45" ca="1">INDEX(INDIRECT("'"&amp;$A35&amp;"'"&amp;"!C10:Ao63"),MATCH($B45,INDIRECT("'"&amp;$A35&amp;"'"&amp;"!b10:b63"),0),J$3)</f>
        <v>6.600000000000537</v>
      </c>
      <c r="K45" cm="1">
        <f t="array" aca="1" ref="K45" ca="1">INDEX(INDIRECT("'"&amp;$A35&amp;"'"&amp;"!C10:Ao63"),MATCH($B45,INDIRECT("'"&amp;$A35&amp;"'"&amp;"!b10:b63"),0),K$3)</f>
        <v>6.600000000000537</v>
      </c>
      <c r="L45" cm="1">
        <f t="array" aca="1" ref="L45" ca="1">INDEX(INDIRECT("'"&amp;$A35&amp;"'"&amp;"!C10:Ao63"),MATCH($B45,INDIRECT("'"&amp;$A35&amp;"'"&amp;"!b10:b63"),0),L$3)</f>
        <v>6.600000000000537</v>
      </c>
      <c r="M45" cm="1">
        <f t="array" aca="1" ref="M45" ca="1">INDEX(INDIRECT("'"&amp;$A35&amp;"'"&amp;"!C10:Ao63"),MATCH($B45,INDIRECT("'"&amp;$A35&amp;"'"&amp;"!b10:b63"),0),M$3)</f>
        <v>6.600000000000537</v>
      </c>
      <c r="N45" cm="1">
        <f t="array" aca="1" ref="N45" ca="1">INDEX(INDIRECT("'"&amp;$A35&amp;"'"&amp;"!C10:Ao63"),MATCH($B45,INDIRECT("'"&amp;$A35&amp;"'"&amp;"!b10:b63"),0),N$3)</f>
        <v>6.6000000000006516</v>
      </c>
      <c r="O45" cm="1">
        <f t="array" aca="1" ref="O45" ca="1">INDEX(INDIRECT("'"&amp;$A35&amp;"'"&amp;"!C10:Ao63"),MATCH($B45,INDIRECT("'"&amp;$A35&amp;"'"&amp;"!b10:b63"),0),O$3)</f>
        <v>6.6000000000006169</v>
      </c>
      <c r="P45" cm="1">
        <f t="array" aca="1" ref="P45" ca="1">INDEX(INDIRECT("'"&amp;$A35&amp;"'"&amp;"!C10:Ao63"),MATCH($B45,INDIRECT("'"&amp;$A35&amp;"'"&amp;"!b10:b63"),0),P$3)</f>
        <v>6.6000000000006311</v>
      </c>
      <c r="Q45" cm="1">
        <f t="array" aca="1" ref="Q45" ca="1">INDEX(INDIRECT("'"&amp;$A35&amp;"'"&amp;"!C10:Ao63"),MATCH($B45,INDIRECT("'"&amp;$A35&amp;"'"&amp;"!b10:b63"),0),Q$3)</f>
        <v>4154.0198168819761</v>
      </c>
      <c r="R45" cm="1">
        <f t="array" aca="1" ref="R45" ca="1">INDEX(INDIRECT("'"&amp;$A35&amp;"'"&amp;"!C10:Ao63"),MATCH($B45,INDIRECT("'"&amp;$A35&amp;"'"&amp;"!b10:b63"),0),R$3)</f>
        <v>1775.9939796814247</v>
      </c>
      <c r="S45" cm="1">
        <f t="array" aca="1" ref="S45" ca="1">INDEX(INDIRECT("'"&amp;$A35&amp;"'"&amp;"!C10:Ao63"),MATCH($B45,INDIRECT("'"&amp;$A35&amp;"'"&amp;"!b10:b63"),0),S$3)</f>
        <v>1535.181236673774</v>
      </c>
      <c r="T45" cm="1">
        <f t="array" aca="1" ref="T45" ca="1">INDEX(INDIRECT("'"&amp;$A35&amp;"'"&amp;"!C10:Ao63"),MATCH($B45,INDIRECT("'"&amp;$A35&amp;"'"&amp;"!b10:b63"),0),T$3)</f>
        <v>7465.195033237178</v>
      </c>
      <c r="U45" cm="1">
        <f t="array" aca="1" ref="U45" ca="1">INDEX(INDIRECT("'"&amp;$A35&amp;"'"&amp;"!C10:Ao63"),MATCH($B45,INDIRECT("'"&amp;$A35&amp;"'"&amp;"!b10:b63"),0),U$3)</f>
        <v>20.830314584401545</v>
      </c>
      <c r="V45" cm="1">
        <f t="array" aca="1" ref="V45" ca="1">INDEX(INDIRECT("'"&amp;$A35&amp;"'"&amp;"!C10:Ao63"),MATCH($B45,INDIRECT("'"&amp;$A35&amp;"'"&amp;"!b10:b63"),0),V$3)</f>
        <v>5.7942459858987272</v>
      </c>
      <c r="W45" cm="1">
        <f t="array" aca="1" ref="W45" ca="1">INDEX(INDIRECT("'"&amp;$A35&amp;"'"&amp;"!C10:Ao63"),MATCH($B45,INDIRECT("'"&amp;$A35&amp;"'"&amp;"!b10:b63"),0),W$3)</f>
        <v>1.0007274914194113</v>
      </c>
      <c r="X45" cm="1">
        <f t="array" aca="1" ref="X45" ca="1">INDEX(INDIRECT("'"&amp;$A35&amp;"'"&amp;"!C10:Ao63"),MATCH($B45,INDIRECT("'"&amp;$A35&amp;"'"&amp;"!b10:b63"),0),X$3)</f>
        <v>0.99662961822751106</v>
      </c>
      <c r="Y45" cm="1">
        <f t="array" aca="1" ref="Y45" ca="1">INDEX(INDIRECT("'"&amp;$A35&amp;"'"&amp;"!C10:Ao63"),MATCH($B45,INDIRECT("'"&amp;$A35&amp;"'"&amp;"!b10:b63"),0),Y$3)</f>
        <v>0.99493275221890731</v>
      </c>
      <c r="Z45" cm="1">
        <f t="array" aca="1" ref="Z45" ca="1">INDEX(INDIRECT("'"&amp;$A35&amp;"'"&amp;"!C10:Ao63"),MATCH($B45,INDIRECT("'"&amp;$A35&amp;"'"&amp;"!b10:b63"),0),Z$3)</f>
        <v>0.99855471284606445</v>
      </c>
      <c r="AA45" cm="1">
        <f t="array" aca="1" ref="AA45" ca="1">INDEX(INDIRECT("'"&amp;$A35&amp;"'"&amp;"!C10:Ao63"),MATCH($B45,INDIRECT("'"&amp;$A35&amp;"'"&amp;"!b10:b63"),0),AA$3)</f>
        <v>45</v>
      </c>
      <c r="AB45" cm="1">
        <f t="array" aca="1" ref="AB45" ca="1">INDEX(INDIRECT("'"&amp;$A35&amp;"'"&amp;"!C10:Ao63"),MATCH($B45,INDIRECT("'"&amp;$A35&amp;"'"&amp;"!b10:b63"),0),AB$3)</f>
        <v>26.964197406660205</v>
      </c>
      <c r="AC45" cm="1">
        <f t="array" aca="1" ref="AC45" ca="1">INDEX(INDIRECT("'"&amp;$A35&amp;"'"&amp;"!C10:Ao63"),MATCH($B45,INDIRECT("'"&amp;$A35&amp;"'"&amp;"!b10:b63"),0),AC$3)</f>
        <v>16.55435949071704</v>
      </c>
    </row>
    <row r="46" spans="1:29" x14ac:dyDescent="0.2">
      <c r="B46" s="5" t="str">
        <f t="shared" si="1"/>
        <v>S-VAV120-h</v>
      </c>
      <c r="C46" cm="1">
        <f t="array" aca="1" ref="C46" ca="1">INDEX(INDIRECT("'"&amp;$A35&amp;"'"&amp;"!C10:Ao63"),MATCH($B46,INDIRECT("'"&amp;$A35&amp;"'"&amp;"!b10:b63"),0),C$3)</f>
        <v>18.421803883648259</v>
      </c>
      <c r="D46" cm="1">
        <f t="array" aca="1" ref="D46" ca="1">INDEX(INDIRECT("'"&amp;$A35&amp;"'"&amp;"!C10:Ao63"),MATCH($B46,INDIRECT("'"&amp;$A35&amp;"'"&amp;"!b10:b63"),0),D$3)</f>
        <v>33.204352312485319</v>
      </c>
      <c r="E46" cm="1">
        <f t="array" aca="1" ref="E46" ca="1">INDEX(INDIRECT("'"&amp;$A35&amp;"'"&amp;"!C10:Ao63"),MATCH($B46,INDIRECT("'"&amp;$A35&amp;"'"&amp;"!b10:b63"),0),E$3)</f>
        <v>30.690485342205072</v>
      </c>
      <c r="F46" cm="1">
        <f t="array" aca="1" ref="F46" ca="1">INDEX(INDIRECT("'"&amp;$A35&amp;"'"&amp;"!C10:Ao63"),MATCH($B46,INDIRECT("'"&amp;$A35&amp;"'"&amp;"!b10:b63"),0),F$3)</f>
        <v>31.996739502701065</v>
      </c>
      <c r="G46" cm="1">
        <f t="array" aca="1" ref="G46" ca="1">INDEX(INDIRECT("'"&amp;$A35&amp;"'"&amp;"!C10:Ao63"),MATCH($B46,INDIRECT("'"&amp;$A35&amp;"'"&amp;"!b10:b63"),0),G$3)</f>
        <v>22.009940357852845</v>
      </c>
      <c r="H46" cm="1">
        <f t="array" aca="1" ref="H46" ca="1">INDEX(INDIRECT("'"&amp;$A35&amp;"'"&amp;"!C10:Ao63"),MATCH($B46,INDIRECT("'"&amp;$A35&amp;"'"&amp;"!b10:b63"),0),H$3)</f>
        <v>22.009940357852823</v>
      </c>
      <c r="I46" cm="1">
        <f t="array" aca="1" ref="I46" ca="1">INDEX(INDIRECT("'"&amp;$A35&amp;"'"&amp;"!C10:Ao63"),MATCH($B46,INDIRECT("'"&amp;$A35&amp;"'"&amp;"!b10:b63"),0),I$3)</f>
        <v>22.009940357852923</v>
      </c>
      <c r="J46" cm="1">
        <f t="array" aca="1" ref="J46" ca="1">INDEX(INDIRECT("'"&amp;$A35&amp;"'"&amp;"!C10:Ao63"),MATCH($B46,INDIRECT("'"&amp;$A35&amp;"'"&amp;"!b10:b63"),0),J$3)</f>
        <v>5.5370988351641888</v>
      </c>
      <c r="K46" cm="1">
        <f t="array" aca="1" ref="K46" ca="1">INDEX(INDIRECT("'"&amp;$A35&amp;"'"&amp;"!C10:Ao63"),MATCH($B46,INDIRECT("'"&amp;$A35&amp;"'"&amp;"!b10:b63"),0),K$3)</f>
        <v>5.5370988351641888</v>
      </c>
      <c r="L46" cm="1">
        <f t="array" aca="1" ref="L46" ca="1">INDEX(INDIRECT("'"&amp;$A35&amp;"'"&amp;"!C10:Ao63"),MATCH($B46,INDIRECT("'"&amp;$A35&amp;"'"&amp;"!b10:b63"),0),L$3)</f>
        <v>6.5666430828992901</v>
      </c>
      <c r="M46" cm="1">
        <f t="array" aca="1" ref="M46" ca="1">INDEX(INDIRECT("'"&amp;$A35&amp;"'"&amp;"!C10:Ao63"),MATCH($B46,INDIRECT("'"&amp;$A35&amp;"'"&amp;"!b10:b63"),0),M$3)</f>
        <v>6.5666430828992901</v>
      </c>
      <c r="N46" cm="1">
        <f t="array" aca="1" ref="N46" ca="1">INDEX(INDIRECT("'"&amp;$A35&amp;"'"&amp;"!C10:Ao63"),MATCH($B46,INDIRECT("'"&amp;$A35&amp;"'"&amp;"!b10:b63"),0),N$3)</f>
        <v>6.5666433739216847</v>
      </c>
      <c r="O46" cm="1">
        <f t="array" aca="1" ref="O46" ca="1">INDEX(INDIRECT("'"&amp;$A35&amp;"'"&amp;"!C10:Ao63"),MATCH($B46,INDIRECT("'"&amp;$A35&amp;"'"&amp;"!b10:b63"),0),O$3)</f>
        <v>6.5666432836153916</v>
      </c>
      <c r="P46" cm="1">
        <f t="array" aca="1" ref="P46" ca="1">INDEX(INDIRECT("'"&amp;$A35&amp;"'"&amp;"!C10:Ao63"),MATCH($B46,INDIRECT("'"&amp;$A35&amp;"'"&amp;"!b10:b63"),0),P$3)</f>
        <v>6.5666433196938829</v>
      </c>
      <c r="Q46" cm="1">
        <f t="array" aca="1" ref="Q46" ca="1">INDEX(INDIRECT("'"&amp;$A35&amp;"'"&amp;"!C10:Ao63"),MATCH($B46,INDIRECT("'"&amp;$A35&amp;"'"&amp;"!b10:b63"),0),Q$3)</f>
        <v>4154.0198168819761</v>
      </c>
      <c r="R46" cm="1">
        <f t="array" aca="1" ref="R46" ca="1">INDEX(INDIRECT("'"&amp;$A35&amp;"'"&amp;"!C10:Ao63"),MATCH($B46,INDIRECT("'"&amp;$A35&amp;"'"&amp;"!b10:b63"),0),R$3)</f>
        <v>1775.9939796814247</v>
      </c>
      <c r="S46" cm="1">
        <f t="array" aca="1" ref="S46" ca="1">INDEX(INDIRECT("'"&amp;$A35&amp;"'"&amp;"!C10:Ao63"),MATCH($B46,INDIRECT("'"&amp;$A35&amp;"'"&amp;"!b10:b63"),0),S$3)</f>
        <v>1535.181236673774</v>
      </c>
      <c r="T46" cm="1">
        <f t="array" aca="1" ref="T46" ca="1">INDEX(INDIRECT("'"&amp;$A35&amp;"'"&amp;"!C10:Ao63"),MATCH($B46,INDIRECT("'"&amp;$A35&amp;"'"&amp;"!b10:b63"),0),T$3)</f>
        <v>7465.195033237178</v>
      </c>
      <c r="U46" cm="1">
        <f t="array" aca="1" ref="U46" ca="1">INDEX(INDIRECT("'"&amp;$A35&amp;"'"&amp;"!C10:Ao63"),MATCH($B46,INDIRECT("'"&amp;$A35&amp;"'"&amp;"!b10:b63"),0),U$3)</f>
        <v>37.052928708472464</v>
      </c>
      <c r="V46" cm="1">
        <f t="array" aca="1" ref="V46" ca="1">INDEX(INDIRECT("'"&amp;$A35&amp;"'"&amp;"!C10:Ao63"),MATCH($B46,INDIRECT("'"&amp;$A35&amp;"'"&amp;"!b10:b63"),0),V$3)</f>
        <v>5.7942459858987272</v>
      </c>
      <c r="W46" cm="1">
        <f t="array" aca="1" ref="W46" ca="1">INDEX(INDIRECT("'"&amp;$A35&amp;"'"&amp;"!C10:Ao63"),MATCH($B46,INDIRECT("'"&amp;$A35&amp;"'"&amp;"!b10:b63"),0),W$3)</f>
        <v>1.0007274914194113</v>
      </c>
      <c r="X46" cm="1">
        <f t="array" aca="1" ref="X46" ca="1">INDEX(INDIRECT("'"&amp;$A35&amp;"'"&amp;"!C10:Ao63"),MATCH($B46,INDIRECT("'"&amp;$A35&amp;"'"&amp;"!b10:b63"),0),X$3)</f>
        <v>0.99662961822751106</v>
      </c>
      <c r="Y46" cm="1">
        <f t="array" aca="1" ref="Y46" ca="1">INDEX(INDIRECT("'"&amp;$A35&amp;"'"&amp;"!C10:Ao63"),MATCH($B46,INDIRECT("'"&amp;$A35&amp;"'"&amp;"!b10:b63"),0),Y$3)</f>
        <v>0.99493275221890731</v>
      </c>
      <c r="Z46" cm="1">
        <f t="array" aca="1" ref="Z46" ca="1">INDEX(INDIRECT("'"&amp;$A35&amp;"'"&amp;"!C10:Ao63"),MATCH($B46,INDIRECT("'"&amp;$A35&amp;"'"&amp;"!b10:b63"),0),Z$3)</f>
        <v>0.99855471284606445</v>
      </c>
      <c r="AA46" cm="1">
        <f t="array" aca="1" ref="AA46" ca="1">INDEX(INDIRECT("'"&amp;$A35&amp;"'"&amp;"!C10:Ao63"),MATCH($B46,INDIRECT("'"&amp;$A35&amp;"'"&amp;"!b10:b63"),0),AA$3)</f>
        <v>45</v>
      </c>
      <c r="AB46" cm="1">
        <f t="array" aca="1" ref="AB46" ca="1">INDEX(INDIRECT("'"&amp;$A35&amp;"'"&amp;"!C10:Ao63"),MATCH($B46,INDIRECT("'"&amp;$A35&amp;"'"&amp;"!b10:b63"),0),AB$3)</f>
        <v>36.752606168266269</v>
      </c>
      <c r="AC46" cm="1">
        <f t="array" aca="1" ref="AC46" ca="1">INDEX(INDIRECT("'"&amp;$A35&amp;"'"&amp;"!C10:Ao63"),MATCH($B46,INDIRECT("'"&amp;$A35&amp;"'"&amp;"!b10:b63"),0),AC$3)</f>
        <v>64.395843108497957</v>
      </c>
    </row>
    <row r="47" spans="1:29" x14ac:dyDescent="0.2">
      <c r="B47" s="5" t="str">
        <f t="shared" si="1"/>
        <v>S-VAV121-h</v>
      </c>
      <c r="C47" cm="1">
        <f t="array" aca="1" ref="C47" ca="1">INDEX(INDIRECT("'"&amp;$A35&amp;"'"&amp;"!C10:Ao63"),MATCH($B47,INDIRECT("'"&amp;$A35&amp;"'"&amp;"!b10:b63"),0),C$3)</f>
        <v>20.466492014481567</v>
      </c>
      <c r="D47" cm="1">
        <f t="array" aca="1" ref="D47" ca="1">INDEX(INDIRECT("'"&amp;$A35&amp;"'"&amp;"!C10:Ao63"),MATCH($B47,INDIRECT("'"&amp;$A35&amp;"'"&amp;"!b10:b63"),0),D$3)</f>
        <v>31.952763880743937</v>
      </c>
      <c r="E47" cm="1">
        <f t="array" aca="1" ref="E47" ca="1">INDEX(INDIRECT("'"&amp;$A35&amp;"'"&amp;"!C10:Ao63"),MATCH($B47,INDIRECT("'"&amp;$A35&amp;"'"&amp;"!b10:b63"),0),E$3)</f>
        <v>30.693749512259522</v>
      </c>
      <c r="F47" cm="1">
        <f t="array" aca="1" ref="F47" ca="1">INDEX(INDIRECT("'"&amp;$A35&amp;"'"&amp;"!C10:Ao63"),MATCH($B47,INDIRECT("'"&amp;$A35&amp;"'"&amp;"!b10:b63"),0),F$3)</f>
        <v>32.000003672755518</v>
      </c>
      <c r="G47" cm="1">
        <f t="array" aca="1" ref="G47" ca="1">INDEX(INDIRECT("'"&amp;$A35&amp;"'"&amp;"!C10:Ao63"),MATCH($B47,INDIRECT("'"&amp;$A35&amp;"'"&amp;"!b10:b63"),0),G$3)</f>
        <v>22.009940357852845</v>
      </c>
      <c r="H47" cm="1">
        <f t="array" aca="1" ref="H47" ca="1">INDEX(INDIRECT("'"&amp;$A35&amp;"'"&amp;"!C10:Ao63"),MATCH($B47,INDIRECT("'"&amp;$A35&amp;"'"&amp;"!b10:b63"),0),H$3)</f>
        <v>22.009940357852823</v>
      </c>
      <c r="I47" cm="1">
        <f t="array" aca="1" ref="I47" ca="1">INDEX(INDIRECT("'"&amp;$A35&amp;"'"&amp;"!C10:Ao63"),MATCH($B47,INDIRECT("'"&amp;$A35&amp;"'"&amp;"!b10:b63"),0),I$3)</f>
        <v>22.009940357852923</v>
      </c>
      <c r="J47" cm="1">
        <f t="array" aca="1" ref="J47" ca="1">INDEX(INDIRECT("'"&amp;$A35&amp;"'"&amp;"!C10:Ao63"),MATCH($B47,INDIRECT("'"&amp;$A35&amp;"'"&amp;"!b10:b63"),0),J$3)</f>
        <v>6.052199097539118</v>
      </c>
      <c r="K47" cm="1">
        <f t="array" aca="1" ref="K47" ca="1">INDEX(INDIRECT("'"&amp;$A35&amp;"'"&amp;"!C10:Ao63"),MATCH($B47,INDIRECT("'"&amp;$A35&amp;"'"&amp;"!b10:b63"),0),K$3)</f>
        <v>6.052199097539118</v>
      </c>
      <c r="L47" cm="1">
        <f t="array" aca="1" ref="L47" ca="1">INDEX(INDIRECT("'"&amp;$A35&amp;"'"&amp;"!C10:Ao63"),MATCH($B47,INDIRECT("'"&amp;$A35&amp;"'"&amp;"!b10:b63"),0),L$3)</f>
        <v>6.5666272393874454</v>
      </c>
      <c r="M47" cm="1">
        <f t="array" aca="1" ref="M47" ca="1">INDEX(INDIRECT("'"&amp;$A35&amp;"'"&amp;"!C10:Ao63"),MATCH($B47,INDIRECT("'"&amp;$A35&amp;"'"&amp;"!b10:b63"),0),M$3)</f>
        <v>6.5666272393874454</v>
      </c>
      <c r="N47" cm="1">
        <f t="array" aca="1" ref="N47" ca="1">INDEX(INDIRECT("'"&amp;$A35&amp;"'"&amp;"!C10:Ao63"),MATCH($B47,INDIRECT("'"&amp;$A35&amp;"'"&amp;"!b10:b63"),0),N$3)</f>
        <v>6.5666295846851055</v>
      </c>
      <c r="O47" cm="1">
        <f t="array" aca="1" ref="O47" ca="1">INDEX(INDIRECT("'"&amp;$A35&amp;"'"&amp;"!C10:Ao63"),MATCH($B47,INDIRECT("'"&amp;$A35&amp;"'"&amp;"!b10:b63"),0),O$3)</f>
        <v>6.5666284528694661</v>
      </c>
      <c r="P47" cm="1">
        <f t="array" aca="1" ref="P47" ca="1">INDEX(INDIRECT("'"&amp;$A35&amp;"'"&amp;"!C10:Ao63"),MATCH($B47,INDIRECT("'"&amp;$A35&amp;"'"&amp;"!b10:b63"),0),P$3)</f>
        <v>6.566628870900681</v>
      </c>
      <c r="Q47" cm="1">
        <f t="array" aca="1" ref="Q47" ca="1">INDEX(INDIRECT("'"&amp;$A35&amp;"'"&amp;"!C10:Ao63"),MATCH($B47,INDIRECT("'"&amp;$A35&amp;"'"&amp;"!b10:b63"),0),Q$3)</f>
        <v>4154.0198168819761</v>
      </c>
      <c r="R47" cm="1">
        <f t="array" aca="1" ref="R47" ca="1">INDEX(INDIRECT("'"&amp;$A35&amp;"'"&amp;"!C10:Ao63"),MATCH($B47,INDIRECT("'"&amp;$A35&amp;"'"&amp;"!b10:b63"),0),R$3)</f>
        <v>1775.9939796814247</v>
      </c>
      <c r="S47" cm="1">
        <f t="array" aca="1" ref="S47" ca="1">INDEX(INDIRECT("'"&amp;$A35&amp;"'"&amp;"!C10:Ao63"),MATCH($B47,INDIRECT("'"&amp;$A35&amp;"'"&amp;"!b10:b63"),0),S$3)</f>
        <v>1535.181236673774</v>
      </c>
      <c r="T47" cm="1">
        <f t="array" aca="1" ref="T47" ca="1">INDEX(INDIRECT("'"&amp;$A35&amp;"'"&amp;"!C10:Ao63"),MATCH($B47,INDIRECT("'"&amp;$A35&amp;"'"&amp;"!b10:b63"),0),T$3)</f>
        <v>7465.195033237178</v>
      </c>
      <c r="U47" cm="1">
        <f t="array" aca="1" ref="U47" ca="1">INDEX(INDIRECT("'"&amp;$A35&amp;"'"&amp;"!C10:Ao63"),MATCH($B47,INDIRECT("'"&amp;$A35&amp;"'"&amp;"!b10:b63"),0),U$3)</f>
        <v>28.817052931049602</v>
      </c>
      <c r="V47" cm="1">
        <f t="array" aca="1" ref="V47" ca="1">INDEX(INDIRECT("'"&amp;$A35&amp;"'"&amp;"!C10:Ao63"),MATCH($B47,INDIRECT("'"&amp;$A35&amp;"'"&amp;"!b10:b63"),0),V$3)</f>
        <v>5.7942459858987272</v>
      </c>
      <c r="W47" cm="1">
        <f t="array" aca="1" ref="W47" ca="1">INDEX(INDIRECT("'"&amp;$A35&amp;"'"&amp;"!C10:Ao63"),MATCH($B47,INDIRECT("'"&amp;$A35&amp;"'"&amp;"!b10:b63"),0),W$3)</f>
        <v>1.0007274914194113</v>
      </c>
      <c r="X47" cm="1">
        <f t="array" aca="1" ref="X47" ca="1">INDEX(INDIRECT("'"&amp;$A35&amp;"'"&amp;"!C10:Ao63"),MATCH($B47,INDIRECT("'"&amp;$A35&amp;"'"&amp;"!b10:b63"),0),X$3)</f>
        <v>0.99662961822751106</v>
      </c>
      <c r="Y47" cm="1">
        <f t="array" aca="1" ref="Y47" ca="1">INDEX(INDIRECT("'"&amp;$A35&amp;"'"&amp;"!C10:Ao63"),MATCH($B47,INDIRECT("'"&amp;$A35&amp;"'"&amp;"!b10:b63"),0),Y$3)</f>
        <v>0.99493275221890731</v>
      </c>
      <c r="Z47" cm="1">
        <f t="array" aca="1" ref="Z47" ca="1">INDEX(INDIRECT("'"&amp;$A35&amp;"'"&amp;"!C10:Ao63"),MATCH($B47,INDIRECT("'"&amp;$A35&amp;"'"&amp;"!b10:b63"),0),Z$3)</f>
        <v>0.99855471284606445</v>
      </c>
      <c r="AA47" cm="1">
        <f t="array" aca="1" ref="AA47" ca="1">INDEX(INDIRECT("'"&amp;$A35&amp;"'"&amp;"!C10:Ao63"),MATCH($B47,INDIRECT("'"&amp;$A35&amp;"'"&amp;"!b10:b63"),0),AA$3)</f>
        <v>45</v>
      </c>
      <c r="AB47" cm="1">
        <f t="array" aca="1" ref="AB47" ca="1">INDEX(INDIRECT("'"&amp;$A35&amp;"'"&amp;"!C10:Ao63"),MATCH($B47,INDIRECT("'"&amp;$A35&amp;"'"&amp;"!b10:b63"),0),AB$3)</f>
        <v>30.80099945640929</v>
      </c>
      <c r="AC47" cm="1">
        <f t="array" aca="1" ref="AC47" ca="1">INDEX(INDIRECT("'"&amp;$A35&amp;"'"&amp;"!C10:Ao63"),MATCH($B47,INDIRECT("'"&amp;$A35&amp;"'"&amp;"!b10:b63"),0),AC$3)</f>
        <v>29.090006265616218</v>
      </c>
    </row>
    <row r="49" spans="1:29" x14ac:dyDescent="0.2">
      <c r="A49" t="s">
        <v>73</v>
      </c>
      <c r="B49" s="5" t="str">
        <f t="shared" ref="B49:B61" si="2">B35</f>
        <v>S-CAV100</v>
      </c>
      <c r="C49" cm="1">
        <f t="array" aca="1" ref="C49" ca="1">INDEX(INDIRECT("'"&amp;$A49&amp;"'"&amp;"!C10:Ao63"),MATCH($B49,INDIRECT("'"&amp;$A49&amp;"'"&amp;"!b10:b63"),0),C$3)</f>
        <v>0</v>
      </c>
      <c r="D49" cm="1">
        <f t="array" aca="1" ref="D49" ca="1">INDEX(INDIRECT("'"&amp;$A49&amp;"'"&amp;"!C10:Ao63"),MATCH($B49,INDIRECT("'"&amp;$A49&amp;"'"&amp;"!b10:b63"),0),D$3)</f>
        <v>0</v>
      </c>
      <c r="E49" cm="1">
        <f t="array" aca="1" ref="E49" ca="1">INDEX(INDIRECT("'"&amp;$A49&amp;"'"&amp;"!C10:Ao63"),MATCH($B49,INDIRECT("'"&amp;$A49&amp;"'"&amp;"!b10:b63"),0),E$3)</f>
        <v>0</v>
      </c>
      <c r="F49" cm="1">
        <f t="array" aca="1" ref="F49" ca="1">INDEX(INDIRECT("'"&amp;$A49&amp;"'"&amp;"!C10:Ao63"),MATCH($B49,INDIRECT("'"&amp;$A49&amp;"'"&amp;"!b10:b63"),0),F$3)</f>
        <v>0</v>
      </c>
      <c r="G49" cm="1">
        <f t="array" aca="1" ref="G49" ca="1">INDEX(INDIRECT("'"&amp;$A49&amp;"'"&amp;"!C10:Ao63"),MATCH($B49,INDIRECT("'"&amp;$A49&amp;"'"&amp;"!b10:b63"),0),G$3)</f>
        <v>0</v>
      </c>
      <c r="H49" cm="1">
        <f t="array" aca="1" ref="H49" ca="1">INDEX(INDIRECT("'"&amp;$A49&amp;"'"&amp;"!C10:Ao63"),MATCH($B49,INDIRECT("'"&amp;$A49&amp;"'"&amp;"!b10:b63"),0),H$3)</f>
        <v>0</v>
      </c>
      <c r="I49" cm="1">
        <f t="array" aca="1" ref="I49" ca="1">INDEX(INDIRECT("'"&amp;$A49&amp;"'"&amp;"!C10:Ao63"),MATCH($B49,INDIRECT("'"&amp;$A49&amp;"'"&amp;"!b10:b63"),0),I$3)</f>
        <v>0</v>
      </c>
      <c r="J49" cm="1">
        <f t="array" aca="1" ref="J49" ca="1">INDEX(INDIRECT("'"&amp;$A49&amp;"'"&amp;"!C10:Ao63"),MATCH($B49,INDIRECT("'"&amp;$A49&amp;"'"&amp;"!b10:b63"),0),J$3)</f>
        <v>0</v>
      </c>
      <c r="K49" cm="1">
        <f t="array" aca="1" ref="K49" ca="1">INDEX(INDIRECT("'"&amp;$A49&amp;"'"&amp;"!C10:Ao63"),MATCH($B49,INDIRECT("'"&amp;$A49&amp;"'"&amp;"!b10:b63"),0),K$3)</f>
        <v>0</v>
      </c>
      <c r="L49" cm="1">
        <f t="array" aca="1" ref="L49" ca="1">INDEX(INDIRECT("'"&amp;$A49&amp;"'"&amp;"!C10:Ao63"),MATCH($B49,INDIRECT("'"&amp;$A49&amp;"'"&amp;"!b10:b63"),0),L$3)</f>
        <v>0</v>
      </c>
      <c r="M49" cm="1">
        <f t="array" aca="1" ref="M49" ca="1">INDEX(INDIRECT("'"&amp;$A49&amp;"'"&amp;"!C10:Ao63"),MATCH($B49,INDIRECT("'"&amp;$A49&amp;"'"&amp;"!b10:b63"),0),M$3)</f>
        <v>0</v>
      </c>
      <c r="N49" cm="1">
        <f t="array" aca="1" ref="N49" ca="1">INDEX(INDIRECT("'"&amp;$A49&amp;"'"&amp;"!C10:Ao63"),MATCH($B49,INDIRECT("'"&amp;$A49&amp;"'"&amp;"!b10:b63"),0),N$3)</f>
        <v>0</v>
      </c>
      <c r="O49" cm="1">
        <f t="array" aca="1" ref="O49" ca="1">INDEX(INDIRECT("'"&amp;$A49&amp;"'"&amp;"!C10:Ao63"),MATCH($B49,INDIRECT("'"&amp;$A49&amp;"'"&amp;"!b10:b63"),0),O$3)</f>
        <v>0</v>
      </c>
      <c r="P49" cm="1">
        <f t="array" aca="1" ref="P49" ca="1">INDEX(INDIRECT("'"&amp;$A49&amp;"'"&amp;"!C10:Ao63"),MATCH($B49,INDIRECT("'"&amp;$A49&amp;"'"&amp;"!b10:b63"),0),P$3)</f>
        <v>0</v>
      </c>
      <c r="Q49" cm="1">
        <f t="array" aca="1" ref="Q49" ca="1">INDEX(INDIRECT("'"&amp;$A49&amp;"'"&amp;"!C10:Ao63"),MATCH($B49,INDIRECT("'"&amp;$A49&amp;"'"&amp;"!b10:b63"),0),Q$3)</f>
        <v>0</v>
      </c>
      <c r="R49" cm="1">
        <f t="array" aca="1" ref="R49" ca="1">INDEX(INDIRECT("'"&amp;$A49&amp;"'"&amp;"!C10:Ao63"),MATCH($B49,INDIRECT("'"&amp;$A49&amp;"'"&amp;"!b10:b63"),0),R$3)</f>
        <v>0</v>
      </c>
      <c r="S49" cm="1">
        <f t="array" aca="1" ref="S49" ca="1">INDEX(INDIRECT("'"&amp;$A49&amp;"'"&amp;"!C10:Ao63"),MATCH($B49,INDIRECT("'"&amp;$A49&amp;"'"&amp;"!b10:b63"),0),S$3)</f>
        <v>0</v>
      </c>
      <c r="T49" cm="1">
        <f t="array" aca="1" ref="T49" ca="1">INDEX(INDIRECT("'"&amp;$A49&amp;"'"&amp;"!C10:Ao63"),MATCH($B49,INDIRECT("'"&amp;$A49&amp;"'"&amp;"!b10:b63"),0),T$3)</f>
        <v>0</v>
      </c>
      <c r="U49" cm="1">
        <f t="array" aca="1" ref="U49" ca="1">INDEX(INDIRECT("'"&amp;$A49&amp;"'"&amp;"!C10:Ao63"),MATCH($B49,INDIRECT("'"&amp;$A49&amp;"'"&amp;"!b10:b63"),0),U$3)</f>
        <v>0</v>
      </c>
      <c r="V49" cm="1">
        <f t="array" aca="1" ref="V49" ca="1">INDEX(INDIRECT("'"&amp;$A49&amp;"'"&amp;"!C10:Ao63"),MATCH($B49,INDIRECT("'"&amp;$A49&amp;"'"&amp;"!b10:b63"),0),V$3)</f>
        <v>0</v>
      </c>
      <c r="W49" cm="1">
        <f t="array" aca="1" ref="W49" ca="1">INDEX(INDIRECT("'"&amp;$A49&amp;"'"&amp;"!C10:Ao63"),MATCH($B49,INDIRECT("'"&amp;$A49&amp;"'"&amp;"!b10:b63"),0),W$3)</f>
        <v>0</v>
      </c>
      <c r="X49" cm="1">
        <f t="array" aca="1" ref="X49" ca="1">INDEX(INDIRECT("'"&amp;$A49&amp;"'"&amp;"!C10:Ao63"),MATCH($B49,INDIRECT("'"&amp;$A49&amp;"'"&amp;"!b10:b63"),0),X$3)</f>
        <v>0</v>
      </c>
      <c r="Y49" cm="1">
        <f t="array" aca="1" ref="Y49" ca="1">INDEX(INDIRECT("'"&amp;$A49&amp;"'"&amp;"!C10:Ao63"),MATCH($B49,INDIRECT("'"&amp;$A49&amp;"'"&amp;"!b10:b63"),0),Y$3)</f>
        <v>0</v>
      </c>
      <c r="Z49" cm="1">
        <f t="array" aca="1" ref="Z49" ca="1">INDEX(INDIRECT("'"&amp;$A49&amp;"'"&amp;"!C10:Ao63"),MATCH($B49,INDIRECT("'"&amp;$A49&amp;"'"&amp;"!b10:b63"),0),Z$3)</f>
        <v>0</v>
      </c>
      <c r="AA49" cm="1">
        <f t="array" aca="1" ref="AA49" ca="1">INDEX(INDIRECT("'"&amp;$A49&amp;"'"&amp;"!C10:Ao63"),MATCH($B49,INDIRECT("'"&amp;$A49&amp;"'"&amp;"!b10:b63"),0),AA$3)</f>
        <v>0</v>
      </c>
      <c r="AB49" cm="1">
        <f t="array" aca="1" ref="AB49" ca="1">INDEX(INDIRECT("'"&amp;$A49&amp;"'"&amp;"!C10:Ao63"),MATCH($B49,INDIRECT("'"&amp;$A49&amp;"'"&amp;"!b10:b63"),0),AB$3)</f>
        <v>0</v>
      </c>
      <c r="AC49" cm="1">
        <f t="array" aca="1" ref="AC49" ca="1">INDEX(INDIRECT("'"&amp;$A49&amp;"'"&amp;"!C10:Ao63"),MATCH($B49,INDIRECT("'"&amp;$A49&amp;"'"&amp;"!b10:b63"),0),AC$3)</f>
        <v>0</v>
      </c>
    </row>
    <row r="50" spans="1:29" x14ac:dyDescent="0.2">
      <c r="B50" s="5" t="str">
        <f t="shared" si="2"/>
        <v>S-CAV101</v>
      </c>
      <c r="C50" cm="1">
        <f t="array" aca="1" ref="C50" ca="1">INDEX(INDIRECT("'"&amp;$A49&amp;"'"&amp;"!C10:Ao63"),MATCH($B50,INDIRECT("'"&amp;$A49&amp;"'"&amp;"!b10:b63"),0),C$3)</f>
        <v>0</v>
      </c>
      <c r="D50" cm="1">
        <f t="array" aca="1" ref="D50" ca="1">INDEX(INDIRECT("'"&amp;$A49&amp;"'"&amp;"!C10:Ao63"),MATCH($B50,INDIRECT("'"&amp;$A49&amp;"'"&amp;"!b10:b63"),0),D$3)</f>
        <v>0</v>
      </c>
      <c r="E50" cm="1">
        <f t="array" aca="1" ref="E50" ca="1">INDEX(INDIRECT("'"&amp;$A49&amp;"'"&amp;"!C10:Ao63"),MATCH($B50,INDIRECT("'"&amp;$A49&amp;"'"&amp;"!b10:b63"),0),E$3)</f>
        <v>0</v>
      </c>
      <c r="F50" cm="1">
        <f t="array" aca="1" ref="F50" ca="1">INDEX(INDIRECT("'"&amp;$A49&amp;"'"&amp;"!C10:Ao63"),MATCH($B50,INDIRECT("'"&amp;$A49&amp;"'"&amp;"!b10:b63"),0),F$3)</f>
        <v>0</v>
      </c>
      <c r="G50" cm="1">
        <f t="array" aca="1" ref="G50" ca="1">INDEX(INDIRECT("'"&amp;$A49&amp;"'"&amp;"!C10:Ao63"),MATCH($B50,INDIRECT("'"&amp;$A49&amp;"'"&amp;"!b10:b63"),0),G$3)</f>
        <v>0</v>
      </c>
      <c r="H50" cm="1">
        <f t="array" aca="1" ref="H50" ca="1">INDEX(INDIRECT("'"&amp;$A49&amp;"'"&amp;"!C10:Ao63"),MATCH($B50,INDIRECT("'"&amp;$A49&amp;"'"&amp;"!b10:b63"),0),H$3)</f>
        <v>0</v>
      </c>
      <c r="I50" cm="1">
        <f t="array" aca="1" ref="I50" ca="1">INDEX(INDIRECT("'"&amp;$A49&amp;"'"&amp;"!C10:Ao63"),MATCH($B50,INDIRECT("'"&amp;$A49&amp;"'"&amp;"!b10:b63"),0),I$3)</f>
        <v>0</v>
      </c>
      <c r="J50" cm="1">
        <f t="array" aca="1" ref="J50" ca="1">INDEX(INDIRECT("'"&amp;$A49&amp;"'"&amp;"!C10:Ao63"),MATCH($B50,INDIRECT("'"&amp;$A49&amp;"'"&amp;"!b10:b63"),0),J$3)</f>
        <v>0</v>
      </c>
      <c r="K50" cm="1">
        <f t="array" aca="1" ref="K50" ca="1">INDEX(INDIRECT("'"&amp;$A49&amp;"'"&amp;"!C10:Ao63"),MATCH($B50,INDIRECT("'"&amp;$A49&amp;"'"&amp;"!b10:b63"),0),K$3)</f>
        <v>0</v>
      </c>
      <c r="L50" cm="1">
        <f t="array" aca="1" ref="L50" ca="1">INDEX(INDIRECT("'"&amp;$A49&amp;"'"&amp;"!C10:Ao63"),MATCH($B50,INDIRECT("'"&amp;$A49&amp;"'"&amp;"!b10:b63"),0),L$3)</f>
        <v>0</v>
      </c>
      <c r="M50" cm="1">
        <f t="array" aca="1" ref="M50" ca="1">INDEX(INDIRECT("'"&amp;$A49&amp;"'"&amp;"!C10:Ao63"),MATCH($B50,INDIRECT("'"&amp;$A49&amp;"'"&amp;"!b10:b63"),0),M$3)</f>
        <v>0</v>
      </c>
      <c r="N50" cm="1">
        <f t="array" aca="1" ref="N50" ca="1">INDEX(INDIRECT("'"&amp;$A49&amp;"'"&amp;"!C10:Ao63"),MATCH($B50,INDIRECT("'"&amp;$A49&amp;"'"&amp;"!b10:b63"),0),N$3)</f>
        <v>0</v>
      </c>
      <c r="O50" cm="1">
        <f t="array" aca="1" ref="O50" ca="1">INDEX(INDIRECT("'"&amp;$A49&amp;"'"&amp;"!C10:Ao63"),MATCH($B50,INDIRECT("'"&amp;$A49&amp;"'"&amp;"!b10:b63"),0),O$3)</f>
        <v>0</v>
      </c>
      <c r="P50" cm="1">
        <f t="array" aca="1" ref="P50" ca="1">INDEX(INDIRECT("'"&amp;$A49&amp;"'"&amp;"!C10:Ao63"),MATCH($B50,INDIRECT("'"&amp;$A49&amp;"'"&amp;"!b10:b63"),0),P$3)</f>
        <v>0</v>
      </c>
      <c r="Q50" cm="1">
        <f t="array" aca="1" ref="Q50" ca="1">INDEX(INDIRECT("'"&amp;$A49&amp;"'"&amp;"!C10:Ao63"),MATCH($B50,INDIRECT("'"&amp;$A49&amp;"'"&amp;"!b10:b63"),0),Q$3)</f>
        <v>0</v>
      </c>
      <c r="R50" cm="1">
        <f t="array" aca="1" ref="R50" ca="1">INDEX(INDIRECT("'"&amp;$A49&amp;"'"&amp;"!C10:Ao63"),MATCH($B50,INDIRECT("'"&amp;$A49&amp;"'"&amp;"!b10:b63"),0),R$3)</f>
        <v>0</v>
      </c>
      <c r="S50" cm="1">
        <f t="array" aca="1" ref="S50" ca="1">INDEX(INDIRECT("'"&amp;$A49&amp;"'"&amp;"!C10:Ao63"),MATCH($B50,INDIRECT("'"&amp;$A49&amp;"'"&amp;"!b10:b63"),0),S$3)</f>
        <v>0</v>
      </c>
      <c r="T50" cm="1">
        <f t="array" aca="1" ref="T50" ca="1">INDEX(INDIRECT("'"&amp;$A49&amp;"'"&amp;"!C10:Ao63"),MATCH($B50,INDIRECT("'"&amp;$A49&amp;"'"&amp;"!b10:b63"),0),T$3)</f>
        <v>0</v>
      </c>
      <c r="U50" cm="1">
        <f t="array" aca="1" ref="U50" ca="1">INDEX(INDIRECT("'"&amp;$A49&amp;"'"&amp;"!C10:Ao63"),MATCH($B50,INDIRECT("'"&amp;$A49&amp;"'"&amp;"!b10:b63"),0),U$3)</f>
        <v>0</v>
      </c>
      <c r="V50" cm="1">
        <f t="array" aca="1" ref="V50" ca="1">INDEX(INDIRECT("'"&amp;$A49&amp;"'"&amp;"!C10:Ao63"),MATCH($B50,INDIRECT("'"&amp;$A49&amp;"'"&amp;"!b10:b63"),0),V$3)</f>
        <v>0</v>
      </c>
      <c r="W50" cm="1">
        <f t="array" aca="1" ref="W50" ca="1">INDEX(INDIRECT("'"&amp;$A49&amp;"'"&amp;"!C10:Ao63"),MATCH($B50,INDIRECT("'"&amp;$A49&amp;"'"&amp;"!b10:b63"),0),W$3)</f>
        <v>0</v>
      </c>
      <c r="X50" cm="1">
        <f t="array" aca="1" ref="X50" ca="1">INDEX(INDIRECT("'"&amp;$A49&amp;"'"&amp;"!C10:Ao63"),MATCH($B50,INDIRECT("'"&amp;$A49&amp;"'"&amp;"!b10:b63"),0),X$3)</f>
        <v>0</v>
      </c>
      <c r="Y50" cm="1">
        <f t="array" aca="1" ref="Y50" ca="1">INDEX(INDIRECT("'"&amp;$A49&amp;"'"&amp;"!C10:Ao63"),MATCH($B50,INDIRECT("'"&amp;$A49&amp;"'"&amp;"!b10:b63"),0),Y$3)</f>
        <v>0</v>
      </c>
      <c r="Z50" cm="1">
        <f t="array" aca="1" ref="Z50" ca="1">INDEX(INDIRECT("'"&amp;$A49&amp;"'"&amp;"!C10:Ao63"),MATCH($B50,INDIRECT("'"&amp;$A49&amp;"'"&amp;"!b10:b63"),0),Z$3)</f>
        <v>0</v>
      </c>
      <c r="AA50" cm="1">
        <f t="array" aca="1" ref="AA50" ca="1">INDEX(INDIRECT("'"&amp;$A49&amp;"'"&amp;"!C10:Ao63"),MATCH($B50,INDIRECT("'"&amp;$A49&amp;"'"&amp;"!b10:b63"),0),AA$3)</f>
        <v>0</v>
      </c>
      <c r="AB50" cm="1">
        <f t="array" aca="1" ref="AB50" ca="1">INDEX(INDIRECT("'"&amp;$A49&amp;"'"&amp;"!C10:Ao63"),MATCH($B50,INDIRECT("'"&amp;$A49&amp;"'"&amp;"!b10:b63"),0),AB$3)</f>
        <v>0</v>
      </c>
      <c r="AC50" cm="1">
        <f t="array" aca="1" ref="AC50" ca="1">INDEX(INDIRECT("'"&amp;$A49&amp;"'"&amp;"!C10:Ao63"),MATCH($B50,INDIRECT("'"&amp;$A49&amp;"'"&amp;"!b10:b63"),0),AC$3)</f>
        <v>0</v>
      </c>
    </row>
    <row r="51" spans="1:29" x14ac:dyDescent="0.2">
      <c r="B51" s="5" t="str">
        <f t="shared" si="2"/>
        <v>S-CAV102</v>
      </c>
      <c r="C51" cm="1">
        <f t="array" aca="1" ref="C51" ca="1">INDEX(INDIRECT("'"&amp;$A49&amp;"'"&amp;"!C10:Ao63"),MATCH($B51,INDIRECT("'"&amp;$A49&amp;"'"&amp;"!b10:b63"),0),C$3)</f>
        <v>0</v>
      </c>
      <c r="D51" cm="1">
        <f t="array" aca="1" ref="D51" ca="1">INDEX(INDIRECT("'"&amp;$A49&amp;"'"&amp;"!C10:Ao63"),MATCH($B51,INDIRECT("'"&amp;$A49&amp;"'"&amp;"!b10:b63"),0),D$3)</f>
        <v>0</v>
      </c>
      <c r="E51" cm="1">
        <f t="array" aca="1" ref="E51" ca="1">INDEX(INDIRECT("'"&amp;$A49&amp;"'"&amp;"!C10:Ao63"),MATCH($B51,INDIRECT("'"&amp;$A49&amp;"'"&amp;"!b10:b63"),0),E$3)</f>
        <v>0</v>
      </c>
      <c r="F51" cm="1">
        <f t="array" aca="1" ref="F51" ca="1">INDEX(INDIRECT("'"&amp;$A49&amp;"'"&amp;"!C10:Ao63"),MATCH($B51,INDIRECT("'"&amp;$A49&amp;"'"&amp;"!b10:b63"),0),F$3)</f>
        <v>0</v>
      </c>
      <c r="G51" cm="1">
        <f t="array" aca="1" ref="G51" ca="1">INDEX(INDIRECT("'"&amp;$A49&amp;"'"&amp;"!C10:Ao63"),MATCH($B51,INDIRECT("'"&amp;$A49&amp;"'"&amp;"!b10:b63"),0),G$3)</f>
        <v>0</v>
      </c>
      <c r="H51" cm="1">
        <f t="array" aca="1" ref="H51" ca="1">INDEX(INDIRECT("'"&amp;$A49&amp;"'"&amp;"!C10:Ao63"),MATCH($B51,INDIRECT("'"&amp;$A49&amp;"'"&amp;"!b10:b63"),0),H$3)</f>
        <v>0</v>
      </c>
      <c r="I51" cm="1">
        <f t="array" aca="1" ref="I51" ca="1">INDEX(INDIRECT("'"&amp;$A49&amp;"'"&amp;"!C10:Ao63"),MATCH($B51,INDIRECT("'"&amp;$A49&amp;"'"&amp;"!b10:b63"),0),I$3)</f>
        <v>0</v>
      </c>
      <c r="J51" cm="1">
        <f t="array" aca="1" ref="J51" ca="1">INDEX(INDIRECT("'"&amp;$A49&amp;"'"&amp;"!C10:Ao63"),MATCH($B51,INDIRECT("'"&amp;$A49&amp;"'"&amp;"!b10:b63"),0),J$3)</f>
        <v>0</v>
      </c>
      <c r="K51" cm="1">
        <f t="array" aca="1" ref="K51" ca="1">INDEX(INDIRECT("'"&amp;$A49&amp;"'"&amp;"!C10:Ao63"),MATCH($B51,INDIRECT("'"&amp;$A49&amp;"'"&amp;"!b10:b63"),0),K$3)</f>
        <v>0</v>
      </c>
      <c r="L51" cm="1">
        <f t="array" aca="1" ref="L51" ca="1">INDEX(INDIRECT("'"&amp;$A49&amp;"'"&amp;"!C10:Ao63"),MATCH($B51,INDIRECT("'"&amp;$A49&amp;"'"&amp;"!b10:b63"),0),L$3)</f>
        <v>0</v>
      </c>
      <c r="M51" cm="1">
        <f t="array" aca="1" ref="M51" ca="1">INDEX(INDIRECT("'"&amp;$A49&amp;"'"&amp;"!C10:Ao63"),MATCH($B51,INDIRECT("'"&amp;$A49&amp;"'"&amp;"!b10:b63"),0),M$3)</f>
        <v>0</v>
      </c>
      <c r="N51" cm="1">
        <f t="array" aca="1" ref="N51" ca="1">INDEX(INDIRECT("'"&amp;$A49&amp;"'"&amp;"!C10:Ao63"),MATCH($B51,INDIRECT("'"&amp;$A49&amp;"'"&amp;"!b10:b63"),0),N$3)</f>
        <v>0</v>
      </c>
      <c r="O51" cm="1">
        <f t="array" aca="1" ref="O51" ca="1">INDEX(INDIRECT("'"&amp;$A49&amp;"'"&amp;"!C10:Ao63"),MATCH($B51,INDIRECT("'"&amp;$A49&amp;"'"&amp;"!b10:b63"),0),O$3)</f>
        <v>0</v>
      </c>
      <c r="P51" cm="1">
        <f t="array" aca="1" ref="P51" ca="1">INDEX(INDIRECT("'"&amp;$A49&amp;"'"&amp;"!C10:Ao63"),MATCH($B51,INDIRECT("'"&amp;$A49&amp;"'"&amp;"!b10:b63"),0),P$3)</f>
        <v>0</v>
      </c>
      <c r="Q51" cm="1">
        <f t="array" aca="1" ref="Q51" ca="1">INDEX(INDIRECT("'"&amp;$A49&amp;"'"&amp;"!C10:Ao63"),MATCH($B51,INDIRECT("'"&amp;$A49&amp;"'"&amp;"!b10:b63"),0),Q$3)</f>
        <v>0</v>
      </c>
      <c r="R51" cm="1">
        <f t="array" aca="1" ref="R51" ca="1">INDEX(INDIRECT("'"&amp;$A49&amp;"'"&amp;"!C10:Ao63"),MATCH($B51,INDIRECT("'"&amp;$A49&amp;"'"&amp;"!b10:b63"),0),R$3)</f>
        <v>0</v>
      </c>
      <c r="S51" cm="1">
        <f t="array" aca="1" ref="S51" ca="1">INDEX(INDIRECT("'"&amp;$A49&amp;"'"&amp;"!C10:Ao63"),MATCH($B51,INDIRECT("'"&amp;$A49&amp;"'"&amp;"!b10:b63"),0),S$3)</f>
        <v>0</v>
      </c>
      <c r="T51" cm="1">
        <f t="array" aca="1" ref="T51" ca="1">INDEX(INDIRECT("'"&amp;$A49&amp;"'"&amp;"!C10:Ao63"),MATCH($B51,INDIRECT("'"&amp;$A49&amp;"'"&amp;"!b10:b63"),0),T$3)</f>
        <v>0</v>
      </c>
      <c r="U51" cm="1">
        <f t="array" aca="1" ref="U51" ca="1">INDEX(INDIRECT("'"&amp;$A49&amp;"'"&amp;"!C10:Ao63"),MATCH($B51,INDIRECT("'"&amp;$A49&amp;"'"&amp;"!b10:b63"),0),U$3)</f>
        <v>0</v>
      </c>
      <c r="V51" cm="1">
        <f t="array" aca="1" ref="V51" ca="1">INDEX(INDIRECT("'"&amp;$A49&amp;"'"&amp;"!C10:Ao63"),MATCH($B51,INDIRECT("'"&amp;$A49&amp;"'"&amp;"!b10:b63"),0),V$3)</f>
        <v>0</v>
      </c>
      <c r="W51" cm="1">
        <f t="array" aca="1" ref="W51" ca="1">INDEX(INDIRECT("'"&amp;$A49&amp;"'"&amp;"!C10:Ao63"),MATCH($B51,INDIRECT("'"&amp;$A49&amp;"'"&amp;"!b10:b63"),0),W$3)</f>
        <v>0</v>
      </c>
      <c r="X51" cm="1">
        <f t="array" aca="1" ref="X51" ca="1">INDEX(INDIRECT("'"&amp;$A49&amp;"'"&amp;"!C10:Ao63"),MATCH($B51,INDIRECT("'"&amp;$A49&amp;"'"&amp;"!b10:b63"),0),X$3)</f>
        <v>0</v>
      </c>
      <c r="Y51" cm="1">
        <f t="array" aca="1" ref="Y51" ca="1">INDEX(INDIRECT("'"&amp;$A49&amp;"'"&amp;"!C10:Ao63"),MATCH($B51,INDIRECT("'"&amp;$A49&amp;"'"&amp;"!b10:b63"),0),Y$3)</f>
        <v>0</v>
      </c>
      <c r="Z51" cm="1">
        <f t="array" aca="1" ref="Z51" ca="1">INDEX(INDIRECT("'"&amp;$A49&amp;"'"&amp;"!C10:Ao63"),MATCH($B51,INDIRECT("'"&amp;$A49&amp;"'"&amp;"!b10:b63"),0),Z$3)</f>
        <v>0</v>
      </c>
      <c r="AA51" cm="1">
        <f t="array" aca="1" ref="AA51" ca="1">INDEX(INDIRECT("'"&amp;$A49&amp;"'"&amp;"!C10:Ao63"),MATCH($B51,INDIRECT("'"&amp;$A49&amp;"'"&amp;"!b10:b63"),0),AA$3)</f>
        <v>0</v>
      </c>
      <c r="AB51" cm="1">
        <f t="array" aca="1" ref="AB51" ca="1">INDEX(INDIRECT("'"&amp;$A49&amp;"'"&amp;"!C10:Ao63"),MATCH($B51,INDIRECT("'"&amp;$A49&amp;"'"&amp;"!b10:b63"),0),AB$3)</f>
        <v>0</v>
      </c>
      <c r="AC51" cm="1">
        <f t="array" aca="1" ref="AC51" ca="1">INDEX(INDIRECT("'"&amp;$A49&amp;"'"&amp;"!C10:Ao63"),MATCH($B51,INDIRECT("'"&amp;$A49&amp;"'"&amp;"!b10:b63"),0),AC$3)</f>
        <v>0</v>
      </c>
    </row>
    <row r="52" spans="1:29" x14ac:dyDescent="0.2">
      <c r="B52" s="5" t="str">
        <f t="shared" si="2"/>
        <v>S-VAV100-c</v>
      </c>
      <c r="C52" cm="1">
        <f t="array" aca="1" ref="C52" ca="1">INDEX(INDIRECT("'"&amp;$A49&amp;"'"&amp;"!C10:Ao63"),MATCH($B52,INDIRECT("'"&amp;$A49&amp;"'"&amp;"!b10:b63"),0),C$3)</f>
        <v>0</v>
      </c>
      <c r="D52" cm="1">
        <f t="array" aca="1" ref="D52" ca="1">INDEX(INDIRECT("'"&amp;$A49&amp;"'"&amp;"!C10:Ao63"),MATCH($B52,INDIRECT("'"&amp;$A49&amp;"'"&amp;"!b10:b63"),0),D$3)</f>
        <v>0</v>
      </c>
      <c r="E52" cm="1">
        <f t="array" aca="1" ref="E52" ca="1">INDEX(INDIRECT("'"&amp;$A49&amp;"'"&amp;"!C10:Ao63"),MATCH($B52,INDIRECT("'"&amp;$A49&amp;"'"&amp;"!b10:b63"),0),E$3)</f>
        <v>0</v>
      </c>
      <c r="F52" cm="1">
        <f t="array" aca="1" ref="F52" ca="1">INDEX(INDIRECT("'"&amp;$A49&amp;"'"&amp;"!C10:Ao63"),MATCH($B52,INDIRECT("'"&amp;$A49&amp;"'"&amp;"!b10:b63"),0),F$3)</f>
        <v>0</v>
      </c>
      <c r="G52" cm="1">
        <f t="array" aca="1" ref="G52" ca="1">INDEX(INDIRECT("'"&amp;$A49&amp;"'"&amp;"!C10:Ao63"),MATCH($B52,INDIRECT("'"&amp;$A49&amp;"'"&amp;"!b10:b63"),0),G$3)</f>
        <v>0</v>
      </c>
      <c r="H52" cm="1">
        <f t="array" aca="1" ref="H52" ca="1">INDEX(INDIRECT("'"&amp;$A49&amp;"'"&amp;"!C10:Ao63"),MATCH($B52,INDIRECT("'"&amp;$A49&amp;"'"&amp;"!b10:b63"),0),H$3)</f>
        <v>0</v>
      </c>
      <c r="I52" cm="1">
        <f t="array" aca="1" ref="I52" ca="1">INDEX(INDIRECT("'"&amp;$A49&amp;"'"&amp;"!C10:Ao63"),MATCH($B52,INDIRECT("'"&amp;$A49&amp;"'"&amp;"!b10:b63"),0),I$3)</f>
        <v>0</v>
      </c>
      <c r="J52" cm="1">
        <f t="array" aca="1" ref="J52" ca="1">INDEX(INDIRECT("'"&amp;$A49&amp;"'"&amp;"!C10:Ao63"),MATCH($B52,INDIRECT("'"&amp;$A49&amp;"'"&amp;"!b10:b63"),0),J$3)</f>
        <v>0</v>
      </c>
      <c r="K52" cm="1">
        <f t="array" aca="1" ref="K52" ca="1">INDEX(INDIRECT("'"&amp;$A49&amp;"'"&amp;"!C10:Ao63"),MATCH($B52,INDIRECT("'"&amp;$A49&amp;"'"&amp;"!b10:b63"),0),K$3)</f>
        <v>0</v>
      </c>
      <c r="L52" cm="1">
        <f t="array" aca="1" ref="L52" ca="1">INDEX(INDIRECT("'"&amp;$A49&amp;"'"&amp;"!C10:Ao63"),MATCH($B52,INDIRECT("'"&amp;$A49&amp;"'"&amp;"!b10:b63"),0),L$3)</f>
        <v>0</v>
      </c>
      <c r="M52" cm="1">
        <f t="array" aca="1" ref="M52" ca="1">INDEX(INDIRECT("'"&amp;$A49&amp;"'"&amp;"!C10:Ao63"),MATCH($B52,INDIRECT("'"&amp;$A49&amp;"'"&amp;"!b10:b63"),0),M$3)</f>
        <v>0</v>
      </c>
      <c r="N52" cm="1">
        <f t="array" aca="1" ref="N52" ca="1">INDEX(INDIRECT("'"&amp;$A49&amp;"'"&amp;"!C10:Ao63"),MATCH($B52,INDIRECT("'"&amp;$A49&amp;"'"&amp;"!b10:b63"),0),N$3)</f>
        <v>0</v>
      </c>
      <c r="O52" cm="1">
        <f t="array" aca="1" ref="O52" ca="1">INDEX(INDIRECT("'"&amp;$A49&amp;"'"&amp;"!C10:Ao63"),MATCH($B52,INDIRECT("'"&amp;$A49&amp;"'"&amp;"!b10:b63"),0),O$3)</f>
        <v>0</v>
      </c>
      <c r="P52" cm="1">
        <f t="array" aca="1" ref="P52" ca="1">INDEX(INDIRECT("'"&amp;$A49&amp;"'"&amp;"!C10:Ao63"),MATCH($B52,INDIRECT("'"&amp;$A49&amp;"'"&amp;"!b10:b63"),0),P$3)</f>
        <v>0</v>
      </c>
      <c r="Q52" cm="1">
        <f t="array" aca="1" ref="Q52" ca="1">INDEX(INDIRECT("'"&amp;$A49&amp;"'"&amp;"!C10:Ao63"),MATCH($B52,INDIRECT("'"&amp;$A49&amp;"'"&amp;"!b10:b63"),0),Q$3)</f>
        <v>0</v>
      </c>
      <c r="R52" cm="1">
        <f t="array" aca="1" ref="R52" ca="1">INDEX(INDIRECT("'"&amp;$A49&amp;"'"&amp;"!C10:Ao63"),MATCH($B52,INDIRECT("'"&amp;$A49&amp;"'"&amp;"!b10:b63"),0),R$3)</f>
        <v>0</v>
      </c>
      <c r="S52" cm="1">
        <f t="array" aca="1" ref="S52" ca="1">INDEX(INDIRECT("'"&amp;$A49&amp;"'"&amp;"!C10:Ao63"),MATCH($B52,INDIRECT("'"&amp;$A49&amp;"'"&amp;"!b10:b63"),0),S$3)</f>
        <v>0</v>
      </c>
      <c r="T52" cm="1">
        <f t="array" aca="1" ref="T52" ca="1">INDEX(INDIRECT("'"&amp;$A49&amp;"'"&amp;"!C10:Ao63"),MATCH($B52,INDIRECT("'"&amp;$A49&amp;"'"&amp;"!b10:b63"),0),T$3)</f>
        <v>0</v>
      </c>
      <c r="U52" cm="1">
        <f t="array" aca="1" ref="U52" ca="1">INDEX(INDIRECT("'"&amp;$A49&amp;"'"&amp;"!C10:Ao63"),MATCH($B52,INDIRECT("'"&amp;$A49&amp;"'"&amp;"!b10:b63"),0),U$3)</f>
        <v>0</v>
      </c>
      <c r="V52" cm="1">
        <f t="array" aca="1" ref="V52" ca="1">INDEX(INDIRECT("'"&amp;$A49&amp;"'"&amp;"!C10:Ao63"),MATCH($B52,INDIRECT("'"&amp;$A49&amp;"'"&amp;"!b10:b63"),0),V$3)</f>
        <v>0</v>
      </c>
      <c r="W52" cm="1">
        <f t="array" aca="1" ref="W52" ca="1">INDEX(INDIRECT("'"&amp;$A49&amp;"'"&amp;"!C10:Ao63"),MATCH($B52,INDIRECT("'"&amp;$A49&amp;"'"&amp;"!b10:b63"),0),W$3)</f>
        <v>0</v>
      </c>
      <c r="X52" cm="1">
        <f t="array" aca="1" ref="X52" ca="1">INDEX(INDIRECT("'"&amp;$A49&amp;"'"&amp;"!C10:Ao63"),MATCH($B52,INDIRECT("'"&amp;$A49&amp;"'"&amp;"!b10:b63"),0),X$3)</f>
        <v>0</v>
      </c>
      <c r="Y52" cm="1">
        <f t="array" aca="1" ref="Y52" ca="1">INDEX(INDIRECT("'"&amp;$A49&amp;"'"&amp;"!C10:Ao63"),MATCH($B52,INDIRECT("'"&amp;$A49&amp;"'"&amp;"!b10:b63"),0),Y$3)</f>
        <v>0</v>
      </c>
      <c r="Z52" cm="1">
        <f t="array" aca="1" ref="Z52" ca="1">INDEX(INDIRECT("'"&amp;$A49&amp;"'"&amp;"!C10:Ao63"),MATCH($B52,INDIRECT("'"&amp;$A49&amp;"'"&amp;"!b10:b63"),0),Z$3)</f>
        <v>0</v>
      </c>
      <c r="AA52" cm="1">
        <f t="array" aca="1" ref="AA52" ca="1">INDEX(INDIRECT("'"&amp;$A49&amp;"'"&amp;"!C10:Ao63"),MATCH($B52,INDIRECT("'"&amp;$A49&amp;"'"&amp;"!b10:b63"),0),AA$3)</f>
        <v>0</v>
      </c>
      <c r="AB52" cm="1">
        <f t="array" aca="1" ref="AB52" ca="1">INDEX(INDIRECT("'"&amp;$A49&amp;"'"&amp;"!C10:Ao63"),MATCH($B52,INDIRECT("'"&amp;$A49&amp;"'"&amp;"!b10:b63"),0),AB$3)</f>
        <v>0</v>
      </c>
      <c r="AC52" cm="1">
        <f t="array" aca="1" ref="AC52" ca="1">INDEX(INDIRECT("'"&amp;$A49&amp;"'"&amp;"!C10:Ao63"),MATCH($B52,INDIRECT("'"&amp;$A49&amp;"'"&amp;"!b10:b63"),0),AC$3)</f>
        <v>0</v>
      </c>
    </row>
    <row r="53" spans="1:29" x14ac:dyDescent="0.2">
      <c r="B53" s="5" t="str">
        <f t="shared" si="2"/>
        <v>S-VAV101-c</v>
      </c>
      <c r="C53" cm="1">
        <f t="array" aca="1" ref="C53" ca="1">INDEX(INDIRECT("'"&amp;$A49&amp;"'"&amp;"!C10:Ao63"),MATCH($B53,INDIRECT("'"&amp;$A49&amp;"'"&amp;"!b10:b63"),0),C$3)</f>
        <v>0</v>
      </c>
      <c r="D53" cm="1">
        <f t="array" aca="1" ref="D53" ca="1">INDEX(INDIRECT("'"&amp;$A49&amp;"'"&amp;"!C10:Ao63"),MATCH($B53,INDIRECT("'"&amp;$A49&amp;"'"&amp;"!b10:b63"),0),D$3)</f>
        <v>0</v>
      </c>
      <c r="E53" cm="1">
        <f t="array" aca="1" ref="E53" ca="1">INDEX(INDIRECT("'"&amp;$A49&amp;"'"&amp;"!C10:Ao63"),MATCH($B53,INDIRECT("'"&amp;$A49&amp;"'"&amp;"!b10:b63"),0),E$3)</f>
        <v>0</v>
      </c>
      <c r="F53" cm="1">
        <f t="array" aca="1" ref="F53" ca="1">INDEX(INDIRECT("'"&amp;$A49&amp;"'"&amp;"!C10:Ao63"),MATCH($B53,INDIRECT("'"&amp;$A49&amp;"'"&amp;"!b10:b63"),0),F$3)</f>
        <v>0</v>
      </c>
      <c r="G53" cm="1">
        <f t="array" aca="1" ref="G53" ca="1">INDEX(INDIRECT("'"&amp;$A49&amp;"'"&amp;"!C10:Ao63"),MATCH($B53,INDIRECT("'"&amp;$A49&amp;"'"&amp;"!b10:b63"),0),G$3)</f>
        <v>0</v>
      </c>
      <c r="H53" cm="1">
        <f t="array" aca="1" ref="H53" ca="1">INDEX(INDIRECT("'"&amp;$A49&amp;"'"&amp;"!C10:Ao63"),MATCH($B53,INDIRECT("'"&amp;$A49&amp;"'"&amp;"!b10:b63"),0),H$3)</f>
        <v>0</v>
      </c>
      <c r="I53" cm="1">
        <f t="array" aca="1" ref="I53" ca="1">INDEX(INDIRECT("'"&amp;$A49&amp;"'"&amp;"!C10:Ao63"),MATCH($B53,INDIRECT("'"&amp;$A49&amp;"'"&amp;"!b10:b63"),0),I$3)</f>
        <v>0</v>
      </c>
      <c r="J53" cm="1">
        <f t="array" aca="1" ref="J53" ca="1">INDEX(INDIRECT("'"&amp;$A49&amp;"'"&amp;"!C10:Ao63"),MATCH($B53,INDIRECT("'"&amp;$A49&amp;"'"&amp;"!b10:b63"),0),J$3)</f>
        <v>0</v>
      </c>
      <c r="K53" cm="1">
        <f t="array" aca="1" ref="K53" ca="1">INDEX(INDIRECT("'"&amp;$A49&amp;"'"&amp;"!C10:Ao63"),MATCH($B53,INDIRECT("'"&amp;$A49&amp;"'"&amp;"!b10:b63"),0),K$3)</f>
        <v>0</v>
      </c>
      <c r="L53" cm="1">
        <f t="array" aca="1" ref="L53" ca="1">INDEX(INDIRECT("'"&amp;$A49&amp;"'"&amp;"!C10:Ao63"),MATCH($B53,INDIRECT("'"&amp;$A49&amp;"'"&amp;"!b10:b63"),0),L$3)</f>
        <v>0</v>
      </c>
      <c r="M53" cm="1">
        <f t="array" aca="1" ref="M53" ca="1">INDEX(INDIRECT("'"&amp;$A49&amp;"'"&amp;"!C10:Ao63"),MATCH($B53,INDIRECT("'"&amp;$A49&amp;"'"&amp;"!b10:b63"),0),M$3)</f>
        <v>0</v>
      </c>
      <c r="N53" cm="1">
        <f t="array" aca="1" ref="N53" ca="1">INDEX(INDIRECT("'"&amp;$A49&amp;"'"&amp;"!C10:Ao63"),MATCH($B53,INDIRECT("'"&amp;$A49&amp;"'"&amp;"!b10:b63"),0),N$3)</f>
        <v>0</v>
      </c>
      <c r="O53" cm="1">
        <f t="array" aca="1" ref="O53" ca="1">INDEX(INDIRECT("'"&amp;$A49&amp;"'"&amp;"!C10:Ao63"),MATCH($B53,INDIRECT("'"&amp;$A49&amp;"'"&amp;"!b10:b63"),0),O$3)</f>
        <v>0</v>
      </c>
      <c r="P53" cm="1">
        <f t="array" aca="1" ref="P53" ca="1">INDEX(INDIRECT("'"&amp;$A49&amp;"'"&amp;"!C10:Ao63"),MATCH($B53,INDIRECT("'"&amp;$A49&amp;"'"&amp;"!b10:b63"),0),P$3)</f>
        <v>0</v>
      </c>
      <c r="Q53" cm="1">
        <f t="array" aca="1" ref="Q53" ca="1">INDEX(INDIRECT("'"&amp;$A49&amp;"'"&amp;"!C10:Ao63"),MATCH($B53,INDIRECT("'"&amp;$A49&amp;"'"&amp;"!b10:b63"),0),Q$3)</f>
        <v>0</v>
      </c>
      <c r="R53" cm="1">
        <f t="array" aca="1" ref="R53" ca="1">INDEX(INDIRECT("'"&amp;$A49&amp;"'"&amp;"!C10:Ao63"),MATCH($B53,INDIRECT("'"&amp;$A49&amp;"'"&amp;"!b10:b63"),0),R$3)</f>
        <v>0</v>
      </c>
      <c r="S53" cm="1">
        <f t="array" aca="1" ref="S53" ca="1">INDEX(INDIRECT("'"&amp;$A49&amp;"'"&amp;"!C10:Ao63"),MATCH($B53,INDIRECT("'"&amp;$A49&amp;"'"&amp;"!b10:b63"),0),S$3)</f>
        <v>0</v>
      </c>
      <c r="T53" cm="1">
        <f t="array" aca="1" ref="T53" ca="1">INDEX(INDIRECT("'"&amp;$A49&amp;"'"&amp;"!C10:Ao63"),MATCH($B53,INDIRECT("'"&amp;$A49&amp;"'"&amp;"!b10:b63"),0),T$3)</f>
        <v>0</v>
      </c>
      <c r="U53" cm="1">
        <f t="array" aca="1" ref="U53" ca="1">INDEX(INDIRECT("'"&amp;$A49&amp;"'"&amp;"!C10:Ao63"),MATCH($B53,INDIRECT("'"&amp;$A49&amp;"'"&amp;"!b10:b63"),0),U$3)</f>
        <v>0</v>
      </c>
      <c r="V53" cm="1">
        <f t="array" aca="1" ref="V53" ca="1">INDEX(INDIRECT("'"&amp;$A49&amp;"'"&amp;"!C10:Ao63"),MATCH($B53,INDIRECT("'"&amp;$A49&amp;"'"&amp;"!b10:b63"),0),V$3)</f>
        <v>0</v>
      </c>
      <c r="W53" cm="1">
        <f t="array" aca="1" ref="W53" ca="1">INDEX(INDIRECT("'"&amp;$A49&amp;"'"&amp;"!C10:Ao63"),MATCH($B53,INDIRECT("'"&amp;$A49&amp;"'"&amp;"!b10:b63"),0),W$3)</f>
        <v>0</v>
      </c>
      <c r="X53" cm="1">
        <f t="array" aca="1" ref="X53" ca="1">INDEX(INDIRECT("'"&amp;$A49&amp;"'"&amp;"!C10:Ao63"),MATCH($B53,INDIRECT("'"&amp;$A49&amp;"'"&amp;"!b10:b63"),0),X$3)</f>
        <v>0</v>
      </c>
      <c r="Y53" cm="1">
        <f t="array" aca="1" ref="Y53" ca="1">INDEX(INDIRECT("'"&amp;$A49&amp;"'"&amp;"!C10:Ao63"),MATCH($B53,INDIRECT("'"&amp;$A49&amp;"'"&amp;"!b10:b63"),0),Y$3)</f>
        <v>0</v>
      </c>
      <c r="Z53" cm="1">
        <f t="array" aca="1" ref="Z53" ca="1">INDEX(INDIRECT("'"&amp;$A49&amp;"'"&amp;"!C10:Ao63"),MATCH($B53,INDIRECT("'"&amp;$A49&amp;"'"&amp;"!b10:b63"),0),Z$3)</f>
        <v>0</v>
      </c>
      <c r="AA53" cm="1">
        <f t="array" aca="1" ref="AA53" ca="1">INDEX(INDIRECT("'"&amp;$A49&amp;"'"&amp;"!C10:Ao63"),MATCH($B53,INDIRECT("'"&amp;$A49&amp;"'"&amp;"!b10:b63"),0),AA$3)</f>
        <v>0</v>
      </c>
      <c r="AB53" cm="1">
        <f t="array" aca="1" ref="AB53" ca="1">INDEX(INDIRECT("'"&amp;$A49&amp;"'"&amp;"!C10:Ao63"),MATCH($B53,INDIRECT("'"&amp;$A49&amp;"'"&amp;"!b10:b63"),0),AB$3)</f>
        <v>0</v>
      </c>
      <c r="AC53" cm="1">
        <f t="array" aca="1" ref="AC53" ca="1">INDEX(INDIRECT("'"&amp;$A49&amp;"'"&amp;"!C10:Ao63"),MATCH($B53,INDIRECT("'"&amp;$A49&amp;"'"&amp;"!b10:b63"),0),AC$3)</f>
        <v>0</v>
      </c>
    </row>
    <row r="54" spans="1:29" x14ac:dyDescent="0.2">
      <c r="B54" s="5" t="str">
        <f t="shared" si="2"/>
        <v>S-VAV102-c</v>
      </c>
      <c r="C54" cm="1">
        <f t="array" aca="1" ref="C54" ca="1">INDEX(INDIRECT("'"&amp;$A49&amp;"'"&amp;"!C10:Ao63"),MATCH($B54,INDIRECT("'"&amp;$A49&amp;"'"&amp;"!b10:b63"),0),C$3)</f>
        <v>0</v>
      </c>
      <c r="D54" cm="1">
        <f t="array" aca="1" ref="D54" ca="1">INDEX(INDIRECT("'"&amp;$A49&amp;"'"&amp;"!C10:Ao63"),MATCH($B54,INDIRECT("'"&amp;$A49&amp;"'"&amp;"!b10:b63"),0),D$3)</f>
        <v>0</v>
      </c>
      <c r="E54" cm="1">
        <f t="array" aca="1" ref="E54" ca="1">INDEX(INDIRECT("'"&amp;$A49&amp;"'"&amp;"!C10:Ao63"),MATCH($B54,INDIRECT("'"&amp;$A49&amp;"'"&amp;"!b10:b63"),0),E$3)</f>
        <v>0</v>
      </c>
      <c r="F54" cm="1">
        <f t="array" aca="1" ref="F54" ca="1">INDEX(INDIRECT("'"&amp;$A49&amp;"'"&amp;"!C10:Ao63"),MATCH($B54,INDIRECT("'"&amp;$A49&amp;"'"&amp;"!b10:b63"),0),F$3)</f>
        <v>0</v>
      </c>
      <c r="G54" cm="1">
        <f t="array" aca="1" ref="G54" ca="1">INDEX(INDIRECT("'"&amp;$A49&amp;"'"&amp;"!C10:Ao63"),MATCH($B54,INDIRECT("'"&amp;$A49&amp;"'"&amp;"!b10:b63"),0),G$3)</f>
        <v>0</v>
      </c>
      <c r="H54" cm="1">
        <f t="array" aca="1" ref="H54" ca="1">INDEX(INDIRECT("'"&amp;$A49&amp;"'"&amp;"!C10:Ao63"),MATCH($B54,INDIRECT("'"&amp;$A49&amp;"'"&amp;"!b10:b63"),0),H$3)</f>
        <v>0</v>
      </c>
      <c r="I54" cm="1">
        <f t="array" aca="1" ref="I54" ca="1">INDEX(INDIRECT("'"&amp;$A49&amp;"'"&amp;"!C10:Ao63"),MATCH($B54,INDIRECT("'"&amp;$A49&amp;"'"&amp;"!b10:b63"),0),I$3)</f>
        <v>0</v>
      </c>
      <c r="J54" cm="1">
        <f t="array" aca="1" ref="J54" ca="1">INDEX(INDIRECT("'"&amp;$A49&amp;"'"&amp;"!C10:Ao63"),MATCH($B54,INDIRECT("'"&amp;$A49&amp;"'"&amp;"!b10:b63"),0),J$3)</f>
        <v>0</v>
      </c>
      <c r="K54" cm="1">
        <f t="array" aca="1" ref="K54" ca="1">INDEX(INDIRECT("'"&amp;$A49&amp;"'"&amp;"!C10:Ao63"),MATCH($B54,INDIRECT("'"&amp;$A49&amp;"'"&amp;"!b10:b63"),0),K$3)</f>
        <v>0</v>
      </c>
      <c r="L54" cm="1">
        <f t="array" aca="1" ref="L54" ca="1">INDEX(INDIRECT("'"&amp;$A49&amp;"'"&amp;"!C10:Ao63"),MATCH($B54,INDIRECT("'"&amp;$A49&amp;"'"&amp;"!b10:b63"),0),L$3)</f>
        <v>0</v>
      </c>
      <c r="M54" cm="1">
        <f t="array" aca="1" ref="M54" ca="1">INDEX(INDIRECT("'"&amp;$A49&amp;"'"&amp;"!C10:Ao63"),MATCH($B54,INDIRECT("'"&amp;$A49&amp;"'"&amp;"!b10:b63"),0),M$3)</f>
        <v>0</v>
      </c>
      <c r="N54" cm="1">
        <f t="array" aca="1" ref="N54" ca="1">INDEX(INDIRECT("'"&amp;$A49&amp;"'"&amp;"!C10:Ao63"),MATCH($B54,INDIRECT("'"&amp;$A49&amp;"'"&amp;"!b10:b63"),0),N$3)</f>
        <v>0</v>
      </c>
      <c r="O54" cm="1">
        <f t="array" aca="1" ref="O54" ca="1">INDEX(INDIRECT("'"&amp;$A49&amp;"'"&amp;"!C10:Ao63"),MATCH($B54,INDIRECT("'"&amp;$A49&amp;"'"&amp;"!b10:b63"),0),O$3)</f>
        <v>0</v>
      </c>
      <c r="P54" cm="1">
        <f t="array" aca="1" ref="P54" ca="1">INDEX(INDIRECT("'"&amp;$A49&amp;"'"&amp;"!C10:Ao63"),MATCH($B54,INDIRECT("'"&amp;$A49&amp;"'"&amp;"!b10:b63"),0),P$3)</f>
        <v>0</v>
      </c>
      <c r="Q54" cm="1">
        <f t="array" aca="1" ref="Q54" ca="1">INDEX(INDIRECT("'"&amp;$A49&amp;"'"&amp;"!C10:Ao63"),MATCH($B54,INDIRECT("'"&amp;$A49&amp;"'"&amp;"!b10:b63"),0),Q$3)</f>
        <v>0</v>
      </c>
      <c r="R54" cm="1">
        <f t="array" aca="1" ref="R54" ca="1">INDEX(INDIRECT("'"&amp;$A49&amp;"'"&amp;"!C10:Ao63"),MATCH($B54,INDIRECT("'"&amp;$A49&amp;"'"&amp;"!b10:b63"),0),R$3)</f>
        <v>0</v>
      </c>
      <c r="S54" cm="1">
        <f t="array" aca="1" ref="S54" ca="1">INDEX(INDIRECT("'"&amp;$A49&amp;"'"&amp;"!C10:Ao63"),MATCH($B54,INDIRECT("'"&amp;$A49&amp;"'"&amp;"!b10:b63"),0),S$3)</f>
        <v>0</v>
      </c>
      <c r="T54" cm="1">
        <f t="array" aca="1" ref="T54" ca="1">INDEX(INDIRECT("'"&amp;$A49&amp;"'"&amp;"!C10:Ao63"),MATCH($B54,INDIRECT("'"&amp;$A49&amp;"'"&amp;"!b10:b63"),0),T$3)</f>
        <v>0</v>
      </c>
      <c r="U54" cm="1">
        <f t="array" aca="1" ref="U54" ca="1">INDEX(INDIRECT("'"&amp;$A49&amp;"'"&amp;"!C10:Ao63"),MATCH($B54,INDIRECT("'"&amp;$A49&amp;"'"&amp;"!b10:b63"),0),U$3)</f>
        <v>0</v>
      </c>
      <c r="V54" cm="1">
        <f t="array" aca="1" ref="V54" ca="1">INDEX(INDIRECT("'"&amp;$A49&amp;"'"&amp;"!C10:Ao63"),MATCH($B54,INDIRECT("'"&amp;$A49&amp;"'"&amp;"!b10:b63"),0),V$3)</f>
        <v>0</v>
      </c>
      <c r="W54" cm="1">
        <f t="array" aca="1" ref="W54" ca="1">INDEX(INDIRECT("'"&amp;$A49&amp;"'"&amp;"!C10:Ao63"),MATCH($B54,INDIRECT("'"&amp;$A49&amp;"'"&amp;"!b10:b63"),0),W$3)</f>
        <v>0</v>
      </c>
      <c r="X54" cm="1">
        <f t="array" aca="1" ref="X54" ca="1">INDEX(INDIRECT("'"&amp;$A49&amp;"'"&amp;"!C10:Ao63"),MATCH($B54,INDIRECT("'"&amp;$A49&amp;"'"&amp;"!b10:b63"),0),X$3)</f>
        <v>0</v>
      </c>
      <c r="Y54" cm="1">
        <f t="array" aca="1" ref="Y54" ca="1">INDEX(INDIRECT("'"&amp;$A49&amp;"'"&amp;"!C10:Ao63"),MATCH($B54,INDIRECT("'"&amp;$A49&amp;"'"&amp;"!b10:b63"),0),Y$3)</f>
        <v>0</v>
      </c>
      <c r="Z54" cm="1">
        <f t="array" aca="1" ref="Z54" ca="1">INDEX(INDIRECT("'"&amp;$A49&amp;"'"&amp;"!C10:Ao63"),MATCH($B54,INDIRECT("'"&amp;$A49&amp;"'"&amp;"!b10:b63"),0),Z$3)</f>
        <v>0</v>
      </c>
      <c r="AA54" cm="1">
        <f t="array" aca="1" ref="AA54" ca="1">INDEX(INDIRECT("'"&amp;$A49&amp;"'"&amp;"!C10:Ao63"),MATCH($B54,INDIRECT("'"&amp;$A49&amp;"'"&amp;"!b10:b63"),0),AA$3)</f>
        <v>0</v>
      </c>
      <c r="AB54" cm="1">
        <f t="array" aca="1" ref="AB54" ca="1">INDEX(INDIRECT("'"&amp;$A49&amp;"'"&amp;"!C10:Ao63"),MATCH($B54,INDIRECT("'"&amp;$A49&amp;"'"&amp;"!b10:b63"),0),AB$3)</f>
        <v>0</v>
      </c>
      <c r="AC54" cm="1">
        <f t="array" aca="1" ref="AC54" ca="1">INDEX(INDIRECT("'"&amp;$A49&amp;"'"&amp;"!C10:Ao63"),MATCH($B54,INDIRECT("'"&amp;$A49&amp;"'"&amp;"!b10:b63"),0),AC$3)</f>
        <v>0</v>
      </c>
    </row>
    <row r="55" spans="1:29" x14ac:dyDescent="0.2">
      <c r="B55" s="5" t="str">
        <f t="shared" si="2"/>
        <v>S-VAV110-c</v>
      </c>
      <c r="C55" cm="1">
        <f t="array" aca="1" ref="C55" ca="1">INDEX(INDIRECT("'"&amp;$A49&amp;"'"&amp;"!C10:Ao63"),MATCH($B55,INDIRECT("'"&amp;$A49&amp;"'"&amp;"!b10:b63"),0),C$3)</f>
        <v>0</v>
      </c>
      <c r="D55" cm="1">
        <f t="array" aca="1" ref="D55" ca="1">INDEX(INDIRECT("'"&amp;$A49&amp;"'"&amp;"!C10:Ao63"),MATCH($B55,INDIRECT("'"&amp;$A49&amp;"'"&amp;"!b10:b63"),0),D$3)</f>
        <v>0</v>
      </c>
      <c r="E55" cm="1">
        <f t="array" aca="1" ref="E55" ca="1">INDEX(INDIRECT("'"&amp;$A49&amp;"'"&amp;"!C10:Ao63"),MATCH($B55,INDIRECT("'"&amp;$A49&amp;"'"&amp;"!b10:b63"),0),E$3)</f>
        <v>0</v>
      </c>
      <c r="F55" cm="1">
        <f t="array" aca="1" ref="F55" ca="1">INDEX(INDIRECT("'"&amp;$A49&amp;"'"&amp;"!C10:Ao63"),MATCH($B55,INDIRECT("'"&amp;$A49&amp;"'"&amp;"!b10:b63"),0),F$3)</f>
        <v>0</v>
      </c>
      <c r="G55" cm="1">
        <f t="array" aca="1" ref="G55" ca="1">INDEX(INDIRECT("'"&amp;$A49&amp;"'"&amp;"!C10:Ao63"),MATCH($B55,INDIRECT("'"&amp;$A49&amp;"'"&amp;"!b10:b63"),0),G$3)</f>
        <v>0</v>
      </c>
      <c r="H55" cm="1">
        <f t="array" aca="1" ref="H55" ca="1">INDEX(INDIRECT("'"&amp;$A49&amp;"'"&amp;"!C10:Ao63"),MATCH($B55,INDIRECT("'"&amp;$A49&amp;"'"&amp;"!b10:b63"),0),H$3)</f>
        <v>0</v>
      </c>
      <c r="I55" cm="1">
        <f t="array" aca="1" ref="I55" ca="1">INDEX(INDIRECT("'"&amp;$A49&amp;"'"&amp;"!C10:Ao63"),MATCH($B55,INDIRECT("'"&amp;$A49&amp;"'"&amp;"!b10:b63"),0),I$3)</f>
        <v>0</v>
      </c>
      <c r="J55" cm="1">
        <f t="array" aca="1" ref="J55" ca="1">INDEX(INDIRECT("'"&amp;$A49&amp;"'"&amp;"!C10:Ao63"),MATCH($B55,INDIRECT("'"&amp;$A49&amp;"'"&amp;"!b10:b63"),0),J$3)</f>
        <v>0</v>
      </c>
      <c r="K55" cm="1">
        <f t="array" aca="1" ref="K55" ca="1">INDEX(INDIRECT("'"&amp;$A49&amp;"'"&amp;"!C10:Ao63"),MATCH($B55,INDIRECT("'"&amp;$A49&amp;"'"&amp;"!b10:b63"),0),K$3)</f>
        <v>0</v>
      </c>
      <c r="L55" cm="1">
        <f t="array" aca="1" ref="L55" ca="1">INDEX(INDIRECT("'"&amp;$A49&amp;"'"&amp;"!C10:Ao63"),MATCH($B55,INDIRECT("'"&amp;$A49&amp;"'"&amp;"!b10:b63"),0),L$3)</f>
        <v>0</v>
      </c>
      <c r="M55" cm="1">
        <f t="array" aca="1" ref="M55" ca="1">INDEX(INDIRECT("'"&amp;$A49&amp;"'"&amp;"!C10:Ao63"),MATCH($B55,INDIRECT("'"&amp;$A49&amp;"'"&amp;"!b10:b63"),0),M$3)</f>
        <v>0</v>
      </c>
      <c r="N55" cm="1">
        <f t="array" aca="1" ref="N55" ca="1">INDEX(INDIRECT("'"&amp;$A49&amp;"'"&amp;"!C10:Ao63"),MATCH($B55,INDIRECT("'"&amp;$A49&amp;"'"&amp;"!b10:b63"),0),N$3)</f>
        <v>0</v>
      </c>
      <c r="O55" cm="1">
        <f t="array" aca="1" ref="O55" ca="1">INDEX(INDIRECT("'"&amp;$A49&amp;"'"&amp;"!C10:Ao63"),MATCH($B55,INDIRECT("'"&amp;$A49&amp;"'"&amp;"!b10:b63"),0),O$3)</f>
        <v>0</v>
      </c>
      <c r="P55" cm="1">
        <f t="array" aca="1" ref="P55" ca="1">INDEX(INDIRECT("'"&amp;$A49&amp;"'"&amp;"!C10:Ao63"),MATCH($B55,INDIRECT("'"&amp;$A49&amp;"'"&amp;"!b10:b63"),0),P$3)</f>
        <v>0</v>
      </c>
      <c r="Q55" cm="1">
        <f t="array" aca="1" ref="Q55" ca="1">INDEX(INDIRECT("'"&amp;$A49&amp;"'"&amp;"!C10:Ao63"),MATCH($B55,INDIRECT("'"&amp;$A49&amp;"'"&amp;"!b10:b63"),0),Q$3)</f>
        <v>0</v>
      </c>
      <c r="R55" cm="1">
        <f t="array" aca="1" ref="R55" ca="1">INDEX(INDIRECT("'"&amp;$A49&amp;"'"&amp;"!C10:Ao63"),MATCH($B55,INDIRECT("'"&amp;$A49&amp;"'"&amp;"!b10:b63"),0),R$3)</f>
        <v>0</v>
      </c>
      <c r="S55" cm="1">
        <f t="array" aca="1" ref="S55" ca="1">INDEX(INDIRECT("'"&amp;$A49&amp;"'"&amp;"!C10:Ao63"),MATCH($B55,INDIRECT("'"&amp;$A49&amp;"'"&amp;"!b10:b63"),0),S$3)</f>
        <v>0</v>
      </c>
      <c r="T55" cm="1">
        <f t="array" aca="1" ref="T55" ca="1">INDEX(INDIRECT("'"&amp;$A49&amp;"'"&amp;"!C10:Ao63"),MATCH($B55,INDIRECT("'"&amp;$A49&amp;"'"&amp;"!b10:b63"),0),T$3)</f>
        <v>0</v>
      </c>
      <c r="U55" cm="1">
        <f t="array" aca="1" ref="U55" ca="1">INDEX(INDIRECT("'"&amp;$A49&amp;"'"&amp;"!C10:Ao63"),MATCH($B55,INDIRECT("'"&amp;$A49&amp;"'"&amp;"!b10:b63"),0),U$3)</f>
        <v>0</v>
      </c>
      <c r="V55" cm="1">
        <f t="array" aca="1" ref="V55" ca="1">INDEX(INDIRECT("'"&amp;$A49&amp;"'"&amp;"!C10:Ao63"),MATCH($B55,INDIRECT("'"&amp;$A49&amp;"'"&amp;"!b10:b63"),0),V$3)</f>
        <v>0</v>
      </c>
      <c r="W55" cm="1">
        <f t="array" aca="1" ref="W55" ca="1">INDEX(INDIRECT("'"&amp;$A49&amp;"'"&amp;"!C10:Ao63"),MATCH($B55,INDIRECT("'"&amp;$A49&amp;"'"&amp;"!b10:b63"),0),W$3)</f>
        <v>0</v>
      </c>
      <c r="X55" cm="1">
        <f t="array" aca="1" ref="X55" ca="1">INDEX(INDIRECT("'"&amp;$A49&amp;"'"&amp;"!C10:Ao63"),MATCH($B55,INDIRECT("'"&amp;$A49&amp;"'"&amp;"!b10:b63"),0),X$3)</f>
        <v>0</v>
      </c>
      <c r="Y55" cm="1">
        <f t="array" aca="1" ref="Y55" ca="1">INDEX(INDIRECT("'"&amp;$A49&amp;"'"&amp;"!C10:Ao63"),MATCH($B55,INDIRECT("'"&amp;$A49&amp;"'"&amp;"!b10:b63"),0),Y$3)</f>
        <v>0</v>
      </c>
      <c r="Z55" cm="1">
        <f t="array" aca="1" ref="Z55" ca="1">INDEX(INDIRECT("'"&amp;$A49&amp;"'"&amp;"!C10:Ao63"),MATCH($B55,INDIRECT("'"&amp;$A49&amp;"'"&amp;"!b10:b63"),0),Z$3)</f>
        <v>0</v>
      </c>
      <c r="AA55" cm="1">
        <f t="array" aca="1" ref="AA55" ca="1">INDEX(INDIRECT("'"&amp;$A49&amp;"'"&amp;"!C10:Ao63"),MATCH($B55,INDIRECT("'"&amp;$A49&amp;"'"&amp;"!b10:b63"),0),AA$3)</f>
        <v>0</v>
      </c>
      <c r="AB55" cm="1">
        <f t="array" aca="1" ref="AB55" ca="1">INDEX(INDIRECT("'"&amp;$A49&amp;"'"&amp;"!C10:Ao63"),MATCH($B55,INDIRECT("'"&amp;$A49&amp;"'"&amp;"!b10:b63"),0),AB$3)</f>
        <v>0</v>
      </c>
      <c r="AC55" cm="1">
        <f t="array" aca="1" ref="AC55" ca="1">INDEX(INDIRECT("'"&amp;$A49&amp;"'"&amp;"!C10:Ao63"),MATCH($B55,INDIRECT("'"&amp;$A49&amp;"'"&amp;"!b10:b63"),0),AC$3)</f>
        <v>0</v>
      </c>
    </row>
    <row r="56" spans="1:29" x14ac:dyDescent="0.2">
      <c r="B56" s="5" t="str">
        <f t="shared" si="2"/>
        <v>S-VAV111-c</v>
      </c>
      <c r="C56" cm="1">
        <f t="array" aca="1" ref="C56" ca="1">INDEX(INDIRECT("'"&amp;$A49&amp;"'"&amp;"!C10:Ao63"),MATCH($B56,INDIRECT("'"&amp;$A49&amp;"'"&amp;"!b10:b63"),0),C$3)</f>
        <v>0</v>
      </c>
      <c r="D56" cm="1">
        <f t="array" aca="1" ref="D56" ca="1">INDEX(INDIRECT("'"&amp;$A49&amp;"'"&amp;"!C10:Ao63"),MATCH($B56,INDIRECT("'"&amp;$A49&amp;"'"&amp;"!b10:b63"),0),D$3)</f>
        <v>0</v>
      </c>
      <c r="E56" cm="1">
        <f t="array" aca="1" ref="E56" ca="1">INDEX(INDIRECT("'"&amp;$A49&amp;"'"&amp;"!C10:Ao63"),MATCH($B56,INDIRECT("'"&amp;$A49&amp;"'"&amp;"!b10:b63"),0),E$3)</f>
        <v>0</v>
      </c>
      <c r="F56" cm="1">
        <f t="array" aca="1" ref="F56" ca="1">INDEX(INDIRECT("'"&amp;$A49&amp;"'"&amp;"!C10:Ao63"),MATCH($B56,INDIRECT("'"&amp;$A49&amp;"'"&amp;"!b10:b63"),0),F$3)</f>
        <v>0</v>
      </c>
      <c r="G56" cm="1">
        <f t="array" aca="1" ref="G56" ca="1">INDEX(INDIRECT("'"&amp;$A49&amp;"'"&amp;"!C10:Ao63"),MATCH($B56,INDIRECT("'"&amp;$A49&amp;"'"&amp;"!b10:b63"),0),G$3)</f>
        <v>0</v>
      </c>
      <c r="H56" cm="1">
        <f t="array" aca="1" ref="H56" ca="1">INDEX(INDIRECT("'"&amp;$A49&amp;"'"&amp;"!C10:Ao63"),MATCH($B56,INDIRECT("'"&amp;$A49&amp;"'"&amp;"!b10:b63"),0),H$3)</f>
        <v>0</v>
      </c>
      <c r="I56" cm="1">
        <f t="array" aca="1" ref="I56" ca="1">INDEX(INDIRECT("'"&amp;$A49&amp;"'"&amp;"!C10:Ao63"),MATCH($B56,INDIRECT("'"&amp;$A49&amp;"'"&amp;"!b10:b63"),0),I$3)</f>
        <v>0</v>
      </c>
      <c r="J56" cm="1">
        <f t="array" aca="1" ref="J56" ca="1">INDEX(INDIRECT("'"&amp;$A49&amp;"'"&amp;"!C10:Ao63"),MATCH($B56,INDIRECT("'"&amp;$A49&amp;"'"&amp;"!b10:b63"),0),J$3)</f>
        <v>0</v>
      </c>
      <c r="K56" cm="1">
        <f t="array" aca="1" ref="K56" ca="1">INDEX(INDIRECT("'"&amp;$A49&amp;"'"&amp;"!C10:Ao63"),MATCH($B56,INDIRECT("'"&amp;$A49&amp;"'"&amp;"!b10:b63"),0),K$3)</f>
        <v>0</v>
      </c>
      <c r="L56" cm="1">
        <f t="array" aca="1" ref="L56" ca="1">INDEX(INDIRECT("'"&amp;$A49&amp;"'"&amp;"!C10:Ao63"),MATCH($B56,INDIRECT("'"&amp;$A49&amp;"'"&amp;"!b10:b63"),0),L$3)</f>
        <v>0</v>
      </c>
      <c r="M56" cm="1">
        <f t="array" aca="1" ref="M56" ca="1">INDEX(INDIRECT("'"&amp;$A49&amp;"'"&amp;"!C10:Ao63"),MATCH($B56,INDIRECT("'"&amp;$A49&amp;"'"&amp;"!b10:b63"),0),M$3)</f>
        <v>0</v>
      </c>
      <c r="N56" cm="1">
        <f t="array" aca="1" ref="N56" ca="1">INDEX(INDIRECT("'"&amp;$A49&amp;"'"&amp;"!C10:Ao63"),MATCH($B56,INDIRECT("'"&amp;$A49&amp;"'"&amp;"!b10:b63"),0),N$3)</f>
        <v>0</v>
      </c>
      <c r="O56" cm="1">
        <f t="array" aca="1" ref="O56" ca="1">INDEX(INDIRECT("'"&amp;$A49&amp;"'"&amp;"!C10:Ao63"),MATCH($B56,INDIRECT("'"&amp;$A49&amp;"'"&amp;"!b10:b63"),0),O$3)</f>
        <v>0</v>
      </c>
      <c r="P56" cm="1">
        <f t="array" aca="1" ref="P56" ca="1">INDEX(INDIRECT("'"&amp;$A49&amp;"'"&amp;"!C10:Ao63"),MATCH($B56,INDIRECT("'"&amp;$A49&amp;"'"&amp;"!b10:b63"),0),P$3)</f>
        <v>0</v>
      </c>
      <c r="Q56" cm="1">
        <f t="array" aca="1" ref="Q56" ca="1">INDEX(INDIRECT("'"&amp;$A49&amp;"'"&amp;"!C10:Ao63"),MATCH($B56,INDIRECT("'"&amp;$A49&amp;"'"&amp;"!b10:b63"),0),Q$3)</f>
        <v>0</v>
      </c>
      <c r="R56" cm="1">
        <f t="array" aca="1" ref="R56" ca="1">INDEX(INDIRECT("'"&amp;$A49&amp;"'"&amp;"!C10:Ao63"),MATCH($B56,INDIRECT("'"&amp;$A49&amp;"'"&amp;"!b10:b63"),0),R$3)</f>
        <v>0</v>
      </c>
      <c r="S56" cm="1">
        <f t="array" aca="1" ref="S56" ca="1">INDEX(INDIRECT("'"&amp;$A49&amp;"'"&amp;"!C10:Ao63"),MATCH($B56,INDIRECT("'"&amp;$A49&amp;"'"&amp;"!b10:b63"),0),S$3)</f>
        <v>0</v>
      </c>
      <c r="T56" cm="1">
        <f t="array" aca="1" ref="T56" ca="1">INDEX(INDIRECT("'"&amp;$A49&amp;"'"&amp;"!C10:Ao63"),MATCH($B56,INDIRECT("'"&amp;$A49&amp;"'"&amp;"!b10:b63"),0),T$3)</f>
        <v>0</v>
      </c>
      <c r="U56" cm="1">
        <f t="array" aca="1" ref="U56" ca="1">INDEX(INDIRECT("'"&amp;$A49&amp;"'"&amp;"!C10:Ao63"),MATCH($B56,INDIRECT("'"&amp;$A49&amp;"'"&amp;"!b10:b63"),0),U$3)</f>
        <v>0</v>
      </c>
      <c r="V56" cm="1">
        <f t="array" aca="1" ref="V56" ca="1">INDEX(INDIRECT("'"&amp;$A49&amp;"'"&amp;"!C10:Ao63"),MATCH($B56,INDIRECT("'"&amp;$A49&amp;"'"&amp;"!b10:b63"),0),V$3)</f>
        <v>0</v>
      </c>
      <c r="W56" cm="1">
        <f t="array" aca="1" ref="W56" ca="1">INDEX(INDIRECT("'"&amp;$A49&amp;"'"&amp;"!C10:Ao63"),MATCH($B56,INDIRECT("'"&amp;$A49&amp;"'"&amp;"!b10:b63"),0),W$3)</f>
        <v>0</v>
      </c>
      <c r="X56" cm="1">
        <f t="array" aca="1" ref="X56" ca="1">INDEX(INDIRECT("'"&amp;$A49&amp;"'"&amp;"!C10:Ao63"),MATCH($B56,INDIRECT("'"&amp;$A49&amp;"'"&amp;"!b10:b63"),0),X$3)</f>
        <v>0</v>
      </c>
      <c r="Y56" cm="1">
        <f t="array" aca="1" ref="Y56" ca="1">INDEX(INDIRECT("'"&amp;$A49&amp;"'"&amp;"!C10:Ao63"),MATCH($B56,INDIRECT("'"&amp;$A49&amp;"'"&amp;"!b10:b63"),0),Y$3)</f>
        <v>0</v>
      </c>
      <c r="Z56" cm="1">
        <f t="array" aca="1" ref="Z56" ca="1">INDEX(INDIRECT("'"&amp;$A49&amp;"'"&amp;"!C10:Ao63"),MATCH($B56,INDIRECT("'"&amp;$A49&amp;"'"&amp;"!b10:b63"),0),Z$3)</f>
        <v>0</v>
      </c>
      <c r="AA56" cm="1">
        <f t="array" aca="1" ref="AA56" ca="1">INDEX(INDIRECT("'"&amp;$A49&amp;"'"&amp;"!C10:Ao63"),MATCH($B56,INDIRECT("'"&amp;$A49&amp;"'"&amp;"!b10:b63"),0),AA$3)</f>
        <v>0</v>
      </c>
      <c r="AB56" cm="1">
        <f t="array" aca="1" ref="AB56" ca="1">INDEX(INDIRECT("'"&amp;$A49&amp;"'"&amp;"!C10:Ao63"),MATCH($B56,INDIRECT("'"&amp;$A49&amp;"'"&amp;"!b10:b63"),0),AB$3)</f>
        <v>0</v>
      </c>
      <c r="AC56" cm="1">
        <f t="array" aca="1" ref="AC56" ca="1">INDEX(INDIRECT("'"&amp;$A49&amp;"'"&amp;"!C10:Ao63"),MATCH($B56,INDIRECT("'"&amp;$A49&amp;"'"&amp;"!b10:b63"),0),AC$3)</f>
        <v>0</v>
      </c>
    </row>
    <row r="57" spans="1:29" x14ac:dyDescent="0.2">
      <c r="B57" s="5" t="str">
        <f t="shared" si="2"/>
        <v>S-VAV120-c</v>
      </c>
      <c r="C57" cm="1">
        <f t="array" aca="1" ref="C57" ca="1">INDEX(INDIRECT("'"&amp;$A49&amp;"'"&amp;"!C10:Ao63"),MATCH($B57,INDIRECT("'"&amp;$A49&amp;"'"&amp;"!b10:b63"),0),C$3)</f>
        <v>0</v>
      </c>
      <c r="D57" cm="1">
        <f t="array" aca="1" ref="D57" ca="1">INDEX(INDIRECT("'"&amp;$A49&amp;"'"&amp;"!C10:Ao63"),MATCH($B57,INDIRECT("'"&amp;$A49&amp;"'"&amp;"!b10:b63"),0),D$3)</f>
        <v>0</v>
      </c>
      <c r="E57" cm="1">
        <f t="array" aca="1" ref="E57" ca="1">INDEX(INDIRECT("'"&amp;$A49&amp;"'"&amp;"!C10:Ao63"),MATCH($B57,INDIRECT("'"&amp;$A49&amp;"'"&amp;"!b10:b63"),0),E$3)</f>
        <v>0</v>
      </c>
      <c r="F57" cm="1">
        <f t="array" aca="1" ref="F57" ca="1">INDEX(INDIRECT("'"&amp;$A49&amp;"'"&amp;"!C10:Ao63"),MATCH($B57,INDIRECT("'"&amp;$A49&amp;"'"&amp;"!b10:b63"),0),F$3)</f>
        <v>0</v>
      </c>
      <c r="G57" cm="1">
        <f t="array" aca="1" ref="G57" ca="1">INDEX(INDIRECT("'"&amp;$A49&amp;"'"&amp;"!C10:Ao63"),MATCH($B57,INDIRECT("'"&amp;$A49&amp;"'"&amp;"!b10:b63"),0),G$3)</f>
        <v>0</v>
      </c>
      <c r="H57" cm="1">
        <f t="array" aca="1" ref="H57" ca="1">INDEX(INDIRECT("'"&amp;$A49&amp;"'"&amp;"!C10:Ao63"),MATCH($B57,INDIRECT("'"&amp;$A49&amp;"'"&amp;"!b10:b63"),0),H$3)</f>
        <v>0</v>
      </c>
      <c r="I57" cm="1">
        <f t="array" aca="1" ref="I57" ca="1">INDEX(INDIRECT("'"&amp;$A49&amp;"'"&amp;"!C10:Ao63"),MATCH($B57,INDIRECT("'"&amp;$A49&amp;"'"&amp;"!b10:b63"),0),I$3)</f>
        <v>0</v>
      </c>
      <c r="J57" cm="1">
        <f t="array" aca="1" ref="J57" ca="1">INDEX(INDIRECT("'"&amp;$A49&amp;"'"&amp;"!C10:Ao63"),MATCH($B57,INDIRECT("'"&amp;$A49&amp;"'"&amp;"!b10:b63"),0),J$3)</f>
        <v>0</v>
      </c>
      <c r="K57" cm="1">
        <f t="array" aca="1" ref="K57" ca="1">INDEX(INDIRECT("'"&amp;$A49&amp;"'"&amp;"!C10:Ao63"),MATCH($B57,INDIRECT("'"&amp;$A49&amp;"'"&amp;"!b10:b63"),0),K$3)</f>
        <v>0</v>
      </c>
      <c r="L57" cm="1">
        <f t="array" aca="1" ref="L57" ca="1">INDEX(INDIRECT("'"&amp;$A49&amp;"'"&amp;"!C10:Ao63"),MATCH($B57,INDIRECT("'"&amp;$A49&amp;"'"&amp;"!b10:b63"),0),L$3)</f>
        <v>0</v>
      </c>
      <c r="M57" cm="1">
        <f t="array" aca="1" ref="M57" ca="1">INDEX(INDIRECT("'"&amp;$A49&amp;"'"&amp;"!C10:Ao63"),MATCH($B57,INDIRECT("'"&amp;$A49&amp;"'"&amp;"!b10:b63"),0),M$3)</f>
        <v>0</v>
      </c>
      <c r="N57" cm="1">
        <f t="array" aca="1" ref="N57" ca="1">INDEX(INDIRECT("'"&amp;$A49&amp;"'"&amp;"!C10:Ao63"),MATCH($B57,INDIRECT("'"&amp;$A49&amp;"'"&amp;"!b10:b63"),0),N$3)</f>
        <v>0</v>
      </c>
      <c r="O57" cm="1">
        <f t="array" aca="1" ref="O57" ca="1">INDEX(INDIRECT("'"&amp;$A49&amp;"'"&amp;"!C10:Ao63"),MATCH($B57,INDIRECT("'"&amp;$A49&amp;"'"&amp;"!b10:b63"),0),O$3)</f>
        <v>0</v>
      </c>
      <c r="P57" cm="1">
        <f t="array" aca="1" ref="P57" ca="1">INDEX(INDIRECT("'"&amp;$A49&amp;"'"&amp;"!C10:Ao63"),MATCH($B57,INDIRECT("'"&amp;$A49&amp;"'"&amp;"!b10:b63"),0),P$3)</f>
        <v>0</v>
      </c>
      <c r="Q57" cm="1">
        <f t="array" aca="1" ref="Q57" ca="1">INDEX(INDIRECT("'"&amp;$A49&amp;"'"&amp;"!C10:Ao63"),MATCH($B57,INDIRECT("'"&amp;$A49&amp;"'"&amp;"!b10:b63"),0),Q$3)</f>
        <v>0</v>
      </c>
      <c r="R57" cm="1">
        <f t="array" aca="1" ref="R57" ca="1">INDEX(INDIRECT("'"&amp;$A49&amp;"'"&amp;"!C10:Ao63"),MATCH($B57,INDIRECT("'"&amp;$A49&amp;"'"&amp;"!b10:b63"),0),R$3)</f>
        <v>0</v>
      </c>
      <c r="S57" cm="1">
        <f t="array" aca="1" ref="S57" ca="1">INDEX(INDIRECT("'"&amp;$A49&amp;"'"&amp;"!C10:Ao63"),MATCH($B57,INDIRECT("'"&amp;$A49&amp;"'"&amp;"!b10:b63"),0),S$3)</f>
        <v>0</v>
      </c>
      <c r="T57" cm="1">
        <f t="array" aca="1" ref="T57" ca="1">INDEX(INDIRECT("'"&amp;$A49&amp;"'"&amp;"!C10:Ao63"),MATCH($B57,INDIRECT("'"&amp;$A49&amp;"'"&amp;"!b10:b63"),0),T$3)</f>
        <v>0</v>
      </c>
      <c r="U57" cm="1">
        <f t="array" aca="1" ref="U57" ca="1">INDEX(INDIRECT("'"&amp;$A49&amp;"'"&amp;"!C10:Ao63"),MATCH($B57,INDIRECT("'"&amp;$A49&amp;"'"&amp;"!b10:b63"),0),U$3)</f>
        <v>0</v>
      </c>
      <c r="V57" cm="1">
        <f t="array" aca="1" ref="V57" ca="1">INDEX(INDIRECT("'"&amp;$A49&amp;"'"&amp;"!C10:Ao63"),MATCH($B57,INDIRECT("'"&amp;$A49&amp;"'"&amp;"!b10:b63"),0),V$3)</f>
        <v>0</v>
      </c>
      <c r="W57" cm="1">
        <f t="array" aca="1" ref="W57" ca="1">INDEX(INDIRECT("'"&amp;$A49&amp;"'"&amp;"!C10:Ao63"),MATCH($B57,INDIRECT("'"&amp;$A49&amp;"'"&amp;"!b10:b63"),0),W$3)</f>
        <v>0</v>
      </c>
      <c r="X57" cm="1">
        <f t="array" aca="1" ref="X57" ca="1">INDEX(INDIRECT("'"&amp;$A49&amp;"'"&amp;"!C10:Ao63"),MATCH($B57,INDIRECT("'"&amp;$A49&amp;"'"&amp;"!b10:b63"),0),X$3)</f>
        <v>0</v>
      </c>
      <c r="Y57" cm="1">
        <f t="array" aca="1" ref="Y57" ca="1">INDEX(INDIRECT("'"&amp;$A49&amp;"'"&amp;"!C10:Ao63"),MATCH($B57,INDIRECT("'"&amp;$A49&amp;"'"&amp;"!b10:b63"),0),Y$3)</f>
        <v>0</v>
      </c>
      <c r="Z57" cm="1">
        <f t="array" aca="1" ref="Z57" ca="1">INDEX(INDIRECT("'"&amp;$A49&amp;"'"&amp;"!C10:Ao63"),MATCH($B57,INDIRECT("'"&amp;$A49&amp;"'"&amp;"!b10:b63"),0),Z$3)</f>
        <v>0</v>
      </c>
      <c r="AA57" cm="1">
        <f t="array" aca="1" ref="AA57" ca="1">INDEX(INDIRECT("'"&amp;$A49&amp;"'"&amp;"!C10:Ao63"),MATCH($B57,INDIRECT("'"&amp;$A49&amp;"'"&amp;"!b10:b63"),0),AA$3)</f>
        <v>0</v>
      </c>
      <c r="AB57" cm="1">
        <f t="array" aca="1" ref="AB57" ca="1">INDEX(INDIRECT("'"&amp;$A49&amp;"'"&amp;"!C10:Ao63"),MATCH($B57,INDIRECT("'"&amp;$A49&amp;"'"&amp;"!b10:b63"),0),AB$3)</f>
        <v>0</v>
      </c>
      <c r="AC57" cm="1">
        <f t="array" aca="1" ref="AC57" ca="1">INDEX(INDIRECT("'"&amp;$A49&amp;"'"&amp;"!C10:Ao63"),MATCH($B57,INDIRECT("'"&amp;$A49&amp;"'"&amp;"!b10:b63"),0),AC$3)</f>
        <v>0</v>
      </c>
    </row>
    <row r="58" spans="1:29" x14ac:dyDescent="0.2">
      <c r="B58" s="5" t="str">
        <f t="shared" si="2"/>
        <v>S-VAV121-c</v>
      </c>
      <c r="C58" cm="1">
        <f t="array" aca="1" ref="C58" ca="1">INDEX(INDIRECT("'"&amp;$A49&amp;"'"&amp;"!C10:Ao63"),MATCH($B58,INDIRECT("'"&amp;$A49&amp;"'"&amp;"!b10:b63"),0),C$3)</f>
        <v>0</v>
      </c>
      <c r="D58" cm="1">
        <f t="array" aca="1" ref="D58" ca="1">INDEX(INDIRECT("'"&amp;$A49&amp;"'"&amp;"!C10:Ao63"),MATCH($B58,INDIRECT("'"&amp;$A49&amp;"'"&amp;"!b10:b63"),0),D$3)</f>
        <v>0</v>
      </c>
      <c r="E58" cm="1">
        <f t="array" aca="1" ref="E58" ca="1">INDEX(INDIRECT("'"&amp;$A49&amp;"'"&amp;"!C10:Ao63"),MATCH($B58,INDIRECT("'"&amp;$A49&amp;"'"&amp;"!b10:b63"),0),E$3)</f>
        <v>0</v>
      </c>
      <c r="F58" cm="1">
        <f t="array" aca="1" ref="F58" ca="1">INDEX(INDIRECT("'"&amp;$A49&amp;"'"&amp;"!C10:Ao63"),MATCH($B58,INDIRECT("'"&amp;$A49&amp;"'"&amp;"!b10:b63"),0),F$3)</f>
        <v>0</v>
      </c>
      <c r="G58" cm="1">
        <f t="array" aca="1" ref="G58" ca="1">INDEX(INDIRECT("'"&amp;$A49&amp;"'"&amp;"!C10:Ao63"),MATCH($B58,INDIRECT("'"&amp;$A49&amp;"'"&amp;"!b10:b63"),0),G$3)</f>
        <v>0</v>
      </c>
      <c r="H58" cm="1">
        <f t="array" aca="1" ref="H58" ca="1">INDEX(INDIRECT("'"&amp;$A49&amp;"'"&amp;"!C10:Ao63"),MATCH($B58,INDIRECT("'"&amp;$A49&amp;"'"&amp;"!b10:b63"),0),H$3)</f>
        <v>0</v>
      </c>
      <c r="I58" cm="1">
        <f t="array" aca="1" ref="I58" ca="1">INDEX(INDIRECT("'"&amp;$A49&amp;"'"&amp;"!C10:Ao63"),MATCH($B58,INDIRECT("'"&amp;$A49&amp;"'"&amp;"!b10:b63"),0),I$3)</f>
        <v>0</v>
      </c>
      <c r="J58" cm="1">
        <f t="array" aca="1" ref="J58" ca="1">INDEX(INDIRECT("'"&amp;$A49&amp;"'"&amp;"!C10:Ao63"),MATCH($B58,INDIRECT("'"&amp;$A49&amp;"'"&amp;"!b10:b63"),0),J$3)</f>
        <v>0</v>
      </c>
      <c r="K58" cm="1">
        <f t="array" aca="1" ref="K58" ca="1">INDEX(INDIRECT("'"&amp;$A49&amp;"'"&amp;"!C10:Ao63"),MATCH($B58,INDIRECT("'"&amp;$A49&amp;"'"&amp;"!b10:b63"),0),K$3)</f>
        <v>0</v>
      </c>
      <c r="L58" cm="1">
        <f t="array" aca="1" ref="L58" ca="1">INDEX(INDIRECT("'"&amp;$A49&amp;"'"&amp;"!C10:Ao63"),MATCH($B58,INDIRECT("'"&amp;$A49&amp;"'"&amp;"!b10:b63"),0),L$3)</f>
        <v>0</v>
      </c>
      <c r="M58" cm="1">
        <f t="array" aca="1" ref="M58" ca="1">INDEX(INDIRECT("'"&amp;$A49&amp;"'"&amp;"!C10:Ao63"),MATCH($B58,INDIRECT("'"&amp;$A49&amp;"'"&amp;"!b10:b63"),0),M$3)</f>
        <v>0</v>
      </c>
      <c r="N58" cm="1">
        <f t="array" aca="1" ref="N58" ca="1">INDEX(INDIRECT("'"&amp;$A49&amp;"'"&amp;"!C10:Ao63"),MATCH($B58,INDIRECT("'"&amp;$A49&amp;"'"&amp;"!b10:b63"),0),N$3)</f>
        <v>0</v>
      </c>
      <c r="O58" cm="1">
        <f t="array" aca="1" ref="O58" ca="1">INDEX(INDIRECT("'"&amp;$A49&amp;"'"&amp;"!C10:Ao63"),MATCH($B58,INDIRECT("'"&amp;$A49&amp;"'"&amp;"!b10:b63"),0),O$3)</f>
        <v>0</v>
      </c>
      <c r="P58" cm="1">
        <f t="array" aca="1" ref="P58" ca="1">INDEX(INDIRECT("'"&amp;$A49&amp;"'"&amp;"!C10:Ao63"),MATCH($B58,INDIRECT("'"&amp;$A49&amp;"'"&amp;"!b10:b63"),0),P$3)</f>
        <v>0</v>
      </c>
      <c r="Q58" cm="1">
        <f t="array" aca="1" ref="Q58" ca="1">INDEX(INDIRECT("'"&amp;$A49&amp;"'"&amp;"!C10:Ao63"),MATCH($B58,INDIRECT("'"&amp;$A49&amp;"'"&amp;"!b10:b63"),0),Q$3)</f>
        <v>0</v>
      </c>
      <c r="R58" cm="1">
        <f t="array" aca="1" ref="R58" ca="1">INDEX(INDIRECT("'"&amp;$A49&amp;"'"&amp;"!C10:Ao63"),MATCH($B58,INDIRECT("'"&amp;$A49&amp;"'"&amp;"!b10:b63"),0),R$3)</f>
        <v>0</v>
      </c>
      <c r="S58" cm="1">
        <f t="array" aca="1" ref="S58" ca="1">INDEX(INDIRECT("'"&amp;$A49&amp;"'"&amp;"!C10:Ao63"),MATCH($B58,INDIRECT("'"&amp;$A49&amp;"'"&amp;"!b10:b63"),0),S$3)</f>
        <v>0</v>
      </c>
      <c r="T58" cm="1">
        <f t="array" aca="1" ref="T58" ca="1">INDEX(INDIRECT("'"&amp;$A49&amp;"'"&amp;"!C10:Ao63"),MATCH($B58,INDIRECT("'"&amp;$A49&amp;"'"&amp;"!b10:b63"),0),T$3)</f>
        <v>0</v>
      </c>
      <c r="U58" cm="1">
        <f t="array" aca="1" ref="U58" ca="1">INDEX(INDIRECT("'"&amp;$A49&amp;"'"&amp;"!C10:Ao63"),MATCH($B58,INDIRECT("'"&amp;$A49&amp;"'"&amp;"!b10:b63"),0),U$3)</f>
        <v>0</v>
      </c>
      <c r="V58" cm="1">
        <f t="array" aca="1" ref="V58" ca="1">INDEX(INDIRECT("'"&amp;$A49&amp;"'"&amp;"!C10:Ao63"),MATCH($B58,INDIRECT("'"&amp;$A49&amp;"'"&amp;"!b10:b63"),0),V$3)</f>
        <v>0</v>
      </c>
      <c r="W58" cm="1">
        <f t="array" aca="1" ref="W58" ca="1">INDEX(INDIRECT("'"&amp;$A49&amp;"'"&amp;"!C10:Ao63"),MATCH($B58,INDIRECT("'"&amp;$A49&amp;"'"&amp;"!b10:b63"),0),W$3)</f>
        <v>0</v>
      </c>
      <c r="X58" cm="1">
        <f t="array" aca="1" ref="X58" ca="1">INDEX(INDIRECT("'"&amp;$A49&amp;"'"&amp;"!C10:Ao63"),MATCH($B58,INDIRECT("'"&amp;$A49&amp;"'"&amp;"!b10:b63"),0),X$3)</f>
        <v>0</v>
      </c>
      <c r="Y58" cm="1">
        <f t="array" aca="1" ref="Y58" ca="1">INDEX(INDIRECT("'"&amp;$A49&amp;"'"&amp;"!C10:Ao63"),MATCH($B58,INDIRECT("'"&amp;$A49&amp;"'"&amp;"!b10:b63"),0),Y$3)</f>
        <v>0</v>
      </c>
      <c r="Z58" cm="1">
        <f t="array" aca="1" ref="Z58" ca="1">INDEX(INDIRECT("'"&amp;$A49&amp;"'"&amp;"!C10:Ao63"),MATCH($B58,INDIRECT("'"&amp;$A49&amp;"'"&amp;"!b10:b63"),0),Z$3)</f>
        <v>0</v>
      </c>
      <c r="AA58" cm="1">
        <f t="array" aca="1" ref="AA58" ca="1">INDEX(INDIRECT("'"&amp;$A49&amp;"'"&amp;"!C10:Ao63"),MATCH($B58,INDIRECT("'"&amp;$A49&amp;"'"&amp;"!b10:b63"),0),AA$3)</f>
        <v>0</v>
      </c>
      <c r="AB58" cm="1">
        <f t="array" aca="1" ref="AB58" ca="1">INDEX(INDIRECT("'"&amp;$A49&amp;"'"&amp;"!C10:Ao63"),MATCH($B58,INDIRECT("'"&amp;$A49&amp;"'"&amp;"!b10:b63"),0),AB$3)</f>
        <v>0</v>
      </c>
      <c r="AC58" cm="1">
        <f t="array" aca="1" ref="AC58" ca="1">INDEX(INDIRECT("'"&amp;$A49&amp;"'"&amp;"!C10:Ao63"),MATCH($B58,INDIRECT("'"&amp;$A49&amp;"'"&amp;"!b10:b63"),0),AC$3)</f>
        <v>0</v>
      </c>
    </row>
    <row r="59" spans="1:29" x14ac:dyDescent="0.2">
      <c r="B59" s="5" t="str">
        <f t="shared" si="2"/>
        <v>S-VAV100-h</v>
      </c>
      <c r="C59" cm="1">
        <f t="array" aca="1" ref="C59" ca="1">INDEX(INDIRECT("'"&amp;$A49&amp;"'"&amp;"!C10:Ao63"),MATCH($B59,INDIRECT("'"&amp;$A49&amp;"'"&amp;"!b10:b63"),0),C$3)</f>
        <v>0</v>
      </c>
      <c r="D59" cm="1">
        <f t="array" aca="1" ref="D59" ca="1">INDEX(INDIRECT("'"&amp;$A49&amp;"'"&amp;"!C10:Ao63"),MATCH($B59,INDIRECT("'"&amp;$A49&amp;"'"&amp;"!b10:b63"),0),D$3)</f>
        <v>0</v>
      </c>
      <c r="E59" cm="1">
        <f t="array" aca="1" ref="E59" ca="1">INDEX(INDIRECT("'"&amp;$A49&amp;"'"&amp;"!C10:Ao63"),MATCH($B59,INDIRECT("'"&amp;$A49&amp;"'"&amp;"!b10:b63"),0),E$3)</f>
        <v>0</v>
      </c>
      <c r="F59" cm="1">
        <f t="array" aca="1" ref="F59" ca="1">INDEX(INDIRECT("'"&amp;$A49&amp;"'"&amp;"!C10:Ao63"),MATCH($B59,INDIRECT("'"&amp;$A49&amp;"'"&amp;"!b10:b63"),0),F$3)</f>
        <v>0</v>
      </c>
      <c r="G59" cm="1">
        <f t="array" aca="1" ref="G59" ca="1">INDEX(INDIRECT("'"&amp;$A49&amp;"'"&amp;"!C10:Ao63"),MATCH($B59,INDIRECT("'"&amp;$A49&amp;"'"&amp;"!b10:b63"),0),G$3)</f>
        <v>0</v>
      </c>
      <c r="H59" cm="1">
        <f t="array" aca="1" ref="H59" ca="1">INDEX(INDIRECT("'"&amp;$A49&amp;"'"&amp;"!C10:Ao63"),MATCH($B59,INDIRECT("'"&amp;$A49&amp;"'"&amp;"!b10:b63"),0),H$3)</f>
        <v>0</v>
      </c>
      <c r="I59" cm="1">
        <f t="array" aca="1" ref="I59" ca="1">INDEX(INDIRECT("'"&amp;$A49&amp;"'"&amp;"!C10:Ao63"),MATCH($B59,INDIRECT("'"&amp;$A49&amp;"'"&amp;"!b10:b63"),0),I$3)</f>
        <v>0</v>
      </c>
      <c r="J59" cm="1">
        <f t="array" aca="1" ref="J59" ca="1">INDEX(INDIRECT("'"&amp;$A49&amp;"'"&amp;"!C10:Ao63"),MATCH($B59,INDIRECT("'"&amp;$A49&amp;"'"&amp;"!b10:b63"),0),J$3)</f>
        <v>0</v>
      </c>
      <c r="K59" cm="1">
        <f t="array" aca="1" ref="K59" ca="1">INDEX(INDIRECT("'"&amp;$A49&amp;"'"&amp;"!C10:Ao63"),MATCH($B59,INDIRECT("'"&amp;$A49&amp;"'"&amp;"!b10:b63"),0),K$3)</f>
        <v>0</v>
      </c>
      <c r="L59" cm="1">
        <f t="array" aca="1" ref="L59" ca="1">INDEX(INDIRECT("'"&amp;$A49&amp;"'"&amp;"!C10:Ao63"),MATCH($B59,INDIRECT("'"&amp;$A49&amp;"'"&amp;"!b10:b63"),0),L$3)</f>
        <v>0</v>
      </c>
      <c r="M59" cm="1">
        <f t="array" aca="1" ref="M59" ca="1">INDEX(INDIRECT("'"&amp;$A49&amp;"'"&amp;"!C10:Ao63"),MATCH($B59,INDIRECT("'"&amp;$A49&amp;"'"&amp;"!b10:b63"),0),M$3)</f>
        <v>0</v>
      </c>
      <c r="N59" cm="1">
        <f t="array" aca="1" ref="N59" ca="1">INDEX(INDIRECT("'"&amp;$A49&amp;"'"&amp;"!C10:Ao63"),MATCH($B59,INDIRECT("'"&amp;$A49&amp;"'"&amp;"!b10:b63"),0),N$3)</f>
        <v>0</v>
      </c>
      <c r="O59" cm="1">
        <f t="array" aca="1" ref="O59" ca="1">INDEX(INDIRECT("'"&amp;$A49&amp;"'"&amp;"!C10:Ao63"),MATCH($B59,INDIRECT("'"&amp;$A49&amp;"'"&amp;"!b10:b63"),0),O$3)</f>
        <v>0</v>
      </c>
      <c r="P59" cm="1">
        <f t="array" aca="1" ref="P59" ca="1">INDEX(INDIRECT("'"&amp;$A49&amp;"'"&amp;"!C10:Ao63"),MATCH($B59,INDIRECT("'"&amp;$A49&amp;"'"&amp;"!b10:b63"),0),P$3)</f>
        <v>0</v>
      </c>
      <c r="Q59" cm="1">
        <f t="array" aca="1" ref="Q59" ca="1">INDEX(INDIRECT("'"&amp;$A49&amp;"'"&amp;"!C10:Ao63"),MATCH($B59,INDIRECT("'"&amp;$A49&amp;"'"&amp;"!b10:b63"),0),Q$3)</f>
        <v>0</v>
      </c>
      <c r="R59" cm="1">
        <f t="array" aca="1" ref="R59" ca="1">INDEX(INDIRECT("'"&amp;$A49&amp;"'"&amp;"!C10:Ao63"),MATCH($B59,INDIRECT("'"&amp;$A49&amp;"'"&amp;"!b10:b63"),0),R$3)</f>
        <v>0</v>
      </c>
      <c r="S59" cm="1">
        <f t="array" aca="1" ref="S59" ca="1">INDEX(INDIRECT("'"&amp;$A49&amp;"'"&amp;"!C10:Ao63"),MATCH($B59,INDIRECT("'"&amp;$A49&amp;"'"&amp;"!b10:b63"),0),S$3)</f>
        <v>0</v>
      </c>
      <c r="T59" cm="1">
        <f t="array" aca="1" ref="T59" ca="1">INDEX(INDIRECT("'"&amp;$A49&amp;"'"&amp;"!C10:Ao63"),MATCH($B59,INDIRECT("'"&amp;$A49&amp;"'"&amp;"!b10:b63"),0),T$3)</f>
        <v>0</v>
      </c>
      <c r="U59" cm="1">
        <f t="array" aca="1" ref="U59" ca="1">INDEX(INDIRECT("'"&amp;$A49&amp;"'"&amp;"!C10:Ao63"),MATCH($B59,INDIRECT("'"&amp;$A49&amp;"'"&amp;"!b10:b63"),0),U$3)</f>
        <v>0</v>
      </c>
      <c r="V59" cm="1">
        <f t="array" aca="1" ref="V59" ca="1">INDEX(INDIRECT("'"&amp;$A49&amp;"'"&amp;"!C10:Ao63"),MATCH($B59,INDIRECT("'"&amp;$A49&amp;"'"&amp;"!b10:b63"),0),V$3)</f>
        <v>0</v>
      </c>
      <c r="W59" cm="1">
        <f t="array" aca="1" ref="W59" ca="1">INDEX(INDIRECT("'"&amp;$A49&amp;"'"&amp;"!C10:Ao63"),MATCH($B59,INDIRECT("'"&amp;$A49&amp;"'"&amp;"!b10:b63"),0),W$3)</f>
        <v>0</v>
      </c>
      <c r="X59" cm="1">
        <f t="array" aca="1" ref="X59" ca="1">INDEX(INDIRECT("'"&amp;$A49&amp;"'"&amp;"!C10:Ao63"),MATCH($B59,INDIRECT("'"&amp;$A49&amp;"'"&amp;"!b10:b63"),0),X$3)</f>
        <v>0</v>
      </c>
      <c r="Y59" cm="1">
        <f t="array" aca="1" ref="Y59" ca="1">INDEX(INDIRECT("'"&amp;$A49&amp;"'"&amp;"!C10:Ao63"),MATCH($B59,INDIRECT("'"&amp;$A49&amp;"'"&amp;"!b10:b63"),0),Y$3)</f>
        <v>0</v>
      </c>
      <c r="Z59" cm="1">
        <f t="array" aca="1" ref="Z59" ca="1">INDEX(INDIRECT("'"&amp;$A49&amp;"'"&amp;"!C10:Ao63"),MATCH($B59,INDIRECT("'"&amp;$A49&amp;"'"&amp;"!b10:b63"),0),Z$3)</f>
        <v>0</v>
      </c>
      <c r="AA59" cm="1">
        <f t="array" aca="1" ref="AA59" ca="1">INDEX(INDIRECT("'"&amp;$A49&amp;"'"&amp;"!C10:Ao63"),MATCH($B59,INDIRECT("'"&amp;$A49&amp;"'"&amp;"!b10:b63"),0),AA$3)</f>
        <v>0</v>
      </c>
      <c r="AB59" cm="1">
        <f t="array" aca="1" ref="AB59" ca="1">INDEX(INDIRECT("'"&amp;$A49&amp;"'"&amp;"!C10:Ao63"),MATCH($B59,INDIRECT("'"&amp;$A49&amp;"'"&amp;"!b10:b63"),0),AB$3)</f>
        <v>0</v>
      </c>
      <c r="AC59" cm="1">
        <f t="array" aca="1" ref="AC59" ca="1">INDEX(INDIRECT("'"&amp;$A49&amp;"'"&amp;"!C10:Ao63"),MATCH($B59,INDIRECT("'"&amp;$A49&amp;"'"&amp;"!b10:b63"),0),AC$3)</f>
        <v>0</v>
      </c>
    </row>
    <row r="60" spans="1:29" x14ac:dyDescent="0.2">
      <c r="B60" s="5" t="str">
        <f t="shared" si="2"/>
        <v>S-VAV120-h</v>
      </c>
      <c r="C60" cm="1">
        <f t="array" aca="1" ref="C60" ca="1">INDEX(INDIRECT("'"&amp;$A49&amp;"'"&amp;"!C10:Ao63"),MATCH($B60,INDIRECT("'"&amp;$A49&amp;"'"&amp;"!b10:b63"),0),C$3)</f>
        <v>0</v>
      </c>
      <c r="D60" cm="1">
        <f t="array" aca="1" ref="D60" ca="1">INDEX(INDIRECT("'"&amp;$A49&amp;"'"&amp;"!C10:Ao63"),MATCH($B60,INDIRECT("'"&amp;$A49&amp;"'"&amp;"!b10:b63"),0),D$3)</f>
        <v>0</v>
      </c>
      <c r="E60" cm="1">
        <f t="array" aca="1" ref="E60" ca="1">INDEX(INDIRECT("'"&amp;$A49&amp;"'"&amp;"!C10:Ao63"),MATCH($B60,INDIRECT("'"&amp;$A49&amp;"'"&amp;"!b10:b63"),0),E$3)</f>
        <v>0</v>
      </c>
      <c r="F60" cm="1">
        <f t="array" aca="1" ref="F60" ca="1">INDEX(INDIRECT("'"&amp;$A49&amp;"'"&amp;"!C10:Ao63"),MATCH($B60,INDIRECT("'"&amp;$A49&amp;"'"&amp;"!b10:b63"),0),F$3)</f>
        <v>0</v>
      </c>
      <c r="G60" cm="1">
        <f t="array" aca="1" ref="G60" ca="1">INDEX(INDIRECT("'"&amp;$A49&amp;"'"&amp;"!C10:Ao63"),MATCH($B60,INDIRECT("'"&amp;$A49&amp;"'"&amp;"!b10:b63"),0),G$3)</f>
        <v>0</v>
      </c>
      <c r="H60" cm="1">
        <f t="array" aca="1" ref="H60" ca="1">INDEX(INDIRECT("'"&amp;$A49&amp;"'"&amp;"!C10:Ao63"),MATCH($B60,INDIRECT("'"&amp;$A49&amp;"'"&amp;"!b10:b63"),0),H$3)</f>
        <v>0</v>
      </c>
      <c r="I60" cm="1">
        <f t="array" aca="1" ref="I60" ca="1">INDEX(INDIRECT("'"&amp;$A49&amp;"'"&amp;"!C10:Ao63"),MATCH($B60,INDIRECT("'"&amp;$A49&amp;"'"&amp;"!b10:b63"),0),I$3)</f>
        <v>0</v>
      </c>
      <c r="J60" cm="1">
        <f t="array" aca="1" ref="J60" ca="1">INDEX(INDIRECT("'"&amp;$A49&amp;"'"&amp;"!C10:Ao63"),MATCH($B60,INDIRECT("'"&amp;$A49&amp;"'"&amp;"!b10:b63"),0),J$3)</f>
        <v>0</v>
      </c>
      <c r="K60" cm="1">
        <f t="array" aca="1" ref="K60" ca="1">INDEX(INDIRECT("'"&amp;$A49&amp;"'"&amp;"!C10:Ao63"),MATCH($B60,INDIRECT("'"&amp;$A49&amp;"'"&amp;"!b10:b63"),0),K$3)</f>
        <v>0</v>
      </c>
      <c r="L60" cm="1">
        <f t="array" aca="1" ref="L60" ca="1">INDEX(INDIRECT("'"&amp;$A49&amp;"'"&amp;"!C10:Ao63"),MATCH($B60,INDIRECT("'"&amp;$A49&amp;"'"&amp;"!b10:b63"),0),L$3)</f>
        <v>0</v>
      </c>
      <c r="M60" cm="1">
        <f t="array" aca="1" ref="M60" ca="1">INDEX(INDIRECT("'"&amp;$A49&amp;"'"&amp;"!C10:Ao63"),MATCH($B60,INDIRECT("'"&amp;$A49&amp;"'"&amp;"!b10:b63"),0),M$3)</f>
        <v>0</v>
      </c>
      <c r="N60" cm="1">
        <f t="array" aca="1" ref="N60" ca="1">INDEX(INDIRECT("'"&amp;$A49&amp;"'"&amp;"!C10:Ao63"),MATCH($B60,INDIRECT("'"&amp;$A49&amp;"'"&amp;"!b10:b63"),0),N$3)</f>
        <v>0</v>
      </c>
      <c r="O60" cm="1">
        <f t="array" aca="1" ref="O60" ca="1">INDEX(INDIRECT("'"&amp;$A49&amp;"'"&amp;"!C10:Ao63"),MATCH($B60,INDIRECT("'"&amp;$A49&amp;"'"&amp;"!b10:b63"),0),O$3)</f>
        <v>0</v>
      </c>
      <c r="P60" cm="1">
        <f t="array" aca="1" ref="P60" ca="1">INDEX(INDIRECT("'"&amp;$A49&amp;"'"&amp;"!C10:Ao63"),MATCH($B60,INDIRECT("'"&amp;$A49&amp;"'"&amp;"!b10:b63"),0),P$3)</f>
        <v>0</v>
      </c>
      <c r="Q60" cm="1">
        <f t="array" aca="1" ref="Q60" ca="1">INDEX(INDIRECT("'"&amp;$A49&amp;"'"&amp;"!C10:Ao63"),MATCH($B60,INDIRECT("'"&amp;$A49&amp;"'"&amp;"!b10:b63"),0),Q$3)</f>
        <v>0</v>
      </c>
      <c r="R60" cm="1">
        <f t="array" aca="1" ref="R60" ca="1">INDEX(INDIRECT("'"&amp;$A49&amp;"'"&amp;"!C10:Ao63"),MATCH($B60,INDIRECT("'"&amp;$A49&amp;"'"&amp;"!b10:b63"),0),R$3)</f>
        <v>0</v>
      </c>
      <c r="S60" cm="1">
        <f t="array" aca="1" ref="S60" ca="1">INDEX(INDIRECT("'"&amp;$A49&amp;"'"&amp;"!C10:Ao63"),MATCH($B60,INDIRECT("'"&amp;$A49&amp;"'"&amp;"!b10:b63"),0),S$3)</f>
        <v>0</v>
      </c>
      <c r="T60" cm="1">
        <f t="array" aca="1" ref="T60" ca="1">INDEX(INDIRECT("'"&amp;$A49&amp;"'"&amp;"!C10:Ao63"),MATCH($B60,INDIRECT("'"&amp;$A49&amp;"'"&amp;"!b10:b63"),0),T$3)</f>
        <v>0</v>
      </c>
      <c r="U60" cm="1">
        <f t="array" aca="1" ref="U60" ca="1">INDEX(INDIRECT("'"&amp;$A49&amp;"'"&amp;"!C10:Ao63"),MATCH($B60,INDIRECT("'"&amp;$A49&amp;"'"&amp;"!b10:b63"),0),U$3)</f>
        <v>0</v>
      </c>
      <c r="V60" cm="1">
        <f t="array" aca="1" ref="V60" ca="1">INDEX(INDIRECT("'"&amp;$A49&amp;"'"&amp;"!C10:Ao63"),MATCH($B60,INDIRECT("'"&amp;$A49&amp;"'"&amp;"!b10:b63"),0),V$3)</f>
        <v>0</v>
      </c>
      <c r="W60" cm="1">
        <f t="array" aca="1" ref="W60" ca="1">INDEX(INDIRECT("'"&amp;$A49&amp;"'"&amp;"!C10:Ao63"),MATCH($B60,INDIRECT("'"&amp;$A49&amp;"'"&amp;"!b10:b63"),0),W$3)</f>
        <v>0</v>
      </c>
      <c r="X60" cm="1">
        <f t="array" aca="1" ref="X60" ca="1">INDEX(INDIRECT("'"&amp;$A49&amp;"'"&amp;"!C10:Ao63"),MATCH($B60,INDIRECT("'"&amp;$A49&amp;"'"&amp;"!b10:b63"),0),X$3)</f>
        <v>0</v>
      </c>
      <c r="Y60" cm="1">
        <f t="array" aca="1" ref="Y60" ca="1">INDEX(INDIRECT("'"&amp;$A49&amp;"'"&amp;"!C10:Ao63"),MATCH($B60,INDIRECT("'"&amp;$A49&amp;"'"&amp;"!b10:b63"),0),Y$3)</f>
        <v>0</v>
      </c>
      <c r="Z60" cm="1">
        <f t="array" aca="1" ref="Z60" ca="1">INDEX(INDIRECT("'"&amp;$A49&amp;"'"&amp;"!C10:Ao63"),MATCH($B60,INDIRECT("'"&amp;$A49&amp;"'"&amp;"!b10:b63"),0),Z$3)</f>
        <v>0</v>
      </c>
      <c r="AA60" cm="1">
        <f t="array" aca="1" ref="AA60" ca="1">INDEX(INDIRECT("'"&amp;$A49&amp;"'"&amp;"!C10:Ao63"),MATCH($B60,INDIRECT("'"&amp;$A49&amp;"'"&amp;"!b10:b63"),0),AA$3)</f>
        <v>0</v>
      </c>
      <c r="AB60" cm="1">
        <f t="array" aca="1" ref="AB60" ca="1">INDEX(INDIRECT("'"&amp;$A49&amp;"'"&amp;"!C10:Ao63"),MATCH($B60,INDIRECT("'"&amp;$A49&amp;"'"&amp;"!b10:b63"),0),AB$3)</f>
        <v>0</v>
      </c>
      <c r="AC60" cm="1">
        <f t="array" aca="1" ref="AC60" ca="1">INDEX(INDIRECT("'"&amp;$A49&amp;"'"&amp;"!C10:Ao63"),MATCH($B60,INDIRECT("'"&amp;$A49&amp;"'"&amp;"!b10:b63"),0),AC$3)</f>
        <v>0</v>
      </c>
    </row>
    <row r="61" spans="1:29" x14ac:dyDescent="0.2">
      <c r="B61" s="5" t="str">
        <f t="shared" si="2"/>
        <v>S-VAV121-h</v>
      </c>
      <c r="C61" cm="1">
        <f t="array" aca="1" ref="C61" ca="1">INDEX(INDIRECT("'"&amp;$A49&amp;"'"&amp;"!C10:Ao63"),MATCH($B61,INDIRECT("'"&amp;$A49&amp;"'"&amp;"!b10:b63"),0),C$3)</f>
        <v>0</v>
      </c>
      <c r="D61" cm="1">
        <f t="array" aca="1" ref="D61" ca="1">INDEX(INDIRECT("'"&amp;$A49&amp;"'"&amp;"!C10:Ao63"),MATCH($B61,INDIRECT("'"&amp;$A49&amp;"'"&amp;"!b10:b63"),0),D$3)</f>
        <v>0</v>
      </c>
      <c r="E61" cm="1">
        <f t="array" aca="1" ref="E61" ca="1">INDEX(INDIRECT("'"&amp;$A49&amp;"'"&amp;"!C10:Ao63"),MATCH($B61,INDIRECT("'"&amp;$A49&amp;"'"&amp;"!b10:b63"),0),E$3)</f>
        <v>0</v>
      </c>
      <c r="F61" cm="1">
        <f t="array" aca="1" ref="F61" ca="1">INDEX(INDIRECT("'"&amp;$A49&amp;"'"&amp;"!C10:Ao63"),MATCH($B61,INDIRECT("'"&amp;$A49&amp;"'"&amp;"!b10:b63"),0),F$3)</f>
        <v>0</v>
      </c>
      <c r="G61" cm="1">
        <f t="array" aca="1" ref="G61" ca="1">INDEX(INDIRECT("'"&amp;$A49&amp;"'"&amp;"!C10:Ao63"),MATCH($B61,INDIRECT("'"&amp;$A49&amp;"'"&amp;"!b10:b63"),0),G$3)</f>
        <v>0</v>
      </c>
      <c r="H61" cm="1">
        <f t="array" aca="1" ref="H61" ca="1">INDEX(INDIRECT("'"&amp;$A49&amp;"'"&amp;"!C10:Ao63"),MATCH($B61,INDIRECT("'"&amp;$A49&amp;"'"&amp;"!b10:b63"),0),H$3)</f>
        <v>0</v>
      </c>
      <c r="I61" cm="1">
        <f t="array" aca="1" ref="I61" ca="1">INDEX(INDIRECT("'"&amp;$A49&amp;"'"&amp;"!C10:Ao63"),MATCH($B61,INDIRECT("'"&amp;$A49&amp;"'"&amp;"!b10:b63"),0),I$3)</f>
        <v>0</v>
      </c>
      <c r="J61" cm="1">
        <f t="array" aca="1" ref="J61" ca="1">INDEX(INDIRECT("'"&amp;$A49&amp;"'"&amp;"!C10:Ao63"),MATCH($B61,INDIRECT("'"&amp;$A49&amp;"'"&amp;"!b10:b63"),0),J$3)</f>
        <v>0</v>
      </c>
      <c r="K61" cm="1">
        <f t="array" aca="1" ref="K61" ca="1">INDEX(INDIRECT("'"&amp;$A49&amp;"'"&amp;"!C10:Ao63"),MATCH($B61,INDIRECT("'"&amp;$A49&amp;"'"&amp;"!b10:b63"),0),K$3)</f>
        <v>0</v>
      </c>
      <c r="L61" cm="1">
        <f t="array" aca="1" ref="L61" ca="1">INDEX(INDIRECT("'"&amp;$A49&amp;"'"&amp;"!C10:Ao63"),MATCH($B61,INDIRECT("'"&amp;$A49&amp;"'"&amp;"!b10:b63"),0),L$3)</f>
        <v>0</v>
      </c>
      <c r="M61" cm="1">
        <f t="array" aca="1" ref="M61" ca="1">INDEX(INDIRECT("'"&amp;$A49&amp;"'"&amp;"!C10:Ao63"),MATCH($B61,INDIRECT("'"&amp;$A49&amp;"'"&amp;"!b10:b63"),0),M$3)</f>
        <v>0</v>
      </c>
      <c r="N61" cm="1">
        <f t="array" aca="1" ref="N61" ca="1">INDEX(INDIRECT("'"&amp;$A49&amp;"'"&amp;"!C10:Ao63"),MATCH($B61,INDIRECT("'"&amp;$A49&amp;"'"&amp;"!b10:b63"),0),N$3)</f>
        <v>0</v>
      </c>
      <c r="O61" cm="1">
        <f t="array" aca="1" ref="O61" ca="1">INDEX(INDIRECT("'"&amp;$A49&amp;"'"&amp;"!C10:Ao63"),MATCH($B61,INDIRECT("'"&amp;$A49&amp;"'"&amp;"!b10:b63"),0),O$3)</f>
        <v>0</v>
      </c>
      <c r="P61" cm="1">
        <f t="array" aca="1" ref="P61" ca="1">INDEX(INDIRECT("'"&amp;$A49&amp;"'"&amp;"!C10:Ao63"),MATCH($B61,INDIRECT("'"&amp;$A49&amp;"'"&amp;"!b10:b63"),0),P$3)</f>
        <v>0</v>
      </c>
      <c r="Q61" cm="1">
        <f t="array" aca="1" ref="Q61" ca="1">INDEX(INDIRECT("'"&amp;$A49&amp;"'"&amp;"!C10:Ao63"),MATCH($B61,INDIRECT("'"&amp;$A49&amp;"'"&amp;"!b10:b63"),0),Q$3)</f>
        <v>0</v>
      </c>
      <c r="R61" cm="1">
        <f t="array" aca="1" ref="R61" ca="1">INDEX(INDIRECT("'"&amp;$A49&amp;"'"&amp;"!C10:Ao63"),MATCH($B61,INDIRECT("'"&amp;$A49&amp;"'"&amp;"!b10:b63"),0),R$3)</f>
        <v>0</v>
      </c>
      <c r="S61" cm="1">
        <f t="array" aca="1" ref="S61" ca="1">INDEX(INDIRECT("'"&amp;$A49&amp;"'"&amp;"!C10:Ao63"),MATCH($B61,INDIRECT("'"&amp;$A49&amp;"'"&amp;"!b10:b63"),0),S$3)</f>
        <v>0</v>
      </c>
      <c r="T61" cm="1">
        <f t="array" aca="1" ref="T61" ca="1">INDEX(INDIRECT("'"&amp;$A49&amp;"'"&amp;"!C10:Ao63"),MATCH($B61,INDIRECT("'"&amp;$A49&amp;"'"&amp;"!b10:b63"),0),T$3)</f>
        <v>0</v>
      </c>
      <c r="U61" cm="1">
        <f t="array" aca="1" ref="U61" ca="1">INDEX(INDIRECT("'"&amp;$A49&amp;"'"&amp;"!C10:Ao63"),MATCH($B61,INDIRECT("'"&amp;$A49&amp;"'"&amp;"!b10:b63"),0),U$3)</f>
        <v>0</v>
      </c>
      <c r="V61" cm="1">
        <f t="array" aca="1" ref="V61" ca="1">INDEX(INDIRECT("'"&amp;$A49&amp;"'"&amp;"!C10:Ao63"),MATCH($B61,INDIRECT("'"&amp;$A49&amp;"'"&amp;"!b10:b63"),0),V$3)</f>
        <v>0</v>
      </c>
      <c r="W61" cm="1">
        <f t="array" aca="1" ref="W61" ca="1">INDEX(INDIRECT("'"&amp;$A49&amp;"'"&amp;"!C10:Ao63"),MATCH($B61,INDIRECT("'"&amp;$A49&amp;"'"&amp;"!b10:b63"),0),W$3)</f>
        <v>0</v>
      </c>
      <c r="X61" cm="1">
        <f t="array" aca="1" ref="X61" ca="1">INDEX(INDIRECT("'"&amp;$A49&amp;"'"&amp;"!C10:Ao63"),MATCH($B61,INDIRECT("'"&amp;$A49&amp;"'"&amp;"!b10:b63"),0),X$3)</f>
        <v>0</v>
      </c>
      <c r="Y61" cm="1">
        <f t="array" aca="1" ref="Y61" ca="1">INDEX(INDIRECT("'"&amp;$A49&amp;"'"&amp;"!C10:Ao63"),MATCH($B61,INDIRECT("'"&amp;$A49&amp;"'"&amp;"!b10:b63"),0),Y$3)</f>
        <v>0</v>
      </c>
      <c r="Z61" cm="1">
        <f t="array" aca="1" ref="Z61" ca="1">INDEX(INDIRECT("'"&amp;$A49&amp;"'"&amp;"!C10:Ao63"),MATCH($B61,INDIRECT("'"&amp;$A49&amp;"'"&amp;"!b10:b63"),0),Z$3)</f>
        <v>0</v>
      </c>
      <c r="AA61" cm="1">
        <f t="array" aca="1" ref="AA61" ca="1">INDEX(INDIRECT("'"&amp;$A49&amp;"'"&amp;"!C10:Ao63"),MATCH($B61,INDIRECT("'"&amp;$A49&amp;"'"&amp;"!b10:b63"),0),AA$3)</f>
        <v>0</v>
      </c>
      <c r="AB61" cm="1">
        <f t="array" aca="1" ref="AB61" ca="1">INDEX(INDIRECT("'"&amp;$A49&amp;"'"&amp;"!C10:Ao63"),MATCH($B61,INDIRECT("'"&amp;$A49&amp;"'"&amp;"!b10:b63"),0),AB$3)</f>
        <v>0</v>
      </c>
      <c r="AC61" cm="1">
        <f t="array" aca="1" ref="AC61" ca="1">INDEX(INDIRECT("'"&amp;$A49&amp;"'"&amp;"!C10:Ao63"),MATCH($B61,INDIRECT("'"&amp;$A49&amp;"'"&amp;"!b10:b63"),0),AC$3)</f>
        <v>0</v>
      </c>
    </row>
    <row r="63" spans="1:29" x14ac:dyDescent="0.2">
      <c r="A63" t="s">
        <v>49</v>
      </c>
      <c r="B63" s="5" t="str">
        <f t="shared" ref="B63:B75" si="3">B49</f>
        <v>S-CAV100</v>
      </c>
      <c r="C63" cm="1">
        <f t="array" aca="1" ref="C63" ca="1">INDEX(INDIRECT("'"&amp;$A63&amp;"'"&amp;"!C10:Ao63"),MATCH($B63,INDIRECT("'"&amp;$A63&amp;"'"&amp;"!b10:b63"),0),C$3)</f>
        <v>26.465453733754799</v>
      </c>
      <c r="D63" cm="1">
        <f t="array" aca="1" ref="D63" ca="1">INDEX(INDIRECT("'"&amp;$A63&amp;"'"&amp;"!C10:Ao63"),MATCH($B63,INDIRECT("'"&amp;$A63&amp;"'"&amp;"!b10:b63"),0),D$3)</f>
        <v>14.750732167389801</v>
      </c>
      <c r="E63" cm="1">
        <f t="array" aca="1" ref="E63" ca="1">INDEX(INDIRECT("'"&amp;$A63&amp;"'"&amp;"!C10:Ao63"),MATCH($B63,INDIRECT("'"&amp;$A63&amp;"'"&amp;"!b10:b63"),0),E$3)</f>
        <v>14.750732167389801</v>
      </c>
      <c r="F63" cm="1">
        <f t="array" aca="1" ref="F63" ca="1">INDEX(INDIRECT("'"&amp;$A63&amp;"'"&amp;"!C10:Ao63"),MATCH($B63,INDIRECT("'"&amp;$A63&amp;"'"&amp;"!b10:b63"),0),F$3)</f>
        <v>16.107509038864698</v>
      </c>
      <c r="G63" cm="1">
        <f t="array" aca="1" ref="G63" ca="1">INDEX(INDIRECT("'"&amp;$A63&amp;"'"&amp;"!C10:Ao63"),MATCH($B63,INDIRECT("'"&amp;$A63&amp;"'"&amp;"!b10:b63"),0),G$3)</f>
        <v>26</v>
      </c>
      <c r="H63" cm="1">
        <f t="array" aca="1" ref="H63" ca="1">INDEX(INDIRECT("'"&amp;$A63&amp;"'"&amp;"!C10:Ao63"),MATCH($B63,INDIRECT("'"&amp;$A63&amp;"'"&amp;"!b10:b63"),0),H$3)</f>
        <v>26</v>
      </c>
      <c r="I63" cm="1">
        <f t="array" aca="1" ref="I63" ca="1">INDEX(INDIRECT("'"&amp;$A63&amp;"'"&amp;"!C10:Ao63"),MATCH($B63,INDIRECT("'"&amp;$A63&amp;"'"&amp;"!b10:b63"),0),I$3)</f>
        <v>26</v>
      </c>
      <c r="J63" cm="1">
        <f t="array" aca="1" ref="J63" ca="1">INDEX(INDIRECT("'"&amp;$A63&amp;"'"&amp;"!C10:Ao63"),MATCH($B63,INDIRECT("'"&amp;$A63&amp;"'"&amp;"!b10:b63"),0),J$3)</f>
        <v>8.3754133107062696</v>
      </c>
      <c r="K63" cm="1">
        <f t="array" aca="1" ref="K63" ca="1">INDEX(INDIRECT("'"&amp;$A63&amp;"'"&amp;"!C10:Ao63"),MATCH($B63,INDIRECT("'"&amp;$A63&amp;"'"&amp;"!b10:b63"),0),K$3)</f>
        <v>8.3754133107062696</v>
      </c>
      <c r="L63" cm="1">
        <f t="array" aca="1" ref="L63" ca="1">INDEX(INDIRECT("'"&amp;$A63&amp;"'"&amp;"!C10:Ao63"),MATCH($B63,INDIRECT("'"&amp;$A63&amp;"'"&amp;"!b10:b63"),0),L$3)</f>
        <v>8.3754133107062696</v>
      </c>
      <c r="M63" cm="1">
        <f t="array" aca="1" ref="M63" ca="1">INDEX(INDIRECT("'"&amp;$A63&amp;"'"&amp;"!C10:Ao63"),MATCH($B63,INDIRECT("'"&amp;$A63&amp;"'"&amp;"!b10:b63"),0),M$3)</f>
        <v>8.3754133107062696</v>
      </c>
      <c r="N63" cm="1">
        <f t="array" aca="1" ref="N63" ca="1">INDEX(INDIRECT("'"&amp;$A63&amp;"'"&amp;"!C10:Ao63"),MATCH($B63,INDIRECT("'"&amp;$A63&amp;"'"&amp;"!b10:b63"),0),N$3)</f>
        <v>8.3691748970048803</v>
      </c>
      <c r="O63" cm="1">
        <f t="array" aca="1" ref="O63" ca="1">INDEX(INDIRECT("'"&amp;$A63&amp;"'"&amp;"!C10:Ao63"),MATCH($B63,INDIRECT("'"&amp;$A63&amp;"'"&amp;"!b10:b63"),0),O$3)</f>
        <v>8.3691748970048803</v>
      </c>
      <c r="P63" cm="1">
        <f t="array" aca="1" ref="P63" ca="1">INDEX(INDIRECT("'"&amp;$A63&amp;"'"&amp;"!C10:Ao63"),MATCH($B63,INDIRECT("'"&amp;$A63&amp;"'"&amp;"!b10:b63"),0),P$3)</f>
        <v>8.3691748970048803</v>
      </c>
      <c r="Q63" cm="1">
        <f t="array" aca="1" ref="Q63" ca="1">INDEX(INDIRECT("'"&amp;$A63&amp;"'"&amp;"!C10:Ao63"),MATCH($B63,INDIRECT("'"&amp;$A63&amp;"'"&amp;"!b10:b63"),0),Q$3)</f>
        <v>4151</v>
      </c>
      <c r="R63" cm="1">
        <f t="array" aca="1" ref="R63" ca="1">INDEX(INDIRECT("'"&amp;$A63&amp;"'"&amp;"!C10:Ao63"),MATCH($B63,INDIRECT("'"&amp;$A63&amp;"'"&amp;"!b10:b63"),0),R$3)</f>
        <v>1782</v>
      </c>
      <c r="S63" cm="1">
        <f t="array" aca="1" ref="S63" ca="1">INDEX(INDIRECT("'"&amp;$A63&amp;"'"&amp;"!C10:Ao63"),MATCH($B63,INDIRECT("'"&amp;$A63&amp;"'"&amp;"!b10:b63"),0),S$3)</f>
        <v>1543</v>
      </c>
      <c r="T63" cm="1">
        <f t="array" aca="1" ref="T63" ca="1">INDEX(INDIRECT("'"&amp;$A63&amp;"'"&amp;"!C10:Ao63"),MATCH($B63,INDIRECT("'"&amp;$A63&amp;"'"&amp;"!b10:b63"),0),T$3)</f>
        <v>7476</v>
      </c>
      <c r="U63" cm="1">
        <f t="array" aca="1" ref="U63" ca="1">INDEX(INDIRECT("'"&amp;$A63&amp;"'"&amp;"!C10:Ao63"),MATCH($B63,INDIRECT("'"&amp;$A63&amp;"'"&amp;"!b10:b63"),0),U$3)</f>
        <v>29.328542063087088</v>
      </c>
      <c r="V63" cm="1">
        <f t="array" aca="1" ref="V63" ca="1">INDEX(INDIRECT("'"&amp;$A63&amp;"'"&amp;"!C10:Ao63"),MATCH($B63,INDIRECT("'"&amp;$A63&amp;"'"&amp;"!b10:b63"),0),V$3)</f>
        <v>4.9466516392302999</v>
      </c>
      <c r="W63" cm="1">
        <f t="array" aca="1" ref="W63" ca="1">INDEX(INDIRECT("'"&amp;$A63&amp;"'"&amp;"!C10:Ao63"),MATCH($B63,INDIRECT("'"&amp;$A63&amp;"'"&amp;"!b10:b63"),0),W$3)</f>
        <v>1</v>
      </c>
      <c r="X63" cm="1">
        <f t="array" aca="1" ref="X63" ca="1">INDEX(INDIRECT("'"&amp;$A63&amp;"'"&amp;"!C10:Ao63"),MATCH($B63,INDIRECT("'"&amp;$A63&amp;"'"&amp;"!b10:b63"),0),X$3)</f>
        <v>1</v>
      </c>
      <c r="Y63" cm="1">
        <f t="array" aca="1" ref="Y63" ca="1">INDEX(INDIRECT("'"&amp;$A63&amp;"'"&amp;"!C10:Ao63"),MATCH($B63,INDIRECT("'"&amp;$A63&amp;"'"&amp;"!b10:b63"),0),Y$3)</f>
        <v>1</v>
      </c>
      <c r="Z63" cm="1">
        <f t="array" aca="1" ref="Z63" ca="1">INDEX(INDIRECT("'"&amp;$A63&amp;"'"&amp;"!C10:Ao63"),MATCH($B63,INDIRECT("'"&amp;$A63&amp;"'"&amp;"!b10:b63"),0),Z$3)</f>
        <v>1</v>
      </c>
      <c r="AA63" cm="1">
        <f t="array" aca="1" ref="AA63" ca="1">INDEX(INDIRECT("'"&amp;$A63&amp;"'"&amp;"!C10:Ao63"),MATCH($B63,INDIRECT("'"&amp;$A63&amp;"'"&amp;"!b10:b63"),0),AA$3)</f>
        <v>7</v>
      </c>
      <c r="AB63" cm="1">
        <f t="array" aca="1" ref="AB63" ca="1">INDEX(INDIRECT("'"&amp;$A63&amp;"'"&amp;"!C10:Ao63"),MATCH($B63,INDIRECT("'"&amp;$A63&amp;"'"&amp;"!b10:b63"),0),AB$3)</f>
        <v>10.2730919047918</v>
      </c>
      <c r="AC63" cm="1">
        <f t="array" aca="1" ref="AC63" ca="1">INDEX(INDIRECT("'"&amp;$A63&amp;"'"&amp;"!C10:Ao63"),MATCH($B63,INDIRECT("'"&amp;$A63&amp;"'"&amp;"!b10:b63"),0),AC$3)</f>
        <v>128.43526936999899</v>
      </c>
    </row>
    <row r="64" spans="1:29" x14ac:dyDescent="0.2">
      <c r="B64" s="5" t="str">
        <f t="shared" si="3"/>
        <v>S-CAV101</v>
      </c>
      <c r="C64" cm="1">
        <f t="array" aca="1" ref="C64" ca="1">INDEX(INDIRECT("'"&amp;$A63&amp;"'"&amp;"!C10:Ao63"),MATCH($B64,INDIRECT("'"&amp;$A63&amp;"'"&amp;"!b10:b63"),0),C$3)</f>
        <v>26.465453733754799</v>
      </c>
      <c r="D64" cm="1">
        <f t="array" aca="1" ref="D64" ca="1">INDEX(INDIRECT("'"&amp;$A63&amp;"'"&amp;"!C10:Ao63"),MATCH($B64,INDIRECT("'"&amp;$A63&amp;"'"&amp;"!b10:b63"),0),D$3)</f>
        <v>18.699750736552598</v>
      </c>
      <c r="E64" cm="1">
        <f t="array" aca="1" ref="E64" ca="1">INDEX(INDIRECT("'"&amp;$A63&amp;"'"&amp;"!C10:Ao63"),MATCH($B64,INDIRECT("'"&amp;$A63&amp;"'"&amp;"!b10:b63"),0),E$3)</f>
        <v>18.699750736552598</v>
      </c>
      <c r="F64" cm="1">
        <f t="array" aca="1" ref="F64" ca="1">INDEX(INDIRECT("'"&amp;$A63&amp;"'"&amp;"!C10:Ao63"),MATCH($B64,INDIRECT("'"&amp;$A63&amp;"'"&amp;"!b10:b63"),0),F$3)</f>
        <v>20.056527608027601</v>
      </c>
      <c r="G64" cm="1">
        <f t="array" aca="1" ref="G64" ca="1">INDEX(INDIRECT("'"&amp;$A63&amp;"'"&amp;"!C10:Ao63"),MATCH($B64,INDIRECT("'"&amp;$A63&amp;"'"&amp;"!b10:b63"),0),G$3)</f>
        <v>26</v>
      </c>
      <c r="H64" cm="1">
        <f t="array" aca="1" ref="H64" ca="1">INDEX(INDIRECT("'"&amp;$A63&amp;"'"&amp;"!C10:Ao63"),MATCH($B64,INDIRECT("'"&amp;$A63&amp;"'"&amp;"!b10:b63"),0),H$3)</f>
        <v>26</v>
      </c>
      <c r="I64" cm="1">
        <f t="array" aca="1" ref="I64" ca="1">INDEX(INDIRECT("'"&amp;$A63&amp;"'"&amp;"!C10:Ao63"),MATCH($B64,INDIRECT("'"&amp;$A63&amp;"'"&amp;"!b10:b63"),0),I$3)</f>
        <v>26</v>
      </c>
      <c r="J64" cm="1">
        <f t="array" aca="1" ref="J64" ca="1">INDEX(INDIRECT("'"&amp;$A63&amp;"'"&amp;"!C10:Ao63"),MATCH($B64,INDIRECT("'"&amp;$A63&amp;"'"&amp;"!b10:b63"),0),J$3)</f>
        <v>8.3754133107062696</v>
      </c>
      <c r="K64" cm="1">
        <f t="array" aca="1" ref="K64" ca="1">INDEX(INDIRECT("'"&amp;$A63&amp;"'"&amp;"!C10:Ao63"),MATCH($B64,INDIRECT("'"&amp;$A63&amp;"'"&amp;"!b10:b63"),0),K$3)</f>
        <v>8.3754133107062696</v>
      </c>
      <c r="L64" cm="1">
        <f t="array" aca="1" ref="L64" ca="1">INDEX(INDIRECT("'"&amp;$A63&amp;"'"&amp;"!C10:Ao63"),MATCH($B64,INDIRECT("'"&amp;$A63&amp;"'"&amp;"!b10:b63"),0),L$3)</f>
        <v>8.3754133107062696</v>
      </c>
      <c r="M64" cm="1">
        <f t="array" aca="1" ref="M64" ca="1">INDEX(INDIRECT("'"&amp;$A63&amp;"'"&amp;"!C10:Ao63"),MATCH($B64,INDIRECT("'"&amp;$A63&amp;"'"&amp;"!b10:b63"),0),M$3)</f>
        <v>8.3754133107062696</v>
      </c>
      <c r="N64" cm="1">
        <f t="array" aca="1" ref="N64" ca="1">INDEX(INDIRECT("'"&amp;$A63&amp;"'"&amp;"!C10:Ao63"),MATCH($B64,INDIRECT("'"&amp;$A63&amp;"'"&amp;"!b10:b63"),0),N$3)</f>
        <v>8.3691748970048803</v>
      </c>
      <c r="O64" cm="1">
        <f t="array" aca="1" ref="O64" ca="1">INDEX(INDIRECT("'"&amp;$A63&amp;"'"&amp;"!C10:Ao63"),MATCH($B64,INDIRECT("'"&amp;$A63&amp;"'"&amp;"!b10:b63"),0),O$3)</f>
        <v>8.3691748970048803</v>
      </c>
      <c r="P64" cm="1">
        <f t="array" aca="1" ref="P64" ca="1">INDEX(INDIRECT("'"&amp;$A63&amp;"'"&amp;"!C10:Ao63"),MATCH($B64,INDIRECT("'"&amp;$A63&amp;"'"&amp;"!b10:b63"),0),P$3)</f>
        <v>8.3691748970048803</v>
      </c>
      <c r="Q64" cm="1">
        <f t="array" aca="1" ref="Q64" ca="1">INDEX(INDIRECT("'"&amp;$A63&amp;"'"&amp;"!C10:Ao63"),MATCH($B64,INDIRECT("'"&amp;$A63&amp;"'"&amp;"!b10:b63"),0),Q$3)</f>
        <v>4151</v>
      </c>
      <c r="R64" cm="1">
        <f t="array" aca="1" ref="R64" ca="1">INDEX(INDIRECT("'"&amp;$A63&amp;"'"&amp;"!C10:Ao63"),MATCH($B64,INDIRECT("'"&amp;$A63&amp;"'"&amp;"!b10:b63"),0),R$3)</f>
        <v>1782</v>
      </c>
      <c r="S64" cm="1">
        <f t="array" aca="1" ref="S64" ca="1">INDEX(INDIRECT("'"&amp;$A63&amp;"'"&amp;"!C10:Ao63"),MATCH($B64,INDIRECT("'"&amp;$A63&amp;"'"&amp;"!b10:b63"),0),S$3)</f>
        <v>1543</v>
      </c>
      <c r="T64" cm="1">
        <f t="array" aca="1" ref="T64" ca="1">INDEX(INDIRECT("'"&amp;$A63&amp;"'"&amp;"!C10:Ao63"),MATCH($B64,INDIRECT("'"&amp;$A63&amp;"'"&amp;"!b10:b63"),0),T$3)</f>
        <v>7476</v>
      </c>
      <c r="U64" cm="1">
        <f t="array" aca="1" ref="U64" ca="1">INDEX(INDIRECT("'"&amp;$A63&amp;"'"&amp;"!C10:Ao63"),MATCH($B64,INDIRECT("'"&amp;$A63&amp;"'"&amp;"!b10:b63"),0),U$3)</f>
        <v>19.441925760900137</v>
      </c>
      <c r="V64" cm="1">
        <f t="array" aca="1" ref="V64" ca="1">INDEX(INDIRECT("'"&amp;$A63&amp;"'"&amp;"!C10:Ao63"),MATCH($B64,INDIRECT("'"&amp;$A63&amp;"'"&amp;"!b10:b63"),0),V$3)</f>
        <v>4.9466516392302999</v>
      </c>
      <c r="W64" cm="1">
        <f t="array" aca="1" ref="W64" ca="1">INDEX(INDIRECT("'"&amp;$A63&amp;"'"&amp;"!C10:Ao63"),MATCH($B64,INDIRECT("'"&amp;$A63&amp;"'"&amp;"!b10:b63"),0),W$3)</f>
        <v>1</v>
      </c>
      <c r="X64" cm="1">
        <f t="array" aca="1" ref="X64" ca="1">INDEX(INDIRECT("'"&amp;$A63&amp;"'"&amp;"!C10:Ao63"),MATCH($B64,INDIRECT("'"&amp;$A63&amp;"'"&amp;"!b10:b63"),0),X$3)</f>
        <v>1</v>
      </c>
      <c r="Y64" cm="1">
        <f t="array" aca="1" ref="Y64" ca="1">INDEX(INDIRECT("'"&amp;$A63&amp;"'"&amp;"!C10:Ao63"),MATCH($B64,INDIRECT("'"&amp;$A63&amp;"'"&amp;"!b10:b63"),0),Y$3)</f>
        <v>1</v>
      </c>
      <c r="Z64" cm="1">
        <f t="array" aca="1" ref="Z64" ca="1">INDEX(INDIRECT("'"&amp;$A63&amp;"'"&amp;"!C10:Ao63"),MATCH($B64,INDIRECT("'"&amp;$A63&amp;"'"&amp;"!b10:b63"),0),Z$3)</f>
        <v>1</v>
      </c>
      <c r="AA64" cm="1">
        <f t="array" aca="1" ref="AA64" ca="1">INDEX(INDIRECT("'"&amp;$A63&amp;"'"&amp;"!C10:Ao63"),MATCH($B64,INDIRECT("'"&amp;$A63&amp;"'"&amp;"!b10:b63"),0),AA$3)</f>
        <v>7</v>
      </c>
      <c r="AB64" cm="1">
        <f t="array" aca="1" ref="AB64" ca="1">INDEX(INDIRECT("'"&amp;$A63&amp;"'"&amp;"!C10:Ao63"),MATCH($B64,INDIRECT("'"&amp;$A63&amp;"'"&amp;"!b10:b63"),0),AB$3)</f>
        <v>13.485056308681299</v>
      </c>
      <c r="AC64" cm="1">
        <f t="array" aca="1" ref="AC64" ca="1">INDEX(INDIRECT("'"&amp;$A63&amp;"'"&amp;"!C10:Ao63"),MATCH($B64,INDIRECT("'"&amp;$A63&amp;"'"&amp;"!b10:b63"),0),AC$3)</f>
        <v>42.971207287892803</v>
      </c>
    </row>
    <row r="65" spans="1:29" x14ac:dyDescent="0.2">
      <c r="B65" s="5" t="str">
        <f t="shared" si="3"/>
        <v>S-CAV102</v>
      </c>
      <c r="C65" cm="1">
        <f t="array" aca="1" ref="C65" ca="1">INDEX(INDIRECT("'"&amp;$A63&amp;"'"&amp;"!C10:Ao63"),MATCH($B65,INDIRECT("'"&amp;$A63&amp;"'"&amp;"!b10:b63"),0),C$3)</f>
        <v>26.465453733754799</v>
      </c>
      <c r="D65" cm="1">
        <f t="array" aca="1" ref="D65" ca="1">INDEX(INDIRECT("'"&amp;$A63&amp;"'"&amp;"!C10:Ao63"),MATCH($B65,INDIRECT("'"&amp;$A63&amp;"'"&amp;"!b10:b63"),0),D$3)</f>
        <v>20.614426406449802</v>
      </c>
      <c r="E65" cm="1">
        <f t="array" aca="1" ref="E65" ca="1">INDEX(INDIRECT("'"&amp;$A63&amp;"'"&amp;"!C10:Ao63"),MATCH($B65,INDIRECT("'"&amp;$A63&amp;"'"&amp;"!b10:b63"),0),E$3)</f>
        <v>20.614426406449802</v>
      </c>
      <c r="F65" cm="1">
        <f t="array" aca="1" ref="F65" ca="1">INDEX(INDIRECT("'"&amp;$A63&amp;"'"&amp;"!C10:Ao63"),MATCH($B65,INDIRECT("'"&amp;$A63&amp;"'"&amp;"!b10:b63"),0),F$3)</f>
        <v>21.971203277924701</v>
      </c>
      <c r="G65" cm="1">
        <f t="array" aca="1" ref="G65" ca="1">INDEX(INDIRECT("'"&amp;$A63&amp;"'"&amp;"!C10:Ao63"),MATCH($B65,INDIRECT("'"&amp;$A63&amp;"'"&amp;"!b10:b63"),0),G$3)</f>
        <v>26</v>
      </c>
      <c r="H65" cm="1">
        <f t="array" aca="1" ref="H65" ca="1">INDEX(INDIRECT("'"&amp;$A63&amp;"'"&amp;"!C10:Ao63"),MATCH($B65,INDIRECT("'"&amp;$A63&amp;"'"&amp;"!b10:b63"),0),H$3)</f>
        <v>26</v>
      </c>
      <c r="I65" cm="1">
        <f t="array" aca="1" ref="I65" ca="1">INDEX(INDIRECT("'"&amp;$A63&amp;"'"&amp;"!C10:Ao63"),MATCH($B65,INDIRECT("'"&amp;$A63&amp;"'"&amp;"!b10:b63"),0),I$3)</f>
        <v>26</v>
      </c>
      <c r="J65" cm="1">
        <f t="array" aca="1" ref="J65" ca="1">INDEX(INDIRECT("'"&amp;$A63&amp;"'"&amp;"!C10:Ao63"),MATCH($B65,INDIRECT("'"&amp;$A63&amp;"'"&amp;"!b10:b63"),0),J$3)</f>
        <v>8.3754133107062696</v>
      </c>
      <c r="K65" cm="1">
        <f t="array" aca="1" ref="K65" ca="1">INDEX(INDIRECT("'"&amp;$A63&amp;"'"&amp;"!C10:Ao63"),MATCH($B65,INDIRECT("'"&amp;$A63&amp;"'"&amp;"!b10:b63"),0),K$3)</f>
        <v>8.3754133107062696</v>
      </c>
      <c r="L65" cm="1">
        <f t="array" aca="1" ref="L65" ca="1">INDEX(INDIRECT("'"&amp;$A63&amp;"'"&amp;"!C10:Ao63"),MATCH($B65,INDIRECT("'"&amp;$A63&amp;"'"&amp;"!b10:b63"),0),L$3)</f>
        <v>8.3754133107062696</v>
      </c>
      <c r="M65" cm="1">
        <f t="array" aca="1" ref="M65" ca="1">INDEX(INDIRECT("'"&amp;$A63&amp;"'"&amp;"!C10:Ao63"),MATCH($B65,INDIRECT("'"&amp;$A63&amp;"'"&amp;"!b10:b63"),0),M$3)</f>
        <v>8.3754133107062696</v>
      </c>
      <c r="N65" cm="1">
        <f t="array" aca="1" ref="N65" ca="1">INDEX(INDIRECT("'"&amp;$A63&amp;"'"&amp;"!C10:Ao63"),MATCH($B65,INDIRECT("'"&amp;$A63&amp;"'"&amp;"!b10:b63"),0),N$3)</f>
        <v>8.3691748970048803</v>
      </c>
      <c r="O65" cm="1">
        <f t="array" aca="1" ref="O65" ca="1">INDEX(INDIRECT("'"&amp;$A63&amp;"'"&amp;"!C10:Ao63"),MATCH($B65,INDIRECT("'"&amp;$A63&amp;"'"&amp;"!b10:b63"),0),O$3)</f>
        <v>8.3691748970048803</v>
      </c>
      <c r="P65" cm="1">
        <f t="array" aca="1" ref="P65" ca="1">INDEX(INDIRECT("'"&amp;$A63&amp;"'"&amp;"!C10:Ao63"),MATCH($B65,INDIRECT("'"&amp;$A63&amp;"'"&amp;"!b10:b63"),0),P$3)</f>
        <v>8.3691748970048803</v>
      </c>
      <c r="Q65" cm="1">
        <f t="array" aca="1" ref="Q65" ca="1">INDEX(INDIRECT("'"&amp;$A63&amp;"'"&amp;"!C10:Ao63"),MATCH($B65,INDIRECT("'"&amp;$A63&amp;"'"&amp;"!b10:b63"),0),Q$3)</f>
        <v>4151</v>
      </c>
      <c r="R65" cm="1">
        <f t="array" aca="1" ref="R65" ca="1">INDEX(INDIRECT("'"&amp;$A63&amp;"'"&amp;"!C10:Ao63"),MATCH($B65,INDIRECT("'"&amp;$A63&amp;"'"&amp;"!b10:b63"),0),R$3)</f>
        <v>1782</v>
      </c>
      <c r="S65" cm="1">
        <f t="array" aca="1" ref="S65" ca="1">INDEX(INDIRECT("'"&amp;$A63&amp;"'"&amp;"!C10:Ao63"),MATCH($B65,INDIRECT("'"&amp;$A63&amp;"'"&amp;"!b10:b63"),0),S$3)</f>
        <v>1543</v>
      </c>
      <c r="T65" cm="1">
        <f t="array" aca="1" ref="T65" ca="1">INDEX(INDIRECT("'"&amp;$A63&amp;"'"&amp;"!C10:Ao63"),MATCH($B65,INDIRECT("'"&amp;$A63&amp;"'"&amp;"!b10:b63"),0),T$3)</f>
        <v>7476</v>
      </c>
      <c r="U65" cm="1">
        <f t="array" aca="1" ref="U65" ca="1">INDEX(INDIRECT("'"&amp;$A63&amp;"'"&amp;"!C10:Ao63"),MATCH($B65,INDIRECT("'"&amp;$A63&amp;"'"&amp;"!b10:b63"),0),U$3)</f>
        <v>14.648414826506484</v>
      </c>
      <c r="V65" cm="1">
        <f t="array" aca="1" ref="V65" ca="1">INDEX(INDIRECT("'"&amp;$A63&amp;"'"&amp;"!C10:Ao63"),MATCH($B65,INDIRECT("'"&amp;$A63&amp;"'"&amp;"!b10:b63"),0),V$3)</f>
        <v>4.9466516392302999</v>
      </c>
      <c r="W65" cm="1">
        <f t="array" aca="1" ref="W65" ca="1">INDEX(INDIRECT("'"&amp;$A63&amp;"'"&amp;"!C10:Ao63"),MATCH($B65,INDIRECT("'"&amp;$A63&amp;"'"&amp;"!b10:b63"),0),W$3)</f>
        <v>1</v>
      </c>
      <c r="X65" cm="1">
        <f t="array" aca="1" ref="X65" ca="1">INDEX(INDIRECT("'"&amp;$A63&amp;"'"&amp;"!C10:Ao63"),MATCH($B65,INDIRECT("'"&amp;$A63&amp;"'"&amp;"!b10:b63"),0),X$3)</f>
        <v>1</v>
      </c>
      <c r="Y65" cm="1">
        <f t="array" aca="1" ref="Y65" ca="1">INDEX(INDIRECT("'"&amp;$A63&amp;"'"&amp;"!C10:Ao63"),MATCH($B65,INDIRECT("'"&amp;$A63&amp;"'"&amp;"!b10:b63"),0),Y$3)</f>
        <v>1</v>
      </c>
      <c r="Z65" cm="1">
        <f t="array" aca="1" ref="Z65" ca="1">INDEX(INDIRECT("'"&amp;$A63&amp;"'"&amp;"!C10:Ao63"),MATCH($B65,INDIRECT("'"&amp;$A63&amp;"'"&amp;"!b10:b63"),0),Z$3)</f>
        <v>1</v>
      </c>
      <c r="AA65" cm="1">
        <f t="array" aca="1" ref="AA65" ca="1">INDEX(INDIRECT("'"&amp;$A63&amp;"'"&amp;"!C10:Ao63"),MATCH($B65,INDIRECT("'"&amp;$A63&amp;"'"&amp;"!b10:b63"),0),AA$3)</f>
        <v>7</v>
      </c>
      <c r="AB65" cm="1">
        <f t="array" aca="1" ref="AB65" ca="1">INDEX(INDIRECT("'"&amp;$A63&amp;"'"&amp;"!C10:Ao63"),MATCH($B65,INDIRECT("'"&amp;$A63&amp;"'"&amp;"!b10:b63"),0),AB$3)</f>
        <v>15.184240857366101</v>
      </c>
      <c r="AC65" cm="1">
        <f t="array" aca="1" ref="AC65" ca="1">INDEX(INDIRECT("'"&amp;$A63&amp;"'"&amp;"!C10:Ao63"),MATCH($B65,INDIRECT("'"&amp;$A63&amp;"'"&amp;"!b10:b63"),0),AC$3)</f>
        <v>25.654541342817598</v>
      </c>
    </row>
    <row r="66" spans="1:29" x14ac:dyDescent="0.2">
      <c r="B66" s="5" t="str">
        <f t="shared" si="3"/>
        <v>S-VAV100-c</v>
      </c>
      <c r="C66" cm="1">
        <f t="array" aca="1" ref="C66" ca="1">INDEX(INDIRECT("'"&amp;$A63&amp;"'"&amp;"!C10:Ao63"),MATCH($B66,INDIRECT("'"&amp;$A63&amp;"'"&amp;"!b10:b63"),0),C$3)</f>
        <v>26.4528568814127</v>
      </c>
      <c r="D66" cm="1">
        <f t="array" aca="1" ref="D66" ca="1">INDEX(INDIRECT("'"&amp;$A63&amp;"'"&amp;"!C10:Ao63"),MATCH($B66,INDIRECT("'"&amp;$A63&amp;"'"&amp;"!b10:b63"),0),D$3)</f>
        <v>14.672709242194101</v>
      </c>
      <c r="E66" cm="1">
        <f t="array" aca="1" ref="E66" ca="1">INDEX(INDIRECT("'"&amp;$A63&amp;"'"&amp;"!C10:Ao63"),MATCH($B66,INDIRECT("'"&amp;$A63&amp;"'"&amp;"!b10:b63"),0),E$3)</f>
        <v>14.672709242194101</v>
      </c>
      <c r="F66" cm="1">
        <f t="array" aca="1" ref="F66" ca="1">INDEX(INDIRECT("'"&amp;$A63&amp;"'"&amp;"!C10:Ao63"),MATCH($B66,INDIRECT("'"&amp;$A63&amp;"'"&amp;"!b10:b63"),0),F$3)</f>
        <v>16</v>
      </c>
      <c r="G66" cm="1">
        <f t="array" aca="1" ref="G66" ca="1">INDEX(INDIRECT("'"&amp;$A63&amp;"'"&amp;"!C10:Ao63"),MATCH($B66,INDIRECT("'"&amp;$A63&amp;"'"&amp;"!b10:b63"),0),G$3)</f>
        <v>26</v>
      </c>
      <c r="H66" cm="1">
        <f t="array" aca="1" ref="H66" ca="1">INDEX(INDIRECT("'"&amp;$A63&amp;"'"&amp;"!C10:Ao63"),MATCH($B66,INDIRECT("'"&amp;$A63&amp;"'"&amp;"!b10:b63"),0),H$3)</f>
        <v>26</v>
      </c>
      <c r="I66" cm="1">
        <f t="array" aca="1" ref="I66" ca="1">INDEX(INDIRECT("'"&amp;$A63&amp;"'"&amp;"!C10:Ao63"),MATCH($B66,INDIRECT("'"&amp;$A63&amp;"'"&amp;"!b10:b63"),0),I$3)</f>
        <v>26</v>
      </c>
      <c r="J66" cm="1">
        <f t="array" aca="1" ref="J66" ca="1">INDEX(INDIRECT("'"&amp;$A63&amp;"'"&amp;"!C10:Ao63"),MATCH($B66,INDIRECT("'"&amp;$A63&amp;"'"&amp;"!b10:b63"),0),J$3)</f>
        <v>8.3754811081764693</v>
      </c>
      <c r="K66" cm="1">
        <f t="array" aca="1" ref="K66" ca="1">INDEX(INDIRECT("'"&amp;$A63&amp;"'"&amp;"!C10:Ao63"),MATCH($B66,INDIRECT("'"&amp;$A63&amp;"'"&amp;"!b10:b63"),0),K$3)</f>
        <v>8.3754811081764693</v>
      </c>
      <c r="L66" cm="1">
        <f t="array" aca="1" ref="L66" ca="1">INDEX(INDIRECT("'"&amp;$A63&amp;"'"&amp;"!C10:Ao63"),MATCH($B66,INDIRECT("'"&amp;$A63&amp;"'"&amp;"!b10:b63"),0),L$3)</f>
        <v>8.3754811081764693</v>
      </c>
      <c r="M66" cm="1">
        <f t="array" aca="1" ref="M66" ca="1">INDEX(INDIRECT("'"&amp;$A63&amp;"'"&amp;"!C10:Ao63"),MATCH($B66,INDIRECT("'"&amp;$A63&amp;"'"&amp;"!b10:b63"),0),M$3)</f>
        <v>8.3754811081764693</v>
      </c>
      <c r="N66" cm="1">
        <f t="array" aca="1" ref="N66" ca="1">INDEX(INDIRECT("'"&amp;$A63&amp;"'"&amp;"!C10:Ao63"),MATCH($B66,INDIRECT("'"&amp;$A63&amp;"'"&amp;"!b10:b63"),0),N$3)</f>
        <v>8.3691748970048803</v>
      </c>
      <c r="O66" cm="1">
        <f t="array" aca="1" ref="O66" ca="1">INDEX(INDIRECT("'"&amp;$A63&amp;"'"&amp;"!C10:Ao63"),MATCH($B66,INDIRECT("'"&amp;$A63&amp;"'"&amp;"!b10:b63"),0),O$3)</f>
        <v>8.3691748970048803</v>
      </c>
      <c r="P66" cm="1">
        <f t="array" aca="1" ref="P66" ca="1">INDEX(INDIRECT("'"&amp;$A63&amp;"'"&amp;"!C10:Ao63"),MATCH($B66,INDIRECT("'"&amp;$A63&amp;"'"&amp;"!b10:b63"),0),P$3)</f>
        <v>8.3691748970048803</v>
      </c>
      <c r="Q66" cm="1">
        <f t="array" aca="1" ref="Q66" ca="1">INDEX(INDIRECT("'"&amp;$A63&amp;"'"&amp;"!C10:Ao63"),MATCH($B66,INDIRECT("'"&amp;$A63&amp;"'"&amp;"!b10:b63"),0),Q$3)</f>
        <v>4115.3081510934398</v>
      </c>
      <c r="R66" cm="1">
        <f t="array" aca="1" ref="R66" ca="1">INDEX(INDIRECT("'"&amp;$A63&amp;"'"&amp;"!C10:Ao63"),MATCH($B66,INDIRECT("'"&amp;$A63&amp;"'"&amp;"!b10:b63"),0),R$3)</f>
        <v>1759.4433399602401</v>
      </c>
      <c r="S66" cm="1">
        <f t="array" aca="1" ref="S66" ca="1">INDEX(INDIRECT("'"&amp;$A63&amp;"'"&amp;"!C10:Ao63"),MATCH($B66,INDIRECT("'"&amp;$A63&amp;"'"&amp;"!b10:b63"),0),S$3)</f>
        <v>1520.8747514910499</v>
      </c>
      <c r="T66" cm="1">
        <f t="array" aca="1" ref="T66" ca="1">INDEX(INDIRECT("'"&amp;$A63&amp;"'"&amp;"!C10:Ao63"),MATCH($B66,INDIRECT("'"&amp;$A63&amp;"'"&amp;"!b10:b63"),0),T$3)</f>
        <v>7395.6262425447303</v>
      </c>
      <c r="U66" cm="1">
        <f t="array" aca="1" ref="U66" ca="1">INDEX(INDIRECT("'"&amp;$A63&amp;"'"&amp;"!C10:Ao63"),MATCH($B66,INDIRECT("'"&amp;$A63&amp;"'"&amp;"!b10:b63"),0),U$3)</f>
        <v>29.175271033971875</v>
      </c>
      <c r="V66" cm="1">
        <f t="array" aca="1" ref="V66" ca="1">INDEX(INDIRECT("'"&amp;$A63&amp;"'"&amp;"!C10:Ao63"),MATCH($B66,INDIRECT("'"&amp;$A63&amp;"'"&amp;"!b10:b63"),0),V$3)</f>
        <v>4.7926671128715803</v>
      </c>
      <c r="W66" cm="1">
        <f t="array" aca="1" ref="W66" ca="1">INDEX(INDIRECT("'"&amp;$A63&amp;"'"&amp;"!C10:Ao63"),MATCH($B66,INDIRECT("'"&amp;$A63&amp;"'"&amp;"!b10:b63"),0),W$3)</f>
        <v>0.99140162637760532</v>
      </c>
      <c r="X66" cm="1">
        <f t="array" aca="1" ref="X66" ca="1">INDEX(INDIRECT("'"&amp;$A63&amp;"'"&amp;"!C10:Ao63"),MATCH($B66,INDIRECT("'"&amp;$A63&amp;"'"&amp;"!b10:b63"),0),X$3)</f>
        <v>0.9873419416162964</v>
      </c>
      <c r="Y66" cm="1">
        <f t="array" aca="1" ref="Y66" ca="1">INDEX(INDIRECT("'"&amp;$A63&amp;"'"&amp;"!C10:Ao63"),MATCH($B66,INDIRECT("'"&amp;$A63&amp;"'"&amp;"!b10:b63"),0),Y$3)</f>
        <v>0.98566088884708358</v>
      </c>
      <c r="Z66" cm="1">
        <f t="array" aca="1" ref="Z66" ca="1">INDEX(INDIRECT("'"&amp;$A63&amp;"'"&amp;"!C10:Ao63"),MATCH($B66,INDIRECT("'"&amp;$A63&amp;"'"&amp;"!b10:b63"),0),Z$3)</f>
        <v>0.98924909611352729</v>
      </c>
      <c r="AA66" cm="1">
        <f t="array" aca="1" ref="AA66" ca="1">INDEX(INDIRECT("'"&amp;$A63&amp;"'"&amp;"!C10:Ao63"),MATCH($B66,INDIRECT("'"&amp;$A63&amp;"'"&amp;"!b10:b63"),0),AA$3)</f>
        <v>7</v>
      </c>
      <c r="AB66" cm="1">
        <f t="array" aca="1" ref="AB66" ca="1">INDEX(INDIRECT("'"&amp;$A63&amp;"'"&amp;"!C10:Ao63"),MATCH($B66,INDIRECT("'"&amp;$A63&amp;"'"&amp;"!b10:b63"),0),AB$3)</f>
        <v>10.2426548523376</v>
      </c>
      <c r="AC66" cm="1">
        <f t="array" aca="1" ref="AC66" ca="1">INDEX(INDIRECT("'"&amp;$A63&amp;"'"&amp;"!C10:Ao63"),MATCH($B66,INDIRECT("'"&amp;$A63&amp;"'"&amp;"!b10:b63"),0),AC$3)</f>
        <v>128.96331874558899</v>
      </c>
    </row>
    <row r="67" spans="1:29" x14ac:dyDescent="0.2">
      <c r="B67" s="5" t="str">
        <f t="shared" si="3"/>
        <v>S-VAV101-c</v>
      </c>
      <c r="C67" cm="1">
        <f t="array" aca="1" ref="C67" ca="1">INDEX(INDIRECT("'"&amp;$A63&amp;"'"&amp;"!C10:Ao63"),MATCH($B67,INDIRECT("'"&amp;$A63&amp;"'"&amp;"!b10:b63"),0),C$3)</f>
        <v>26.135635878857901</v>
      </c>
      <c r="D67" cm="1">
        <f t="array" aca="1" ref="D67" ca="1">INDEX(INDIRECT("'"&amp;$A63&amp;"'"&amp;"!C10:Ao63"),MATCH($B67,INDIRECT("'"&amp;$A63&amp;"'"&amp;"!b10:b63"),0),D$3)</f>
        <v>15.4431914184108</v>
      </c>
      <c r="E67" cm="1">
        <f t="array" aca="1" ref="E67" ca="1">INDEX(INDIRECT("'"&amp;$A63&amp;"'"&amp;"!C10:Ao63"),MATCH($B67,INDIRECT("'"&amp;$A63&amp;"'"&amp;"!b10:b63"),0),E$3)</f>
        <v>15.4431914184108</v>
      </c>
      <c r="F67" cm="1">
        <f t="array" aca="1" ref="F67" ca="1">INDEX(INDIRECT("'"&amp;$A63&amp;"'"&amp;"!C10:Ao63"),MATCH($B67,INDIRECT("'"&amp;$A63&amp;"'"&amp;"!b10:b63"),0),F$3)</f>
        <v>16</v>
      </c>
      <c r="G67" cm="1">
        <f t="array" aca="1" ref="G67" ca="1">INDEX(INDIRECT("'"&amp;$A63&amp;"'"&amp;"!C10:Ao63"),MATCH($B67,INDIRECT("'"&amp;$A63&amp;"'"&amp;"!b10:b63"),0),G$3)</f>
        <v>26</v>
      </c>
      <c r="H67" cm="1">
        <f t="array" aca="1" ref="H67" ca="1">INDEX(INDIRECT("'"&amp;$A63&amp;"'"&amp;"!C10:Ao63"),MATCH($B67,INDIRECT("'"&amp;$A63&amp;"'"&amp;"!b10:b63"),0),H$3)</f>
        <v>26</v>
      </c>
      <c r="I67" cm="1">
        <f t="array" aca="1" ref="I67" ca="1">INDEX(INDIRECT("'"&amp;$A63&amp;"'"&amp;"!C10:Ao63"),MATCH($B67,INDIRECT("'"&amp;$A63&amp;"'"&amp;"!b10:b63"),0),I$3)</f>
        <v>26</v>
      </c>
      <c r="J67" cm="1">
        <f t="array" aca="1" ref="J67" ca="1">INDEX(INDIRECT("'"&amp;$A63&amp;"'"&amp;"!C10:Ao63"),MATCH($B67,INDIRECT("'"&amp;$A63&amp;"'"&amp;"!b10:b63"),0),J$3)</f>
        <v>8.3796711411025608</v>
      </c>
      <c r="K67" cm="1">
        <f t="array" aca="1" ref="K67" ca="1">INDEX(INDIRECT("'"&amp;$A63&amp;"'"&amp;"!C10:Ao63"),MATCH($B67,INDIRECT("'"&amp;$A63&amp;"'"&amp;"!b10:b63"),0),K$3)</f>
        <v>8.3796711411025608</v>
      </c>
      <c r="L67" cm="1">
        <f t="array" aca="1" ref="L67" ca="1">INDEX(INDIRECT("'"&amp;$A63&amp;"'"&amp;"!C10:Ao63"),MATCH($B67,INDIRECT("'"&amp;$A63&amp;"'"&amp;"!b10:b63"),0),L$3)</f>
        <v>8.3796711411025608</v>
      </c>
      <c r="M67" cm="1">
        <f t="array" aca="1" ref="M67" ca="1">INDEX(INDIRECT("'"&amp;$A63&amp;"'"&amp;"!C10:Ao63"),MATCH($B67,INDIRECT("'"&amp;$A63&amp;"'"&amp;"!b10:b63"),0),M$3)</f>
        <v>8.3796711411025608</v>
      </c>
      <c r="N67" cm="1">
        <f t="array" aca="1" ref="N67" ca="1">INDEX(INDIRECT("'"&amp;$A63&amp;"'"&amp;"!C10:Ao63"),MATCH($B67,INDIRECT("'"&amp;$A63&amp;"'"&amp;"!b10:b63"),0),N$3)</f>
        <v>8.3691748970048803</v>
      </c>
      <c r="O67" cm="1">
        <f t="array" aca="1" ref="O67" ca="1">INDEX(INDIRECT("'"&amp;$A63&amp;"'"&amp;"!C10:Ao63"),MATCH($B67,INDIRECT("'"&amp;$A63&amp;"'"&amp;"!b10:b63"),0),O$3)</f>
        <v>8.3691748970048803</v>
      </c>
      <c r="P67" cm="1">
        <f t="array" aca="1" ref="P67" ca="1">INDEX(INDIRECT("'"&amp;$A63&amp;"'"&amp;"!C10:Ao63"),MATCH($B67,INDIRECT("'"&amp;$A63&amp;"'"&amp;"!b10:b63"),0),P$3)</f>
        <v>8.3691748970048803</v>
      </c>
      <c r="Q67" cm="1">
        <f t="array" aca="1" ref="Q67" ca="1">INDEX(INDIRECT("'"&amp;$A63&amp;"'"&amp;"!C10:Ao63"),MATCH($B67,INDIRECT("'"&amp;$A63&amp;"'"&amp;"!b10:b63"),0),Q$3)</f>
        <v>2475.1491053677901</v>
      </c>
      <c r="R67" cm="1">
        <f t="array" aca="1" ref="R67" ca="1">INDEX(INDIRECT("'"&amp;$A63&amp;"'"&amp;"!C10:Ao63"),MATCH($B67,INDIRECT("'"&amp;$A63&amp;"'"&amp;"!b10:b63"),0),R$3)</f>
        <v>1043.7375745526799</v>
      </c>
      <c r="S67" cm="1">
        <f t="array" aca="1" ref="S67" ca="1">INDEX(INDIRECT("'"&amp;$A63&amp;"'"&amp;"!C10:Ao63"),MATCH($B67,INDIRECT("'"&amp;$A63&amp;"'"&amp;"!b10:b63"),0),S$3)</f>
        <v>924.45328031809197</v>
      </c>
      <c r="T67" cm="1">
        <f t="array" aca="1" ref="T67" ca="1">INDEX(INDIRECT("'"&amp;$A63&amp;"'"&amp;"!C10:Ao63"),MATCH($B67,INDIRECT("'"&amp;$A63&amp;"'"&amp;"!b10:b63"),0),T$3)</f>
        <v>4443.3399602385698</v>
      </c>
      <c r="U67" cm="1">
        <f t="array" aca="1" ref="U67" ca="1">INDEX(INDIRECT("'"&amp;$A63&amp;"'"&amp;"!C10:Ao63"),MATCH($B67,INDIRECT("'"&amp;$A63&amp;"'"&amp;"!b10:b63"),0),U$3)</f>
        <v>15.910204304262386</v>
      </c>
      <c r="V67" cm="1">
        <f t="array" aca="1" ref="V67" ca="1">INDEX(INDIRECT("'"&amp;$A63&amp;"'"&amp;"!C10:Ao63"),MATCH($B67,INDIRECT("'"&amp;$A63&amp;"'"&amp;"!b10:b63"),0),V$3)</f>
        <v>1.2420055434267501</v>
      </c>
      <c r="W67" cm="1">
        <f t="array" aca="1" ref="W67" ca="1">INDEX(INDIRECT("'"&amp;$A63&amp;"'"&amp;"!C10:Ao63"),MATCH($B67,INDIRECT("'"&amp;$A63&amp;"'"&amp;"!b10:b63"),0),W$3)</f>
        <v>0.5962777897778343</v>
      </c>
      <c r="X67" cm="1">
        <f t="array" aca="1" ref="X67" ca="1">INDEX(INDIRECT("'"&amp;$A63&amp;"'"&amp;"!C10:Ao63"),MATCH($B67,INDIRECT("'"&amp;$A63&amp;"'"&amp;"!b10:b63"),0),X$3)</f>
        <v>0.58571132129780012</v>
      </c>
      <c r="Y67" cm="1">
        <f t="array" aca="1" ref="Y67" ca="1">INDEX(INDIRECT("'"&amp;$A63&amp;"'"&amp;"!C10:Ao63"),MATCH($B67,INDIRECT("'"&amp;$A63&amp;"'"&amp;"!b10:b63"),0),Y$3)</f>
        <v>0.59912720694626831</v>
      </c>
      <c r="Z67" cm="1">
        <f t="array" aca="1" ref="Z67" ca="1">INDEX(INDIRECT("'"&amp;$A63&amp;"'"&amp;"!C10:Ao63"),MATCH($B67,INDIRECT("'"&amp;$A63&amp;"'"&amp;"!b10:b63"),0),Z$3)</f>
        <v>0.59434723919724053</v>
      </c>
      <c r="AA67" cm="1">
        <f t="array" aca="1" ref="AA67" ca="1">INDEX(INDIRECT("'"&amp;$A63&amp;"'"&amp;"!C10:Ao63"),MATCH($B67,INDIRECT("'"&amp;$A63&amp;"'"&amp;"!b10:b63"),0),AA$3)</f>
        <v>7</v>
      </c>
      <c r="AB67" cm="1">
        <f t="array" aca="1" ref="AB67" ca="1">INDEX(INDIRECT("'"&amp;$A63&amp;"'"&amp;"!C10:Ao63"),MATCH($B67,INDIRECT("'"&amp;$A63&amp;"'"&amp;"!b10:b63"),0),AB$3)</f>
        <v>12.1725837210787</v>
      </c>
      <c r="AC67" cm="1">
        <f t="array" aca="1" ref="AC67" ca="1">INDEX(INDIRECT("'"&amp;$A63&amp;"'"&amp;"!C10:Ao63"),MATCH($B67,INDIRECT("'"&amp;$A63&amp;"'"&amp;"!b10:b63"),0),AC$3)</f>
        <v>44.087985398982802</v>
      </c>
    </row>
    <row r="68" spans="1:29" x14ac:dyDescent="0.2">
      <c r="B68" s="5" t="str">
        <f t="shared" si="3"/>
        <v>S-VAV102-c</v>
      </c>
      <c r="C68" cm="1">
        <f t="array" aca="1" ref="C68" ca="1">INDEX(INDIRECT("'"&amp;$A63&amp;"'"&amp;"!C10:Ao63"),MATCH($B68,INDIRECT("'"&amp;$A63&amp;"'"&amp;"!b10:b63"),0),C$3)</f>
        <v>26.0470538239116</v>
      </c>
      <c r="D68" cm="1">
        <f t="array" aca="1" ref="D68" ca="1">INDEX(INDIRECT("'"&amp;$A63&amp;"'"&amp;"!C10:Ao63"),MATCH($B68,INDIRECT("'"&amp;$A63&amp;"'"&amp;"!b10:b63"),0),D$3)</f>
        <v>15.670468578842099</v>
      </c>
      <c r="E68" cm="1">
        <f t="array" aca="1" ref="E68" ca="1">INDEX(INDIRECT("'"&amp;$A63&amp;"'"&amp;"!C10:Ao63"),MATCH($B68,INDIRECT("'"&amp;$A63&amp;"'"&amp;"!b10:b63"),0),E$3)</f>
        <v>15.670468578842099</v>
      </c>
      <c r="F68" cm="1">
        <f t="array" aca="1" ref="F68" ca="1">INDEX(INDIRECT("'"&amp;$A63&amp;"'"&amp;"!C10:Ao63"),MATCH($B68,INDIRECT("'"&amp;$A63&amp;"'"&amp;"!b10:b63"),0),F$3)</f>
        <v>16</v>
      </c>
      <c r="G68" cm="1">
        <f t="array" aca="1" ref="G68" ca="1">INDEX(INDIRECT("'"&amp;$A63&amp;"'"&amp;"!C10:Ao63"),MATCH($B68,INDIRECT("'"&amp;$A63&amp;"'"&amp;"!b10:b63"),0),G$3)</f>
        <v>26</v>
      </c>
      <c r="H68" cm="1">
        <f t="array" aca="1" ref="H68" ca="1">INDEX(INDIRECT("'"&amp;$A63&amp;"'"&amp;"!C10:Ao63"),MATCH($B68,INDIRECT("'"&amp;$A63&amp;"'"&amp;"!b10:b63"),0),H$3)</f>
        <v>26</v>
      </c>
      <c r="I68" cm="1">
        <f t="array" aca="1" ref="I68" ca="1">INDEX(INDIRECT("'"&amp;$A63&amp;"'"&amp;"!C10:Ao63"),MATCH($B68,INDIRECT("'"&amp;$A63&amp;"'"&amp;"!b10:b63"),0),I$3)</f>
        <v>26</v>
      </c>
      <c r="J68" cm="1">
        <f t="array" aca="1" ref="J68" ca="1">INDEX(INDIRECT("'"&amp;$A63&amp;"'"&amp;"!C10:Ao63"),MATCH($B68,INDIRECT("'"&amp;$A63&amp;"'"&amp;"!b10:b63"),0),J$3)</f>
        <v>8.3847709312583607</v>
      </c>
      <c r="K68" cm="1">
        <f t="array" aca="1" ref="K68" ca="1">INDEX(INDIRECT("'"&amp;$A63&amp;"'"&amp;"!C10:Ao63"),MATCH($B68,INDIRECT("'"&amp;$A63&amp;"'"&amp;"!b10:b63"),0),K$3)</f>
        <v>8.3847709312583607</v>
      </c>
      <c r="L68" cm="1">
        <f t="array" aca="1" ref="L68" ca="1">INDEX(INDIRECT("'"&amp;$A63&amp;"'"&amp;"!C10:Ao63"),MATCH($B68,INDIRECT("'"&amp;$A63&amp;"'"&amp;"!b10:b63"),0),L$3)</f>
        <v>8.3847709312583607</v>
      </c>
      <c r="M68" cm="1">
        <f t="array" aca="1" ref="M68" ca="1">INDEX(INDIRECT("'"&amp;$A63&amp;"'"&amp;"!C10:Ao63"),MATCH($B68,INDIRECT("'"&amp;$A63&amp;"'"&amp;"!b10:b63"),0),M$3)</f>
        <v>8.3847709312583607</v>
      </c>
      <c r="N68" cm="1">
        <f t="array" aca="1" ref="N68" ca="1">INDEX(INDIRECT("'"&amp;$A63&amp;"'"&amp;"!C10:Ao63"),MATCH($B68,INDIRECT("'"&amp;$A63&amp;"'"&amp;"!b10:b63"),0),N$3)</f>
        <v>8.3691748970048803</v>
      </c>
      <c r="O68" cm="1">
        <f t="array" aca="1" ref="O68" ca="1">INDEX(INDIRECT("'"&amp;$A63&amp;"'"&amp;"!C10:Ao63"),MATCH($B68,INDIRECT("'"&amp;$A63&amp;"'"&amp;"!b10:b63"),0),O$3)</f>
        <v>8.3691748970048803</v>
      </c>
      <c r="P68" cm="1">
        <f t="array" aca="1" ref="P68" ca="1">INDEX(INDIRECT("'"&amp;$A63&amp;"'"&amp;"!C10:Ao63"),MATCH($B68,INDIRECT("'"&amp;$A63&amp;"'"&amp;"!b10:b63"),0),P$3)</f>
        <v>8.3691748970048803</v>
      </c>
      <c r="Q68" cm="1">
        <f t="array" aca="1" ref="Q68" ca="1">INDEX(INDIRECT("'"&amp;$A63&amp;"'"&amp;"!C10:Ao63"),MATCH($B68,INDIRECT("'"&amp;$A63&amp;"'"&amp;"!b10:b63"),0),Q$3)</f>
        <v>1660.4</v>
      </c>
      <c r="R68" cm="1">
        <f t="array" aca="1" ref="R68" ca="1">INDEX(INDIRECT("'"&amp;$A63&amp;"'"&amp;"!C10:Ao63"),MATCH($B68,INDIRECT("'"&amp;$A63&amp;"'"&amp;"!b10:b63"),0),R$3)</f>
        <v>712.8</v>
      </c>
      <c r="S68" cm="1">
        <f t="array" aca="1" ref="S68" ca="1">INDEX(INDIRECT("'"&amp;$A63&amp;"'"&amp;"!C10:Ao63"),MATCH($B68,INDIRECT("'"&amp;$A63&amp;"'"&amp;"!b10:b63"),0),S$3)</f>
        <v>617.20000000000005</v>
      </c>
      <c r="T68" cm="1">
        <f t="array" aca="1" ref="T68" ca="1">INDEX(INDIRECT("'"&amp;$A63&amp;"'"&amp;"!C10:Ao63"),MATCH($B68,INDIRECT("'"&amp;$A63&amp;"'"&amp;"!b10:b63"),0),T$3)</f>
        <v>2990.4</v>
      </c>
      <c r="U68" cm="1">
        <f t="array" aca="1" ref="U68" ca="1">INDEX(INDIRECT("'"&amp;$A63&amp;"'"&amp;"!C10:Ao63"),MATCH($B68,INDIRECT("'"&amp;$A63&amp;"'"&amp;"!b10:b63"),0),U$3)</f>
        <v>10.391373456284736</v>
      </c>
      <c r="V68" cm="1">
        <f t="array" aca="1" ref="V68" ca="1">INDEX(INDIRECT("'"&amp;$A63&amp;"'"&amp;"!C10:Ao63"),MATCH($B68,INDIRECT("'"&amp;$A63&amp;"'"&amp;"!b10:b63"),0),V$3)</f>
        <v>0.48055289834828441</v>
      </c>
      <c r="W68" cm="1">
        <f t="array" aca="1" ref="W68" ca="1">INDEX(INDIRECT("'"&amp;$A63&amp;"'"&amp;"!C10:Ao63"),MATCH($B68,INDIRECT("'"&amp;$A63&amp;"'"&amp;"!b10:b63"),0),W$3)</f>
        <v>0.4</v>
      </c>
      <c r="X68" cm="1">
        <f t="array" aca="1" ref="X68" ca="1">INDEX(INDIRECT("'"&amp;$A63&amp;"'"&amp;"!C10:Ao63"),MATCH($B68,INDIRECT("'"&amp;$A63&amp;"'"&amp;"!b10:b63"),0),X$3)</f>
        <v>0.39999999999999997</v>
      </c>
      <c r="Y68" cm="1">
        <f t="array" aca="1" ref="Y68" ca="1">INDEX(INDIRECT("'"&amp;$A63&amp;"'"&amp;"!C10:Ao63"),MATCH($B68,INDIRECT("'"&amp;$A63&amp;"'"&amp;"!b10:b63"),0),Y$3)</f>
        <v>0.4</v>
      </c>
      <c r="Z68" cm="1">
        <f t="array" aca="1" ref="Z68" ca="1">INDEX(INDIRECT("'"&amp;$A63&amp;"'"&amp;"!C10:Ao63"),MATCH($B68,INDIRECT("'"&amp;$A63&amp;"'"&amp;"!b10:b63"),0),Z$3)</f>
        <v>0.4</v>
      </c>
      <c r="AA68" cm="1">
        <f t="array" aca="1" ref="AA68" ca="1">INDEX(INDIRECT("'"&amp;$A63&amp;"'"&amp;"!C10:Ao63"),MATCH($B68,INDIRECT("'"&amp;$A63&amp;"'"&amp;"!b10:b63"),0),AA$3)</f>
        <v>7</v>
      </c>
      <c r="AB68" cm="1">
        <f t="array" aca="1" ref="AB68" ca="1">INDEX(INDIRECT("'"&amp;$A63&amp;"'"&amp;"!C10:Ao63"),MATCH($B68,INDIRECT("'"&amp;$A63&amp;"'"&amp;"!b10:b63"),0),AB$3)</f>
        <v>13.291774818381301</v>
      </c>
      <c r="AC68" cm="1">
        <f t="array" aca="1" ref="AC68" ca="1">INDEX(INDIRECT("'"&amp;$A63&amp;"'"&amp;"!C10:Ao63"),MATCH($B68,INDIRECT("'"&amp;$A63&amp;"'"&amp;"!b10:b63"),0),AC$3)</f>
        <v>23.672918815493802</v>
      </c>
    </row>
    <row r="69" spans="1:29" x14ac:dyDescent="0.2">
      <c r="B69" s="5" t="str">
        <f t="shared" si="3"/>
        <v>S-VAV110-c</v>
      </c>
      <c r="C69" cm="1">
        <f t="array" aca="1" ref="C69" ca="1">INDEX(INDIRECT("'"&amp;$A63&amp;"'"&amp;"!C10:Ao63"),MATCH($B69,INDIRECT("'"&amp;$A63&amp;"'"&amp;"!b10:b63"),0),C$3)</f>
        <v>26.047221493329801</v>
      </c>
      <c r="D69" cm="1">
        <f t="array" aca="1" ref="D69" ca="1">INDEX(INDIRECT("'"&amp;$A63&amp;"'"&amp;"!C10:Ao63"),MATCH($B69,INDIRECT("'"&amp;$A63&amp;"'"&amp;"!b10:b63"),0),D$3)</f>
        <v>19.3945318890298</v>
      </c>
      <c r="E69" cm="1">
        <f t="array" aca="1" ref="E69" ca="1">INDEX(INDIRECT("'"&amp;$A63&amp;"'"&amp;"!C10:Ao63"),MATCH($B69,INDIRECT("'"&amp;$A63&amp;"'"&amp;"!b10:b63"),0),E$3)</f>
        <v>19.3945318890298</v>
      </c>
      <c r="F69" cm="1">
        <f t="array" aca="1" ref="F69" ca="1">INDEX(INDIRECT("'"&amp;$A63&amp;"'"&amp;"!C10:Ao63"),MATCH($B69,INDIRECT("'"&amp;$A63&amp;"'"&amp;"!b10:b63"),0),F$3)</f>
        <v>19.724521557523499</v>
      </c>
      <c r="G69" cm="1">
        <f t="array" aca="1" ref="G69" ca="1">INDEX(INDIRECT("'"&amp;$A63&amp;"'"&amp;"!C10:Ao63"),MATCH($B69,INDIRECT("'"&amp;$A63&amp;"'"&amp;"!b10:b63"),0),G$3)</f>
        <v>26</v>
      </c>
      <c r="H69" cm="1">
        <f t="array" aca="1" ref="H69" ca="1">INDEX(INDIRECT("'"&amp;$A63&amp;"'"&amp;"!C10:Ao63"),MATCH($B69,INDIRECT("'"&amp;$A63&amp;"'"&amp;"!b10:b63"),0),H$3)</f>
        <v>26</v>
      </c>
      <c r="I69" cm="1">
        <f t="array" aca="1" ref="I69" ca="1">INDEX(INDIRECT("'"&amp;$A63&amp;"'"&amp;"!C10:Ao63"),MATCH($B69,INDIRECT("'"&amp;$A63&amp;"'"&amp;"!b10:b63"),0),I$3)</f>
        <v>26</v>
      </c>
      <c r="J69" cm="1">
        <f t="array" aca="1" ref="J69" ca="1">INDEX(INDIRECT("'"&amp;$A63&amp;"'"&amp;"!C10:Ao63"),MATCH($B69,INDIRECT("'"&amp;$A63&amp;"'"&amp;"!b10:b63"),0),J$3)</f>
        <v>8.3847534272917503</v>
      </c>
      <c r="K69" cm="1">
        <f t="array" aca="1" ref="K69" ca="1">INDEX(INDIRECT("'"&amp;$A63&amp;"'"&amp;"!C10:Ao63"),MATCH($B69,INDIRECT("'"&amp;$A63&amp;"'"&amp;"!b10:b63"),0),K$3)</f>
        <v>8.3847534272917503</v>
      </c>
      <c r="L69" cm="1">
        <f t="array" aca="1" ref="L69" ca="1">INDEX(INDIRECT("'"&amp;$A63&amp;"'"&amp;"!C10:Ao63"),MATCH($B69,INDIRECT("'"&amp;$A63&amp;"'"&amp;"!b10:b63"),0),L$3)</f>
        <v>8.3847534272917503</v>
      </c>
      <c r="M69" cm="1">
        <f t="array" aca="1" ref="M69" ca="1">INDEX(INDIRECT("'"&amp;$A63&amp;"'"&amp;"!C10:Ao63"),MATCH($B69,INDIRECT("'"&amp;$A63&amp;"'"&amp;"!b10:b63"),0),M$3)</f>
        <v>8.3847534272917503</v>
      </c>
      <c r="N69" cm="1">
        <f t="array" aca="1" ref="N69" ca="1">INDEX(INDIRECT("'"&amp;$A63&amp;"'"&amp;"!C10:Ao63"),MATCH($B69,INDIRECT("'"&amp;$A63&amp;"'"&amp;"!b10:b63"),0),N$3)</f>
        <v>8.3691748970048803</v>
      </c>
      <c r="O69" cm="1">
        <f t="array" aca="1" ref="O69" ca="1">INDEX(INDIRECT("'"&amp;$A63&amp;"'"&amp;"!C10:Ao63"),MATCH($B69,INDIRECT("'"&amp;$A63&amp;"'"&amp;"!b10:b63"),0),O$3)</f>
        <v>8.3691748970048803</v>
      </c>
      <c r="P69" cm="1">
        <f t="array" aca="1" ref="P69" ca="1">INDEX(INDIRECT("'"&amp;$A63&amp;"'"&amp;"!C10:Ao63"),MATCH($B69,INDIRECT("'"&amp;$A63&amp;"'"&amp;"!b10:b63"),0),P$3)</f>
        <v>8.3691748970048803</v>
      </c>
      <c r="Q69" cm="1">
        <f t="array" aca="1" ref="Q69" ca="1">INDEX(INDIRECT("'"&amp;$A63&amp;"'"&amp;"!C10:Ao63"),MATCH($B69,INDIRECT("'"&amp;$A63&amp;"'"&amp;"!b10:b63"),0),Q$3)</f>
        <v>1663.2</v>
      </c>
      <c r="R69" cm="1">
        <f t="array" aca="1" ref="R69" ca="1">INDEX(INDIRECT("'"&amp;$A63&amp;"'"&amp;"!C10:Ao63"),MATCH($B69,INDIRECT("'"&amp;$A63&amp;"'"&amp;"!b10:b63"),0),R$3)</f>
        <v>712.8</v>
      </c>
      <c r="S69" cm="1">
        <f t="array" aca="1" ref="S69" ca="1">INDEX(INDIRECT("'"&amp;$A63&amp;"'"&amp;"!C10:Ao63"),MATCH($B69,INDIRECT("'"&amp;$A63&amp;"'"&amp;"!b10:b63"),0),S$3)</f>
        <v>617.76</v>
      </c>
      <c r="T69" cm="1">
        <f t="array" aca="1" ref="T69" ca="1">INDEX(INDIRECT("'"&amp;$A63&amp;"'"&amp;"!C10:Ao63"),MATCH($B69,INDIRECT("'"&amp;$A63&amp;"'"&amp;"!b10:b63"),0),T$3)</f>
        <v>2993.76</v>
      </c>
      <c r="U69" cm="1">
        <f t="array" aca="1" ref="U69" ca="1">INDEX(INDIRECT("'"&amp;$A63&amp;"'"&amp;"!C10:Ao63"),MATCH($B69,INDIRECT("'"&amp;$A63&amp;"'"&amp;"!b10:b63"),0),U$3)</f>
        <v>6.6696562832491049</v>
      </c>
      <c r="V69" cm="1">
        <f t="array" aca="1" ref="V69" ca="1">INDEX(INDIRECT("'"&amp;$A63&amp;"'"&amp;"!C10:Ao63"),MATCH($B69,INDIRECT("'"&amp;$A63&amp;"'"&amp;"!b10:b63"),0),V$3)</f>
        <v>0.48183715211189893</v>
      </c>
      <c r="W69" cm="1">
        <f t="array" aca="1" ref="W69" ca="1">INDEX(INDIRECT("'"&amp;$A63&amp;"'"&amp;"!C10:Ao63"),MATCH($B69,INDIRECT("'"&amp;$A63&amp;"'"&amp;"!b10:b63"),0),W$3)</f>
        <v>0.40067453625632377</v>
      </c>
      <c r="X69" cm="1">
        <f t="array" aca="1" ref="X69" ca="1">INDEX(INDIRECT("'"&amp;$A63&amp;"'"&amp;"!C10:Ao63"),MATCH($B69,INDIRECT("'"&amp;$A63&amp;"'"&amp;"!b10:b63"),0),X$3)</f>
        <v>0.39999999999999997</v>
      </c>
      <c r="Y69" cm="1">
        <f t="array" aca="1" ref="Y69" ca="1">INDEX(INDIRECT("'"&amp;$A63&amp;"'"&amp;"!C10:Ao63"),MATCH($B69,INDIRECT("'"&amp;$A63&amp;"'"&amp;"!b10:b63"),0),Y$3)</f>
        <v>0.40036292935839274</v>
      </c>
      <c r="Z69" cm="1">
        <f t="array" aca="1" ref="Z69" ca="1">INDEX(INDIRECT("'"&amp;$A63&amp;"'"&amp;"!C10:Ao63"),MATCH($B69,INDIRECT("'"&amp;$A63&amp;"'"&amp;"!b10:b63"),0),Z$3)</f>
        <v>0.40044943820224721</v>
      </c>
      <c r="AA69" cm="1">
        <f t="array" aca="1" ref="AA69" ca="1">INDEX(INDIRECT("'"&amp;$A63&amp;"'"&amp;"!C10:Ao63"),MATCH($B69,INDIRECT("'"&amp;$A63&amp;"'"&amp;"!b10:b63"),0),AA$3)</f>
        <v>7</v>
      </c>
      <c r="AB69" cm="1">
        <f t="array" aca="1" ref="AB69" ca="1">INDEX(INDIRECT("'"&amp;$A63&amp;"'"&amp;"!C10:Ao63"),MATCH($B69,INDIRECT("'"&amp;$A63&amp;"'"&amp;"!b10:b63"),0),AB$3)</f>
        <v>16.278509121401399</v>
      </c>
      <c r="AC69" cm="1">
        <f t="array" aca="1" ref="AC69" ca="1">INDEX(INDIRECT("'"&amp;$A63&amp;"'"&amp;"!C10:Ao63"),MATCH($B69,INDIRECT("'"&amp;$A63&amp;"'"&amp;"!b10:b63"),0),AC$3)</f>
        <v>10.3033221923969</v>
      </c>
    </row>
    <row r="70" spans="1:29" x14ac:dyDescent="0.2">
      <c r="B70" s="5" t="str">
        <f t="shared" si="3"/>
        <v>S-VAV111-c</v>
      </c>
      <c r="C70" cm="1">
        <f t="array" aca="1" ref="C70" ca="1">INDEX(INDIRECT("'"&amp;$A63&amp;"'"&amp;"!C10:Ao63"),MATCH($B70,INDIRECT("'"&amp;$A63&amp;"'"&amp;"!b10:b63"),0),C$3)</f>
        <v>26.1615919211856</v>
      </c>
      <c r="D70" cm="1">
        <f t="array" aca="1" ref="D70" ca="1">INDEX(INDIRECT("'"&amp;$A63&amp;"'"&amp;"!C10:Ao63"),MATCH($B70,INDIRECT("'"&amp;$A63&amp;"'"&amp;"!b10:b63"),0),D$3)</f>
        <v>19.091079328170501</v>
      </c>
      <c r="E70" cm="1">
        <f t="array" aca="1" ref="E70" ca="1">INDEX(INDIRECT("'"&amp;$A63&amp;"'"&amp;"!C10:Ao63"),MATCH($B70,INDIRECT("'"&amp;$A63&amp;"'"&amp;"!b10:b63"),0),E$3)</f>
        <v>19.091079328170501</v>
      </c>
      <c r="F70" cm="1">
        <f t="array" aca="1" ref="F70" ca="1">INDEX(INDIRECT("'"&amp;$A63&amp;"'"&amp;"!C10:Ao63"),MATCH($B70,INDIRECT("'"&amp;$A63&amp;"'"&amp;"!b10:b63"),0),F$3)</f>
        <v>19.713938963185502</v>
      </c>
      <c r="G70" cm="1">
        <f t="array" aca="1" ref="G70" ca="1">INDEX(INDIRECT("'"&amp;$A63&amp;"'"&amp;"!C10:Ao63"),MATCH($B70,INDIRECT("'"&amp;$A63&amp;"'"&amp;"!b10:b63"),0),G$3)</f>
        <v>26</v>
      </c>
      <c r="H70" cm="1">
        <f t="array" aca="1" ref="H70" ca="1">INDEX(INDIRECT("'"&amp;$A63&amp;"'"&amp;"!C10:Ao63"),MATCH($B70,INDIRECT("'"&amp;$A63&amp;"'"&amp;"!b10:b63"),0),H$3)</f>
        <v>26</v>
      </c>
      <c r="I70" cm="1">
        <f t="array" aca="1" ref="I70" ca="1">INDEX(INDIRECT("'"&amp;$A63&amp;"'"&amp;"!C10:Ao63"),MATCH($B70,INDIRECT("'"&amp;$A63&amp;"'"&amp;"!b10:b63"),0),I$3)</f>
        <v>26</v>
      </c>
      <c r="J70" cm="1">
        <f t="array" aca="1" ref="J70" ca="1">INDEX(INDIRECT("'"&amp;$A63&amp;"'"&amp;"!C10:Ao63"),MATCH($B70,INDIRECT("'"&amp;$A63&amp;"'"&amp;"!b10:b63"),0),J$3)</f>
        <v>8.3789085847546207</v>
      </c>
      <c r="K70" cm="1">
        <f t="array" aca="1" ref="K70" ca="1">INDEX(INDIRECT("'"&amp;$A63&amp;"'"&amp;"!C10:Ao63"),MATCH($B70,INDIRECT("'"&amp;$A63&amp;"'"&amp;"!b10:b63"),0),K$3)</f>
        <v>8.3789085847546207</v>
      </c>
      <c r="L70" cm="1">
        <f t="array" aca="1" ref="L70" ca="1">INDEX(INDIRECT("'"&amp;$A63&amp;"'"&amp;"!C10:Ao63"),MATCH($B70,INDIRECT("'"&amp;$A63&amp;"'"&amp;"!b10:b63"),0),L$3)</f>
        <v>8.3789085847546207</v>
      </c>
      <c r="M70" cm="1">
        <f t="array" aca="1" ref="M70" ca="1">INDEX(INDIRECT("'"&amp;$A63&amp;"'"&amp;"!C10:Ao63"),MATCH($B70,INDIRECT("'"&amp;$A63&amp;"'"&amp;"!b10:b63"),0),M$3)</f>
        <v>8.3789085847546207</v>
      </c>
      <c r="N70" cm="1">
        <f t="array" aca="1" ref="N70" ca="1">INDEX(INDIRECT("'"&amp;$A63&amp;"'"&amp;"!C10:Ao63"),MATCH($B70,INDIRECT("'"&amp;$A63&amp;"'"&amp;"!b10:b63"),0),N$3)</f>
        <v>8.3691748970048803</v>
      </c>
      <c r="O70" cm="1">
        <f t="array" aca="1" ref="O70" ca="1">INDEX(INDIRECT("'"&amp;$A63&amp;"'"&amp;"!C10:Ao63"),MATCH($B70,INDIRECT("'"&amp;$A63&amp;"'"&amp;"!b10:b63"),0),O$3)</f>
        <v>8.3691748970048803</v>
      </c>
      <c r="P70" cm="1">
        <f t="array" aca="1" ref="P70" ca="1">INDEX(INDIRECT("'"&amp;$A63&amp;"'"&amp;"!C10:Ao63"),MATCH($B70,INDIRECT("'"&amp;$A63&amp;"'"&amp;"!b10:b63"),0),P$3)</f>
        <v>8.3691748970048803</v>
      </c>
      <c r="Q70" cm="1">
        <f t="array" aca="1" ref="Q70" ca="1">INDEX(INDIRECT("'"&amp;$A63&amp;"'"&amp;"!C10:Ao63"),MATCH($B70,INDIRECT("'"&amp;$A63&amp;"'"&amp;"!b10:b63"),0),Q$3)</f>
        <v>1660.4</v>
      </c>
      <c r="R70" cm="1">
        <f t="array" aca="1" ref="R70" ca="1">INDEX(INDIRECT("'"&amp;$A63&amp;"'"&amp;"!C10:Ao63"),MATCH($B70,INDIRECT("'"&amp;$A63&amp;"'"&amp;"!b10:b63"),0),R$3)</f>
        <v>1660.4</v>
      </c>
      <c r="S70" cm="1">
        <f t="array" aca="1" ref="S70" ca="1">INDEX(INDIRECT("'"&amp;$A63&amp;"'"&amp;"!C10:Ao63"),MATCH($B70,INDIRECT("'"&amp;$A63&amp;"'"&amp;"!b10:b63"),0),S$3)</f>
        <v>1470.64</v>
      </c>
      <c r="T70" cm="1">
        <f t="array" aca="1" ref="T70" ca="1">INDEX(INDIRECT("'"&amp;$A63&amp;"'"&amp;"!C10:Ao63"),MATCH($B70,INDIRECT("'"&amp;$A63&amp;"'"&amp;"!b10:b63"),0),T$3)</f>
        <v>4791.4399999999996</v>
      </c>
      <c r="U70" cm="1">
        <f t="array" aca="1" ref="U70" ca="1">INDEX(INDIRECT("'"&amp;$A63&amp;"'"&amp;"!C10:Ao63"),MATCH($B70,INDIRECT("'"&amp;$A63&amp;"'"&amp;"!b10:b63"),0),U$3)</f>
        <v>11.345043495233424</v>
      </c>
      <c r="V70" cm="1">
        <f t="array" aca="1" ref="V70" ca="1">INDEX(INDIRECT("'"&amp;$A63&amp;"'"&amp;"!C10:Ao63"),MATCH($B70,INDIRECT("'"&amp;$A63&amp;"'"&amp;"!b10:b63"),0),V$3)</f>
        <v>1.4970714812898831</v>
      </c>
      <c r="W70" cm="1">
        <f t="array" aca="1" ref="W70" ca="1">INDEX(INDIRECT("'"&amp;$A63&amp;"'"&amp;"!C10:Ao63"),MATCH($B70,INDIRECT("'"&amp;$A63&amp;"'"&amp;"!b10:b63"),0),W$3)</f>
        <v>0.4</v>
      </c>
      <c r="X70" cm="1">
        <f t="array" aca="1" ref="X70" ca="1">INDEX(INDIRECT("'"&amp;$A63&amp;"'"&amp;"!C10:Ao63"),MATCH($B70,INDIRECT("'"&amp;$A63&amp;"'"&amp;"!b10:b63"),0),X$3)</f>
        <v>0.9317620650953985</v>
      </c>
      <c r="Y70" cm="1">
        <f t="array" aca="1" ref="Y70" ca="1">INDEX(INDIRECT("'"&amp;$A63&amp;"'"&amp;"!C10:Ao63"),MATCH($B70,INDIRECT("'"&amp;$A63&amp;"'"&amp;"!b10:b63"),0),Y$3)</f>
        <v>0.95310434219053797</v>
      </c>
      <c r="Z70" cm="1">
        <f t="array" aca="1" ref="Z70" ca="1">INDEX(INDIRECT("'"&amp;$A63&amp;"'"&amp;"!C10:Ao63"),MATCH($B70,INDIRECT("'"&amp;$A63&amp;"'"&amp;"!b10:b63"),0),Z$3)</f>
        <v>0.64090957731407161</v>
      </c>
      <c r="AA70" cm="1">
        <f t="array" aca="1" ref="AA70" ca="1">INDEX(INDIRECT("'"&amp;$A63&amp;"'"&amp;"!C10:Ao63"),MATCH($B70,INDIRECT("'"&amp;$A63&amp;"'"&amp;"!b10:b63"),0),AA$3)</f>
        <v>7</v>
      </c>
      <c r="AB70" cm="1">
        <f t="array" aca="1" ref="AB70" ca="1">INDEX(INDIRECT("'"&amp;$A63&amp;"'"&amp;"!C10:Ao63"),MATCH($B70,INDIRECT("'"&amp;$A63&amp;"'"&amp;"!b10:b63"),0),AB$3)</f>
        <v>14.9553446186206</v>
      </c>
      <c r="AC70" cm="1">
        <f t="array" aca="1" ref="AC70" ca="1">INDEX(INDIRECT("'"&amp;$A63&amp;"'"&amp;"!C10:Ao63"),MATCH($B70,INDIRECT("'"&amp;$A63&amp;"'"&amp;"!b10:b63"),0),AC$3)</f>
        <v>20.4408614230267</v>
      </c>
    </row>
    <row r="71" spans="1:29" x14ac:dyDescent="0.2">
      <c r="B71" s="5" t="str">
        <f t="shared" si="3"/>
        <v>S-VAV120-c</v>
      </c>
      <c r="C71" cm="1">
        <f t="array" aca="1" ref="C71" ca="1">INDEX(INDIRECT("'"&amp;$A63&amp;"'"&amp;"!C10:Ao63"),MATCH($B71,INDIRECT("'"&amp;$A63&amp;"'"&amp;"!b10:b63"),0),C$3)</f>
        <v>28.2940802685095</v>
      </c>
      <c r="D71" cm="1">
        <f t="array" aca="1" ref="D71" ca="1">INDEX(INDIRECT("'"&amp;$A63&amp;"'"&amp;"!C10:Ao63"),MATCH($B71,INDIRECT("'"&amp;$A63&amp;"'"&amp;"!b10:b63"),0),D$3)</f>
        <v>14.672709242194101</v>
      </c>
      <c r="E71" cm="1">
        <f t="array" aca="1" ref="E71" ca="1">INDEX(INDIRECT("'"&amp;$A63&amp;"'"&amp;"!C10:Ao63"),MATCH($B71,INDIRECT("'"&amp;$A63&amp;"'"&amp;"!b10:b63"),0),E$3)</f>
        <v>14.672709242194101</v>
      </c>
      <c r="F71" cm="1">
        <f t="array" aca="1" ref="F71" ca="1">INDEX(INDIRECT("'"&amp;$A63&amp;"'"&amp;"!C10:Ao63"),MATCH($B71,INDIRECT("'"&amp;$A63&amp;"'"&amp;"!b10:b63"),0),F$3)</f>
        <v>16</v>
      </c>
      <c r="G71" cm="1">
        <f t="array" aca="1" ref="G71" ca="1">INDEX(INDIRECT("'"&amp;$A63&amp;"'"&amp;"!C10:Ao63"),MATCH($B71,INDIRECT("'"&amp;$A63&amp;"'"&amp;"!b10:b63"),0),G$3)</f>
        <v>26</v>
      </c>
      <c r="H71" cm="1">
        <f t="array" aca="1" ref="H71" ca="1">INDEX(INDIRECT("'"&amp;$A63&amp;"'"&amp;"!C10:Ao63"),MATCH($B71,INDIRECT("'"&amp;$A63&amp;"'"&amp;"!b10:b63"),0),H$3)</f>
        <v>26</v>
      </c>
      <c r="I71" cm="1">
        <f t="array" aca="1" ref="I71" ca="1">INDEX(INDIRECT("'"&amp;$A63&amp;"'"&amp;"!C10:Ao63"),MATCH($B71,INDIRECT("'"&amp;$A63&amp;"'"&amp;"!b10:b63"),0),I$3)</f>
        <v>26</v>
      </c>
      <c r="J71" cm="1">
        <f t="array" aca="1" ref="J71" ca="1">INDEX(INDIRECT("'"&amp;$A63&amp;"'"&amp;"!C10:Ao63"),MATCH($B71,INDIRECT("'"&amp;$A63&amp;"'"&amp;"!b10:b63"),0),J$3)</f>
        <v>10.6463232855958</v>
      </c>
      <c r="K71" cm="1">
        <f t="array" aca="1" ref="K71" ca="1">INDEX(INDIRECT("'"&amp;$A63&amp;"'"&amp;"!C10:Ao63"),MATCH($B71,INDIRECT("'"&amp;$A63&amp;"'"&amp;"!b10:b63"),0),K$3)</f>
        <v>9.8948702937124509</v>
      </c>
      <c r="L71" cm="1">
        <f t="array" aca="1" ref="L71" ca="1">INDEX(INDIRECT("'"&amp;$A63&amp;"'"&amp;"!C10:Ao63"),MATCH($B71,INDIRECT("'"&amp;$A63&amp;"'"&amp;"!b10:b63"),0),L$3)</f>
        <v>9.8948702937124509</v>
      </c>
      <c r="M71" cm="1">
        <f t="array" aca="1" ref="M71" ca="1">INDEX(INDIRECT("'"&amp;$A63&amp;"'"&amp;"!C10:Ao63"),MATCH($B71,INDIRECT("'"&amp;$A63&amp;"'"&amp;"!b10:b63"),0),M$3)</f>
        <v>9.8948702937124509</v>
      </c>
      <c r="N71" cm="1">
        <f t="array" aca="1" ref="N71" ca="1">INDEX(INDIRECT("'"&amp;$A63&amp;"'"&amp;"!C10:Ao63"),MATCH($B71,INDIRECT("'"&amp;$A63&amp;"'"&amp;"!b10:b63"),0),N$3)</f>
        <v>8.3691748970048803</v>
      </c>
      <c r="O71" cm="1">
        <f t="array" aca="1" ref="O71" ca="1">INDEX(INDIRECT("'"&amp;$A63&amp;"'"&amp;"!C10:Ao63"),MATCH($B71,INDIRECT("'"&amp;$A63&amp;"'"&amp;"!b10:b63"),0),O$3)</f>
        <v>8.3691748970048803</v>
      </c>
      <c r="P71" cm="1">
        <f t="array" aca="1" ref="P71" ca="1">INDEX(INDIRECT("'"&amp;$A63&amp;"'"&amp;"!C10:Ao63"),MATCH($B71,INDIRECT("'"&amp;$A63&amp;"'"&amp;"!b10:b63"),0),P$3)</f>
        <v>8.3691748970048803</v>
      </c>
      <c r="Q71" cm="1">
        <f t="array" aca="1" ref="Q71" ca="1">INDEX(INDIRECT("'"&amp;$A63&amp;"'"&amp;"!C10:Ao63"),MATCH($B71,INDIRECT("'"&amp;$A63&amp;"'"&amp;"!b10:b63"),0),Q$3)</f>
        <v>4115.3081510934398</v>
      </c>
      <c r="R71" cm="1">
        <f t="array" aca="1" ref="R71" ca="1">INDEX(INDIRECT("'"&amp;$A63&amp;"'"&amp;"!C10:Ao63"),MATCH($B71,INDIRECT("'"&amp;$A63&amp;"'"&amp;"!b10:b63"),0),R$3)</f>
        <v>1759.4433399602401</v>
      </c>
      <c r="S71" cm="1">
        <f t="array" aca="1" ref="S71" ca="1">INDEX(INDIRECT("'"&amp;$A63&amp;"'"&amp;"!C10:Ao63"),MATCH($B71,INDIRECT("'"&amp;$A63&amp;"'"&amp;"!b10:b63"),0),S$3)</f>
        <v>1520.8747514910499</v>
      </c>
      <c r="T71" cm="1">
        <f t="array" aca="1" ref="T71" ca="1">INDEX(INDIRECT("'"&amp;$A63&amp;"'"&amp;"!C10:Ao63"),MATCH($B71,INDIRECT("'"&amp;$A63&amp;"'"&amp;"!b10:b63"),0),T$3)</f>
        <v>7395.6262425447303</v>
      </c>
      <c r="U71" cm="1">
        <f t="array" aca="1" ref="U71" ca="1">INDEX(INDIRECT("'"&amp;$A63&amp;"'"&amp;"!C10:Ao63"),MATCH($B71,INDIRECT("'"&amp;$A63&amp;"'"&amp;"!b10:b63"),0),U$3)</f>
        <v>39.078784117450603</v>
      </c>
      <c r="V71" cm="1">
        <f t="array" aca="1" ref="V71" ca="1">INDEX(INDIRECT("'"&amp;$A63&amp;"'"&amp;"!C10:Ao63"),MATCH($B71,INDIRECT("'"&amp;$A63&amp;"'"&amp;"!b10:b63"),0),V$3)</f>
        <v>4.7926671128715803</v>
      </c>
      <c r="W71" cm="1">
        <f t="array" aca="1" ref="W71" ca="1">INDEX(INDIRECT("'"&amp;$A63&amp;"'"&amp;"!C10:Ao63"),MATCH($B71,INDIRECT("'"&amp;$A63&amp;"'"&amp;"!b10:b63"),0),W$3)</f>
        <v>0.99140162637760532</v>
      </c>
      <c r="X71" cm="1">
        <f t="array" aca="1" ref="X71" ca="1">INDEX(INDIRECT("'"&amp;$A63&amp;"'"&amp;"!C10:Ao63"),MATCH($B71,INDIRECT("'"&amp;$A63&amp;"'"&amp;"!b10:b63"),0),X$3)</f>
        <v>0.9873419416162964</v>
      </c>
      <c r="Y71" cm="1">
        <f t="array" aca="1" ref="Y71" ca="1">INDEX(INDIRECT("'"&amp;$A63&amp;"'"&amp;"!C10:Ao63"),MATCH($B71,INDIRECT("'"&amp;$A63&amp;"'"&amp;"!b10:b63"),0),Y$3)</f>
        <v>0.98566088884708358</v>
      </c>
      <c r="Z71" cm="1">
        <f t="array" aca="1" ref="Z71" ca="1">INDEX(INDIRECT("'"&amp;$A63&amp;"'"&amp;"!C10:Ao63"),MATCH($B71,INDIRECT("'"&amp;$A63&amp;"'"&amp;"!b10:b63"),0),Z$3)</f>
        <v>0.98924909611352729</v>
      </c>
      <c r="AA71" cm="1">
        <f t="array" aca="1" ref="AA71" ca="1">INDEX(INDIRECT("'"&amp;$A63&amp;"'"&amp;"!C10:Ao63"),MATCH($B71,INDIRECT("'"&amp;$A63&amp;"'"&amp;"!b10:b63"),0),AA$3)</f>
        <v>7</v>
      </c>
      <c r="AB71" cm="1">
        <f t="array" aca="1" ref="AB71" ca="1">INDEX(INDIRECT("'"&amp;$A63&amp;"'"&amp;"!C10:Ao63"),MATCH($B71,INDIRECT("'"&amp;$A63&amp;"'"&amp;"!b10:b63"),0),AB$3)</f>
        <v>10.360812876741999</v>
      </c>
      <c r="AC71" cm="1">
        <f t="array" aca="1" ref="AC71" ca="1">INDEX(INDIRECT("'"&amp;$A63&amp;"'"&amp;"!C10:Ao63"),MATCH($B71,INDIRECT("'"&amp;$A63&amp;"'"&amp;"!b10:b63"),0),AC$3)</f>
        <v>166.666661693809</v>
      </c>
    </row>
    <row r="72" spans="1:29" x14ac:dyDescent="0.2">
      <c r="B72" s="5" t="str">
        <f t="shared" si="3"/>
        <v>S-VAV121-c</v>
      </c>
      <c r="C72" cm="1">
        <f t="array" aca="1" ref="C72" ca="1">INDEX(INDIRECT("'"&amp;$A63&amp;"'"&amp;"!C10:Ao63"),MATCH($B72,INDIRECT("'"&amp;$A63&amp;"'"&amp;"!b10:b63"),0),C$3)</f>
        <v>27.431705528434598</v>
      </c>
      <c r="D72" cm="1">
        <f t="array" aca="1" ref="D72" ca="1">INDEX(INDIRECT("'"&amp;$A63&amp;"'"&amp;"!C10:Ao63"),MATCH($B72,INDIRECT("'"&amp;$A63&amp;"'"&amp;"!b10:b63"),0),D$3)</f>
        <v>14.672709242194101</v>
      </c>
      <c r="E72" cm="1">
        <f t="array" aca="1" ref="E72" ca="1">INDEX(INDIRECT("'"&amp;$A63&amp;"'"&amp;"!C10:Ao63"),MATCH($B72,INDIRECT("'"&amp;$A63&amp;"'"&amp;"!b10:b63"),0),E$3)</f>
        <v>14.672709242194101</v>
      </c>
      <c r="F72" cm="1">
        <f t="array" aca="1" ref="F72" ca="1">INDEX(INDIRECT("'"&amp;$A63&amp;"'"&amp;"!C10:Ao63"),MATCH($B72,INDIRECT("'"&amp;$A63&amp;"'"&amp;"!b10:b63"),0),F$3)</f>
        <v>16</v>
      </c>
      <c r="G72" cm="1">
        <f t="array" aca="1" ref="G72" ca="1">INDEX(INDIRECT("'"&amp;$A63&amp;"'"&amp;"!C10:Ao63"),MATCH($B72,INDIRECT("'"&amp;$A63&amp;"'"&amp;"!b10:b63"),0),G$3)</f>
        <v>26</v>
      </c>
      <c r="H72" cm="1">
        <f t="array" aca="1" ref="H72" ca="1">INDEX(INDIRECT("'"&amp;$A63&amp;"'"&amp;"!C10:Ao63"),MATCH($B72,INDIRECT("'"&amp;$A63&amp;"'"&amp;"!b10:b63"),0),H$3)</f>
        <v>26</v>
      </c>
      <c r="I72" cm="1">
        <f t="array" aca="1" ref="I72" ca="1">INDEX(INDIRECT("'"&amp;$A63&amp;"'"&amp;"!C10:Ao63"),MATCH($B72,INDIRECT("'"&amp;$A63&amp;"'"&amp;"!b10:b63"),0),I$3)</f>
        <v>26</v>
      </c>
      <c r="J72" cm="1">
        <f t="array" aca="1" ref="J72" ca="1">INDEX(INDIRECT("'"&amp;$A63&amp;"'"&amp;"!C10:Ao63"),MATCH($B72,INDIRECT("'"&amp;$A63&amp;"'"&amp;"!b10:b63"),0),J$3)</f>
        <v>9.5077490913003508</v>
      </c>
      <c r="K72" cm="1">
        <f t="array" aca="1" ref="K72" ca="1">INDEX(INDIRECT("'"&amp;$A63&amp;"'"&amp;"!C10:Ao63"),MATCH($B72,INDIRECT("'"&amp;$A63&amp;"'"&amp;"!b10:b63"),0),K$3)</f>
        <v>9.5077490913003508</v>
      </c>
      <c r="L72" cm="1">
        <f t="array" aca="1" ref="L72" ca="1">INDEX(INDIRECT("'"&amp;$A63&amp;"'"&amp;"!C10:Ao63"),MATCH($B72,INDIRECT("'"&amp;$A63&amp;"'"&amp;"!b10:b63"),0),L$3)</f>
        <v>9.5077490913003508</v>
      </c>
      <c r="M72" cm="1">
        <f t="array" aca="1" ref="M72" ca="1">INDEX(INDIRECT("'"&amp;$A63&amp;"'"&amp;"!C10:Ao63"),MATCH($B72,INDIRECT("'"&amp;$A63&amp;"'"&amp;"!b10:b63"),0),M$3)</f>
        <v>9.5077490913003508</v>
      </c>
      <c r="N72" cm="1">
        <f t="array" aca="1" ref="N72" ca="1">INDEX(INDIRECT("'"&amp;$A63&amp;"'"&amp;"!C10:Ao63"),MATCH($B72,INDIRECT("'"&amp;$A63&amp;"'"&amp;"!b10:b63"),0),N$3)</f>
        <v>8.3691748970048803</v>
      </c>
      <c r="O72" cm="1">
        <f t="array" aca="1" ref="O72" ca="1">INDEX(INDIRECT("'"&amp;$A63&amp;"'"&amp;"!C10:Ao63"),MATCH($B72,INDIRECT("'"&amp;$A63&amp;"'"&amp;"!b10:b63"),0),O$3)</f>
        <v>8.3691748970048803</v>
      </c>
      <c r="P72" cm="1">
        <f t="array" aca="1" ref="P72" ca="1">INDEX(INDIRECT("'"&amp;$A63&amp;"'"&amp;"!C10:Ao63"),MATCH($B72,INDIRECT("'"&amp;$A63&amp;"'"&amp;"!b10:b63"),0),P$3)</f>
        <v>8.3691748970048803</v>
      </c>
      <c r="Q72" cm="1">
        <f t="array" aca="1" ref="Q72" ca="1">INDEX(INDIRECT("'"&amp;$A63&amp;"'"&amp;"!C10:Ao63"),MATCH($B72,INDIRECT("'"&amp;$A63&amp;"'"&amp;"!b10:b63"),0),Q$3)</f>
        <v>4115.3081510934398</v>
      </c>
      <c r="R72" cm="1">
        <f t="array" aca="1" ref="R72" ca="1">INDEX(INDIRECT("'"&amp;$A63&amp;"'"&amp;"!C10:Ao63"),MATCH($B72,INDIRECT("'"&amp;$A63&amp;"'"&amp;"!b10:b63"),0),R$3)</f>
        <v>1759.4433399602401</v>
      </c>
      <c r="S72" cm="1">
        <f t="array" aca="1" ref="S72" ca="1">INDEX(INDIRECT("'"&amp;$A63&amp;"'"&amp;"!C10:Ao63"),MATCH($B72,INDIRECT("'"&amp;$A63&amp;"'"&amp;"!b10:b63"),0),S$3)</f>
        <v>1520.8747514910499</v>
      </c>
      <c r="T72" cm="1">
        <f t="array" aca="1" ref="T72" ca="1">INDEX(INDIRECT("'"&amp;$A63&amp;"'"&amp;"!C10:Ao63"),MATCH($B72,INDIRECT("'"&amp;$A63&amp;"'"&amp;"!b10:b63"),0),T$3)</f>
        <v>7395.6262425447303</v>
      </c>
      <c r="U72" cm="1">
        <f t="array" aca="1" ref="U72" ca="1">INDEX(INDIRECT("'"&amp;$A63&amp;"'"&amp;"!C10:Ao63"),MATCH($B72,INDIRECT("'"&amp;$A63&amp;"'"&amp;"!b10:b63"),0),U$3)</f>
        <v>31.599533908489864</v>
      </c>
      <c r="V72" cm="1">
        <f t="array" aca="1" ref="V72" ca="1">INDEX(INDIRECT("'"&amp;$A63&amp;"'"&amp;"!C10:Ao63"),MATCH($B72,INDIRECT("'"&amp;$A63&amp;"'"&amp;"!b10:b63"),0),V$3)</f>
        <v>4.7926671128715803</v>
      </c>
      <c r="W72" cm="1">
        <f t="array" aca="1" ref="W72" ca="1">INDEX(INDIRECT("'"&amp;$A63&amp;"'"&amp;"!C10:Ao63"),MATCH($B72,INDIRECT("'"&amp;$A63&amp;"'"&amp;"!b10:b63"),0),W$3)</f>
        <v>0.99140162637760532</v>
      </c>
      <c r="X72" cm="1">
        <f t="array" aca="1" ref="X72" ca="1">INDEX(INDIRECT("'"&amp;$A63&amp;"'"&amp;"!C10:Ao63"),MATCH($B72,INDIRECT("'"&amp;$A63&amp;"'"&amp;"!b10:b63"),0),X$3)</f>
        <v>0.9873419416162964</v>
      </c>
      <c r="Y72" cm="1">
        <f t="array" aca="1" ref="Y72" ca="1">INDEX(INDIRECT("'"&amp;$A63&amp;"'"&amp;"!C10:Ao63"),MATCH($B72,INDIRECT("'"&amp;$A63&amp;"'"&amp;"!b10:b63"),0),Y$3)</f>
        <v>0.98566088884708358</v>
      </c>
      <c r="Z72" cm="1">
        <f t="array" aca="1" ref="Z72" ca="1">INDEX(INDIRECT("'"&amp;$A63&amp;"'"&amp;"!C10:Ao63"),MATCH($B72,INDIRECT("'"&amp;$A63&amp;"'"&amp;"!b10:b63"),0),Z$3)</f>
        <v>0.98924909611352729</v>
      </c>
      <c r="AA72" cm="1">
        <f t="array" aca="1" ref="AA72" ca="1">INDEX(INDIRECT("'"&amp;$A63&amp;"'"&amp;"!C10:Ao63"),MATCH($B72,INDIRECT("'"&amp;$A63&amp;"'"&amp;"!b10:b63"),0),AA$3)</f>
        <v>7</v>
      </c>
      <c r="AB72" cm="1">
        <f t="array" aca="1" ref="AB72" ca="1">INDEX(INDIRECT("'"&amp;$A63&amp;"'"&amp;"!C10:Ao63"),MATCH($B72,INDIRECT("'"&amp;$A63&amp;"'"&amp;"!b10:b63"),0),AB$3)</f>
        <v>10.396987718595801</v>
      </c>
      <c r="AC72" cm="1">
        <f t="array" aca="1" ref="AC72" ca="1">INDEX(INDIRECT("'"&amp;$A63&amp;"'"&amp;"!C10:Ao63"),MATCH($B72,INDIRECT("'"&amp;$A63&amp;"'"&amp;"!b10:b63"),0),AC$3)</f>
        <v>133.33333022759999</v>
      </c>
    </row>
    <row r="73" spans="1:29" x14ac:dyDescent="0.2">
      <c r="B73" s="5" t="str">
        <f t="shared" si="3"/>
        <v>S-VAV100-h</v>
      </c>
      <c r="C73" cm="1">
        <f t="array" aca="1" ref="C73" ca="1">INDEX(INDIRECT("'"&amp;$A63&amp;"'"&amp;"!C10:Ao63"),MATCH($B73,INDIRECT("'"&amp;$A63&amp;"'"&amp;"!b10:b63"),0),C$3)</f>
        <v>22.4528568814127</v>
      </c>
      <c r="D73" cm="1">
        <f t="array" aca="1" ref="D73" ca="1">INDEX(INDIRECT("'"&amp;$A63&amp;"'"&amp;"!C10:Ao63"),MATCH($B73,INDIRECT("'"&amp;$A63&amp;"'"&amp;"!b10:b63"),0),D$3)</f>
        <v>30.672709242194198</v>
      </c>
      <c r="E73" cm="1">
        <f t="array" aca="1" ref="E73" ca="1">INDEX(INDIRECT("'"&amp;$A63&amp;"'"&amp;"!C10:Ao63"),MATCH($B73,INDIRECT("'"&amp;$A63&amp;"'"&amp;"!b10:b63"),0),E$3)</f>
        <v>30.672709242194198</v>
      </c>
      <c r="F73" cm="1">
        <f t="array" aca="1" ref="F73" ca="1">INDEX(INDIRECT("'"&amp;$A63&amp;"'"&amp;"!C10:Ao63"),MATCH($B73,INDIRECT("'"&amp;$A63&amp;"'"&amp;"!b10:b63"),0),F$3)</f>
        <v>32</v>
      </c>
      <c r="G73" cm="1">
        <f t="array" aca="1" ref="G73" ca="1">INDEX(INDIRECT("'"&amp;$A63&amp;"'"&amp;"!C10:Ao63"),MATCH($B73,INDIRECT("'"&amp;$A63&amp;"'"&amp;"!b10:b63"),0),G$3)</f>
        <v>22</v>
      </c>
      <c r="H73" cm="1">
        <f t="array" aca="1" ref="H73" ca="1">INDEX(INDIRECT("'"&amp;$A63&amp;"'"&amp;"!C10:Ao63"),MATCH($B73,INDIRECT("'"&amp;$A63&amp;"'"&amp;"!b10:b63"),0),H$3)</f>
        <v>22</v>
      </c>
      <c r="I73" cm="1">
        <f t="array" aca="1" ref="I73" ca="1">INDEX(INDIRECT("'"&amp;$A63&amp;"'"&amp;"!C10:Ao63"),MATCH($B73,INDIRECT("'"&amp;$A63&amp;"'"&amp;"!b10:b63"),0),I$3)</f>
        <v>22</v>
      </c>
      <c r="J73" cm="1">
        <f t="array" aca="1" ref="J73" ca="1">INDEX(INDIRECT("'"&amp;$A63&amp;"'"&amp;"!C10:Ao63"),MATCH($B73,INDIRECT("'"&amp;$A63&amp;"'"&amp;"!b10:b63"),0),J$3)</f>
        <v>6.5702681972733403</v>
      </c>
      <c r="K73" cm="1">
        <f t="array" aca="1" ref="K73" ca="1">INDEX(INDIRECT("'"&amp;$A63&amp;"'"&amp;"!C10:Ao63"),MATCH($B73,INDIRECT("'"&amp;$A63&amp;"'"&amp;"!b10:b63"),0),K$3)</f>
        <v>6.5702681972733403</v>
      </c>
      <c r="L73" cm="1">
        <f t="array" aca="1" ref="L73" ca="1">INDEX(INDIRECT("'"&amp;$A63&amp;"'"&amp;"!C10:Ao63"),MATCH($B73,INDIRECT("'"&amp;$A63&amp;"'"&amp;"!b10:b63"),0),L$3)</f>
        <v>6.5702681972733403</v>
      </c>
      <c r="M73" cm="1">
        <f t="array" aca="1" ref="M73" ca="1">INDEX(INDIRECT("'"&amp;$A63&amp;"'"&amp;"!C10:Ao63"),MATCH($B73,INDIRECT("'"&amp;$A63&amp;"'"&amp;"!b10:b63"),0),M$3)</f>
        <v>6.5702681972733403</v>
      </c>
      <c r="N73" cm="1">
        <f t="array" aca="1" ref="N73" ca="1">INDEX(INDIRECT("'"&amp;$A63&amp;"'"&amp;"!C10:Ao63"),MATCH($B73,INDIRECT("'"&amp;$A63&amp;"'"&amp;"!b10:b63"),0),N$3)</f>
        <v>6.5626212355812799</v>
      </c>
      <c r="O73" cm="1">
        <f t="array" aca="1" ref="O73" ca="1">INDEX(INDIRECT("'"&amp;$A63&amp;"'"&amp;"!C10:Ao63"),MATCH($B73,INDIRECT("'"&amp;$A63&amp;"'"&amp;"!b10:b63"),0),O$3)</f>
        <v>6.5626212355812799</v>
      </c>
      <c r="P73" cm="1">
        <f t="array" aca="1" ref="P73" ca="1">INDEX(INDIRECT("'"&amp;$A63&amp;"'"&amp;"!C10:Ao63"),MATCH($B73,INDIRECT("'"&amp;$A63&amp;"'"&amp;"!b10:b63"),0),P$3)</f>
        <v>6.5626212355812799</v>
      </c>
      <c r="Q73" cm="1">
        <f t="array" aca="1" ref="Q73" ca="1">INDEX(INDIRECT("'"&amp;$A63&amp;"'"&amp;"!C10:Ao63"),MATCH($B73,INDIRECT("'"&amp;$A63&amp;"'"&amp;"!b10:b63"),0),Q$3)</f>
        <v>4115.3081510934398</v>
      </c>
      <c r="R73" cm="1">
        <f t="array" aca="1" ref="R73" ca="1">INDEX(INDIRECT("'"&amp;$A63&amp;"'"&amp;"!C10:Ao63"),MATCH($B73,INDIRECT("'"&amp;$A63&amp;"'"&amp;"!b10:b63"),0),R$3)</f>
        <v>1759.4433399602401</v>
      </c>
      <c r="S73" cm="1">
        <f t="array" aca="1" ref="S73" ca="1">INDEX(INDIRECT("'"&amp;$A63&amp;"'"&amp;"!C10:Ao63"),MATCH($B73,INDIRECT("'"&amp;$A63&amp;"'"&amp;"!b10:b63"),0),S$3)</f>
        <v>1520.8747514910499</v>
      </c>
      <c r="T73" cm="1">
        <f t="array" aca="1" ref="T73" ca="1">INDEX(INDIRECT("'"&amp;$A63&amp;"'"&amp;"!C10:Ao63"),MATCH($B73,INDIRECT("'"&amp;$A63&amp;"'"&amp;"!b10:b63"),0),T$3)</f>
        <v>7395.6262425447303</v>
      </c>
      <c r="U73" cm="1">
        <f t="array" aca="1" ref="U73" ca="1">INDEX(INDIRECT("'"&amp;$A63&amp;"'"&amp;"!C10:Ao63"),MATCH($B73,INDIRECT("'"&amp;$A63&amp;"'"&amp;"!b10:b63"),0),U$3)</f>
        <v>20.357675288095361</v>
      </c>
      <c r="V73" cm="1">
        <f t="array" aca="1" ref="V73" ca="1">INDEX(INDIRECT("'"&amp;$A63&amp;"'"&amp;"!C10:Ao63"),MATCH($B73,INDIRECT("'"&amp;$A63&amp;"'"&amp;"!b10:b63"),0),V$3)</f>
        <v>4.7926671128715803</v>
      </c>
      <c r="W73" cm="1">
        <f t="array" aca="1" ref="W73" ca="1">INDEX(INDIRECT("'"&amp;$A63&amp;"'"&amp;"!C10:Ao63"),MATCH($B73,INDIRECT("'"&amp;$A63&amp;"'"&amp;"!b10:b63"),0),W$3)</f>
        <v>0.99140162637760532</v>
      </c>
      <c r="X73" cm="1">
        <f t="array" aca="1" ref="X73" ca="1">INDEX(INDIRECT("'"&amp;$A63&amp;"'"&amp;"!C10:Ao63"),MATCH($B73,INDIRECT("'"&amp;$A63&amp;"'"&amp;"!b10:b63"),0),X$3)</f>
        <v>0.9873419416162964</v>
      </c>
      <c r="Y73" cm="1">
        <f t="array" aca="1" ref="Y73" ca="1">INDEX(INDIRECT("'"&amp;$A63&amp;"'"&amp;"!C10:Ao63"),MATCH($B73,INDIRECT("'"&amp;$A63&amp;"'"&amp;"!b10:b63"),0),Y$3)</f>
        <v>0.98566088884708358</v>
      </c>
      <c r="Z73" cm="1">
        <f t="array" aca="1" ref="Z73" ca="1">INDEX(INDIRECT("'"&amp;$A63&amp;"'"&amp;"!C10:Ao63"),MATCH($B73,INDIRECT("'"&amp;$A63&amp;"'"&amp;"!b10:b63"),0),Z$3)</f>
        <v>0.98924909611352729</v>
      </c>
      <c r="AA73" cm="1">
        <f t="array" aca="1" ref="AA73" ca="1">INDEX(INDIRECT("'"&amp;$A63&amp;"'"&amp;"!C10:Ao63"),MATCH($B73,INDIRECT("'"&amp;$A63&amp;"'"&amp;"!b10:b63"),0),AA$3)</f>
        <v>45</v>
      </c>
      <c r="AB73" cm="1">
        <f t="array" aca="1" ref="AB73" ca="1">INDEX(INDIRECT("'"&amp;$A63&amp;"'"&amp;"!C10:Ao63"),MATCH($B73,INDIRECT("'"&amp;$A63&amp;"'"&amp;"!b10:b63"),0),AB$3)</f>
        <v>40.3609983689513</v>
      </c>
      <c r="AC73" cm="1">
        <f t="array" aca="1" ref="AC73" ca="1">INDEX(INDIRECT("'"&amp;$A63&amp;"'"&amp;"!C10:Ao63"),MATCH($B73,INDIRECT("'"&amp;$A63&amp;"'"&amp;"!b10:b63"),0),AC$3)</f>
        <v>62.900729766370098</v>
      </c>
    </row>
    <row r="74" spans="1:29" x14ac:dyDescent="0.2">
      <c r="B74" s="5" t="str">
        <f t="shared" si="3"/>
        <v>S-VAV120-h</v>
      </c>
      <c r="C74" cm="1">
        <f t="array" aca="1" ref="C74" ca="1">INDEX(INDIRECT("'"&amp;$A63&amp;"'"&amp;"!C10:Ao63"),MATCH($B74,INDIRECT("'"&amp;$A63&amp;"'"&amp;"!b10:b63"),0),C$3)</f>
        <v>18.361249354531001</v>
      </c>
      <c r="D74" cm="1">
        <f t="array" aca="1" ref="D74" ca="1">INDEX(INDIRECT("'"&amp;$A63&amp;"'"&amp;"!C10:Ao63"),MATCH($B74,INDIRECT("'"&amp;$A63&amp;"'"&amp;"!b10:b63"),0),D$3)</f>
        <v>33.330307173466998</v>
      </c>
      <c r="E74" cm="1">
        <f t="array" aca="1" ref="E74" ca="1">INDEX(INDIRECT("'"&amp;$A63&amp;"'"&amp;"!C10:Ao63"),MATCH($B74,INDIRECT("'"&amp;$A63&amp;"'"&amp;"!b10:b63"),0),E$3)</f>
        <v>30.672709242194198</v>
      </c>
      <c r="F74" cm="1">
        <f t="array" aca="1" ref="F74" ca="1">INDEX(INDIRECT("'"&amp;$A63&amp;"'"&amp;"!C10:Ao63"),MATCH($B74,INDIRECT("'"&amp;$A63&amp;"'"&amp;"!b10:b63"),0),F$3)</f>
        <v>32</v>
      </c>
      <c r="G74" cm="1">
        <f t="array" aca="1" ref="G74" ca="1">INDEX(INDIRECT("'"&amp;$A63&amp;"'"&amp;"!C10:Ao63"),MATCH($B74,INDIRECT("'"&amp;$A63&amp;"'"&amp;"!b10:b63"),0),G$3)</f>
        <v>22</v>
      </c>
      <c r="H74" cm="1">
        <f t="array" aca="1" ref="H74" ca="1">INDEX(INDIRECT("'"&amp;$A63&amp;"'"&amp;"!C10:Ao63"),MATCH($B74,INDIRECT("'"&amp;$A63&amp;"'"&amp;"!b10:b63"),0),H$3)</f>
        <v>22</v>
      </c>
      <c r="I74" cm="1">
        <f t="array" aca="1" ref="I74" ca="1">INDEX(INDIRECT("'"&amp;$A63&amp;"'"&amp;"!C10:Ao63"),MATCH($B74,INDIRECT("'"&amp;$A63&amp;"'"&amp;"!b10:b63"),0),I$3)</f>
        <v>22</v>
      </c>
      <c r="J74" cm="1">
        <f t="array" aca="1" ref="J74" ca="1">INDEX(INDIRECT("'"&amp;$A63&amp;"'"&amp;"!C10:Ao63"),MATCH($B74,INDIRECT("'"&amp;$A63&amp;"'"&amp;"!b10:b63"),0),J$3)</f>
        <v>5.5064502402840896</v>
      </c>
      <c r="K74" cm="1">
        <f t="array" aca="1" ref="K74" ca="1">INDEX(INDIRECT("'"&amp;$A63&amp;"'"&amp;"!C10:Ao63"),MATCH($B74,INDIRECT("'"&amp;$A63&amp;"'"&amp;"!b10:b63"),0),K$3)</f>
        <v>5.5064502402840896</v>
      </c>
      <c r="L74" cm="1">
        <f t="array" aca="1" ref="L74" ca="1">INDEX(INDIRECT("'"&amp;$A63&amp;"'"&amp;"!C10:Ao63"),MATCH($B74,INDIRECT("'"&amp;$A63&amp;"'"&amp;"!b10:b63"),0),L$3)</f>
        <v>6.5626212355812799</v>
      </c>
      <c r="M74" cm="1">
        <f t="array" aca="1" ref="M74" ca="1">INDEX(INDIRECT("'"&amp;$A63&amp;"'"&amp;"!C10:Ao63"),MATCH($B74,INDIRECT("'"&amp;$A63&amp;"'"&amp;"!b10:b63"),0),M$3)</f>
        <v>6.5626212355812799</v>
      </c>
      <c r="N74" cm="1">
        <f t="array" aca="1" ref="N74" ca="1">INDEX(INDIRECT("'"&amp;$A63&amp;"'"&amp;"!C10:Ao63"),MATCH($B74,INDIRECT("'"&amp;$A63&amp;"'"&amp;"!b10:b63"),0),N$3)</f>
        <v>6.5626212355812799</v>
      </c>
      <c r="O74" cm="1">
        <f t="array" aca="1" ref="O74" ca="1">INDEX(INDIRECT("'"&amp;$A63&amp;"'"&amp;"!C10:Ao63"),MATCH($B74,INDIRECT("'"&amp;$A63&amp;"'"&amp;"!b10:b63"),0),O$3)</f>
        <v>6.5626212355812799</v>
      </c>
      <c r="P74" cm="1">
        <f t="array" aca="1" ref="P74" ca="1">INDEX(INDIRECT("'"&amp;$A63&amp;"'"&amp;"!C10:Ao63"),MATCH($B74,INDIRECT("'"&amp;$A63&amp;"'"&amp;"!b10:b63"),0),P$3)</f>
        <v>6.5626212355812799</v>
      </c>
      <c r="Q74" cm="1">
        <f t="array" aca="1" ref="Q74" ca="1">INDEX(INDIRECT("'"&amp;$A63&amp;"'"&amp;"!C10:Ao63"),MATCH($B74,INDIRECT("'"&amp;$A63&amp;"'"&amp;"!b10:b63"),0),Q$3)</f>
        <v>4115.3081510934398</v>
      </c>
      <c r="R74" cm="1">
        <f t="array" aca="1" ref="R74" ca="1">INDEX(INDIRECT("'"&amp;$A63&amp;"'"&amp;"!C10:Ao63"),MATCH($B74,INDIRECT("'"&amp;$A63&amp;"'"&amp;"!b10:b63"),0),R$3)</f>
        <v>1759.4433399602401</v>
      </c>
      <c r="S74" cm="1">
        <f t="array" aca="1" ref="S74" ca="1">INDEX(INDIRECT("'"&amp;$A63&amp;"'"&amp;"!C10:Ao63"),MATCH($B74,INDIRECT("'"&amp;$A63&amp;"'"&amp;"!b10:b63"),0),S$3)</f>
        <v>1520.8747514910499</v>
      </c>
      <c r="T74" cm="1">
        <f t="array" aca="1" ref="T74" ca="1">INDEX(INDIRECT("'"&amp;$A63&amp;"'"&amp;"!C10:Ao63"),MATCH($B74,INDIRECT("'"&amp;$A63&amp;"'"&amp;"!b10:b63"),0),T$3)</f>
        <v>7395.6262425447303</v>
      </c>
      <c r="U74" cm="1">
        <f t="array" aca="1" ref="U74" ca="1">INDEX(INDIRECT("'"&amp;$A63&amp;"'"&amp;"!C10:Ao63"),MATCH($B74,INDIRECT("'"&amp;$A63&amp;"'"&amp;"!b10:b63"),0),U$3)</f>
        <v>37.07307687186438</v>
      </c>
      <c r="V74" cm="1">
        <f t="array" aca="1" ref="V74" ca="1">INDEX(INDIRECT("'"&amp;$A63&amp;"'"&amp;"!C10:Ao63"),MATCH($B74,INDIRECT("'"&amp;$A63&amp;"'"&amp;"!b10:b63"),0),V$3)</f>
        <v>4.7926671128715803</v>
      </c>
      <c r="W74" cm="1">
        <f t="array" aca="1" ref="W74" ca="1">INDEX(INDIRECT("'"&amp;$A63&amp;"'"&amp;"!C10:Ao63"),MATCH($B74,INDIRECT("'"&amp;$A63&amp;"'"&amp;"!b10:b63"),0),W$3)</f>
        <v>0.99140162637760532</v>
      </c>
      <c r="X74" cm="1">
        <f t="array" aca="1" ref="X74" ca="1">INDEX(INDIRECT("'"&amp;$A63&amp;"'"&amp;"!C10:Ao63"),MATCH($B74,INDIRECT("'"&amp;$A63&amp;"'"&amp;"!b10:b63"),0),X$3)</f>
        <v>0.9873419416162964</v>
      </c>
      <c r="Y74" cm="1">
        <f t="array" aca="1" ref="Y74" ca="1">INDEX(INDIRECT("'"&amp;$A63&amp;"'"&amp;"!C10:Ao63"),MATCH($B74,INDIRECT("'"&amp;$A63&amp;"'"&amp;"!b10:b63"),0),Y$3)</f>
        <v>0.98566088884708358</v>
      </c>
      <c r="Z74" cm="1">
        <f t="array" aca="1" ref="Z74" ca="1">INDEX(INDIRECT("'"&amp;$A63&amp;"'"&amp;"!C10:Ao63"),MATCH($B74,INDIRECT("'"&amp;$A63&amp;"'"&amp;"!b10:b63"),0),Z$3)</f>
        <v>0.98924909611352729</v>
      </c>
      <c r="AA74" cm="1">
        <f t="array" aca="1" ref="AA74" ca="1">INDEX(INDIRECT("'"&amp;$A63&amp;"'"&amp;"!C10:Ao63"),MATCH($B74,INDIRECT("'"&amp;$A63&amp;"'"&amp;"!b10:b63"),0),AA$3)</f>
        <v>45</v>
      </c>
      <c r="AB74" cm="1">
        <f t="array" aca="1" ref="AB74" ca="1">INDEX(INDIRECT("'"&amp;$A63&amp;"'"&amp;"!C10:Ao63"),MATCH($B74,INDIRECT("'"&amp;$A63&amp;"'"&amp;"!b10:b63"),0),AB$3)</f>
        <v>41.014599836890397</v>
      </c>
      <c r="AC74" cm="1">
        <f t="array" aca="1" ref="AC74" ca="1">INDEX(INDIRECT("'"&amp;$A63&amp;"'"&amp;"!C10:Ao63"),MATCH($B74,INDIRECT("'"&amp;$A63&amp;"'"&amp;"!b10:b63"),0),AC$3)</f>
        <v>133.333329413645</v>
      </c>
    </row>
    <row r="75" spans="1:29" x14ac:dyDescent="0.2">
      <c r="B75" s="5" t="str">
        <f t="shared" si="3"/>
        <v>S-VAV121-h</v>
      </c>
      <c r="C75" cm="1">
        <f t="array" aca="1" ref="C75" ca="1">INDEX(INDIRECT("'"&amp;$A63&amp;"'"&amp;"!C10:Ao63"),MATCH($B75,INDIRECT("'"&amp;$A63&amp;"'"&amp;"!b10:b63"),0),C$3)</f>
        <v>20.465290071445299</v>
      </c>
      <c r="D75" cm="1">
        <f t="array" aca="1" ref="D75" ca="1">INDEX(INDIRECT("'"&amp;$A63&amp;"'"&amp;"!C10:Ao63"),MATCH($B75,INDIRECT("'"&amp;$A63&amp;"'"&amp;"!b10:b63"),0),D$3)</f>
        <v>32.000262644672397</v>
      </c>
      <c r="E75" cm="1">
        <f t="array" aca="1" ref="E75" ca="1">INDEX(INDIRECT("'"&amp;$A63&amp;"'"&amp;"!C10:Ao63"),MATCH($B75,INDIRECT("'"&amp;$A63&amp;"'"&amp;"!b10:b63"),0),E$3)</f>
        <v>30.672709242194099</v>
      </c>
      <c r="F75" cm="1">
        <f t="array" aca="1" ref="F75" ca="1">INDEX(INDIRECT("'"&amp;$A63&amp;"'"&amp;"!C10:Ao63"),MATCH($B75,INDIRECT("'"&amp;$A63&amp;"'"&amp;"!b10:b63"),0),F$3)</f>
        <v>32</v>
      </c>
      <c r="G75" cm="1">
        <f t="array" aca="1" ref="G75" ca="1">INDEX(INDIRECT("'"&amp;$A63&amp;"'"&amp;"!C10:Ao63"),MATCH($B75,INDIRECT("'"&amp;$A63&amp;"'"&amp;"!b10:b63"),0),G$3)</f>
        <v>22</v>
      </c>
      <c r="H75" cm="1">
        <f t="array" aca="1" ref="H75" ca="1">INDEX(INDIRECT("'"&amp;$A63&amp;"'"&amp;"!C10:Ao63"),MATCH($B75,INDIRECT("'"&amp;$A63&amp;"'"&amp;"!b10:b63"),0),H$3)</f>
        <v>22</v>
      </c>
      <c r="I75" cm="1">
        <f t="array" aca="1" ref="I75" ca="1">INDEX(INDIRECT("'"&amp;$A63&amp;"'"&amp;"!C10:Ao63"),MATCH($B75,INDIRECT("'"&amp;$A63&amp;"'"&amp;"!b10:b63"),0),I$3)</f>
        <v>22</v>
      </c>
      <c r="J75" cm="1">
        <f t="array" aca="1" ref="J75" ca="1">INDEX(INDIRECT("'"&amp;$A63&amp;"'"&amp;"!C10:Ao63"),MATCH($B75,INDIRECT("'"&amp;$A63&amp;"'"&amp;"!b10:b63"),0),J$3)</f>
        <v>6.0345357379326803</v>
      </c>
      <c r="K75" cm="1">
        <f t="array" aca="1" ref="K75" ca="1">INDEX(INDIRECT("'"&amp;$A63&amp;"'"&amp;"!C10:Ao63"),MATCH($B75,INDIRECT("'"&amp;$A63&amp;"'"&amp;"!b10:b63"),0),K$3)</f>
        <v>6.0345357379326803</v>
      </c>
      <c r="L75" cm="1">
        <f t="array" aca="1" ref="L75" ca="1">INDEX(INDIRECT("'"&amp;$A63&amp;"'"&amp;"!C10:Ao63"),MATCH($B75,INDIRECT("'"&amp;$A63&amp;"'"&amp;"!b10:b63"),0),L$3)</f>
        <v>6.5626212355812799</v>
      </c>
      <c r="M75" cm="1">
        <f t="array" aca="1" ref="M75" ca="1">INDEX(INDIRECT("'"&amp;$A63&amp;"'"&amp;"!C10:Ao63"),MATCH($B75,INDIRECT("'"&amp;$A63&amp;"'"&amp;"!b10:b63"),0),M$3)</f>
        <v>6.5626212355812799</v>
      </c>
      <c r="N75" cm="1">
        <f t="array" aca="1" ref="N75" ca="1">INDEX(INDIRECT("'"&amp;$A63&amp;"'"&amp;"!C10:Ao63"),MATCH($B75,INDIRECT("'"&amp;$A63&amp;"'"&amp;"!b10:b63"),0),N$3)</f>
        <v>6.5626212355812799</v>
      </c>
      <c r="O75" cm="1">
        <f t="array" aca="1" ref="O75" ca="1">INDEX(INDIRECT("'"&amp;$A63&amp;"'"&amp;"!C10:Ao63"),MATCH($B75,INDIRECT("'"&amp;$A63&amp;"'"&amp;"!b10:b63"),0),O$3)</f>
        <v>6.5626212355812799</v>
      </c>
      <c r="P75" cm="1">
        <f t="array" aca="1" ref="P75" ca="1">INDEX(INDIRECT("'"&amp;$A63&amp;"'"&amp;"!C10:Ao63"),MATCH($B75,INDIRECT("'"&amp;$A63&amp;"'"&amp;"!b10:b63"),0),P$3)</f>
        <v>6.5626212355812799</v>
      </c>
      <c r="Q75" cm="1">
        <f t="array" aca="1" ref="Q75" ca="1">INDEX(INDIRECT("'"&amp;$A63&amp;"'"&amp;"!C10:Ao63"),MATCH($B75,INDIRECT("'"&amp;$A63&amp;"'"&amp;"!b10:b63"),0),Q$3)</f>
        <v>4115.3081510934398</v>
      </c>
      <c r="R75" cm="1">
        <f t="array" aca="1" ref="R75" ca="1">INDEX(INDIRECT("'"&amp;$A63&amp;"'"&amp;"!C10:Ao63"),MATCH($B75,INDIRECT("'"&amp;$A63&amp;"'"&amp;"!b10:b63"),0),R$3)</f>
        <v>1759.4433399602401</v>
      </c>
      <c r="S75" cm="1">
        <f t="array" aca="1" ref="S75" ca="1">INDEX(INDIRECT("'"&amp;$A63&amp;"'"&amp;"!C10:Ao63"),MATCH($B75,INDIRECT("'"&amp;$A63&amp;"'"&amp;"!b10:b63"),0),S$3)</f>
        <v>1520.8747514910499</v>
      </c>
      <c r="T75" cm="1">
        <f t="array" aca="1" ref="T75" ca="1">INDEX(INDIRECT("'"&amp;$A63&amp;"'"&amp;"!C10:Ao63"),MATCH($B75,INDIRECT("'"&amp;$A63&amp;"'"&amp;"!b10:b63"),0),T$3)</f>
        <v>7395.6262425447303</v>
      </c>
      <c r="U75" cm="1">
        <f t="array" aca="1" ref="U75" ca="1">INDEX(INDIRECT("'"&amp;$A63&amp;"'"&amp;"!C10:Ao63"),MATCH($B75,INDIRECT("'"&amp;$A63&amp;"'"&amp;"!b10:b63"),0),U$3)</f>
        <v>28.56805886480862</v>
      </c>
      <c r="V75" cm="1">
        <f t="array" aca="1" ref="V75" ca="1">INDEX(INDIRECT("'"&amp;$A63&amp;"'"&amp;"!C10:Ao63"),MATCH($B75,INDIRECT("'"&amp;$A63&amp;"'"&amp;"!b10:b63"),0),V$3)</f>
        <v>4.7926671128715803</v>
      </c>
      <c r="W75" cm="1">
        <f t="array" aca="1" ref="W75" ca="1">INDEX(INDIRECT("'"&amp;$A63&amp;"'"&amp;"!C10:Ao63"),MATCH($B75,INDIRECT("'"&amp;$A63&amp;"'"&amp;"!b10:b63"),0),W$3)</f>
        <v>0.99140162637760532</v>
      </c>
      <c r="X75" cm="1">
        <f t="array" aca="1" ref="X75" ca="1">INDEX(INDIRECT("'"&amp;$A63&amp;"'"&amp;"!C10:Ao63"),MATCH($B75,INDIRECT("'"&amp;$A63&amp;"'"&amp;"!b10:b63"),0),X$3)</f>
        <v>0.9873419416162964</v>
      </c>
      <c r="Y75" cm="1">
        <f t="array" aca="1" ref="Y75" ca="1">INDEX(INDIRECT("'"&amp;$A63&amp;"'"&amp;"!C10:Ao63"),MATCH($B75,INDIRECT("'"&amp;$A63&amp;"'"&amp;"!b10:b63"),0),Y$3)</f>
        <v>0.98566088884708358</v>
      </c>
      <c r="Z75" cm="1">
        <f t="array" aca="1" ref="Z75" ca="1">INDEX(INDIRECT("'"&amp;$A63&amp;"'"&amp;"!C10:Ao63"),MATCH($B75,INDIRECT("'"&amp;$A63&amp;"'"&amp;"!b10:b63"),0),Z$3)</f>
        <v>0.98924909611352729</v>
      </c>
      <c r="AA75" cm="1">
        <f t="array" aca="1" ref="AA75" ca="1">INDEX(INDIRECT("'"&amp;$A63&amp;"'"&amp;"!C10:Ao63"),MATCH($B75,INDIRECT("'"&amp;$A63&amp;"'"&amp;"!b10:b63"),0),AA$3)</f>
        <v>45</v>
      </c>
      <c r="AB75" cm="1">
        <f t="array" aca="1" ref="AB75" ca="1">INDEX(INDIRECT("'"&amp;$A63&amp;"'"&amp;"!C10:Ao63"),MATCH($B75,INDIRECT("'"&amp;$A63&amp;"'"&amp;"!b10:b63"),0),AB$3)</f>
        <v>41.794264672132996</v>
      </c>
      <c r="AC75" cm="1">
        <f t="array" aca="1" ref="AC75" ca="1">INDEX(INDIRECT("'"&amp;$A63&amp;"'"&amp;"!C10:Ao63"),MATCH($B75,INDIRECT("'"&amp;$A63&amp;"'"&amp;"!b10:b63"),0),AC$3)</f>
        <v>127.733583185887</v>
      </c>
    </row>
    <row r="77" spans="1:29" x14ac:dyDescent="0.2">
      <c r="A77" t="s">
        <v>80</v>
      </c>
      <c r="B77" s="5" t="str">
        <f t="shared" ref="B77:B89" si="4">B63</f>
        <v>S-CAV100</v>
      </c>
      <c r="C77" cm="1">
        <f t="array" aca="1" ref="C77" ca="1">INDEX(INDIRECT("'"&amp;$A77&amp;"'"&amp;"!C10:Ao63"),MATCH($B77,INDIRECT("'"&amp;$A77&amp;"'"&amp;"!b10:b63"),0),C$3)</f>
        <v>26.415596156132999</v>
      </c>
      <c r="D77" cm="1">
        <f t="array" aca="1" ref="D77" ca="1">INDEX(INDIRECT("'"&amp;$A77&amp;"'"&amp;"!C10:Ao63"),MATCH($B77,INDIRECT("'"&amp;$A77&amp;"'"&amp;"!b10:b63"),0),D$3)</f>
        <v>15.0110647794264</v>
      </c>
      <c r="E77" cm="1">
        <f t="array" aca="1" ref="E77" ca="1">INDEX(INDIRECT("'"&amp;$A77&amp;"'"&amp;"!C10:Ao63"),MATCH($B77,INDIRECT("'"&amp;$A77&amp;"'"&amp;"!b10:b63"),0),E$3)</f>
        <v>15.0110647794264</v>
      </c>
      <c r="F77" cm="1">
        <f t="array" aca="1" ref="F77" ca="1">INDEX(INDIRECT("'"&amp;$A77&amp;"'"&amp;"!C10:Ao63"),MATCH($B77,INDIRECT("'"&amp;$A77&amp;"'"&amp;"!b10:b63"),0),F$3)</f>
        <v>16.272452368043101</v>
      </c>
      <c r="G77" cm="1">
        <f t="array" aca="1" ref="G77" ca="1">INDEX(INDIRECT("'"&amp;$A77&amp;"'"&amp;"!C10:Ao63"),MATCH($B77,INDIRECT("'"&amp;$A77&amp;"'"&amp;"!b10:b63"),0),G$3)</f>
        <v>26.0181632139074</v>
      </c>
      <c r="H77" cm="1">
        <f t="array" aca="1" ref="H77" ca="1">INDEX(INDIRECT("'"&amp;$A77&amp;"'"&amp;"!C10:Ao63"),MATCH($B77,INDIRECT("'"&amp;$A77&amp;"'"&amp;"!b10:b63"),0),H$3)</f>
        <v>25.978633160318399</v>
      </c>
      <c r="I77" cm="1">
        <f t="array" aca="1" ref="I77" ca="1">INDEX(INDIRECT("'"&amp;$A77&amp;"'"&amp;"!C10:Ao63"),MATCH($B77,INDIRECT("'"&amp;$A77&amp;"'"&amp;"!b10:b63"),0),I$3)</f>
        <v>25.962356946643698</v>
      </c>
      <c r="J77" cm="1">
        <f t="array" aca="1" ref="J77" ca="1">INDEX(INDIRECT("'"&amp;$A77&amp;"'"&amp;"!C10:Ao63"),MATCH($B77,INDIRECT("'"&amp;$A77&amp;"'"&amp;"!b10:b63"),0),J$3)</f>
        <v>8.3688992826189494</v>
      </c>
      <c r="K77" cm="1">
        <f t="array" aca="1" ref="K77" ca="1">INDEX(INDIRECT("'"&amp;$A77&amp;"'"&amp;"!C10:Ao63"),MATCH($B77,INDIRECT("'"&amp;$A77&amp;"'"&amp;"!b10:b63"),0),K$3)</f>
        <v>8.3688992826189494</v>
      </c>
      <c r="L77" cm="1">
        <f t="array" aca="1" ref="L77" ca="1">INDEX(INDIRECT("'"&amp;$A77&amp;"'"&amp;"!C10:Ao63"),MATCH($B77,INDIRECT("'"&amp;$A77&amp;"'"&amp;"!b10:b63"),0),L$3)</f>
        <v>8.3688992826189494</v>
      </c>
      <c r="M77" cm="1">
        <f t="array" aca="1" ref="M77" ca="1">INDEX(INDIRECT("'"&amp;$A77&amp;"'"&amp;"!C10:Ao63"),MATCH($B77,INDIRECT("'"&amp;$A77&amp;"'"&amp;"!b10:b63"),0),M$3)</f>
        <v>8.3688992826189494</v>
      </c>
      <c r="N77" cm="1">
        <f t="array" aca="1" ref="N77" ca="1">INDEX(INDIRECT("'"&amp;$A77&amp;"'"&amp;"!C10:Ao63"),MATCH($B77,INDIRECT("'"&amp;$A77&amp;"'"&amp;"!b10:b63"),0),N$3)</f>
        <v>8.3688992826189494</v>
      </c>
      <c r="O77" cm="1">
        <f t="array" aca="1" ref="O77" ca="1">INDEX(INDIRECT("'"&amp;$A77&amp;"'"&amp;"!C10:Ao63"),MATCH($B77,INDIRECT("'"&amp;$A77&amp;"'"&amp;"!b10:b63"),0),O$3)</f>
        <v>8.3688992826189494</v>
      </c>
      <c r="P77" cm="1">
        <f t="array" aca="1" ref="P77" ca="1">INDEX(INDIRECT("'"&amp;$A77&amp;"'"&amp;"!C10:Ao63"),MATCH($B77,INDIRECT("'"&amp;$A77&amp;"'"&amp;"!b10:b63"),0),P$3)</f>
        <v>8.3688992826189494</v>
      </c>
      <c r="Q77" cm="1">
        <f t="array" aca="1" ref="Q77" ca="1">INDEX(INDIRECT("'"&amp;$A77&amp;"'"&amp;"!C10:Ao63"),MATCH($B77,INDIRECT("'"&amp;$A77&amp;"'"&amp;"!b10:b63"),0),Q$3)</f>
        <v>4151.16</v>
      </c>
      <c r="R77" cm="1">
        <f t="array" aca="1" ref="R77" ca="1">INDEX(INDIRECT("'"&amp;$A77&amp;"'"&amp;"!C10:Ao63"),MATCH($B77,INDIRECT("'"&amp;$A77&amp;"'"&amp;"!b10:b63"),0),R$3)</f>
        <v>1782</v>
      </c>
      <c r="S77" cm="1">
        <f t="array" aca="1" ref="S77" ca="1">INDEX(INDIRECT("'"&amp;$A77&amp;"'"&amp;"!C10:Ao63"),MATCH($B77,INDIRECT("'"&amp;$A77&amp;"'"&amp;"!b10:b63"),0),S$3)</f>
        <v>1542.96</v>
      </c>
      <c r="T77" cm="1">
        <f t="array" aca="1" ref="T77" ca="1">INDEX(INDIRECT("'"&amp;$A77&amp;"'"&amp;"!C10:Ao63"),MATCH($B77,INDIRECT("'"&amp;$A77&amp;"'"&amp;"!b10:b63"),0),T$3)</f>
        <v>7476.1199999999644</v>
      </c>
      <c r="U77" cm="1">
        <f t="array" aca="1" ref="U77" ca="1">INDEX(INDIRECT("'"&amp;$A77&amp;"'"&amp;"!C10:Ao63"),MATCH($B77,INDIRECT("'"&amp;$A77&amp;"'"&amp;"!b10:b63"),0),U$3)</f>
        <v>29.022848564823764</v>
      </c>
      <c r="V77" cm="1">
        <f t="array" aca="1" ref="V77" ca="1">INDEX(INDIRECT("'"&amp;$A77&amp;"'"&amp;"!C10:Ao63"),MATCH($B77,INDIRECT("'"&amp;$A77&amp;"'"&amp;"!b10:b63"),0),V$3)</f>
        <v>4.5526177449168106</v>
      </c>
      <c r="W77" cm="1">
        <f t="array" aca="1" ref="W77" ca="1">INDEX(INDIRECT("'"&amp;$A77&amp;"'"&amp;"!C10:Ao63"),MATCH($B77,INDIRECT("'"&amp;$A77&amp;"'"&amp;"!b10:b63"),0),W$3)</f>
        <v>1.0000385449289328</v>
      </c>
      <c r="X77" cm="1">
        <f t="array" aca="1" ref="X77" ca="1">INDEX(INDIRECT("'"&amp;$A77&amp;"'"&amp;"!C10:Ao63"),MATCH($B77,INDIRECT("'"&amp;$A77&amp;"'"&amp;"!b10:b63"),0),X$3)</f>
        <v>1</v>
      </c>
      <c r="Y77" cm="1">
        <f t="array" aca="1" ref="Y77" ca="1">INDEX(INDIRECT("'"&amp;$A77&amp;"'"&amp;"!C10:Ao63"),MATCH($B77,INDIRECT("'"&amp;$A77&amp;"'"&amp;"!b10:b63"),0),Y$3)</f>
        <v>0.99997407647440051</v>
      </c>
      <c r="Z77" cm="1">
        <f t="array" aca="1" ref="Z77" ca="1">INDEX(INDIRECT("'"&amp;$A77&amp;"'"&amp;"!C10:Ao63"),MATCH($B77,INDIRECT("'"&amp;$A77&amp;"'"&amp;"!b10:b63"),0),Z$3)</f>
        <v>1.0000160513643612</v>
      </c>
      <c r="AA77" cm="1">
        <f t="array" aca="1" ref="AA77" ca="1">INDEX(INDIRECT("'"&amp;$A77&amp;"'"&amp;"!C10:Ao63"),MATCH($B77,INDIRECT("'"&amp;$A77&amp;"'"&amp;"!b10:b63"),0),AA$3)</f>
        <v>7.3041009482231498</v>
      </c>
      <c r="AB77" cm="1">
        <f t="array" aca="1" ref="AB77" ca="1">INDEX(INDIRECT("'"&amp;$A77&amp;"'"&amp;"!C10:Ao63"),MATCH($B77,INDIRECT("'"&amp;$A77&amp;"'"&amp;"!b10:b63"),0),AB$3)</f>
        <v>12.437364105809699</v>
      </c>
      <c r="AC77" cm="1">
        <f t="array" aca="1" ref="AC77" ca="1">INDEX(INDIRECT("'"&amp;$A77&amp;"'"&amp;"!C10:Ao63"),MATCH($B77,INDIRECT("'"&amp;$A77&amp;"'"&amp;"!b10:b63"),0),AC$3)</f>
        <v>81.039832208170196</v>
      </c>
    </row>
    <row r="78" spans="1:29" x14ac:dyDescent="0.2">
      <c r="B78" s="5" t="str">
        <f t="shared" si="4"/>
        <v>S-CAV101</v>
      </c>
      <c r="C78" cm="1">
        <f t="array" aca="1" ref="C78" ca="1">INDEX(INDIRECT("'"&amp;$A77&amp;"'"&amp;"!C10:Ao63"),MATCH($B78,INDIRECT("'"&amp;$A77&amp;"'"&amp;"!b10:b63"),0),C$3)</f>
        <v>26.416479028744199</v>
      </c>
      <c r="D78" cm="1">
        <f t="array" aca="1" ref="D78" ca="1">INDEX(INDIRECT("'"&amp;$A77&amp;"'"&amp;"!C10:Ao63"),MATCH($B78,INDIRECT("'"&amp;$A77&amp;"'"&amp;"!b10:b63"),0),D$3)</f>
        <v>18.9021086248671</v>
      </c>
      <c r="E78" cm="1">
        <f t="array" aca="1" ref="E78" ca="1">INDEX(INDIRECT("'"&amp;$A77&amp;"'"&amp;"!C10:Ao63"),MATCH($B78,INDIRECT("'"&amp;$A77&amp;"'"&amp;"!b10:b63"),0),E$3)</f>
        <v>18.9021086248671</v>
      </c>
      <c r="F78" cm="1">
        <f t="array" aca="1" ref="F78" ca="1">INDEX(INDIRECT("'"&amp;$A77&amp;"'"&amp;"!C10:Ao63"),MATCH($B78,INDIRECT("'"&amp;$A77&amp;"'"&amp;"!b10:b63"),0),F$3)</f>
        <v>20.1634962134838</v>
      </c>
      <c r="G78" cm="1">
        <f t="array" aca="1" ref="G78" ca="1">INDEX(INDIRECT("'"&amp;$A77&amp;"'"&amp;"!C10:Ao63"),MATCH($B78,INDIRECT("'"&amp;$A77&amp;"'"&amp;"!b10:b63"),0),G$3)</f>
        <v>26.010863685319698</v>
      </c>
      <c r="H78" cm="1">
        <f t="array" aca="1" ref="H78" ca="1">INDEX(INDIRECT("'"&amp;$A77&amp;"'"&amp;"!C10:Ao63"),MATCH($B78,INDIRECT("'"&amp;$A77&amp;"'"&amp;"!b10:b63"),0),H$3)</f>
        <v>25.987211329606701</v>
      </c>
      <c r="I78" cm="1">
        <f t="array" aca="1" ref="I78" ca="1">INDEX(INDIRECT("'"&amp;$A77&amp;"'"&amp;"!C10:Ao63"),MATCH($B78,INDIRECT("'"&amp;$A77&amp;"'"&amp;"!b10:b63"),0),I$3)</f>
        <v>25.977464090106999</v>
      </c>
      <c r="J78" cm="1">
        <f t="array" aca="1" ref="J78" ca="1">INDEX(INDIRECT("'"&amp;$A77&amp;"'"&amp;"!C10:Ao63"),MATCH($B78,INDIRECT("'"&amp;$A77&amp;"'"&amp;"!b10:b63"),0),J$3)</f>
        <v>8.3688992826189494</v>
      </c>
      <c r="K78" cm="1">
        <f t="array" aca="1" ref="K78" ca="1">INDEX(INDIRECT("'"&amp;$A77&amp;"'"&amp;"!C10:Ao63"),MATCH($B78,INDIRECT("'"&amp;$A77&amp;"'"&amp;"!b10:b63"),0),K$3)</f>
        <v>8.3688992826189494</v>
      </c>
      <c r="L78" cm="1">
        <f t="array" aca="1" ref="L78" ca="1">INDEX(INDIRECT("'"&amp;$A77&amp;"'"&amp;"!C10:Ao63"),MATCH($B78,INDIRECT("'"&amp;$A77&amp;"'"&amp;"!b10:b63"),0),L$3)</f>
        <v>8.3688992826189494</v>
      </c>
      <c r="M78" cm="1">
        <f t="array" aca="1" ref="M78" ca="1">INDEX(INDIRECT("'"&amp;$A77&amp;"'"&amp;"!C10:Ao63"),MATCH($B78,INDIRECT("'"&amp;$A77&amp;"'"&amp;"!b10:b63"),0),M$3)</f>
        <v>8.3688992826189494</v>
      </c>
      <c r="N78" cm="1">
        <f t="array" aca="1" ref="N78" ca="1">INDEX(INDIRECT("'"&amp;$A77&amp;"'"&amp;"!C10:Ao63"),MATCH($B78,INDIRECT("'"&amp;$A77&amp;"'"&amp;"!b10:b63"),0),N$3)</f>
        <v>8.3688992826189494</v>
      </c>
      <c r="O78" cm="1">
        <f t="array" aca="1" ref="O78" ca="1">INDEX(INDIRECT("'"&amp;$A77&amp;"'"&amp;"!C10:Ao63"),MATCH($B78,INDIRECT("'"&amp;$A77&amp;"'"&amp;"!b10:b63"),0),O$3)</f>
        <v>8.3688992826189494</v>
      </c>
      <c r="P78" cm="1">
        <f t="array" aca="1" ref="P78" ca="1">INDEX(INDIRECT("'"&amp;$A77&amp;"'"&amp;"!C10:Ao63"),MATCH($B78,INDIRECT("'"&amp;$A77&amp;"'"&amp;"!b10:b63"),0),P$3)</f>
        <v>8.3688992826189494</v>
      </c>
      <c r="Q78" cm="1">
        <f t="array" aca="1" ref="Q78" ca="1">INDEX(INDIRECT("'"&amp;$A77&amp;"'"&amp;"!C10:Ao63"),MATCH($B78,INDIRECT("'"&amp;$A77&amp;"'"&amp;"!b10:b63"),0),Q$3)</f>
        <v>4151.16</v>
      </c>
      <c r="R78" cm="1">
        <f t="array" aca="1" ref="R78" ca="1">INDEX(INDIRECT("'"&amp;$A77&amp;"'"&amp;"!C10:Ao63"),MATCH($B78,INDIRECT("'"&amp;$A77&amp;"'"&amp;"!b10:b63"),0),R$3)</f>
        <v>1782</v>
      </c>
      <c r="S78" cm="1">
        <f t="array" aca="1" ref="S78" ca="1">INDEX(INDIRECT("'"&amp;$A77&amp;"'"&amp;"!C10:Ao63"),MATCH($B78,INDIRECT("'"&amp;$A77&amp;"'"&amp;"!b10:b63"),0),S$3)</f>
        <v>1542.96</v>
      </c>
      <c r="T78" cm="1">
        <f t="array" aca="1" ref="T78" ca="1">INDEX(INDIRECT("'"&amp;$A77&amp;"'"&amp;"!C10:Ao63"),MATCH($B78,INDIRECT("'"&amp;$A77&amp;"'"&amp;"!b10:b63"),0),T$3)</f>
        <v>7476.1199999999644</v>
      </c>
      <c r="U78" cm="1">
        <f t="array" aca="1" ref="U78" ca="1">INDEX(INDIRECT("'"&amp;$A77&amp;"'"&amp;"!C10:Ao63"),MATCH($B78,INDIRECT("'"&amp;$A77&amp;"'"&amp;"!b10:b63"),0),U$3)</f>
        <v>19.122963241470007</v>
      </c>
      <c r="V78" cm="1">
        <f t="array" aca="1" ref="V78" ca="1">INDEX(INDIRECT("'"&amp;$A77&amp;"'"&amp;"!C10:Ao63"),MATCH($B78,INDIRECT("'"&amp;$A77&amp;"'"&amp;"!b10:b63"),0),V$3)</f>
        <v>4.5526177449168106</v>
      </c>
      <c r="W78" cm="1">
        <f t="array" aca="1" ref="W78" ca="1">INDEX(INDIRECT("'"&amp;$A77&amp;"'"&amp;"!C10:Ao63"),MATCH($B78,INDIRECT("'"&amp;$A77&amp;"'"&amp;"!b10:b63"),0),W$3)</f>
        <v>1.0000385449289328</v>
      </c>
      <c r="X78" cm="1">
        <f t="array" aca="1" ref="X78" ca="1">INDEX(INDIRECT("'"&amp;$A77&amp;"'"&amp;"!C10:Ao63"),MATCH($B78,INDIRECT("'"&amp;$A77&amp;"'"&amp;"!b10:b63"),0),X$3)</f>
        <v>1</v>
      </c>
      <c r="Y78" cm="1">
        <f t="array" aca="1" ref="Y78" ca="1">INDEX(INDIRECT("'"&amp;$A77&amp;"'"&amp;"!C10:Ao63"),MATCH($B78,INDIRECT("'"&amp;$A77&amp;"'"&amp;"!b10:b63"),0),Y$3)</f>
        <v>0.99997407647440051</v>
      </c>
      <c r="Z78" cm="1">
        <f t="array" aca="1" ref="Z78" ca="1">INDEX(INDIRECT("'"&amp;$A77&amp;"'"&amp;"!C10:Ao63"),MATCH($B78,INDIRECT("'"&amp;$A77&amp;"'"&amp;"!b10:b63"),0),Z$3)</f>
        <v>1.0000160513643612</v>
      </c>
      <c r="AA78" cm="1">
        <f t="array" aca="1" ref="AA78" ca="1">INDEX(INDIRECT("'"&amp;$A77&amp;"'"&amp;"!C10:Ao63"),MATCH($B78,INDIRECT("'"&amp;$A77&amp;"'"&amp;"!b10:b63"),0),AA$3)</f>
        <v>7.3041009482231498</v>
      </c>
      <c r="AB78" cm="1">
        <f t="array" aca="1" ref="AB78" ca="1">INDEX(INDIRECT("'"&amp;$A77&amp;"'"&amp;"!C10:Ao63"),MATCH($B78,INDIRECT("'"&amp;$A77&amp;"'"&amp;"!b10:b63"),0),AB$3)</f>
        <v>14.591002864025199</v>
      </c>
      <c r="AC78" cm="1">
        <f t="array" aca="1" ref="AC78" ca="1">INDEX(INDIRECT("'"&amp;$A77&amp;"'"&amp;"!C10:Ao63"),MATCH($B78,INDIRECT("'"&amp;$A77&amp;"'"&amp;"!b10:b63"),0),AC$3)</f>
        <v>37.615279465951318</v>
      </c>
    </row>
    <row r="79" spans="1:29" x14ac:dyDescent="0.2">
      <c r="B79" s="5" t="str">
        <f t="shared" si="4"/>
        <v>S-CAV102</v>
      </c>
      <c r="C79" cm="1">
        <f t="array" aca="1" ref="C79" ca="1">INDEX(INDIRECT("'"&amp;$A77&amp;"'"&amp;"!C10:Ao63"),MATCH($B79,INDIRECT("'"&amp;$A77&amp;"'"&amp;"!b10:b63"),0),C$3)</f>
        <v>24.7848114865761</v>
      </c>
      <c r="D79" cm="1">
        <f t="array" aca="1" ref="D79" ca="1">INDEX(INDIRECT("'"&amp;$A77&amp;"'"&amp;"!C10:Ao63"),MATCH($B79,INDIRECT("'"&amp;$A77&amp;"'"&amp;"!b10:b63"),0),D$3)</f>
        <v>18.749481976814</v>
      </c>
      <c r="E79" cm="1">
        <f t="array" aca="1" ref="E79" ca="1">INDEX(INDIRECT("'"&amp;$A77&amp;"'"&amp;"!C10:Ao63"),MATCH($B79,INDIRECT("'"&amp;$A77&amp;"'"&amp;"!b10:b63"),0),E$3)</f>
        <v>18.749481976814</v>
      </c>
      <c r="F79" cm="1">
        <f t="array" aca="1" ref="F79" ca="1">INDEX(INDIRECT("'"&amp;$A77&amp;"'"&amp;"!C10:Ao63"),MATCH($B79,INDIRECT("'"&amp;$A77&amp;"'"&amp;"!b10:b63"),0),F$3)</f>
        <v>20.010869565430699</v>
      </c>
      <c r="G79" cm="1">
        <f t="array" aca="1" ref="G79" ca="1">INDEX(INDIRECT("'"&amp;$A77&amp;"'"&amp;"!C10:Ao63"),MATCH($B79,INDIRECT("'"&amp;$A77&amp;"'"&amp;"!b10:b63"),0),G$3)</f>
        <v>22.448762980888802</v>
      </c>
      <c r="H79" cm="1">
        <f t="array" aca="1" ref="H79" ca="1">INDEX(INDIRECT("'"&amp;$A77&amp;"'"&amp;"!C10:Ao63"),MATCH($B79,INDIRECT("'"&amp;$A77&amp;"'"&amp;"!b10:b63"),0),H$3)</f>
        <v>25.834625672436399</v>
      </c>
      <c r="I79" cm="1">
        <f t="array" aca="1" ref="I79" ca="1">INDEX(INDIRECT("'"&amp;$A77&amp;"'"&amp;"!C10:Ao63"),MATCH($B79,INDIRECT("'"&amp;$A77&amp;"'"&amp;"!b10:b63"),0),I$3)</f>
        <v>25.824890105184402</v>
      </c>
      <c r="J79" cm="1">
        <f t="array" aca="1" ref="J79" ca="1">INDEX(INDIRECT("'"&amp;$A77&amp;"'"&amp;"!C10:Ao63"),MATCH($B79,INDIRECT("'"&amp;$A77&amp;"'"&amp;"!b10:b63"),0),J$3)</f>
        <v>8.3688992826189494</v>
      </c>
      <c r="K79" cm="1">
        <f t="array" aca="1" ref="K79" ca="1">INDEX(INDIRECT("'"&amp;$A77&amp;"'"&amp;"!C10:Ao63"),MATCH($B79,INDIRECT("'"&amp;$A77&amp;"'"&amp;"!b10:b63"),0),K$3)</f>
        <v>8.3688992826189494</v>
      </c>
      <c r="L79" cm="1">
        <f t="array" aca="1" ref="L79" ca="1">INDEX(INDIRECT("'"&amp;$A77&amp;"'"&amp;"!C10:Ao63"),MATCH($B79,INDIRECT("'"&amp;$A77&amp;"'"&amp;"!b10:b63"),0),L$3)</f>
        <v>8.3688992826189494</v>
      </c>
      <c r="M79" cm="1">
        <f t="array" aca="1" ref="M79" ca="1">INDEX(INDIRECT("'"&amp;$A77&amp;"'"&amp;"!C10:Ao63"),MATCH($B79,INDIRECT("'"&amp;$A77&amp;"'"&amp;"!b10:b63"),0),M$3)</f>
        <v>8.3688992826189494</v>
      </c>
      <c r="N79" cm="1">
        <f t="array" aca="1" ref="N79" ca="1">INDEX(INDIRECT("'"&amp;$A77&amp;"'"&amp;"!C10:Ao63"),MATCH($B79,INDIRECT("'"&amp;$A77&amp;"'"&amp;"!b10:b63"),0),N$3)</f>
        <v>8.3688992826189494</v>
      </c>
      <c r="O79" cm="1">
        <f t="array" aca="1" ref="O79" ca="1">INDEX(INDIRECT("'"&amp;$A77&amp;"'"&amp;"!C10:Ao63"),MATCH($B79,INDIRECT("'"&amp;$A77&amp;"'"&amp;"!b10:b63"),0),O$3)</f>
        <v>8.3688992826189494</v>
      </c>
      <c r="P79" cm="1">
        <f t="array" aca="1" ref="P79" ca="1">INDEX(INDIRECT("'"&amp;$A77&amp;"'"&amp;"!C10:Ao63"),MATCH($B79,INDIRECT("'"&amp;$A77&amp;"'"&amp;"!b10:b63"),0),P$3)</f>
        <v>8.3688992826189601</v>
      </c>
      <c r="Q79" cm="1">
        <f t="array" aca="1" ref="Q79" ca="1">INDEX(INDIRECT("'"&amp;$A77&amp;"'"&amp;"!C10:Ao63"),MATCH($B79,INDIRECT("'"&amp;$A77&amp;"'"&amp;"!b10:b63"),0),Q$3)</f>
        <v>4151.16</v>
      </c>
      <c r="R79" cm="1">
        <f t="array" aca="1" ref="R79" ca="1">INDEX(INDIRECT("'"&amp;$A77&amp;"'"&amp;"!C10:Ao63"),MATCH($B79,INDIRECT("'"&amp;$A77&amp;"'"&amp;"!b10:b63"),0),R$3)</f>
        <v>1782</v>
      </c>
      <c r="S79" cm="1">
        <f t="array" aca="1" ref="S79" ca="1">INDEX(INDIRECT("'"&amp;$A77&amp;"'"&amp;"!C10:Ao63"),MATCH($B79,INDIRECT("'"&amp;$A77&amp;"'"&amp;"!b10:b63"),0),S$3)</f>
        <v>1542.96</v>
      </c>
      <c r="T79" cm="1">
        <f t="array" aca="1" ref="T79" ca="1">INDEX(INDIRECT("'"&amp;$A77&amp;"'"&amp;"!C10:Ao63"),MATCH($B79,INDIRECT("'"&amp;$A77&amp;"'"&amp;"!b10:b63"),0),T$3)</f>
        <v>7476.1199999999644</v>
      </c>
      <c r="U79" cm="1">
        <f t="array" aca="1" ref="U79" ca="1">INDEX(INDIRECT("'"&amp;$A77&amp;"'"&amp;"!C10:Ao63"),MATCH($B79,INDIRECT("'"&amp;$A77&amp;"'"&amp;"!b10:b63"),0),U$3)</f>
        <v>15.359022532952212</v>
      </c>
      <c r="V79" cm="1">
        <f t="array" aca="1" ref="V79" ca="1">INDEX(INDIRECT("'"&amp;$A77&amp;"'"&amp;"!C10:Ao63"),MATCH($B79,INDIRECT("'"&amp;$A77&amp;"'"&amp;"!b10:b63"),0),V$3)</f>
        <v>4.5526177449168106</v>
      </c>
      <c r="W79" cm="1">
        <f t="array" aca="1" ref="W79" ca="1">INDEX(INDIRECT("'"&amp;$A77&amp;"'"&amp;"!C10:Ao63"),MATCH($B79,INDIRECT("'"&amp;$A77&amp;"'"&amp;"!b10:b63"),0),W$3)</f>
        <v>1.0000385449289328</v>
      </c>
      <c r="X79" cm="1">
        <f t="array" aca="1" ref="X79" ca="1">INDEX(INDIRECT("'"&amp;$A77&amp;"'"&amp;"!C10:Ao63"),MATCH($B79,INDIRECT("'"&amp;$A77&amp;"'"&amp;"!b10:b63"),0),X$3)</f>
        <v>1</v>
      </c>
      <c r="Y79" cm="1">
        <f t="array" aca="1" ref="Y79" ca="1">INDEX(INDIRECT("'"&amp;$A77&amp;"'"&amp;"!C10:Ao63"),MATCH($B79,INDIRECT("'"&amp;$A77&amp;"'"&amp;"!b10:b63"),0),Y$3)</f>
        <v>0.99997407647440051</v>
      </c>
      <c r="Z79" cm="1">
        <f t="array" aca="1" ref="Z79" ca="1">INDEX(INDIRECT("'"&amp;$A77&amp;"'"&amp;"!C10:Ao63"),MATCH($B79,INDIRECT("'"&amp;$A77&amp;"'"&amp;"!b10:b63"),0),Z$3)</f>
        <v>1.0000160513643612</v>
      </c>
      <c r="AA79" cm="1">
        <f t="array" aca="1" ref="AA79" ca="1">INDEX(INDIRECT("'"&amp;$A77&amp;"'"&amp;"!C10:Ao63"),MATCH($B79,INDIRECT("'"&amp;$A77&amp;"'"&amp;"!b10:b63"),0),AA$3)</f>
        <v>7.3041009482231498</v>
      </c>
      <c r="AB79" cm="1">
        <f t="array" aca="1" ref="AB79" ca="1">INDEX(INDIRECT("'"&amp;$A77&amp;"'"&amp;"!C10:Ao63"),MATCH($B79,INDIRECT("'"&amp;$A77&amp;"'"&amp;"!b10:b63"),0),AB$3)</f>
        <v>14.567724216368401</v>
      </c>
      <c r="AC79" cm="1">
        <f t="array" aca="1" ref="AC79" ca="1">INDEX(INDIRECT("'"&amp;$A77&amp;"'"&amp;"!C10:Ao63"),MATCH($B79,INDIRECT("'"&amp;$A77&amp;"'"&amp;"!b10:b63"),0),AC$3)</f>
        <v>30.308349924778859</v>
      </c>
    </row>
    <row r="80" spans="1:29" x14ac:dyDescent="0.2">
      <c r="B80" s="5" t="str">
        <f t="shared" si="4"/>
        <v>S-VAV100-c</v>
      </c>
      <c r="C80" cm="1">
        <f t="array" aca="1" ref="C80" ca="1">INDEX(INDIRECT("'"&amp;$A77&amp;"'"&amp;"!C10:Ao63"),MATCH($B80,INDIRECT("'"&amp;$A77&amp;"'"&amp;"!b10:b63"),0),C$3)</f>
        <v>26.392284598925901</v>
      </c>
      <c r="D80" cm="1">
        <f t="array" aca="1" ref="D80" ca="1">INDEX(INDIRECT("'"&amp;$A77&amp;"'"&amp;"!C10:Ao63"),MATCH($B80,INDIRECT("'"&amp;$A77&amp;"'"&amp;"!b10:b63"),0),D$3)</f>
        <v>14.801043370384701</v>
      </c>
      <c r="E80" cm="1">
        <f t="array" aca="1" ref="E80" ca="1">INDEX(INDIRECT("'"&amp;$A77&amp;"'"&amp;"!C10:Ao63"),MATCH($B80,INDIRECT("'"&amp;$A77&amp;"'"&amp;"!b10:b63"),0),E$3)</f>
        <v>14.801043370384701</v>
      </c>
      <c r="F80" cm="1">
        <f t="array" aca="1" ref="F80" ca="1">INDEX(INDIRECT("'"&amp;$A77&amp;"'"&amp;"!C10:Ao63"),MATCH($B80,INDIRECT("'"&amp;$A77&amp;"'"&amp;"!b10:b63"),0),F$3)</f>
        <v>16.0001528081388</v>
      </c>
      <c r="G80" cm="1">
        <f t="array" aca="1" ref="G80" ca="1">INDEX(INDIRECT("'"&amp;$A77&amp;"'"&amp;"!C10:Ao63"),MATCH($B80,INDIRECT("'"&amp;$A77&amp;"'"&amp;"!b10:b63"),0),G$3)</f>
        <v>26</v>
      </c>
      <c r="H80" cm="1">
        <f t="array" aca="1" ref="H80" ca="1">INDEX(INDIRECT("'"&amp;$A77&amp;"'"&amp;"!C10:Ao63"),MATCH($B80,INDIRECT("'"&amp;$A77&amp;"'"&amp;"!b10:b63"),0),H$3)</f>
        <v>26</v>
      </c>
      <c r="I80" cm="1">
        <f t="array" aca="1" ref="I80" ca="1">INDEX(INDIRECT("'"&amp;$A77&amp;"'"&amp;"!C10:Ao63"),MATCH($B80,INDIRECT("'"&amp;$A77&amp;"'"&amp;"!b10:b63"),0),I$3)</f>
        <v>26</v>
      </c>
      <c r="J80" cm="1">
        <f t="array" aca="1" ref="J80" ca="1">INDEX(INDIRECT("'"&amp;$A77&amp;"'"&amp;"!C10:Ao63"),MATCH($B80,INDIRECT("'"&amp;$A77&amp;"'"&amp;"!b10:b63"),0),J$3)</f>
        <v>8.3688992826189494</v>
      </c>
      <c r="K80" cm="1">
        <f t="array" aca="1" ref="K80" ca="1">INDEX(INDIRECT("'"&amp;$A77&amp;"'"&amp;"!C10:Ao63"),MATCH($B80,INDIRECT("'"&amp;$A77&amp;"'"&amp;"!b10:b63"),0),K$3)</f>
        <v>8.3688992826189494</v>
      </c>
      <c r="L80" cm="1">
        <f t="array" aca="1" ref="L80" ca="1">INDEX(INDIRECT("'"&amp;$A77&amp;"'"&amp;"!C10:Ao63"),MATCH($B80,INDIRECT("'"&amp;$A77&amp;"'"&amp;"!b10:b63"),0),L$3)</f>
        <v>8.3688992826189494</v>
      </c>
      <c r="M80" cm="1">
        <f t="array" aca="1" ref="M80" ca="1">INDEX(INDIRECT("'"&amp;$A77&amp;"'"&amp;"!C10:Ao63"),MATCH($B80,INDIRECT("'"&amp;$A77&amp;"'"&amp;"!b10:b63"),0),M$3)</f>
        <v>8.3688992826189494</v>
      </c>
      <c r="N80" cm="1">
        <f t="array" aca="1" ref="N80" ca="1">INDEX(INDIRECT("'"&amp;$A77&amp;"'"&amp;"!C10:Ao63"),MATCH($B80,INDIRECT("'"&amp;$A77&amp;"'"&amp;"!b10:b63"),0),N$3)</f>
        <v>8.3688992826189494</v>
      </c>
      <c r="O80" cm="1">
        <f t="array" aca="1" ref="O80" ca="1">INDEX(INDIRECT("'"&amp;$A77&amp;"'"&amp;"!C10:Ao63"),MATCH($B80,INDIRECT("'"&amp;$A77&amp;"'"&amp;"!b10:b63"),0),O$3)</f>
        <v>8.3688992826189494</v>
      </c>
      <c r="P80" cm="1">
        <f t="array" aca="1" ref="P80" ca="1">INDEX(INDIRECT("'"&amp;$A77&amp;"'"&amp;"!C10:Ao63"),MATCH($B80,INDIRECT("'"&amp;$A77&amp;"'"&amp;"!b10:b63"),0),P$3)</f>
        <v>8.3688992826189494</v>
      </c>
      <c r="Q80" cm="1">
        <f t="array" aca="1" ref="Q80" ca="1">INDEX(INDIRECT("'"&amp;$A77&amp;"'"&amp;"!C10:Ao63"),MATCH($B80,INDIRECT("'"&amp;$A77&amp;"'"&amp;"!b10:b63"),0),Q$3)</f>
        <v>4045.6659801071164</v>
      </c>
      <c r="R80" cm="1">
        <f t="array" aca="1" ref="R80" ca="1">INDEX(INDIRECT("'"&amp;$A77&amp;"'"&amp;"!C10:Ao63"),MATCH($B80,INDIRECT("'"&amp;$A77&amp;"'"&amp;"!b10:b63"),0),R$3)</f>
        <v>1729.6687885965227</v>
      </c>
      <c r="S80" cm="1">
        <f t="array" aca="1" ref="S80" ca="1">INDEX(INDIRECT("'"&amp;$A77&amp;"'"&amp;"!C10:Ao63"),MATCH($B80,INDIRECT("'"&amp;$A77&amp;"'"&amp;"!b10:b63"),0),S$3)</f>
        <v>1495.1374274309005</v>
      </c>
      <c r="T80" cm="1">
        <f t="array" aca="1" ref="T80" ca="1">INDEX(INDIRECT("'"&amp;$A77&amp;"'"&amp;"!C10:Ao63"),MATCH($B80,INDIRECT("'"&amp;$A77&amp;"'"&amp;"!b10:b63"),0),T$3)</f>
        <v>7270.2916770182401</v>
      </c>
      <c r="U80" cm="1">
        <f t="array" aca="1" ref="U80" ca="1">INDEX(INDIRECT("'"&amp;$A77&amp;"'"&amp;"!C10:Ao63"),MATCH($B80,INDIRECT("'"&amp;$A77&amp;"'"&amp;"!b10:b63"),0),U$3)</f>
        <v>28.685875226533749</v>
      </c>
      <c r="V80" cm="1">
        <f t="array" aca="1" ref="V80" ca="1">INDEX(INDIRECT("'"&amp;$A77&amp;"'"&amp;"!C10:Ao63"),MATCH($B80,INDIRECT("'"&amp;$A77&amp;"'"&amp;"!b10:b63"),0),V$3)</f>
        <v>4.2022836434302802</v>
      </c>
      <c r="W80" cm="1">
        <f t="array" aca="1" ref="W80" ca="1">INDEX(INDIRECT("'"&amp;$A77&amp;"'"&amp;"!C10:Ao63"),MATCH($B80,INDIRECT("'"&amp;$A77&amp;"'"&amp;"!b10:b63"),0),W$3)</f>
        <v>0.97462442305639996</v>
      </c>
      <c r="X80" cm="1">
        <f t="array" aca="1" ref="X80" ca="1">INDEX(INDIRECT("'"&amp;$A77&amp;"'"&amp;"!C10:Ao63"),MATCH($B80,INDIRECT("'"&amp;$A77&amp;"'"&amp;"!b10:b63"),0),X$3)</f>
        <v>0.97063343916752121</v>
      </c>
      <c r="Y80" cm="1">
        <f t="array" aca="1" ref="Y80" ca="1">INDEX(INDIRECT("'"&amp;$A77&amp;"'"&amp;"!C10:Ao63"),MATCH($B80,INDIRECT("'"&amp;$A77&amp;"'"&amp;"!b10:b63"),0),Y$3)</f>
        <v>0.96898083436869764</v>
      </c>
      <c r="Z80" cm="1">
        <f t="array" aca="1" ref="Z80" ca="1">INDEX(INDIRECT("'"&amp;$A77&amp;"'"&amp;"!C10:Ao63"),MATCH($B80,INDIRECT("'"&amp;$A77&amp;"'"&amp;"!b10:b63"),0),Z$3)</f>
        <v>0.97248417295589085</v>
      </c>
      <c r="AA80" cm="1">
        <f t="array" aca="1" ref="AA80" ca="1">INDEX(INDIRECT("'"&amp;$A77&amp;"'"&amp;"!C10:Ao63"),MATCH($B80,INDIRECT("'"&amp;$A77&amp;"'"&amp;"!b10:b63"),0),AA$3)</f>
        <v>7.3041009471959297</v>
      </c>
      <c r="AB80" cm="1">
        <f t="array" aca="1" ref="AB80" ca="1">INDEX(INDIRECT("'"&amp;$A77&amp;"'"&amp;"!C10:Ao63"),MATCH($B80,INDIRECT("'"&amp;$A77&amp;"'"&amp;"!b10:b63"),0),AB$3)</f>
        <v>12.3658967544071</v>
      </c>
      <c r="AC80" cm="1">
        <f t="array" aca="1" ref="AC80" ca="1">INDEX(INDIRECT("'"&amp;$A77&amp;"'"&amp;"!C10:Ao63"),MATCH($B80,INDIRECT("'"&amp;$A77&amp;"'"&amp;"!b10:b63"),0),AC$3)</f>
        <v>81.229823521635609</v>
      </c>
    </row>
    <row r="81" spans="2:29" x14ac:dyDescent="0.2">
      <c r="B81" s="5" t="str">
        <f t="shared" si="4"/>
        <v>S-VAV101-c</v>
      </c>
      <c r="C81" cm="1">
        <f t="array" aca="1" ref="C81" ca="1">INDEX(INDIRECT("'"&amp;$A77&amp;"'"&amp;"!C10:Ao63"),MATCH($B81,INDIRECT("'"&amp;$A77&amp;"'"&amp;"!b10:b63"),0),C$3)</f>
        <v>26.116480578353599</v>
      </c>
      <c r="D81" cm="1">
        <f t="array" aca="1" ref="D81" ca="1">INDEX(INDIRECT("'"&amp;$A77&amp;"'"&amp;"!C10:Ao63"),MATCH($B81,INDIRECT("'"&amp;$A77&amp;"'"&amp;"!b10:b63"),0),D$3)</f>
        <v>15.466964931868601</v>
      </c>
      <c r="E81" cm="1">
        <f t="array" aca="1" ref="E81" ca="1">INDEX(INDIRECT("'"&amp;$A77&amp;"'"&amp;"!C10:Ao63"),MATCH($B81,INDIRECT("'"&amp;$A77&amp;"'"&amp;"!b10:b63"),0),E$3)</f>
        <v>15.466964931868601</v>
      </c>
      <c r="F81" cm="1">
        <f t="array" aca="1" ref="F81" ca="1">INDEX(INDIRECT("'"&amp;$A77&amp;"'"&amp;"!C10:Ao63"),MATCH($B81,INDIRECT("'"&amp;$A77&amp;"'"&amp;"!b10:b63"),0),F$3)</f>
        <v>15.999828504949001</v>
      </c>
      <c r="G81" cm="1">
        <f t="array" aca="1" ref="G81" ca="1">INDEX(INDIRECT("'"&amp;$A77&amp;"'"&amp;"!C10:Ao63"),MATCH($B81,INDIRECT("'"&amp;$A77&amp;"'"&amp;"!b10:b63"),0),G$3)</f>
        <v>26</v>
      </c>
      <c r="H81" cm="1">
        <f t="array" aca="1" ref="H81" ca="1">INDEX(INDIRECT("'"&amp;$A77&amp;"'"&amp;"!C10:Ao63"),MATCH($B81,INDIRECT("'"&amp;$A77&amp;"'"&amp;"!b10:b63"),0),H$3)</f>
        <v>26</v>
      </c>
      <c r="I81" cm="1">
        <f t="array" aca="1" ref="I81" ca="1">INDEX(INDIRECT("'"&amp;$A77&amp;"'"&amp;"!C10:Ao63"),MATCH($B81,INDIRECT("'"&amp;$A77&amp;"'"&amp;"!b10:b63"),0),I$3)</f>
        <v>26</v>
      </c>
      <c r="J81" cm="1">
        <f t="array" aca="1" ref="J81" ca="1">INDEX(INDIRECT("'"&amp;$A77&amp;"'"&amp;"!C10:Ao63"),MATCH($B81,INDIRECT("'"&amp;$A77&amp;"'"&amp;"!b10:b63"),0),J$3)</f>
        <v>8.3688992826189494</v>
      </c>
      <c r="K81" cm="1">
        <f t="array" aca="1" ref="K81" ca="1">INDEX(INDIRECT("'"&amp;$A77&amp;"'"&amp;"!C10:Ao63"),MATCH($B81,INDIRECT("'"&amp;$A77&amp;"'"&amp;"!b10:b63"),0),K$3)</f>
        <v>8.3688992826189494</v>
      </c>
      <c r="L81" cm="1">
        <f t="array" aca="1" ref="L81" ca="1">INDEX(INDIRECT("'"&amp;$A77&amp;"'"&amp;"!C10:Ao63"),MATCH($B81,INDIRECT("'"&amp;$A77&amp;"'"&amp;"!b10:b63"),0),L$3)</f>
        <v>8.3688992826189494</v>
      </c>
      <c r="M81" cm="1">
        <f t="array" aca="1" ref="M81" ca="1">INDEX(INDIRECT("'"&amp;$A77&amp;"'"&amp;"!C10:Ao63"),MATCH($B81,INDIRECT("'"&amp;$A77&amp;"'"&amp;"!b10:b63"),0),M$3)</f>
        <v>8.3688992826189494</v>
      </c>
      <c r="N81" cm="1">
        <f t="array" aca="1" ref="N81" ca="1">INDEX(INDIRECT("'"&amp;$A77&amp;"'"&amp;"!C10:Ao63"),MATCH($B81,INDIRECT("'"&amp;$A77&amp;"'"&amp;"!b10:b63"),0),N$3)</f>
        <v>8.3688992826189494</v>
      </c>
      <c r="O81" cm="1">
        <f t="array" aca="1" ref="O81" ca="1">INDEX(INDIRECT("'"&amp;$A77&amp;"'"&amp;"!C10:Ao63"),MATCH($B81,INDIRECT("'"&amp;$A77&amp;"'"&amp;"!b10:b63"),0),O$3)</f>
        <v>8.3688992826189494</v>
      </c>
      <c r="P81" cm="1">
        <f t="array" aca="1" ref="P81" ca="1">INDEX(INDIRECT("'"&amp;$A77&amp;"'"&amp;"!C10:Ao63"),MATCH($B81,INDIRECT("'"&amp;$A77&amp;"'"&amp;"!b10:b63"),0),P$3)</f>
        <v>8.3688992826189494</v>
      </c>
      <c r="Q81" cm="1">
        <f t="array" aca="1" ref="Q81" ca="1">INDEX(INDIRECT("'"&amp;$A77&amp;"'"&amp;"!C10:Ao63"),MATCH($B81,INDIRECT("'"&amp;$A77&amp;"'"&amp;"!b10:b63"),0),Q$3)</f>
        <v>2427.3208680713606</v>
      </c>
      <c r="R81" cm="1">
        <f t="array" aca="1" ref="R81" ca="1">INDEX(INDIRECT("'"&amp;$A77&amp;"'"&amp;"!C10:Ao63"),MATCH($B81,INDIRECT("'"&amp;$A77&amp;"'"&amp;"!b10:b63"),0),R$3)</f>
        <v>1037.7679961032056</v>
      </c>
      <c r="S81" cm="1">
        <f t="array" aca="1" ref="S81" ca="1">INDEX(INDIRECT("'"&amp;$A77&amp;"'"&amp;"!C10:Ao63"),MATCH($B81,INDIRECT("'"&amp;$A77&amp;"'"&amp;"!b10:b63"),0),S$3)</f>
        <v>897.05369154683876</v>
      </c>
      <c r="T81" cm="1">
        <f t="array" aca="1" ref="T81" ca="1">INDEX(INDIRECT("'"&amp;$A77&amp;"'"&amp;"!C10:Ao63"),MATCH($B81,INDIRECT("'"&amp;$A77&amp;"'"&amp;"!b10:b63"),0),T$3)</f>
        <v>4362.1757120703605</v>
      </c>
      <c r="U81" cm="1">
        <f t="array" aca="1" ref="U81" ca="1">INDEX(INDIRECT("'"&amp;$A77&amp;"'"&amp;"!C10:Ao63"),MATCH($B81,INDIRECT("'"&amp;$A77&amp;"'"&amp;"!b10:b63"),0),U$3)</f>
        <v>15.813184479593161</v>
      </c>
      <c r="V81" cm="1">
        <f t="array" aca="1" ref="V81" ca="1">INDEX(INDIRECT("'"&amp;$A77&amp;"'"&amp;"!C10:Ao63"),MATCH($B81,INDIRECT("'"&amp;$A77&amp;"'"&amp;"!b10:b63"),0),V$3)</f>
        <v>1.0582541395980671</v>
      </c>
      <c r="W81" cm="1">
        <f t="array" aca="1" ref="W81" ca="1">INDEX(INDIRECT("'"&amp;$A77&amp;"'"&amp;"!C10:Ao63"),MATCH($B81,INDIRECT("'"&amp;$A77&amp;"'"&amp;"!b10:b63"),0),W$3)</f>
        <v>0.58475568973051328</v>
      </c>
      <c r="X81" cm="1">
        <f t="array" aca="1" ref="X81" ca="1">INDEX(INDIRECT("'"&amp;$A77&amp;"'"&amp;"!C10:Ao63"),MATCH($B81,INDIRECT("'"&amp;$A77&amp;"'"&amp;"!b10:b63"),0),X$3)</f>
        <v>0.58236138950797178</v>
      </c>
      <c r="Y81" cm="1">
        <f t="array" aca="1" ref="Y81" ca="1">INDEX(INDIRECT("'"&amp;$A77&amp;"'"&amp;"!C10:Ao63"),MATCH($B81,INDIRECT("'"&amp;$A77&amp;"'"&amp;"!b10:b63"),0),Y$3)</f>
        <v>0.58136985842309707</v>
      </c>
      <c r="Z81" cm="1">
        <f t="array" aca="1" ref="Z81" ca="1">INDEX(INDIRECT("'"&amp;$A77&amp;"'"&amp;"!C10:Ao63"),MATCH($B81,INDIRECT("'"&amp;$A77&amp;"'"&amp;"!b10:b63"),0),Z$3)</f>
        <v>0.58349059819025695</v>
      </c>
      <c r="AA81" cm="1">
        <f t="array" aca="1" ref="AA81" ca="1">INDEX(INDIRECT("'"&amp;$A77&amp;"'"&amp;"!C10:Ao63"),MATCH($B81,INDIRECT("'"&amp;$A77&amp;"'"&amp;"!b10:b63"),0),AA$3)</f>
        <v>7.3041009471959297</v>
      </c>
      <c r="AB81" cm="1">
        <f t="array" aca="1" ref="AB81" ca="1">INDEX(INDIRECT("'"&amp;$A77&amp;"'"&amp;"!C10:Ao63"),MATCH($B81,INDIRECT("'"&amp;$A77&amp;"'"&amp;"!b10:b63"),0),AB$3)</f>
        <v>13.244119796903201</v>
      </c>
      <c r="AC81" cm="1">
        <f t="array" aca="1" ref="AC81" ca="1">INDEX(INDIRECT("'"&amp;$A77&amp;"'"&amp;"!C10:Ao63"),MATCH($B81,INDIRECT("'"&amp;$A77&amp;"'"&amp;"!b10:b63"),0),AC$3)</f>
        <v>38.157818748790859</v>
      </c>
    </row>
    <row r="82" spans="2:29" x14ac:dyDescent="0.2">
      <c r="B82" s="5" t="str">
        <f t="shared" si="4"/>
        <v>S-VAV102-c</v>
      </c>
      <c r="C82" cm="1">
        <f t="array" aca="1" ref="C82" ca="1">INDEX(INDIRECT("'"&amp;$A77&amp;"'"&amp;"!C10:Ao63"),MATCH($B82,INDIRECT("'"&amp;$A77&amp;"'"&amp;"!b10:b63"),0),C$3)</f>
        <v>24.137631266398898</v>
      </c>
      <c r="D82" cm="1">
        <f t="array" aca="1" ref="D82" ca="1">INDEX(INDIRECT("'"&amp;$A77&amp;"'"&amp;"!C10:Ao63"),MATCH($B82,INDIRECT("'"&amp;$A77&amp;"'"&amp;"!b10:b63"),0),D$3)</f>
        <v>15.6219646752789</v>
      </c>
      <c r="E82" cm="1">
        <f t="array" aca="1" ref="E82" ca="1">INDEX(INDIRECT("'"&amp;$A77&amp;"'"&amp;"!C10:Ao63"),MATCH($B82,INDIRECT("'"&amp;$A77&amp;"'"&amp;"!b10:b63"),0),E$3)</f>
        <v>15.6219646752789</v>
      </c>
      <c r="F82" cm="1">
        <f t="array" aca="1" ref="F82" ca="1">INDEX(INDIRECT("'"&amp;$A77&amp;"'"&amp;"!C10:Ao63"),MATCH($B82,INDIRECT("'"&amp;$A77&amp;"'"&amp;"!b10:b63"),0),F$3)</f>
        <v>16.000000012812102</v>
      </c>
      <c r="G82" cm="1">
        <f t="array" aca="1" ref="G82" ca="1">INDEX(INDIRECT("'"&amp;$A77&amp;"'"&amp;"!C10:Ao63"),MATCH($B82,INDIRECT("'"&amp;$A77&amp;"'"&amp;"!b10:b63"),0),G$3)</f>
        <v>22.182127501377199</v>
      </c>
      <c r="H82" cm="1">
        <f t="array" aca="1" ref="H82" ca="1">INDEX(INDIRECT("'"&amp;$A77&amp;"'"&amp;"!C10:Ao63"),MATCH($B82,INDIRECT("'"&amp;$A77&amp;"'"&amp;"!b10:b63"),0),H$3)</f>
        <v>22.0906931802811</v>
      </c>
      <c r="I82" cm="1">
        <f t="array" aca="1" ref="I82" ca="1">INDEX(INDIRECT("'"&amp;$A77&amp;"'"&amp;"!C10:Ao63"),MATCH($B82,INDIRECT("'"&amp;$A77&amp;"'"&amp;"!b10:b63"),0),I$3)</f>
        <v>22.102299122976898</v>
      </c>
      <c r="J82" cm="1">
        <f t="array" aca="1" ref="J82" ca="1">INDEX(INDIRECT("'"&amp;$A77&amp;"'"&amp;"!C10:Ao63"),MATCH($B82,INDIRECT("'"&amp;$A77&amp;"'"&amp;"!b10:b63"),0),J$3)</f>
        <v>8.3688992826189494</v>
      </c>
      <c r="K82" cm="1">
        <f t="array" aca="1" ref="K82" ca="1">INDEX(INDIRECT("'"&amp;$A77&amp;"'"&amp;"!C10:Ao63"),MATCH($B82,INDIRECT("'"&amp;$A77&amp;"'"&amp;"!b10:b63"),0),K$3)</f>
        <v>8.3688992826189494</v>
      </c>
      <c r="L82" cm="1">
        <f t="array" aca="1" ref="L82" ca="1">INDEX(INDIRECT("'"&amp;$A77&amp;"'"&amp;"!C10:Ao63"),MATCH($B82,INDIRECT("'"&amp;$A77&amp;"'"&amp;"!b10:b63"),0),L$3)</f>
        <v>8.3688992826189494</v>
      </c>
      <c r="M82" cm="1">
        <f t="array" aca="1" ref="M82" ca="1">INDEX(INDIRECT("'"&amp;$A77&amp;"'"&amp;"!C10:Ao63"),MATCH($B82,INDIRECT("'"&amp;$A77&amp;"'"&amp;"!b10:b63"),0),M$3)</f>
        <v>8.3688992826189494</v>
      </c>
      <c r="N82" cm="1">
        <f t="array" aca="1" ref="N82" ca="1">INDEX(INDIRECT("'"&amp;$A77&amp;"'"&amp;"!C10:Ao63"),MATCH($B82,INDIRECT("'"&amp;$A77&amp;"'"&amp;"!b10:b63"),0),N$3)</f>
        <v>8.3688992826189494</v>
      </c>
      <c r="O82" cm="1">
        <f t="array" aca="1" ref="O82" ca="1">INDEX(INDIRECT("'"&amp;$A77&amp;"'"&amp;"!C10:Ao63"),MATCH($B82,INDIRECT("'"&amp;$A77&amp;"'"&amp;"!b10:b63"),0),O$3)</f>
        <v>8.3688992826189494</v>
      </c>
      <c r="P82" cm="1">
        <f t="array" aca="1" ref="P82" ca="1">INDEX(INDIRECT("'"&amp;$A77&amp;"'"&amp;"!C10:Ao63"),MATCH($B82,INDIRECT("'"&amp;$A77&amp;"'"&amp;"!b10:b63"),0),P$3)</f>
        <v>8.3688992826189494</v>
      </c>
      <c r="Q82" cm="1">
        <f t="array" aca="1" ref="Q82" ca="1">INDEX(INDIRECT("'"&amp;$A77&amp;"'"&amp;"!C10:Ao63"),MATCH($B82,INDIRECT("'"&amp;$A77&amp;"'"&amp;"!b10:b63"),0),Q$3)</f>
        <v>1660.4639999999999</v>
      </c>
      <c r="R82" cm="1">
        <f t="array" aca="1" ref="R82" ca="1">INDEX(INDIRECT("'"&amp;$A77&amp;"'"&amp;"!C10:Ao63"),MATCH($B82,INDIRECT("'"&amp;$A77&amp;"'"&amp;"!b10:b63"),0),R$3)</f>
        <v>712.80000000000007</v>
      </c>
      <c r="S82" cm="1">
        <f t="array" aca="1" ref="S82" ca="1">INDEX(INDIRECT("'"&amp;$A77&amp;"'"&amp;"!C10:Ao63"),MATCH($B82,INDIRECT("'"&amp;$A77&amp;"'"&amp;"!b10:b63"),0),S$3)</f>
        <v>617.18399999999644</v>
      </c>
      <c r="T82" cm="1">
        <f t="array" aca="1" ref="T82" ca="1">INDEX(INDIRECT("'"&amp;$A77&amp;"'"&amp;"!C10:Ao63"),MATCH($B82,INDIRECT("'"&amp;$A77&amp;"'"&amp;"!b10:b63"),0),T$3)</f>
        <v>2990.4479999999999</v>
      </c>
      <c r="U82" cm="1">
        <f t="array" aca="1" ref="U82" ca="1">INDEX(INDIRECT("'"&amp;$A77&amp;"'"&amp;"!C10:Ao63"),MATCH($B82,INDIRECT("'"&amp;$A77&amp;"'"&amp;"!b10:b63"),0),U$3)</f>
        <v>8.6684456531729435</v>
      </c>
      <c r="V82" cm="1">
        <f t="array" aca="1" ref="V82" ca="1">INDEX(INDIRECT("'"&amp;$A77&amp;"'"&amp;"!C10:Ao63"),MATCH($B82,INDIRECT("'"&amp;$A77&amp;"'"&amp;"!b10:b63"),0),V$3)</f>
        <v>0.47111827953478719</v>
      </c>
      <c r="W82" cm="1">
        <f t="array" aca="1" ref="W82" ca="1">INDEX(INDIRECT("'"&amp;$A77&amp;"'"&amp;"!C10:Ao63"),MATCH($B82,INDIRECT("'"&amp;$A77&amp;"'"&amp;"!b10:b63"),0),W$3)</f>
        <v>0.40001541797157308</v>
      </c>
      <c r="X82" cm="1">
        <f t="array" aca="1" ref="X82" ca="1">INDEX(INDIRECT("'"&amp;$A77&amp;"'"&amp;"!C10:Ao63"),MATCH($B82,INDIRECT("'"&amp;$A77&amp;"'"&amp;"!b10:b63"),0),X$3)</f>
        <v>0.4</v>
      </c>
      <c r="Y82" cm="1">
        <f t="array" aca="1" ref="Y82" ca="1">INDEX(INDIRECT("'"&amp;$A77&amp;"'"&amp;"!C10:Ao63"),MATCH($B82,INDIRECT("'"&amp;$A77&amp;"'"&amp;"!b10:b63"),0),Y$3)</f>
        <v>0.39998963058975789</v>
      </c>
      <c r="Z82" cm="1">
        <f t="array" aca="1" ref="Z82" ca="1">INDEX(INDIRECT("'"&amp;$A77&amp;"'"&amp;"!C10:Ao63"),MATCH($B82,INDIRECT("'"&amp;$A77&amp;"'"&amp;"!b10:b63"),0),Z$3)</f>
        <v>0.40000642054574637</v>
      </c>
      <c r="AA82" cm="1">
        <f t="array" aca="1" ref="AA82" ca="1">INDEX(INDIRECT("'"&amp;$A77&amp;"'"&amp;"!C10:Ao63"),MATCH($B82,INDIRECT("'"&amp;$A77&amp;"'"&amp;"!b10:b63"),0),AA$3)</f>
        <v>7.3041009471959297</v>
      </c>
      <c r="AB82" cm="1">
        <f t="array" aca="1" ref="AB82" ca="1">INDEX(INDIRECT("'"&amp;$A77&amp;"'"&amp;"!C10:Ao63"),MATCH($B82,INDIRECT("'"&amp;$A77&amp;"'"&amp;"!b10:b63"),0),AB$3)</f>
        <v>13.685059994262399</v>
      </c>
      <c r="AC82" cm="1">
        <f t="array" aca="1" ref="AC82" ca="1">INDEX(INDIRECT("'"&amp;$A77&amp;"'"&amp;"!C10:Ao63"),MATCH($B82,INDIRECT("'"&amp;$A77&amp;"'"&amp;"!b10:b63"),0),AC$3)</f>
        <v>19.471853785287419</v>
      </c>
    </row>
    <row r="83" spans="2:29" x14ac:dyDescent="0.2">
      <c r="B83" s="5" t="str">
        <f t="shared" si="4"/>
        <v>S-VAV110-c</v>
      </c>
      <c r="C83" cm="1">
        <f t="array" aca="1" ref="C83" ca="1">INDEX(INDIRECT("'"&amp;$A77&amp;"'"&amp;"!C10:Ao63"),MATCH($B83,INDIRECT("'"&amp;$A77&amp;"'"&amp;"!b10:b63"),0),C$3)</f>
        <v>26.034959339445201</v>
      </c>
      <c r="D83" cm="1">
        <f t="array" aca="1" ref="D83" ca="1">INDEX(INDIRECT("'"&amp;$A77&amp;"'"&amp;"!C10:Ao63"),MATCH($B83,INDIRECT("'"&amp;$A77&amp;"'"&amp;"!b10:b63"),0),D$3)</f>
        <v>19.530894601919101</v>
      </c>
      <c r="E83" cm="1">
        <f t="array" aca="1" ref="E83" ca="1">INDEX(INDIRECT("'"&amp;$A77&amp;"'"&amp;"!C10:Ao63"),MATCH($B83,INDIRECT("'"&amp;$A77&amp;"'"&amp;"!b10:b63"),0),E$3)</f>
        <v>19.530894601919101</v>
      </c>
      <c r="F83" cm="1">
        <f t="array" aca="1" ref="F83" ca="1">INDEX(INDIRECT("'"&amp;$A77&amp;"'"&amp;"!C10:Ao63"),MATCH($B83,INDIRECT("'"&amp;$A77&amp;"'"&amp;"!b10:b63"),0),F$3)</f>
        <v>19.908929939452399</v>
      </c>
      <c r="G83" cm="1">
        <f t="array" aca="1" ref="G83" ca="1">INDEX(INDIRECT("'"&amp;$A77&amp;"'"&amp;"!C10:Ao63"),MATCH($B83,INDIRECT("'"&amp;$A77&amp;"'"&amp;"!b10:b63"),0),G$3)</f>
        <v>26</v>
      </c>
      <c r="H83" cm="1">
        <f t="array" aca="1" ref="H83" ca="1">INDEX(INDIRECT("'"&amp;$A77&amp;"'"&amp;"!C10:Ao63"),MATCH($B83,INDIRECT("'"&amp;$A77&amp;"'"&amp;"!b10:b63"),0),H$3)</f>
        <v>25.975347921544898</v>
      </c>
      <c r="I83" cm="1">
        <f t="array" aca="1" ref="I83" ca="1">INDEX(INDIRECT("'"&amp;$A77&amp;"'"&amp;"!C10:Ao63"),MATCH($B83,INDIRECT("'"&amp;$A77&amp;"'"&amp;"!b10:b63"),0),I$3)</f>
        <v>25.965225135620699</v>
      </c>
      <c r="J83" cm="1">
        <f t="array" aca="1" ref="J83" ca="1">INDEX(INDIRECT("'"&amp;$A77&amp;"'"&amp;"!C10:Ao63"),MATCH($B83,INDIRECT("'"&amp;$A77&amp;"'"&amp;"!b10:b63"),0),J$3)</f>
        <v>8.3688992826189494</v>
      </c>
      <c r="K83" cm="1">
        <f t="array" aca="1" ref="K83" ca="1">INDEX(INDIRECT("'"&amp;$A77&amp;"'"&amp;"!C10:Ao63"),MATCH($B83,INDIRECT("'"&amp;$A77&amp;"'"&amp;"!b10:b63"),0),K$3)</f>
        <v>8.3688992826189494</v>
      </c>
      <c r="L83" cm="1">
        <f t="array" aca="1" ref="L83" ca="1">INDEX(INDIRECT("'"&amp;$A77&amp;"'"&amp;"!C10:Ao63"),MATCH($B83,INDIRECT("'"&amp;$A77&amp;"'"&amp;"!b10:b63"),0),L$3)</f>
        <v>8.3688992826189494</v>
      </c>
      <c r="M83" cm="1">
        <f t="array" aca="1" ref="M83" ca="1">INDEX(INDIRECT("'"&amp;$A77&amp;"'"&amp;"!C10:Ao63"),MATCH($B83,INDIRECT("'"&amp;$A77&amp;"'"&amp;"!b10:b63"),0),M$3)</f>
        <v>8.3688992826189494</v>
      </c>
      <c r="N83" cm="1">
        <f t="array" aca="1" ref="N83" ca="1">INDEX(INDIRECT("'"&amp;$A77&amp;"'"&amp;"!C10:Ao63"),MATCH($B83,INDIRECT("'"&amp;$A77&amp;"'"&amp;"!b10:b63"),0),N$3)</f>
        <v>8.3688992826189494</v>
      </c>
      <c r="O83" cm="1">
        <f t="array" aca="1" ref="O83" ca="1">INDEX(INDIRECT("'"&amp;$A77&amp;"'"&amp;"!C10:Ao63"),MATCH($B83,INDIRECT("'"&amp;$A77&amp;"'"&amp;"!b10:b63"),0),O$3)</f>
        <v>8.3688992826189494</v>
      </c>
      <c r="P83" cm="1">
        <f t="array" aca="1" ref="P83" ca="1">INDEX(INDIRECT("'"&amp;$A77&amp;"'"&amp;"!C10:Ao63"),MATCH($B83,INDIRECT("'"&amp;$A77&amp;"'"&amp;"!b10:b63"),0),P$3)</f>
        <v>8.3688992826189494</v>
      </c>
      <c r="Q83" cm="1">
        <f t="array" aca="1" ref="Q83" ca="1">INDEX(INDIRECT("'"&amp;$A77&amp;"'"&amp;"!C10:Ao63"),MATCH($B83,INDIRECT("'"&amp;$A77&amp;"'"&amp;"!b10:b63"),0),Q$3)</f>
        <v>1660.4652871644876</v>
      </c>
      <c r="R83" cm="1">
        <f t="array" aca="1" ref="R83" ca="1">INDEX(INDIRECT("'"&amp;$A77&amp;"'"&amp;"!C10:Ao63"),MATCH($B83,INDIRECT("'"&amp;$A77&amp;"'"&amp;"!b10:b63"),0),R$3)</f>
        <v>712.80000000000007</v>
      </c>
      <c r="S83" cm="1">
        <f t="array" aca="1" ref="S83" ca="1">INDEX(INDIRECT("'"&amp;$A77&amp;"'"&amp;"!C10:Ao63"),MATCH($B83,INDIRECT("'"&amp;$A77&amp;"'"&amp;"!b10:b63"),0),S$3)</f>
        <v>617.18399999999644</v>
      </c>
      <c r="T83" cm="1">
        <f t="array" aca="1" ref="T83" ca="1">INDEX(INDIRECT("'"&amp;$A77&amp;"'"&amp;"!C10:Ao63"),MATCH($B83,INDIRECT("'"&amp;$A77&amp;"'"&amp;"!b10:b63"),0),T$3)</f>
        <v>2990.4479999999999</v>
      </c>
      <c r="U83" cm="1">
        <f t="array" aca="1" ref="U83" ca="1">INDEX(INDIRECT("'"&amp;$A77&amp;"'"&amp;"!C10:Ao63"),MATCH($B83,INDIRECT("'"&amp;$A77&amp;"'"&amp;"!b10:b63"),0),U$3)</f>
        <v>6.6207538128953658</v>
      </c>
      <c r="V83" cm="1">
        <f t="array" aca="1" ref="V83" ca="1">INDEX(INDIRECT("'"&amp;$A77&amp;"'"&amp;"!C10:Ao63"),MATCH($B83,INDIRECT("'"&amp;$A77&amp;"'"&amp;"!b10:b63"),0),V$3)</f>
        <v>0.47111827953478719</v>
      </c>
      <c r="W83" cm="1">
        <f t="array" aca="1" ref="W83" ca="1">INDEX(INDIRECT("'"&amp;$A77&amp;"'"&amp;"!C10:Ao63"),MATCH($B83,INDIRECT("'"&amp;$A77&amp;"'"&amp;"!b10:b63"),0),W$3)</f>
        <v>0.40001572805697122</v>
      </c>
      <c r="X83" cm="1">
        <f t="array" aca="1" ref="X83" ca="1">INDEX(INDIRECT("'"&amp;$A77&amp;"'"&amp;"!C10:Ao63"),MATCH($B83,INDIRECT("'"&amp;$A77&amp;"'"&amp;"!b10:b63"),0),X$3)</f>
        <v>0.4</v>
      </c>
      <c r="Y83" cm="1">
        <f t="array" aca="1" ref="Y83" ca="1">INDEX(INDIRECT("'"&amp;$A77&amp;"'"&amp;"!C10:Ao63"),MATCH($B83,INDIRECT("'"&amp;$A77&amp;"'"&amp;"!b10:b63"),0),Y$3)</f>
        <v>0.39998963058975789</v>
      </c>
      <c r="Z83" cm="1">
        <f t="array" aca="1" ref="Z83" ca="1">INDEX(INDIRECT("'"&amp;$A77&amp;"'"&amp;"!C10:Ao63"),MATCH($B83,INDIRECT("'"&amp;$A77&amp;"'"&amp;"!b10:b63"),0),Z$3)</f>
        <v>0.40000642054574637</v>
      </c>
      <c r="AA83" cm="1">
        <f t="array" aca="1" ref="AA83" ca="1">INDEX(INDIRECT("'"&amp;$A77&amp;"'"&amp;"!C10:Ao63"),MATCH($B83,INDIRECT("'"&amp;$A77&amp;"'"&amp;"!b10:b63"),0),AA$3)</f>
        <v>7.3041009491368802</v>
      </c>
      <c r="AB83" cm="1">
        <f t="array" aca="1" ref="AB83" ca="1">INDEX(INDIRECT("'"&amp;$A77&amp;"'"&amp;"!C10:Ao63"),MATCH($B83,INDIRECT("'"&amp;$A77&amp;"'"&amp;"!b10:b63"),0),AB$3)</f>
        <v>15.528688722587701</v>
      </c>
      <c r="AC83" cm="1">
        <f t="array" aca="1" ref="AC83" ca="1">INDEX(INDIRECT("'"&amp;$A77&amp;"'"&amp;"!C10:Ao63"),MATCH($B83,INDIRECT("'"&amp;$A77&amp;"'"&amp;"!b10:b63"),0),AC$3)</f>
        <v>11.53839296998758</v>
      </c>
    </row>
    <row r="84" spans="2:29" x14ac:dyDescent="0.2">
      <c r="B84" s="5" t="str">
        <f t="shared" si="4"/>
        <v>S-VAV111-c</v>
      </c>
      <c r="C84" cm="1">
        <f t="array" aca="1" ref="C84" ca="1">INDEX(INDIRECT("'"&amp;$A77&amp;"'"&amp;"!C10:Ao63"),MATCH($B84,INDIRECT("'"&amp;$A77&amp;"'"&amp;"!b10:b63"),0),C$3)</f>
        <v>25.300057076103499</v>
      </c>
      <c r="D84" cm="1">
        <f t="array" aca="1" ref="D84" ca="1">INDEX(INDIRECT("'"&amp;$A77&amp;"'"&amp;"!C10:Ao63"),MATCH($B84,INDIRECT("'"&amp;$A77&amp;"'"&amp;"!b10:b63"),0),D$3)</f>
        <v>17.676217326337301</v>
      </c>
      <c r="E84" cm="1">
        <f t="array" aca="1" ref="E84" ca="1">INDEX(INDIRECT("'"&amp;$A77&amp;"'"&amp;"!C10:Ao63"),MATCH($B84,INDIRECT("'"&amp;$A77&amp;"'"&amp;"!b10:b63"),0),E$3)</f>
        <v>17.676217326337301</v>
      </c>
      <c r="F84" cm="1">
        <f t="array" aca="1" ref="F84" ca="1">INDEX(INDIRECT("'"&amp;$A77&amp;"'"&amp;"!C10:Ao63"),MATCH($B84,INDIRECT("'"&amp;$A77&amp;"'"&amp;"!b10:b63"),0),F$3)</f>
        <v>18.232992062833102</v>
      </c>
      <c r="G84" cm="1">
        <f t="array" aca="1" ref="G84" ca="1">INDEX(INDIRECT("'"&amp;$A77&amp;"'"&amp;"!C10:Ao63"),MATCH($B84,INDIRECT("'"&amp;$A77&amp;"'"&amp;"!b10:b63"),0),G$3)</f>
        <v>23.216741509703098</v>
      </c>
      <c r="H84" cm="1">
        <f t="array" aca="1" ref="H84" ca="1">INDEX(INDIRECT("'"&amp;$A77&amp;"'"&amp;"!C10:Ao63"),MATCH($B84,INDIRECT("'"&amp;$A77&amp;"'"&amp;"!b10:b63"),0),H$3)</f>
        <v>25.874750863699301</v>
      </c>
      <c r="I84" cm="1">
        <f t="array" aca="1" ref="I84" ca="1">INDEX(INDIRECT("'"&amp;$A77&amp;"'"&amp;"!C10:Ao63"),MATCH($B84,INDIRECT("'"&amp;$A77&amp;"'"&amp;"!b10:b63"),0),I$3)</f>
        <v>25.8908925040441</v>
      </c>
      <c r="J84" cm="1">
        <f t="array" aca="1" ref="J84" ca="1">INDEX(INDIRECT("'"&amp;$A77&amp;"'"&amp;"!C10:Ao63"),MATCH($B84,INDIRECT("'"&amp;$A77&amp;"'"&amp;"!b10:b63"),0),J$3)</f>
        <v>8.3688992826189494</v>
      </c>
      <c r="K84" cm="1">
        <f t="array" aca="1" ref="K84" ca="1">INDEX(INDIRECT("'"&amp;$A77&amp;"'"&amp;"!C10:Ao63"),MATCH($B84,INDIRECT("'"&amp;$A77&amp;"'"&amp;"!b10:b63"),0),K$3)</f>
        <v>8.3688992826189494</v>
      </c>
      <c r="L84" cm="1">
        <f t="array" aca="1" ref="L84" ca="1">INDEX(INDIRECT("'"&amp;$A77&amp;"'"&amp;"!C10:Ao63"),MATCH($B84,INDIRECT("'"&amp;$A77&amp;"'"&amp;"!b10:b63"),0),L$3)</f>
        <v>8.3688992826189494</v>
      </c>
      <c r="M84" cm="1">
        <f t="array" aca="1" ref="M84" ca="1">INDEX(INDIRECT("'"&amp;$A77&amp;"'"&amp;"!C10:Ao63"),MATCH($B84,INDIRECT("'"&amp;$A77&amp;"'"&amp;"!b10:b63"),0),M$3)</f>
        <v>8.3688992826189494</v>
      </c>
      <c r="N84" cm="1">
        <f t="array" aca="1" ref="N84" ca="1">INDEX(INDIRECT("'"&amp;$A77&amp;"'"&amp;"!C10:Ao63"),MATCH($B84,INDIRECT("'"&amp;$A77&amp;"'"&amp;"!b10:b63"),0),N$3)</f>
        <v>8.3688992826189494</v>
      </c>
      <c r="O84" cm="1">
        <f t="array" aca="1" ref="O84" ca="1">INDEX(INDIRECT("'"&amp;$A77&amp;"'"&amp;"!C10:Ao63"),MATCH($B84,INDIRECT("'"&amp;$A77&amp;"'"&amp;"!b10:b63"),0),O$3)</f>
        <v>8.3688992826189494</v>
      </c>
      <c r="P84" cm="1">
        <f t="array" aca="1" ref="P84" ca="1">INDEX(INDIRECT("'"&amp;$A77&amp;"'"&amp;"!C10:Ao63"),MATCH($B84,INDIRECT("'"&amp;$A77&amp;"'"&amp;"!b10:b63"),0),P$3)</f>
        <v>8.3688992826189494</v>
      </c>
      <c r="Q84" cm="1">
        <f t="array" aca="1" ref="Q84" ca="1">INDEX(INDIRECT("'"&amp;$A77&amp;"'"&amp;"!C10:Ao63"),MATCH($B84,INDIRECT("'"&amp;$A77&amp;"'"&amp;"!b10:b63"),0),Q$3)</f>
        <v>1954.8004155599231</v>
      </c>
      <c r="R84" cm="1">
        <f t="array" aca="1" ref="R84" ca="1">INDEX(INDIRECT("'"&amp;$A77&amp;"'"&amp;"!C10:Ao63"),MATCH($B84,INDIRECT("'"&amp;$A77&amp;"'"&amp;"!b10:b63"),0),R$3)</f>
        <v>1219.5021634725638</v>
      </c>
      <c r="S84" cm="1">
        <f t="array" aca="1" ref="S84" ca="1">INDEX(INDIRECT("'"&amp;$A77&amp;"'"&amp;"!C10:Ao63"),MATCH($B84,INDIRECT("'"&amp;$A77&amp;"'"&amp;"!b10:b63"),0),S$3)</f>
        <v>1050.3940343893237</v>
      </c>
      <c r="T84" cm="1">
        <f t="array" aca="1" ref="T84" ca="1">INDEX(INDIRECT("'"&amp;$A77&amp;"'"&amp;"!C10:Ao63"),MATCH($B84,INDIRECT("'"&amp;$A77&amp;"'"&amp;"!b10:b63"),0),T$3)</f>
        <v>4224.6966134217964</v>
      </c>
      <c r="U84" cm="1">
        <f t="array" aca="1" ref="U84" ca="1">INDEX(INDIRECT("'"&amp;$A77&amp;"'"&amp;"!C10:Ao63"),MATCH($B84,INDIRECT("'"&amp;$A77&amp;"'"&amp;"!b10:b63"),0),U$3)</f>
        <v>13.864736853279842</v>
      </c>
      <c r="V84" cm="1">
        <f t="array" aca="1" ref="V84" ca="1">INDEX(INDIRECT("'"&amp;$A77&amp;"'"&amp;"!C10:Ao63"),MATCH($B84,INDIRECT("'"&amp;$A77&amp;"'"&amp;"!b10:b63"),0),V$3)</f>
        <v>1.1803922220812859</v>
      </c>
      <c r="W84" cm="1">
        <f t="array" aca="1" ref="W84" ca="1">INDEX(INDIRECT("'"&amp;$A77&amp;"'"&amp;"!C10:Ao63"),MATCH($B84,INDIRECT("'"&amp;$A77&amp;"'"&amp;"!b10:b63"),0),W$3)</f>
        <v>0.47092276934712674</v>
      </c>
      <c r="X84" cm="1">
        <f t="array" aca="1" ref="X84" ca="1">INDEX(INDIRECT("'"&amp;$A77&amp;"'"&amp;"!C10:Ao63"),MATCH($B84,INDIRECT("'"&amp;$A77&amp;"'"&amp;"!b10:b63"),0),X$3)</f>
        <v>0.68434464841333542</v>
      </c>
      <c r="Y84" cm="1">
        <f t="array" aca="1" ref="Y84" ca="1">INDEX(INDIRECT("'"&amp;$A77&amp;"'"&amp;"!C10:Ao63"),MATCH($B84,INDIRECT("'"&amp;$A77&amp;"'"&amp;"!b10:b63"),0),Y$3)</f>
        <v>0.68074791600085782</v>
      </c>
      <c r="Z84" cm="1">
        <f t="array" aca="1" ref="Z84" ca="1">INDEX(INDIRECT("'"&amp;$A77&amp;"'"&amp;"!C10:Ao63"),MATCH($B84,INDIRECT("'"&amp;$A77&amp;"'"&amp;"!b10:b63"),0),Z$3)</f>
        <v>0.56510120564764532</v>
      </c>
      <c r="AA84" cm="1">
        <f t="array" aca="1" ref="AA84" ca="1">INDEX(INDIRECT("'"&amp;$A77&amp;"'"&amp;"!C10:Ao63"),MATCH($B84,INDIRECT("'"&amp;$A77&amp;"'"&amp;"!b10:b63"),0),AA$3)</f>
        <v>7.3041009491368696</v>
      </c>
      <c r="AB84" cm="1">
        <f t="array" aca="1" ref="AB84" ca="1">INDEX(INDIRECT("'"&amp;$A77&amp;"'"&amp;"!C10:Ao63"),MATCH($B84,INDIRECT("'"&amp;$A77&amp;"'"&amp;"!b10:b63"),0),AB$3)</f>
        <v>14.345547278417801</v>
      </c>
      <c r="AC84" cm="1">
        <f t="array" aca="1" ref="AC84" ca="1">INDEX(INDIRECT("'"&amp;$A77&amp;"'"&amp;"!C10:Ao63"),MATCH($B84,INDIRECT("'"&amp;$A77&amp;"'"&amp;"!b10:b63"),0),AC$3)</f>
        <v>28.222909572266943</v>
      </c>
    </row>
    <row r="85" spans="2:29" x14ac:dyDescent="0.2">
      <c r="B85" s="5" t="str">
        <f t="shared" si="4"/>
        <v>S-VAV120-c</v>
      </c>
      <c r="C85" cm="1">
        <f t="array" aca="1" ref="C85" ca="1">INDEX(INDIRECT("'"&amp;$A77&amp;"'"&amp;"!C10:Ao63"),MATCH($B85,INDIRECT("'"&amp;$A77&amp;"'"&amp;"!b10:b63"),0),C$3)</f>
        <v>28.292297763165099</v>
      </c>
      <c r="D85" cm="1">
        <f t="array" aca="1" ref="D85" ca="1">INDEX(INDIRECT("'"&amp;$A77&amp;"'"&amp;"!C10:Ao63"),MATCH($B85,INDIRECT("'"&amp;$A77&amp;"'"&amp;"!b10:b63"),0),D$3)</f>
        <v>14.8082064834925</v>
      </c>
      <c r="E85" cm="1">
        <f t="array" aca="1" ref="E85" ca="1">INDEX(INDIRECT("'"&amp;$A77&amp;"'"&amp;"!C10:Ao63"),MATCH($B85,INDIRECT("'"&amp;$A77&amp;"'"&amp;"!b10:b63"),0),E$3)</f>
        <v>14.8082064834925</v>
      </c>
      <c r="F85" cm="1">
        <f t="array" aca="1" ref="F85" ca="1">INDEX(INDIRECT("'"&amp;$A77&amp;"'"&amp;"!C10:Ao63"),MATCH($B85,INDIRECT("'"&amp;$A77&amp;"'"&amp;"!b10:b63"),0),F$3)</f>
        <v>16.0002204582205</v>
      </c>
      <c r="G85" cm="1">
        <f t="array" aca="1" ref="G85" ca="1">INDEX(INDIRECT("'"&amp;$A77&amp;"'"&amp;"!C10:Ao63"),MATCH($B85,INDIRECT("'"&amp;$A77&amp;"'"&amp;"!b10:b63"),0),G$3)</f>
        <v>25.999999999444501</v>
      </c>
      <c r="H85" cm="1">
        <f t="array" aca="1" ref="H85" ca="1">INDEX(INDIRECT("'"&amp;$A77&amp;"'"&amp;"!C10:Ao63"),MATCH($B85,INDIRECT("'"&amp;$A77&amp;"'"&amp;"!b10:b63"),0),H$3)</f>
        <v>25.9999999993301</v>
      </c>
      <c r="I85" cm="1">
        <f t="array" aca="1" ref="I85" ca="1">INDEX(INDIRECT("'"&amp;$A77&amp;"'"&amp;"!C10:Ao63"),MATCH($B85,INDIRECT("'"&amp;$A77&amp;"'"&amp;"!b10:b63"),0),I$3)</f>
        <v>25.999999999386201</v>
      </c>
      <c r="J85" cm="1">
        <f t="array" aca="1" ref="J85" ca="1">INDEX(INDIRECT("'"&amp;$A77&amp;"'"&amp;"!C10:Ao63"),MATCH($B85,INDIRECT("'"&amp;$A77&amp;"'"&amp;"!b10:b63"),0),J$3)</f>
        <v>11.598686431088201</v>
      </c>
      <c r="K85" cm="1">
        <f t="array" aca="1" ref="K85" ca="1">INDEX(INDIRECT("'"&amp;$A77&amp;"'"&amp;"!C10:Ao63"),MATCH($B85,INDIRECT("'"&amp;$A77&amp;"'"&amp;"!b10:b63"),0),K$3)</f>
        <v>9.4904607652291606</v>
      </c>
      <c r="L85" cm="1">
        <f t="array" aca="1" ref="L85" ca="1">INDEX(INDIRECT("'"&amp;$A77&amp;"'"&amp;"!C10:Ao63"),MATCH($B85,INDIRECT("'"&amp;$A77&amp;"'"&amp;"!b10:b63"),0),L$3)</f>
        <v>9.4904607652291606</v>
      </c>
      <c r="M85" cm="1">
        <f t="array" aca="1" ref="M85" ca="1">INDEX(INDIRECT("'"&amp;$A77&amp;"'"&amp;"!C10:Ao63"),MATCH($B85,INDIRECT("'"&amp;$A77&amp;"'"&amp;"!b10:b63"),0),M$3)</f>
        <v>9.4904607652291606</v>
      </c>
      <c r="N85" cm="1">
        <f t="array" aca="1" ref="N85" ca="1">INDEX(INDIRECT("'"&amp;$A77&amp;"'"&amp;"!C10:Ao63"),MATCH($B85,INDIRECT("'"&amp;$A77&amp;"'"&amp;"!b10:b63"),0),N$3)</f>
        <v>9.4904606524459396</v>
      </c>
      <c r="O85" cm="1">
        <f t="array" aca="1" ref="O85" ca="1">INDEX(INDIRECT("'"&amp;$A77&amp;"'"&amp;"!C10:Ao63"),MATCH($B85,INDIRECT("'"&amp;$A77&amp;"'"&amp;"!b10:b63"),0),O$3)</f>
        <v>9.4904606863874701</v>
      </c>
      <c r="P85" cm="1">
        <f t="array" aca="1" ref="P85" ca="1">INDEX(INDIRECT("'"&amp;$A77&amp;"'"&amp;"!C10:Ao63"),MATCH($B85,INDIRECT("'"&amp;$A77&amp;"'"&amp;"!b10:b63"),0),P$3)</f>
        <v>9.4904606730716505</v>
      </c>
      <c r="Q85" cm="1">
        <f t="array" aca="1" ref="Q85" ca="1">INDEX(INDIRECT("'"&amp;$A77&amp;"'"&amp;"!C10:Ao63"),MATCH($B85,INDIRECT("'"&amp;$A77&amp;"'"&amp;"!b10:b63"),0),Q$3)</f>
        <v>4037.44041993258</v>
      </c>
      <c r="R85" cm="1">
        <f t="array" aca="1" ref="R85" ca="1">INDEX(INDIRECT("'"&amp;$A77&amp;"'"&amp;"!C10:Ao63"),MATCH($B85,INDIRECT("'"&amp;$A77&amp;"'"&amp;"!b10:b63"),0),R$3)</f>
        <v>1726.1531533470995</v>
      </c>
      <c r="S85" cm="1">
        <f t="array" aca="1" ref="S85" ca="1">INDEX(INDIRECT("'"&amp;$A77&amp;"'"&amp;"!C10:Ao63"),MATCH($B85,INDIRECT("'"&amp;$A77&amp;"'"&amp;"!b10:b63"),0),S$3)</f>
        <v>1492.0984885188564</v>
      </c>
      <c r="T85" cm="1">
        <f t="array" aca="1" ref="T85" ca="1">INDEX(INDIRECT("'"&amp;$A77&amp;"'"&amp;"!C10:Ao63"),MATCH($B85,INDIRECT("'"&amp;$A77&amp;"'"&amp;"!b10:b63"),0),T$3)</f>
        <v>7254.6312061169283</v>
      </c>
      <c r="U85" cm="1">
        <f t="array" aca="1" ref="U85" ca="1">INDEX(INDIRECT("'"&amp;$A77&amp;"'"&amp;"!C10:Ao63"),MATCH($B85,INDIRECT("'"&amp;$A77&amp;"'"&amp;"!b10:b63"),0),U$3)</f>
        <v>46.394619502793532</v>
      </c>
      <c r="V85" cm="1">
        <f t="array" aca="1" ref="V85" ca="1">INDEX(INDIRECT("'"&amp;$A77&amp;"'"&amp;"!C10:Ao63"),MATCH($B85,INDIRECT("'"&amp;$A77&amp;"'"&amp;"!b10:b63"),0),V$3)</f>
        <v>4.1764248043626004</v>
      </c>
      <c r="W85" cm="1">
        <f t="array" aca="1" ref="W85" ca="1">INDEX(INDIRECT("'"&amp;$A77&amp;"'"&amp;"!C10:Ao63"),MATCH($B85,INDIRECT("'"&amp;$A77&amp;"'"&amp;"!b10:b63"),0),W$3)</f>
        <v>0.97264283785415084</v>
      </c>
      <c r="X85" cm="1">
        <f t="array" aca="1" ref="X85" ca="1">INDEX(INDIRECT("'"&amp;$A77&amp;"'"&amp;"!C10:Ao63"),MATCH($B85,INDIRECT("'"&amp;$A77&amp;"'"&amp;"!b10:b63"),0),X$3)</f>
        <v>0.96866057988052723</v>
      </c>
      <c r="Y85" cm="1">
        <f t="array" aca="1" ref="Y85" ca="1">INDEX(INDIRECT("'"&amp;$A77&amp;"'"&amp;"!C10:Ao63"),MATCH($B85,INDIRECT("'"&amp;$A77&amp;"'"&amp;"!b10:b63"),0),Y$3)</f>
        <v>0.96701133410165674</v>
      </c>
      <c r="Z85" cm="1">
        <f t="array" aca="1" ref="Z85" ca="1">INDEX(INDIRECT("'"&amp;$A77&amp;"'"&amp;"!C10:Ao63"),MATCH($B85,INDIRECT("'"&amp;$A77&amp;"'"&amp;"!b10:b63"),0),Z$3)</f>
        <v>0.97038940691772713</v>
      </c>
      <c r="AA85" cm="1">
        <f t="array" aca="1" ref="AA85" ca="1">INDEX(INDIRECT("'"&amp;$A77&amp;"'"&amp;"!C10:Ao63"),MATCH($B85,INDIRECT("'"&amp;$A77&amp;"'"&amp;"!b10:b63"),0),AA$3)</f>
        <v>7.3041009469064102</v>
      </c>
      <c r="AB85" cm="1">
        <f t="array" aca="1" ref="AB85" ca="1">INDEX(INDIRECT("'"&amp;$A77&amp;"'"&amp;"!C10:Ao63"),MATCH($B85,INDIRECT("'"&amp;$A77&amp;"'"&amp;"!b10:b63"),0),AB$3)</f>
        <v>12.818375835326799</v>
      </c>
      <c r="AC85" cm="1">
        <f t="array" aca="1" ref="AC85" ca="1">INDEX(INDIRECT("'"&amp;$A77&amp;"'"&amp;"!C10:Ao63"),MATCH($B85,INDIRECT("'"&amp;$A77&amp;"'"&amp;"!b10:b63"),0),AC$3)</f>
        <v>120.5955358623834</v>
      </c>
    </row>
    <row r="86" spans="2:29" x14ac:dyDescent="0.2">
      <c r="B86" s="5" t="str">
        <f t="shared" si="4"/>
        <v>S-VAV121-c</v>
      </c>
      <c r="C86" cm="1">
        <f t="array" aca="1" ref="C86" ca="1">INDEX(INDIRECT("'"&amp;$A77&amp;"'"&amp;"!C10:Ao63"),MATCH($B86,INDIRECT("'"&amp;$A77&amp;"'"&amp;"!b10:b63"),0),C$3)</f>
        <v>27.394174837331001</v>
      </c>
      <c r="D86" cm="1">
        <f t="array" aca="1" ref="D86" ca="1">INDEX(INDIRECT("'"&amp;$A77&amp;"'"&amp;"!C10:Ao63"),MATCH($B86,INDIRECT("'"&amp;$A77&amp;"'"&amp;"!b10:b63"),0),D$3)</f>
        <v>14.8072316333089</v>
      </c>
      <c r="E86" cm="1">
        <f t="array" aca="1" ref="E86" ca="1">INDEX(INDIRECT("'"&amp;$A77&amp;"'"&amp;"!C10:Ao63"),MATCH($B86,INDIRECT("'"&amp;$A77&amp;"'"&amp;"!b10:b63"),0),E$3)</f>
        <v>14.8072316333089</v>
      </c>
      <c r="F86" cm="1">
        <f t="array" aca="1" ref="F86" ca="1">INDEX(INDIRECT("'"&amp;$A77&amp;"'"&amp;"!C10:Ao63"),MATCH($B86,INDIRECT("'"&amp;$A77&amp;"'"&amp;"!b10:b63"),0),F$3)</f>
        <v>16.000000125147</v>
      </c>
      <c r="G86" cm="1">
        <f t="array" aca="1" ref="G86" ca="1">INDEX(INDIRECT("'"&amp;$A77&amp;"'"&amp;"!C10:Ao63"),MATCH($B86,INDIRECT("'"&amp;$A77&amp;"'"&amp;"!b10:b63"),0),G$3)</f>
        <v>26.000000000000899</v>
      </c>
      <c r="H86" cm="1">
        <f t="array" aca="1" ref="H86" ca="1">INDEX(INDIRECT("'"&amp;$A77&amp;"'"&amp;"!C10:Ao63"),MATCH($B86,INDIRECT("'"&amp;$A77&amp;"'"&amp;"!b10:b63"),0),H$3)</f>
        <v>26.000000000001101</v>
      </c>
      <c r="I86" cm="1">
        <f t="array" aca="1" ref="I86" ca="1">INDEX(INDIRECT("'"&amp;$A77&amp;"'"&amp;"!C10:Ao63"),MATCH($B86,INDIRECT("'"&amp;$A77&amp;"'"&amp;"!b10:b63"),0),I$3)</f>
        <v>26.000000000000998</v>
      </c>
      <c r="J86" cm="1">
        <f t="array" aca="1" ref="J86" ca="1">INDEX(INDIRECT("'"&amp;$A77&amp;"'"&amp;"!C10:Ao63"),MATCH($B86,INDIRECT("'"&amp;$A77&amp;"'"&amp;"!b10:b63"),0),J$3)</f>
        <v>10.469038132886599</v>
      </c>
      <c r="K86" cm="1">
        <f t="array" aca="1" ref="K86" ca="1">INDEX(INDIRECT("'"&amp;$A77&amp;"'"&amp;"!C10:Ao63"),MATCH($B86,INDIRECT("'"&amp;$A77&amp;"'"&amp;"!b10:b63"),0),K$3)</f>
        <v>9.4061999151880702</v>
      </c>
      <c r="L86" cm="1">
        <f t="array" aca="1" ref="L86" ca="1">INDEX(INDIRECT("'"&amp;$A77&amp;"'"&amp;"!C10:Ao63"),MATCH($B86,INDIRECT("'"&amp;$A77&amp;"'"&amp;"!b10:b63"),0),L$3)</f>
        <v>9.4061999151880702</v>
      </c>
      <c r="M86" cm="1">
        <f t="array" aca="1" ref="M86" ca="1">INDEX(INDIRECT("'"&amp;$A77&amp;"'"&amp;"!C10:Ao63"),MATCH($B86,INDIRECT("'"&amp;$A77&amp;"'"&amp;"!b10:b63"),0),M$3)</f>
        <v>9.4061999151880702</v>
      </c>
      <c r="N86" cm="1">
        <f t="array" aca="1" ref="N86" ca="1">INDEX(INDIRECT("'"&amp;$A77&amp;"'"&amp;"!C10:Ao63"),MATCH($B86,INDIRECT("'"&amp;$A77&amp;"'"&amp;"!b10:b63"),0),N$3)</f>
        <v>9.4064466846988104</v>
      </c>
      <c r="O86" cm="1">
        <f t="array" aca="1" ref="O86" ca="1">INDEX(INDIRECT("'"&amp;$A77&amp;"'"&amp;"!C10:Ao63"),MATCH($B86,INDIRECT("'"&amp;$A77&amp;"'"&amp;"!b10:b63"),0),O$3)</f>
        <v>9.4064466845846901</v>
      </c>
      <c r="P86" cm="1">
        <f t="array" aca="1" ref="P86" ca="1">INDEX(INDIRECT("'"&amp;$A77&amp;"'"&amp;"!C10:Ao63"),MATCH($B86,INDIRECT("'"&amp;$A77&amp;"'"&amp;"!b10:b63"),0),P$3)</f>
        <v>9.4064466846336305</v>
      </c>
      <c r="Q86" cm="1">
        <f t="array" aca="1" ref="Q86" ca="1">INDEX(INDIRECT("'"&amp;$A77&amp;"'"&amp;"!C10:Ao63"),MATCH($B86,INDIRECT("'"&amp;$A77&amp;"'"&amp;"!b10:b63"),0),Q$3)</f>
        <v>4037.9238371820243</v>
      </c>
      <c r="R86" cm="1">
        <f t="array" aca="1" ref="R86" ca="1">INDEX(INDIRECT("'"&amp;$A77&amp;"'"&amp;"!C10:Ao63"),MATCH($B86,INDIRECT("'"&amp;$A77&amp;"'"&amp;"!b10:b63"),0),R$3)</f>
        <v>1726.3587419923031</v>
      </c>
      <c r="S86" cm="1">
        <f t="array" aca="1" ref="S86" ca="1">INDEX(INDIRECT("'"&amp;$A77&amp;"'"&amp;"!C10:Ao63"),MATCH($B86,INDIRECT("'"&amp;$A77&amp;"'"&amp;"!b10:b63"),0),S$3)</f>
        <v>1492.276200705558</v>
      </c>
      <c r="T86" cm="1">
        <f t="array" aca="1" ref="T86" ca="1">INDEX(INDIRECT("'"&amp;$A77&amp;"'"&amp;"!C10:Ao63"),MATCH($B86,INDIRECT("'"&amp;$A77&amp;"'"&amp;"!b10:b63"),0),T$3)</f>
        <v>7256.5587798798952</v>
      </c>
      <c r="U86" cm="1">
        <f t="array" aca="1" ref="U86" ca="1">INDEX(INDIRECT("'"&amp;$A77&amp;"'"&amp;"!C10:Ao63"),MATCH($B86,INDIRECT("'"&amp;$A77&amp;"'"&amp;"!b10:b63"),0),U$3)</f>
        <v>37.715512882628659</v>
      </c>
      <c r="V86" cm="1">
        <f t="array" aca="1" ref="V86" ca="1">INDEX(INDIRECT("'"&amp;$A77&amp;"'"&amp;"!C10:Ao63"),MATCH($B86,INDIRECT("'"&amp;$A77&amp;"'"&amp;"!b10:b63"),0),V$3)</f>
        <v>4.1796016303930905</v>
      </c>
      <c r="W86" cm="1">
        <f t="array" aca="1" ref="W86" ca="1">INDEX(INDIRECT("'"&amp;$A77&amp;"'"&amp;"!C10:Ao63"),MATCH($B86,INDIRECT("'"&amp;$A77&amp;"'"&amp;"!b10:b63"),0),W$3)</f>
        <v>0.97275929587618026</v>
      </c>
      <c r="X86" cm="1">
        <f t="array" aca="1" ref="X86" ca="1">INDEX(INDIRECT("'"&amp;$A77&amp;"'"&amp;"!C10:Ao63"),MATCH($B86,INDIRECT("'"&amp;$A77&amp;"'"&amp;"!b10:b63"),0),X$3)</f>
        <v>0.96877594949063017</v>
      </c>
      <c r="Y86" cm="1">
        <f t="array" aca="1" ref="Y86" ca="1">INDEX(INDIRECT("'"&amp;$A77&amp;"'"&amp;"!C10:Ao63"),MATCH($B86,INDIRECT("'"&amp;$A77&amp;"'"&amp;"!b10:b63"),0),Y$3)</f>
        <v>0.96712650726218929</v>
      </c>
      <c r="Z86" cm="1">
        <f t="array" aca="1" ref="Z86" ca="1">INDEX(INDIRECT("'"&amp;$A77&amp;"'"&amp;"!C10:Ao63"),MATCH($B86,INDIRECT("'"&amp;$A77&amp;"'"&amp;"!b10:b63"),0),Z$3)</f>
        <v>0.97064724182449102</v>
      </c>
      <c r="AA86" cm="1">
        <f t="array" aca="1" ref="AA86" ca="1">INDEX(INDIRECT("'"&amp;$A77&amp;"'"&amp;"!C10:Ao63"),MATCH($B86,INDIRECT("'"&amp;$A77&amp;"'"&amp;"!b10:b63"),0),AA$3)</f>
        <v>7.3041009471959297</v>
      </c>
      <c r="AB86" cm="1">
        <f t="array" aca="1" ref="AB86" ca="1">INDEX(INDIRECT("'"&amp;$A77&amp;"'"&amp;"!C10:Ao63"),MATCH($B86,INDIRECT("'"&amp;$A77&amp;"'"&amp;"!b10:b63"),0),AB$3)</f>
        <v>13.0042951697693</v>
      </c>
      <c r="AC86" cm="1">
        <f t="array" aca="1" ref="AC86" ca="1">INDEX(INDIRECT("'"&amp;$A77&amp;"'"&amp;"!C10:Ao63"),MATCH($B86,INDIRECT("'"&amp;$A77&amp;"'"&amp;"!b10:b63"),0),AC$3)</f>
        <v>94.8380008623066</v>
      </c>
    </row>
    <row r="87" spans="2:29" x14ac:dyDescent="0.2">
      <c r="B87" s="5" t="str">
        <f t="shared" si="4"/>
        <v>S-VAV100-h</v>
      </c>
      <c r="C87" cm="1">
        <f t="array" aca="1" ref="C87" ca="1">INDEX(INDIRECT("'"&amp;$A77&amp;"'"&amp;"!C10:Ao63"),MATCH($B87,INDIRECT("'"&amp;$A77&amp;"'"&amp;"!b10:b63"),0),C$3)</f>
        <v>22.396517368262</v>
      </c>
      <c r="D87" cm="1">
        <f t="array" aca="1" ref="D87" ca="1">INDEX(INDIRECT("'"&amp;$A77&amp;"'"&amp;"!C10:Ao63"),MATCH($B87,INDIRECT("'"&amp;$A77&amp;"'"&amp;"!b10:b63"),0),D$3)</f>
        <v>30.789581346313401</v>
      </c>
      <c r="E87" cm="1">
        <f t="array" aca="1" ref="E87" ca="1">INDEX(INDIRECT("'"&amp;$A77&amp;"'"&amp;"!C10:Ao63"),MATCH($B87,INDIRECT("'"&amp;$A77&amp;"'"&amp;"!b10:b63"),0),E$3)</f>
        <v>30.789581346313401</v>
      </c>
      <c r="F87" cm="1">
        <f t="array" aca="1" ref="F87" ca="1">INDEX(INDIRECT("'"&amp;$A77&amp;"'"&amp;"!C10:Ao63"),MATCH($B87,INDIRECT("'"&amp;$A77&amp;"'"&amp;"!b10:b63"),0),F$3)</f>
        <v>31.999817539049499</v>
      </c>
      <c r="G87" cm="1">
        <f t="array" aca="1" ref="G87" ca="1">INDEX(INDIRECT("'"&amp;$A77&amp;"'"&amp;"!C10:Ao63"),MATCH($B87,INDIRECT("'"&amp;$A77&amp;"'"&amp;"!b10:b63"),0),G$3)</f>
        <v>22</v>
      </c>
      <c r="H87" cm="1">
        <f t="array" aca="1" ref="H87" ca="1">INDEX(INDIRECT("'"&amp;$A77&amp;"'"&amp;"!C10:Ao63"),MATCH($B87,INDIRECT("'"&amp;$A77&amp;"'"&amp;"!b10:b63"),0),H$3)</f>
        <v>22</v>
      </c>
      <c r="I87" cm="1">
        <f t="array" aca="1" ref="I87" ca="1">INDEX(INDIRECT("'"&amp;$A77&amp;"'"&amp;"!C10:Ao63"),MATCH($B87,INDIRECT("'"&amp;$A77&amp;"'"&amp;"!b10:b63"),0),I$3)</f>
        <v>22</v>
      </c>
      <c r="J87" cm="1">
        <f t="array" aca="1" ref="J87" ca="1">INDEX(INDIRECT("'"&amp;$A77&amp;"'"&amp;"!C10:Ao63"),MATCH($B87,INDIRECT("'"&amp;$A77&amp;"'"&amp;"!b10:b63"),0),J$3)</f>
        <v>6.56240624299482</v>
      </c>
      <c r="K87" cm="1">
        <f t="array" aca="1" ref="K87" ca="1">INDEX(INDIRECT("'"&amp;$A77&amp;"'"&amp;"!C10:Ao63"),MATCH($B87,INDIRECT("'"&amp;$A77&amp;"'"&amp;"!b10:b63"),0),K$3)</f>
        <v>6.56240624299482</v>
      </c>
      <c r="L87" cm="1">
        <f t="array" aca="1" ref="L87" ca="1">INDEX(INDIRECT("'"&amp;$A77&amp;"'"&amp;"!C10:Ao63"),MATCH($B87,INDIRECT("'"&amp;$A77&amp;"'"&amp;"!b10:b63"),0),L$3)</f>
        <v>6.56240624299482</v>
      </c>
      <c r="M87" cm="1">
        <f t="array" aca="1" ref="M87" ca="1">INDEX(INDIRECT("'"&amp;$A77&amp;"'"&amp;"!C10:Ao63"),MATCH($B87,INDIRECT("'"&amp;$A77&amp;"'"&amp;"!b10:b63"),0),M$3)</f>
        <v>6.56240624299482</v>
      </c>
      <c r="N87" cm="1">
        <f t="array" aca="1" ref="N87" ca="1">INDEX(INDIRECT("'"&amp;$A77&amp;"'"&amp;"!C10:Ao63"),MATCH($B87,INDIRECT("'"&amp;$A77&amp;"'"&amp;"!b10:b63"),0),N$3)</f>
        <v>6.56240624299482</v>
      </c>
      <c r="O87" cm="1">
        <f t="array" aca="1" ref="O87" ca="1">INDEX(INDIRECT("'"&amp;$A77&amp;"'"&amp;"!C10:Ao63"),MATCH($B87,INDIRECT("'"&amp;$A77&amp;"'"&amp;"!b10:b63"),0),O$3)</f>
        <v>6.56240624299482</v>
      </c>
      <c r="P87" cm="1">
        <f t="array" aca="1" ref="P87" ca="1">INDEX(INDIRECT("'"&amp;$A77&amp;"'"&amp;"!C10:Ao63"),MATCH($B87,INDIRECT("'"&amp;$A77&amp;"'"&amp;"!b10:b63"),0),P$3)</f>
        <v>6.56240624299482</v>
      </c>
      <c r="Q87" cm="1">
        <f t="array" aca="1" ref="Q87" ca="1">INDEX(INDIRECT("'"&amp;$A77&amp;"'"&amp;"!C10:Ao63"),MATCH($B87,INDIRECT("'"&amp;$A77&amp;"'"&amp;"!b10:b63"),0),Q$3)</f>
        <v>4059.0364747680001</v>
      </c>
      <c r="R87" cm="1">
        <f t="array" aca="1" ref="R87" ca="1">INDEX(INDIRECT("'"&amp;$A77&amp;"'"&amp;"!C10:Ao63"),MATCH($B87,INDIRECT("'"&amp;$A77&amp;"'"&amp;"!b10:b63"),0),R$3)</f>
        <v>1735.38515950227</v>
      </c>
      <c r="S87" cm="1">
        <f t="array" aca="1" ref="S87" ca="1">INDEX(INDIRECT("'"&amp;$A77&amp;"'"&amp;"!C10:Ao63"),MATCH($B87,INDIRECT("'"&amp;$A77&amp;"'"&amp;"!b10:b63"),0),S$3)</f>
        <v>1500.078697196868</v>
      </c>
      <c r="T87" cm="1">
        <f t="array" aca="1" ref="T87" ca="1">INDEX(INDIRECT("'"&amp;$A77&amp;"'"&amp;"!C10:Ao63"),MATCH($B87,INDIRECT("'"&amp;$A77&amp;"'"&amp;"!b10:b63"),0),T$3)</f>
        <v>7294.2276251763724</v>
      </c>
      <c r="U87" cm="1">
        <f t="array" aca="1" ref="U87" ca="1">INDEX(INDIRECT("'"&amp;$A77&amp;"'"&amp;"!C10:Ao63"),MATCH($B87,INDIRECT("'"&amp;$A77&amp;"'"&amp;"!b10:b63"),0),U$3)</f>
        <v>20.843905604278813</v>
      </c>
      <c r="V87" cm="1">
        <f t="array" aca="1" ref="V87" ca="1">INDEX(INDIRECT("'"&amp;$A77&amp;"'"&amp;"!C10:Ao63"),MATCH($B87,INDIRECT("'"&amp;$A77&amp;"'"&amp;"!b10:b63"),0),V$3)</f>
        <v>4.24202289696448</v>
      </c>
      <c r="W87" cm="1">
        <f t="array" aca="1" ref="W87" ca="1">INDEX(INDIRECT("'"&amp;$A77&amp;"'"&amp;"!C10:Ao63"),MATCH($B87,INDIRECT("'"&amp;$A77&amp;"'"&amp;"!b10:b63"),0),W$3)</f>
        <v>0.97784545284702484</v>
      </c>
      <c r="X87" cm="1">
        <f t="array" aca="1" ref="X87" ca="1">INDEX(INDIRECT("'"&amp;$A77&amp;"'"&amp;"!C10:Ao63"),MATCH($B87,INDIRECT("'"&amp;$A77&amp;"'"&amp;"!b10:b63"),0),X$3)</f>
        <v>0.97384127918196972</v>
      </c>
      <c r="Y87" cm="1">
        <f t="array" aca="1" ref="Y87" ca="1">INDEX(INDIRECT("'"&amp;$A77&amp;"'"&amp;"!C10:Ao63"),MATCH($B87,INDIRECT("'"&amp;$A77&amp;"'"&amp;"!b10:b63"),0),Y$3)</f>
        <v>0.97218321270049779</v>
      </c>
      <c r="Z87" cm="1">
        <f t="array" aca="1" ref="Z87" ca="1">INDEX(INDIRECT("'"&amp;$A77&amp;"'"&amp;"!C10:Ao63"),MATCH($B87,INDIRECT("'"&amp;$A77&amp;"'"&amp;"!b10:b63"),0),Z$3)</f>
        <v>0.97568587816698404</v>
      </c>
      <c r="AA87" cm="1">
        <f t="array" aca="1" ref="AA87" ca="1">INDEX(INDIRECT("'"&amp;$A77&amp;"'"&amp;"!C10:Ao63"),MATCH($B87,INDIRECT("'"&amp;$A77&amp;"'"&amp;"!b10:b63"),0),AA$3)</f>
        <v>45.372812715689399</v>
      </c>
      <c r="AB87" cm="1">
        <f t="array" aca="1" ref="AB87" ca="1">INDEX(INDIRECT("'"&amp;$A77&amp;"'"&amp;"!C10:Ao63"),MATCH($B87,INDIRECT("'"&amp;$A77&amp;"'"&amp;"!b10:b63"),0),AB$3)</f>
        <v>36.900221736679804</v>
      </c>
      <c r="AC87" cm="1">
        <f t="array" aca="1" ref="AC87" ca="1">INDEX(INDIRECT("'"&amp;$A77&amp;"'"&amp;"!C10:Ao63"),MATCH($B87,INDIRECT("'"&amp;$A77&amp;"'"&amp;"!b10:b63"),0),AC$3)</f>
        <v>35.262644845796459</v>
      </c>
    </row>
    <row r="88" spans="2:29" x14ac:dyDescent="0.2">
      <c r="B88" s="5" t="str">
        <f t="shared" si="4"/>
        <v>S-VAV120-h</v>
      </c>
      <c r="C88" cm="1">
        <f t="array" aca="1" ref="C88" ca="1">INDEX(INDIRECT("'"&amp;$A77&amp;"'"&amp;"!C10:Ao63"),MATCH($B88,INDIRECT("'"&amp;$A77&amp;"'"&amp;"!b10:b63"),0),C$3)</f>
        <v>18.280292267226798</v>
      </c>
      <c r="D88" cm="1">
        <f t="array" aca="1" ref="D88" ca="1">INDEX(INDIRECT("'"&amp;$A77&amp;"'"&amp;"!C10:Ao63"),MATCH($B88,INDIRECT("'"&amp;$A77&amp;"'"&amp;"!b10:b63"),0),D$3)</f>
        <v>33.2352349839095</v>
      </c>
      <c r="E88" cm="1">
        <f t="array" aca="1" ref="E88" ca="1">INDEX(INDIRECT("'"&amp;$A77&amp;"'"&amp;"!C10:Ao63"),MATCH($B88,INDIRECT("'"&amp;$A77&amp;"'"&amp;"!b10:b63"),0),E$3)</f>
        <v>30.7885228700315</v>
      </c>
      <c r="F88" cm="1">
        <f t="array" aca="1" ref="F88" ca="1">INDEX(INDIRECT("'"&amp;$A77&amp;"'"&amp;"!C10:Ao63"),MATCH($B88,INDIRECT("'"&amp;$A77&amp;"'"&amp;"!b10:b63"),0),F$3)</f>
        <v>31.999788088485801</v>
      </c>
      <c r="G88" cm="1">
        <f t="array" aca="1" ref="G88" ca="1">INDEX(INDIRECT("'"&amp;$A77&amp;"'"&amp;"!C10:Ao63"),MATCH($B88,INDIRECT("'"&amp;$A77&amp;"'"&amp;"!b10:b63"),0),G$3)</f>
        <v>21.999999999999499</v>
      </c>
      <c r="H88" cm="1">
        <f t="array" aca="1" ref="H88" ca="1">INDEX(INDIRECT("'"&amp;$A77&amp;"'"&amp;"!C10:Ao63"),MATCH($B88,INDIRECT("'"&amp;$A77&amp;"'"&amp;"!b10:b63"),0),H$3)</f>
        <v>21.999999999999499</v>
      </c>
      <c r="I88" cm="1">
        <f t="array" aca="1" ref="I88" ca="1">INDEX(INDIRECT("'"&amp;$A77&amp;"'"&amp;"!C10:Ao63"),MATCH($B88,INDIRECT("'"&amp;$A77&amp;"'"&amp;"!b10:b63"),0),I$3)</f>
        <v>21.999999999999499</v>
      </c>
      <c r="J88" cm="1">
        <f t="array" aca="1" ref="J88" ca="1">INDEX(INDIRECT("'"&amp;$A77&amp;"'"&amp;"!C10:Ao63"),MATCH($B88,INDIRECT("'"&amp;$A77&amp;"'"&amp;"!b10:b63"),0),J$3)</f>
        <v>5.3366237177068196</v>
      </c>
      <c r="K88" cm="1">
        <f t="array" aca="1" ref="K88" ca="1">INDEX(INDIRECT("'"&amp;$A77&amp;"'"&amp;"!C10:Ao63"),MATCH($B88,INDIRECT("'"&amp;$A77&amp;"'"&amp;"!b10:b63"),0),K$3)</f>
        <v>5.3366237177068196</v>
      </c>
      <c r="L88" cm="1">
        <f t="array" aca="1" ref="L88" ca="1">INDEX(INDIRECT("'"&amp;$A77&amp;"'"&amp;"!C10:Ao63"),MATCH($B88,INDIRECT("'"&amp;$A77&amp;"'"&amp;"!b10:b63"),0),L$3)</f>
        <v>6.3691833294426603</v>
      </c>
      <c r="M88" cm="1">
        <f t="array" aca="1" ref="M88" ca="1">INDEX(INDIRECT("'"&amp;$A77&amp;"'"&amp;"!C10:Ao63"),MATCH($B88,INDIRECT("'"&amp;$A77&amp;"'"&amp;"!b10:b63"),0),M$3)</f>
        <v>6.3691833294426603</v>
      </c>
      <c r="N88" cm="1">
        <f t="array" aca="1" ref="N88" ca="1">INDEX(INDIRECT("'"&amp;$A77&amp;"'"&amp;"!C10:Ao63"),MATCH($B88,INDIRECT("'"&amp;$A77&amp;"'"&amp;"!b10:b63"),0),N$3)</f>
        <v>6.3691833294000304</v>
      </c>
      <c r="O88" cm="1">
        <f t="array" aca="1" ref="O88" ca="1">INDEX(INDIRECT("'"&amp;$A77&amp;"'"&amp;"!C10:Ao63"),MATCH($B88,INDIRECT("'"&amp;$A77&amp;"'"&amp;"!b10:b63"),0),O$3)</f>
        <v>6.3691833294128806</v>
      </c>
      <c r="P88" cm="1">
        <f t="array" aca="1" ref="P88" ca="1">INDEX(INDIRECT("'"&amp;$A77&amp;"'"&amp;"!C10:Ao63"),MATCH($B88,INDIRECT("'"&amp;$A77&amp;"'"&amp;"!b10:b63"),0),P$3)</f>
        <v>6.3691833294078499</v>
      </c>
      <c r="Q88" cm="1">
        <f t="array" aca="1" ref="Q88" ca="1">INDEX(INDIRECT("'"&amp;$A77&amp;"'"&amp;"!C10:Ao63"),MATCH($B88,INDIRECT("'"&amp;$A77&amp;"'"&amp;"!b10:b63"),0),Q$3)</f>
        <v>4060.4824840620959</v>
      </c>
      <c r="R88" cm="1">
        <f t="array" aca="1" ref="R88" ca="1">INDEX(INDIRECT("'"&amp;$A77&amp;"'"&amp;"!C10:Ao63"),MATCH($B88,INDIRECT("'"&amp;$A77&amp;"'"&amp;"!b10:b63"),0),R$3)</f>
        <v>1736.0033809497731</v>
      </c>
      <c r="S88" cm="1">
        <f t="array" aca="1" ref="S88" ca="1">INDEX(INDIRECT("'"&amp;$A77&amp;"'"&amp;"!C10:Ao63"),MATCH($B88,INDIRECT("'"&amp;$A77&amp;"'"&amp;"!b10:b63"),0),S$3)</f>
        <v>1500.6130919746561</v>
      </c>
      <c r="T88" cm="1">
        <f t="array" aca="1" ref="T88" ca="1">INDEX(INDIRECT("'"&amp;$A77&amp;"'"&amp;"!C10:Ao63"),MATCH($B88,INDIRECT("'"&amp;$A77&amp;"'"&amp;"!b10:b63"),0),T$3)</f>
        <v>7296.2315480850839</v>
      </c>
      <c r="U88" cm="1">
        <f t="array" aca="1" ref="U88" ca="1">INDEX(INDIRECT("'"&amp;$A77&amp;"'"&amp;"!C10:Ao63"),MATCH($B88,INDIRECT("'"&amp;$A77&amp;"'"&amp;"!b10:b63"),0),U$3)</f>
        <v>37.067089696934723</v>
      </c>
      <c r="V88" cm="1">
        <f t="array" aca="1" ref="V88" ca="1">INDEX(INDIRECT("'"&amp;$A77&amp;"'"&amp;"!C10:Ao63"),MATCH($B88,INDIRECT("'"&amp;$A77&amp;"'"&amp;"!b10:b63"),0),V$3)</f>
        <v>4.2453617345969796</v>
      </c>
      <c r="W88" cm="1">
        <f t="array" aca="1" ref="W88" ca="1">INDEX(INDIRECT("'"&amp;$A77&amp;"'"&amp;"!C10:Ao63"),MATCH($B88,INDIRECT("'"&amp;$A77&amp;"'"&amp;"!b10:b63"),0),W$3)</f>
        <v>0.97819380488125651</v>
      </c>
      <c r="X88" cm="1">
        <f t="array" aca="1" ref="X88" ca="1">INDEX(INDIRECT("'"&amp;$A77&amp;"'"&amp;"!C10:Ao63"),MATCH($B88,INDIRECT("'"&amp;$A77&amp;"'"&amp;"!b10:b63"),0),X$3)</f>
        <v>0.97418820479785251</v>
      </c>
      <c r="Y88" cm="1">
        <f t="array" aca="1" ref="Y88" ca="1">INDEX(INDIRECT("'"&amp;$A77&amp;"'"&amp;"!C10:Ao63"),MATCH($B88,INDIRECT("'"&amp;$A77&amp;"'"&amp;"!b10:b63"),0),Y$3)</f>
        <v>0.97252954761805321</v>
      </c>
      <c r="Z88" cm="1">
        <f t="array" aca="1" ref="Z88" ca="1">INDEX(INDIRECT("'"&amp;$A77&amp;"'"&amp;"!C10:Ao63"),MATCH($B88,INDIRECT("'"&amp;$A77&amp;"'"&amp;"!b10:b63"),0),Z$3)</f>
        <v>0.97595392564005934</v>
      </c>
      <c r="AA88" cm="1">
        <f t="array" aca="1" ref="AA88" ca="1">INDEX(INDIRECT("'"&amp;$A77&amp;"'"&amp;"!C10:Ao63"),MATCH($B88,INDIRECT("'"&amp;$A77&amp;"'"&amp;"!b10:b63"),0),AA$3)</f>
        <v>45.372812715689399</v>
      </c>
      <c r="AB88" cm="1">
        <f t="array" aca="1" ref="AB88" ca="1">INDEX(INDIRECT("'"&amp;$A77&amp;"'"&amp;"!C10:Ao63"),MATCH($B88,INDIRECT("'"&amp;$A77&amp;"'"&amp;"!b10:b63"),0),AB$3)</f>
        <v>40.130379772743503</v>
      </c>
      <c r="AC88" cm="1">
        <f t="array" aca="1" ref="AC88" ca="1">INDEX(INDIRECT("'"&amp;$A77&amp;"'"&amp;"!C10:Ao63"),MATCH($B88,INDIRECT("'"&amp;$A77&amp;"'"&amp;"!b10:b63"),0),AC$3)</f>
        <v>101.3462377960368</v>
      </c>
    </row>
    <row r="89" spans="2:29" x14ac:dyDescent="0.2">
      <c r="B89" s="5" t="str">
        <f t="shared" si="4"/>
        <v>S-VAV121-h</v>
      </c>
      <c r="C89" cm="1">
        <f t="array" aca="1" ref="C89" ca="1">INDEX(INDIRECT("'"&amp;$A77&amp;"'"&amp;"!C10:Ao63"),MATCH($B89,INDIRECT("'"&amp;$A77&amp;"'"&amp;"!b10:b63"),0),C$3)</f>
        <v>20.3833613518572</v>
      </c>
      <c r="D89" cm="1">
        <f t="array" aca="1" ref="D89" ca="1">INDEX(INDIRECT("'"&amp;$A77&amp;"'"&amp;"!C10:Ao63"),MATCH($B89,INDIRECT("'"&amp;$A77&amp;"'"&amp;"!b10:b63"),0),D$3)</f>
        <v>32.804021866424101</v>
      </c>
      <c r="E89" cm="1">
        <f t="array" aca="1" ref="E89" ca="1">INDEX(INDIRECT("'"&amp;$A77&amp;"'"&amp;"!C10:Ao63"),MATCH($B89,INDIRECT("'"&amp;$A77&amp;"'"&amp;"!b10:b63"),0),E$3)</f>
        <v>30.808634337690702</v>
      </c>
      <c r="F89" cm="1">
        <f t="array" aca="1" ref="F89" ca="1">INDEX(INDIRECT("'"&amp;$A77&amp;"'"&amp;"!C10:Ao63"),MATCH($B89,INDIRECT("'"&amp;$A77&amp;"'"&amp;"!b10:b63"),0),F$3)</f>
        <v>32.000245216323002</v>
      </c>
      <c r="G89" cm="1">
        <f t="array" aca="1" ref="G89" ca="1">INDEX(INDIRECT("'"&amp;$A77&amp;"'"&amp;"!C10:Ao63"),MATCH($B89,INDIRECT("'"&amp;$A77&amp;"'"&amp;"!b10:b63"),0),G$3)</f>
        <v>21.9999996692598</v>
      </c>
      <c r="H89" cm="1">
        <f t="array" aca="1" ref="H89" ca="1">INDEX(INDIRECT("'"&amp;$A77&amp;"'"&amp;"!C10:Ao63"),MATCH($B89,INDIRECT("'"&amp;$A77&amp;"'"&amp;"!b10:b63"),0),H$3)</f>
        <v>21.9999995989883</v>
      </c>
      <c r="I89" cm="1">
        <f t="array" aca="1" ref="I89" ca="1">INDEX(INDIRECT("'"&amp;$A77&amp;"'"&amp;"!C10:Ao63"),MATCH($B89,INDIRECT("'"&amp;$A77&amp;"'"&amp;"!b10:b63"),0),I$3)</f>
        <v>21.999999633321199</v>
      </c>
      <c r="J89" cm="1">
        <f t="array" aca="1" ref="J89" ca="1">INDEX(INDIRECT("'"&amp;$A77&amp;"'"&amp;"!C10:Ao63"),MATCH($B89,INDIRECT("'"&amp;$A77&amp;"'"&amp;"!b10:b63"),0),J$3)</f>
        <v>8.7005435028939697</v>
      </c>
      <c r="K89" cm="1">
        <f t="array" aca="1" ref="K89" ca="1">INDEX(INDIRECT("'"&amp;$A77&amp;"'"&amp;"!C10:Ao63"),MATCH($B89,INDIRECT("'"&amp;$A77&amp;"'"&amp;"!b10:b63"),0),K$3)</f>
        <v>8.7005435028939697</v>
      </c>
      <c r="L89" cm="1">
        <f t="array" aca="1" ref="L89" ca="1">INDEX(INDIRECT("'"&amp;$A77&amp;"'"&amp;"!C10:Ao63"),MATCH($B89,INDIRECT("'"&amp;$A77&amp;"'"&amp;"!b10:b63"),0),L$3)</f>
        <v>9.5518452456029195</v>
      </c>
      <c r="M89" cm="1">
        <f t="array" aca="1" ref="M89" ca="1">INDEX(INDIRECT("'"&amp;$A77&amp;"'"&amp;"!C10:Ao63"),MATCH($B89,INDIRECT("'"&amp;$A77&amp;"'"&amp;"!b10:b63"),0),M$3)</f>
        <v>9.5518452456029195</v>
      </c>
      <c r="N89" cm="1">
        <f t="array" aca="1" ref="N89" ca="1">INDEX(INDIRECT("'"&amp;$A77&amp;"'"&amp;"!C10:Ao63"),MATCH($B89,INDIRECT("'"&amp;$A77&amp;"'"&amp;"!b10:b63"),0),N$3)</f>
        <v>9.5518102845919106</v>
      </c>
      <c r="O89" cm="1">
        <f t="array" aca="1" ref="O89" ca="1">INDEX(INDIRECT("'"&amp;$A77&amp;"'"&amp;"!C10:Ao63"),MATCH($B89,INDIRECT("'"&amp;$A77&amp;"'"&amp;"!b10:b63"),0),O$3)</f>
        <v>9.5518204806596199</v>
      </c>
      <c r="P89" cm="1">
        <f t="array" aca="1" ref="P89" ca="1">INDEX(INDIRECT("'"&amp;$A77&amp;"'"&amp;"!C10:Ao63"),MATCH($B89,INDIRECT("'"&amp;$A77&amp;"'"&amp;"!b10:b63"),0),P$3)</f>
        <v>9.55181646035747</v>
      </c>
      <c r="Q89" cm="1">
        <f t="array" aca="1" ref="Q89" ca="1">INDEX(INDIRECT("'"&amp;$A77&amp;"'"&amp;"!C10:Ao63"),MATCH($B89,INDIRECT("'"&amp;$A77&amp;"'"&amp;"!b10:b63"),0),Q$3)</f>
        <v>4036.805926355988</v>
      </c>
      <c r="R89" cm="1">
        <f t="array" aca="1" ref="R89" ca="1">INDEX(INDIRECT("'"&amp;$A77&amp;"'"&amp;"!C10:Ao63"),MATCH($B89,INDIRECT("'"&amp;$A77&amp;"'"&amp;"!b10:b63"),0),R$3)</f>
        <v>1725.8807399336893</v>
      </c>
      <c r="S89" cm="1">
        <f t="array" aca="1" ref="S89" ca="1">INDEX(INDIRECT("'"&amp;$A77&amp;"'"&amp;"!C10:Ao63"),MATCH($B89,INDIRECT("'"&amp;$A77&amp;"'"&amp;"!b10:b63"),0),S$3)</f>
        <v>1491.8630322938905</v>
      </c>
      <c r="T89" cm="1">
        <f t="array" aca="1" ref="T89" ca="1">INDEX(INDIRECT("'"&amp;$A77&amp;"'"&amp;"!C10:Ao63"),MATCH($B89,INDIRECT("'"&amp;$A77&amp;"'"&amp;"!b10:b63"),0),T$3)</f>
        <v>7253.7204397798077</v>
      </c>
      <c r="U89" cm="1">
        <f t="array" aca="1" ref="U89" ca="1">INDEX(INDIRECT("'"&amp;$A77&amp;"'"&amp;"!C10:Ao63"),MATCH($B89,INDIRECT("'"&amp;$A77&amp;"'"&amp;"!b10:b63"),0),U$3)</f>
        <v>30.79489415465472</v>
      </c>
      <c r="V89" cm="1">
        <f t="array" aca="1" ref="V89" ca="1">INDEX(INDIRECT("'"&amp;$A77&amp;"'"&amp;"!C10:Ao63"),MATCH($B89,INDIRECT("'"&amp;$A77&amp;"'"&amp;"!b10:b63"),0),V$3)</f>
        <v>4.1749243614259797</v>
      </c>
      <c r="W89" cm="1">
        <f t="array" aca="1" ref="W89" ca="1">INDEX(INDIRECT("'"&amp;$A77&amp;"'"&amp;"!C10:Ao63"),MATCH($B89,INDIRECT("'"&amp;$A77&amp;"'"&amp;"!b10:b63"),0),W$3)</f>
        <v>0.97248998466778802</v>
      </c>
      <c r="X89" cm="1">
        <f t="array" aca="1" ref="X89" ca="1">INDEX(INDIRECT("'"&amp;$A77&amp;"'"&amp;"!C10:Ao63"),MATCH($B89,INDIRECT("'"&amp;$A77&amp;"'"&amp;"!b10:b63"),0),X$3)</f>
        <v>0.96850771040049899</v>
      </c>
      <c r="Y89" cm="1">
        <f t="array" aca="1" ref="Y89" ca="1">INDEX(INDIRECT("'"&amp;$A77&amp;"'"&amp;"!C10:Ao63"),MATCH($B89,INDIRECT("'"&amp;$A77&amp;"'"&amp;"!b10:b63"),0),Y$3)</f>
        <v>0.96685873771477027</v>
      </c>
      <c r="Z89" cm="1">
        <f t="array" aca="1" ref="Z89" ca="1">INDEX(INDIRECT("'"&amp;$A77&amp;"'"&amp;"!C10:Ao63"),MATCH($B89,INDIRECT("'"&amp;$A77&amp;"'"&amp;"!b10:b63"),0),Z$3)</f>
        <v>0.97026758156498227</v>
      </c>
      <c r="AA89" cm="1">
        <f t="array" aca="1" ref="AA89" ca="1">INDEX(INDIRECT("'"&amp;$A77&amp;"'"&amp;"!C10:Ao63"),MATCH($B89,INDIRECT("'"&amp;$A77&amp;"'"&amp;"!b10:b63"),0),AA$3)</f>
        <v>45.372812715689399</v>
      </c>
      <c r="AB89" cm="1">
        <f t="array" aca="1" ref="AB89" ca="1">INDEX(INDIRECT("'"&amp;$A77&amp;"'"&amp;"!C10:Ao63"),MATCH($B89,INDIRECT("'"&amp;$A77&amp;"'"&amp;"!b10:b63"),0),AB$3)</f>
        <v>39.218015013117302</v>
      </c>
      <c r="AC89" cm="1">
        <f t="array" aca="1" ref="AC89" ca="1">INDEX(INDIRECT("'"&amp;$A77&amp;"'"&amp;"!C10:Ao63"),MATCH($B89,INDIRECT("'"&amp;$A77&amp;"'"&amp;"!b10:b63"),0),AC$3)</f>
        <v>71.716148708746204</v>
      </c>
    </row>
    <row r="92" spans="2:29" x14ac:dyDescent="0.2">
      <c r="B92" s="9" t="s">
        <v>51</v>
      </c>
      <c r="J92" s="9" t="s">
        <v>57</v>
      </c>
      <c r="R92" s="9" t="s">
        <v>63</v>
      </c>
    </row>
    <row r="93" spans="2:29" x14ac:dyDescent="0.2">
      <c r="B93">
        <v>1</v>
      </c>
      <c r="J93">
        <v>8</v>
      </c>
      <c r="R93">
        <v>24</v>
      </c>
    </row>
    <row r="94" spans="2:29" x14ac:dyDescent="0.2">
      <c r="C94" t="str">
        <f>A7</f>
        <v>BEST</v>
      </c>
      <c r="D94" t="str">
        <f>A21</f>
        <v>LCEM</v>
      </c>
      <c r="E94" t="str">
        <f>A35</f>
        <v>ACSES</v>
      </c>
      <c r="F94" t="str">
        <f>A49</f>
        <v>Popolo</v>
      </c>
      <c r="G94" t="str">
        <f>A63</f>
        <v>ENe-ST</v>
      </c>
      <c r="H94" t="str">
        <f>A77</f>
        <v>EnergyPlus</v>
      </c>
      <c r="K94" t="str">
        <f>C94</f>
        <v>BEST</v>
      </c>
      <c r="L94" t="str">
        <f t="shared" ref="L94:P94" si="5">D94</f>
        <v>LCEM</v>
      </c>
      <c r="M94" t="str">
        <f t="shared" si="5"/>
        <v>ACSES</v>
      </c>
      <c r="N94" t="str">
        <f t="shared" si="5"/>
        <v>Popolo</v>
      </c>
      <c r="O94" t="str">
        <f t="shared" si="5"/>
        <v>ENe-ST</v>
      </c>
      <c r="P94" t="str">
        <f t="shared" si="5"/>
        <v>EnergyPlus</v>
      </c>
      <c r="S94" t="str">
        <f>K94</f>
        <v>BEST</v>
      </c>
      <c r="T94" t="str">
        <f t="shared" ref="T94" si="6">L94</f>
        <v>LCEM</v>
      </c>
      <c r="U94" t="str">
        <f t="shared" ref="U94" si="7">M94</f>
        <v>ACSES</v>
      </c>
      <c r="V94" t="str">
        <f t="shared" ref="V94" si="8">N94</f>
        <v>Popolo</v>
      </c>
      <c r="W94" t="str">
        <f t="shared" ref="W94" si="9">O94</f>
        <v>ENe-ST</v>
      </c>
      <c r="X94" t="str">
        <f t="shared" ref="X94" si="10">P94</f>
        <v>EnergyPlus</v>
      </c>
    </row>
    <row r="95" spans="2:29" x14ac:dyDescent="0.2">
      <c r="B95" s="5" t="str">
        <f t="shared" ref="B95:B107" si="11">B77</f>
        <v>S-CAV100</v>
      </c>
      <c r="C95" cm="1">
        <f t="array" aca="1" ref="C95" ca="1">INDEX($C$7:$AC$19,MATCH($B95,$B$7:$B$19,0),B93)</f>
        <v>26.61999999999999</v>
      </c>
      <c r="D95" cm="1">
        <f t="array" aca="1" ref="D95" ca="1">INDEX($C$21:$AC$33,MATCH($B95,$B$21:$B$33,0),B93)</f>
        <v>26.78077154810569</v>
      </c>
      <c r="E95" cm="1">
        <f t="array" aca="1" ref="E95" ca="1">INDEX($C$35:$AC$47,MATCH($B95,$B$35:$B$47,0),B93)</f>
        <v>26.396035922434489</v>
      </c>
      <c r="F95" cm="1">
        <f t="array" aca="1" ref="F95" ca="1">INDEX($C$49:$AC$61,MATCH($B95,$B$49:$B$61,0),B93)</f>
        <v>0</v>
      </c>
      <c r="G95" cm="1">
        <f t="array" aca="1" ref="G95" ca="1">INDEX($C$63:$AC$75,MATCH($B95,$B$63:$B$75,0),B93)</f>
        <v>26.465453733754799</v>
      </c>
      <c r="H95" cm="1">
        <f t="array" aca="1" ref="H95" ca="1">INDEX($C$77:$AC$89,MATCH($B95,$B$77:$B$89,0),B93)</f>
        <v>26.415596156132999</v>
      </c>
      <c r="J95" s="5" t="str">
        <f>B95</f>
        <v>S-CAV100</v>
      </c>
      <c r="K95" cm="1">
        <f t="array" aca="1" ref="K95" ca="1">INDEX($C$7:$AC$19,MATCH($B95,$B$7:$B$19,0),J93)</f>
        <v>8.5299999999999923</v>
      </c>
      <c r="L95" cm="1">
        <f t="array" aca="1" ref="L95" ca="1">INDEX($C$21:$AC$33,MATCH($B95,$B$21:$B$33,0),J93)</f>
        <v>8.3709125139279976</v>
      </c>
      <c r="M95" cm="1">
        <f t="array" aca="1" ref="M95" ca="1">INDEX($C$35:$AC$47,MATCH($B95,$B$35:$B$47,0),J93)</f>
        <v>8.0634797652928487</v>
      </c>
      <c r="N95" cm="1">
        <f t="array" aca="1" ref="N95" ca="1">INDEX($C$49:$AC$61,MATCH($B95,$B$49:$B$61,0),J93)</f>
        <v>0</v>
      </c>
      <c r="O95" cm="1">
        <f t="array" aca="1" ref="O95" ca="1">INDEX($C$63:$AC$75,MATCH($B95,$B$63:$B$75,0),J93)</f>
        <v>8.3754133107062696</v>
      </c>
      <c r="P95" cm="1">
        <f t="array" aca="1" ref="P95" ca="1">INDEX($C$77:$AC$89,MATCH($B95,$B$77:$B$89,0),J93)</f>
        <v>8.3688992826189494</v>
      </c>
      <c r="R95" s="5" t="str">
        <f>J95</f>
        <v>S-CAV100</v>
      </c>
      <c r="S95" cm="1">
        <f t="array" aca="1" ref="S95" ca="1">INDEX($C$7:$AC$19,MATCH($B95,$B$7:$B$19,0),R93)</f>
        <v>0.99999999999999922</v>
      </c>
      <c r="T95" cm="1">
        <f t="array" aca="1" ref="T95" ca="1">INDEX($C$21:$AC$33,MATCH($B95,$B$21:$B$33,0),R93)</f>
        <v>1</v>
      </c>
      <c r="U95" cm="1">
        <f t="array" aca="1" ref="U95" ca="1">INDEX($C$35:$AC$47,MATCH($B95,$B$35:$B$47,0),R93)</f>
        <v>0.98319327731092421</v>
      </c>
      <c r="V95" cm="1">
        <f t="array" aca="1" ref="V95" ca="1">INDEX($C$49:$AC$61,MATCH($B95,$B$49:$B$61,0),R93)</f>
        <v>0</v>
      </c>
      <c r="W95" cm="1">
        <f t="array" aca="1" ref="W95" ca="1">INDEX($C$63:$AC$75,MATCH($B95,$B$63:$B$75,0),R93)</f>
        <v>1</v>
      </c>
      <c r="X95" cm="1">
        <f t="array" aca="1" ref="X95" ca="1">INDEX($C$77:$AC$89,MATCH($B95,$B$77:$B$89,0),R93)</f>
        <v>1.0000160513643612</v>
      </c>
    </row>
    <row r="96" spans="2:29" x14ac:dyDescent="0.2">
      <c r="B96" s="5" t="str">
        <f t="shared" si="11"/>
        <v>S-CAV101</v>
      </c>
      <c r="C96" cm="1">
        <f t="array" aca="1" ref="C96" ca="1">INDEX($C$7:$AC$19,MATCH($B96,$B$7:$B$19,0),B93)</f>
        <v>26.849833333333333</v>
      </c>
      <c r="D96" cm="1">
        <f t="array" aca="1" ref="D96" ca="1">INDEX($C$21:$AC$33,MATCH($B96,$B$21:$B$33,0),B93)</f>
        <v>26.782508946493007</v>
      </c>
      <c r="E96" cm="1">
        <f t="array" aca="1" ref="E96" ca="1">INDEX($C$35:$AC$47,MATCH($B96,$B$35:$B$47,0),B93)</f>
        <v>26.396035983193716</v>
      </c>
      <c r="F96" cm="1">
        <f t="array" aca="1" ref="F96" ca="1">INDEX($C$49:$AC$61,MATCH($B96,$B$49:$B$61,0),B93)</f>
        <v>0</v>
      </c>
      <c r="G96" cm="1">
        <f t="array" aca="1" ref="G96" ca="1">INDEX($C$63:$AC$75,MATCH($B96,$B$63:$B$75,0),B93)</f>
        <v>26.465453733754799</v>
      </c>
      <c r="H96" cm="1">
        <f t="array" aca="1" ref="H96" ca="1">INDEX($C$77:$AC$89,MATCH($B96,$B$77:$B$89,0),B93)</f>
        <v>26.416479028744199</v>
      </c>
      <c r="J96" s="5" t="str">
        <f t="shared" ref="J96:J107" si="12">B96</f>
        <v>S-CAV101</v>
      </c>
      <c r="K96" cm="1">
        <f t="array" aca="1" ref="K96" ca="1">INDEX($C$7:$AC$19,MATCH($B96,$B$7:$B$19,0),J93)</f>
        <v>8.5299999999999923</v>
      </c>
      <c r="L96" cm="1">
        <f t="array" aca="1" ref="L96" ca="1">INDEX($C$21:$AC$33,MATCH($B96,$B$21:$B$33,0),J93)</f>
        <v>8.3709125139279976</v>
      </c>
      <c r="M96" cm="1">
        <f t="array" aca="1" ref="M96" ca="1">INDEX($C$35:$AC$47,MATCH($B96,$B$35:$B$47,0),J93)</f>
        <v>8.3999999999999542</v>
      </c>
      <c r="N96" cm="1">
        <f t="array" aca="1" ref="N96" ca="1">INDEX($C$49:$AC$61,MATCH($B96,$B$49:$B$61,0),J93)</f>
        <v>0</v>
      </c>
      <c r="O96" cm="1">
        <f t="array" aca="1" ref="O96" ca="1">INDEX($C$63:$AC$75,MATCH($B96,$B$63:$B$75,0),J93)</f>
        <v>8.3754133107062696</v>
      </c>
      <c r="P96" cm="1">
        <f t="array" aca="1" ref="P96" ca="1">INDEX($C$77:$AC$89,MATCH($B96,$B$77:$B$89,0),J93)</f>
        <v>8.3688992826189494</v>
      </c>
      <c r="R96" s="5" t="str">
        <f t="shared" ref="R96:R107" si="13">J96</f>
        <v>S-CAV101</v>
      </c>
      <c r="S96" cm="1">
        <f t="array" aca="1" ref="S96" ca="1">INDEX($C$7:$AC$19,MATCH($B96,$B$7:$B$19,0),R93)</f>
        <v>0.99999999999999922</v>
      </c>
      <c r="T96" cm="1">
        <f t="array" aca="1" ref="T96" ca="1">INDEX($C$21:$AC$33,MATCH($B96,$B$21:$B$33,0),R93)</f>
        <v>1</v>
      </c>
      <c r="U96" cm="1">
        <f t="array" aca="1" ref="U96" ca="1">INDEX($C$35:$AC$47,MATCH($B96,$B$35:$B$47,0),R93)</f>
        <v>0.98319327731092421</v>
      </c>
      <c r="V96" cm="1">
        <f t="array" aca="1" ref="V96" ca="1">INDEX($C$49:$AC$61,MATCH($B96,$B$49:$B$61,0),R93)</f>
        <v>0</v>
      </c>
      <c r="W96" cm="1">
        <f t="array" aca="1" ref="W96" ca="1">INDEX($C$63:$AC$75,MATCH($B96,$B$63:$B$75,0),R93)</f>
        <v>1</v>
      </c>
      <c r="X96" cm="1">
        <f t="array" aca="1" ref="X96" ca="1">INDEX($C$77:$AC$89,MATCH($B96,$B$77:$B$89,0),R93)</f>
        <v>1.0000160513643612</v>
      </c>
    </row>
    <row r="97" spans="2:24" x14ac:dyDescent="0.2">
      <c r="B97" s="5" t="str">
        <f t="shared" si="11"/>
        <v>S-CAV102</v>
      </c>
      <c r="C97" cm="1">
        <f t="array" aca="1" ref="C97" ca="1">INDEX($C$7:$AC$19,MATCH($B97,$B$7:$B$19,0),B93)</f>
        <v>26.551666666666673</v>
      </c>
      <c r="D97" cm="1">
        <f t="array" aca="1" ref="D97" ca="1">INDEX($C$21:$AC$33,MATCH($B97,$B$21:$B$33,0),B93)</f>
        <v>27.982893286819799</v>
      </c>
      <c r="E97" cm="1">
        <f t="array" aca="1" ref="E97" ca="1">INDEX($C$35:$AC$47,MATCH($B97,$B$35:$B$47,0),B93)</f>
        <v>26.396035982556686</v>
      </c>
      <c r="F97" cm="1">
        <f t="array" aca="1" ref="F97" ca="1">INDEX($C$49:$AC$61,MATCH($B97,$B$49:$B$61,0),B93)</f>
        <v>0</v>
      </c>
      <c r="G97" cm="1">
        <f t="array" aca="1" ref="G97" ca="1">INDEX($C$63:$AC$75,MATCH($B97,$B$63:$B$75,0),B93)</f>
        <v>26.465453733754799</v>
      </c>
      <c r="H97" cm="1">
        <f t="array" aca="1" ref="H97" ca="1">INDEX($C$77:$AC$89,MATCH($B97,$B$77:$B$89,0),B93)</f>
        <v>24.7848114865761</v>
      </c>
      <c r="J97" s="5" t="str">
        <f t="shared" si="12"/>
        <v>S-CAV102</v>
      </c>
      <c r="K97" cm="1">
        <f t="array" aca="1" ref="K97" ca="1">INDEX($C$7:$AC$19,MATCH($B97,$B$7:$B$19,0),J93)</f>
        <v>8.5298999999999907</v>
      </c>
      <c r="L97" cm="1">
        <f t="array" aca="1" ref="L97" ca="1">INDEX($C$21:$AC$33,MATCH($B97,$B$21:$B$33,0),J93)</f>
        <v>8.3709125139279976</v>
      </c>
      <c r="M97" cm="1">
        <f t="array" aca="1" ref="M97" ca="1">INDEX($C$35:$AC$47,MATCH($B97,$B$35:$B$47,0),J93)</f>
        <v>8.3999999999999595</v>
      </c>
      <c r="N97" cm="1">
        <f t="array" aca="1" ref="N97" ca="1">INDEX($C$49:$AC$61,MATCH($B97,$B$49:$B$61,0),J93)</f>
        <v>0</v>
      </c>
      <c r="O97" cm="1">
        <f t="array" aca="1" ref="O97" ca="1">INDEX($C$63:$AC$75,MATCH($B97,$B$63:$B$75,0),J93)</f>
        <v>8.3754133107062696</v>
      </c>
      <c r="P97" cm="1">
        <f t="array" aca="1" ref="P97" ca="1">INDEX($C$77:$AC$89,MATCH($B97,$B$77:$B$89,0),J93)</f>
        <v>8.3688992826189494</v>
      </c>
      <c r="R97" s="5" t="str">
        <f t="shared" si="13"/>
        <v>S-CAV102</v>
      </c>
      <c r="S97" cm="1">
        <f t="array" aca="1" ref="S97" ca="1">INDEX($C$7:$AC$19,MATCH($B97,$B$7:$B$19,0),R93)</f>
        <v>0.99999999999999922</v>
      </c>
      <c r="T97" cm="1">
        <f t="array" aca="1" ref="T97" ca="1">INDEX($C$21:$AC$33,MATCH($B97,$B$21:$B$33,0),R93)</f>
        <v>1</v>
      </c>
      <c r="U97" cm="1">
        <f t="array" aca="1" ref="U97" ca="1">INDEX($C$35:$AC$47,MATCH($B97,$B$35:$B$47,0),R93)</f>
        <v>0.98319327731092421</v>
      </c>
      <c r="V97" cm="1">
        <f t="array" aca="1" ref="V97" ca="1">INDEX($C$49:$AC$61,MATCH($B97,$B$49:$B$61,0),R93)</f>
        <v>0</v>
      </c>
      <c r="W97" cm="1">
        <f t="array" aca="1" ref="W97" ca="1">INDEX($C$63:$AC$75,MATCH($B97,$B$63:$B$75,0),R93)</f>
        <v>1</v>
      </c>
      <c r="X97" cm="1">
        <f t="array" aca="1" ref="X97" ca="1">INDEX($C$77:$AC$89,MATCH($B97,$B$77:$B$89,0),R93)</f>
        <v>1.0000160513643612</v>
      </c>
    </row>
    <row r="98" spans="2:24" x14ac:dyDescent="0.2">
      <c r="B98" s="5" t="str">
        <f t="shared" si="11"/>
        <v>S-VAV100-c</v>
      </c>
      <c r="C98" cm="1">
        <f t="array" aca="1" ref="C98" ca="1">INDEX($C$7:$AC$19,MATCH($B98,$B$7:$B$19,0),B93)</f>
        <v>26.5</v>
      </c>
      <c r="D98" cm="1">
        <f t="array" aca="1" ref="D98" ca="1">INDEX($C$21:$AC$33,MATCH($B98,$B$21:$B$33,0),B93)</f>
        <v>26.791515725069551</v>
      </c>
      <c r="E98" cm="1">
        <f t="array" aca="1" ref="E98" ca="1">INDEX($C$35:$AC$47,MATCH($B98,$B$35:$B$47,0),B93)</f>
        <v>26.391236564779209</v>
      </c>
      <c r="F98" cm="1">
        <f t="array" aca="1" ref="F98" ca="1">INDEX($C$49:$AC$61,MATCH($B98,$B$49:$B$61,0),B93)</f>
        <v>0</v>
      </c>
      <c r="G98" cm="1">
        <f t="array" aca="1" ref="G98" ca="1">INDEX($C$63:$AC$75,MATCH($B98,$B$63:$B$75,0),B93)</f>
        <v>26.4528568814127</v>
      </c>
      <c r="H98" cm="1">
        <f t="array" aca="1" ref="H98" ca="1">INDEX($C$77:$AC$89,MATCH($B98,$B$77:$B$89,0),B93)</f>
        <v>26.392284598925901</v>
      </c>
      <c r="J98" s="5" t="str">
        <f t="shared" si="12"/>
        <v>S-VAV100-c</v>
      </c>
      <c r="K98" cm="1">
        <f t="array" aca="1" ref="K98" ca="1">INDEX($C$7:$AC$19,MATCH($B98,$B$7:$B$19,0),J93)</f>
        <v>8.5299999999999923</v>
      </c>
      <c r="L98" cm="1">
        <f t="array" aca="1" ref="L98" ca="1">INDEX($C$21:$AC$33,MATCH($B98,$B$21:$B$33,0),J93)</f>
        <v>8.3711350892415872</v>
      </c>
      <c r="M98" cm="1">
        <f t="array" aca="1" ref="M98" ca="1">INDEX($C$35:$AC$47,MATCH($B98,$B$35:$B$47,0),J93)</f>
        <v>8.3999999999995261</v>
      </c>
      <c r="N98" cm="1">
        <f t="array" aca="1" ref="N98" ca="1">INDEX($C$49:$AC$61,MATCH($B98,$B$49:$B$61,0),J93)</f>
        <v>0</v>
      </c>
      <c r="O98" cm="1">
        <f t="array" aca="1" ref="O98" ca="1">INDEX($C$63:$AC$75,MATCH($B98,$B$63:$B$75,0),J93)</f>
        <v>8.3754811081764693</v>
      </c>
      <c r="P98" cm="1">
        <f t="array" aca="1" ref="P98" ca="1">INDEX($C$77:$AC$89,MATCH($B98,$B$77:$B$89,0),J93)</f>
        <v>8.3688992826189494</v>
      </c>
      <c r="R98" s="5" t="str">
        <f t="shared" si="13"/>
        <v>S-VAV100-c</v>
      </c>
      <c r="S98" cm="1">
        <f t="array" aca="1" ref="S98" ca="1">INDEX($C$7:$AC$19,MATCH($B98,$B$7:$B$19,0),R93)</f>
        <v>0.98928571428571499</v>
      </c>
      <c r="T98" cm="1">
        <f t="array" aca="1" ref="T98" ca="1">INDEX($C$21:$AC$33,MATCH($B98,$B$21:$B$33,0),R93)</f>
        <v>0.9707252618858877</v>
      </c>
      <c r="U98" cm="1">
        <f t="array" aca="1" ref="U98" ca="1">INDEX($C$35:$AC$47,MATCH($B98,$B$35:$B$47,0),R93)</f>
        <v>0.99855471284606445</v>
      </c>
      <c r="V98" cm="1">
        <f t="array" aca="1" ref="V98" ca="1">INDEX($C$49:$AC$61,MATCH($B98,$B$49:$B$61,0),R93)</f>
        <v>0</v>
      </c>
      <c r="W98" cm="1">
        <f t="array" aca="1" ref="W98" ca="1">INDEX($C$63:$AC$75,MATCH($B98,$B$63:$B$75,0),R93)</f>
        <v>0.98924909611352729</v>
      </c>
      <c r="X98" cm="1">
        <f t="array" aca="1" ref="X98" ca="1">INDEX($C$77:$AC$89,MATCH($B98,$B$77:$B$89,0),R93)</f>
        <v>0.97248417295589085</v>
      </c>
    </row>
    <row r="99" spans="2:24" x14ac:dyDescent="0.2">
      <c r="B99" s="5" t="str">
        <f t="shared" si="11"/>
        <v>S-VAV101-c</v>
      </c>
      <c r="C99" cm="1">
        <f t="array" aca="1" ref="C99" ca="1">INDEX($C$7:$AC$19,MATCH($B99,$B$7:$B$19,0),B93)</f>
        <v>26.180000000000007</v>
      </c>
      <c r="D99" cm="1">
        <f t="array" aca="1" ref="D99" ca="1">INDEX($C$21:$AC$33,MATCH($B99,$B$21:$B$33,0),B93)</f>
        <v>26.652992616223141</v>
      </c>
      <c r="E99" cm="1">
        <f t="array" aca="1" ref="E99" ca="1">INDEX($C$35:$AC$47,MATCH($B99,$B$35:$B$47,0),B93)</f>
        <v>26.110970375728371</v>
      </c>
      <c r="F99" cm="1">
        <f t="array" aca="1" ref="F99" ca="1">INDEX($C$49:$AC$61,MATCH($B99,$B$49:$B$61,0),B93)</f>
        <v>0</v>
      </c>
      <c r="G99" cm="1">
        <f t="array" aca="1" ref="G99" ca="1">INDEX($C$63:$AC$75,MATCH($B99,$B$63:$B$75,0),B93)</f>
        <v>26.135635878857901</v>
      </c>
      <c r="H99" cm="1">
        <f t="array" aca="1" ref="H99" ca="1">INDEX($C$77:$AC$89,MATCH($B99,$B$77:$B$89,0),B93)</f>
        <v>26.116480578353599</v>
      </c>
      <c r="J99" s="5" t="str">
        <f t="shared" si="12"/>
        <v>S-VAV101-c</v>
      </c>
      <c r="K99" cm="1">
        <f t="array" aca="1" ref="K99" ca="1">INDEX($C$7:$AC$19,MATCH($B99,$B$7:$B$19,0),J93)</f>
        <v>8.5299999999999923</v>
      </c>
      <c r="L99" cm="1">
        <f t="array" aca="1" ref="L99" ca="1">INDEX($C$21:$AC$33,MATCH($B99,$B$21:$B$33,0),J93)</f>
        <v>8.3761867351510588</v>
      </c>
      <c r="M99" cm="1">
        <f t="array" aca="1" ref="M99" ca="1">INDEX($C$35:$AC$47,MATCH($B99,$B$35:$B$47,0),J93)</f>
        <v>8.3999999999999613</v>
      </c>
      <c r="N99" cm="1">
        <f t="array" aca="1" ref="N99" ca="1">INDEX($C$49:$AC$61,MATCH($B99,$B$49:$B$61,0),J93)</f>
        <v>0</v>
      </c>
      <c r="O99" cm="1">
        <f t="array" aca="1" ref="O99" ca="1">INDEX($C$63:$AC$75,MATCH($B99,$B$63:$B$75,0),J93)</f>
        <v>8.3796711411025608</v>
      </c>
      <c r="P99" cm="1">
        <f t="array" aca="1" ref="P99" ca="1">INDEX($C$77:$AC$89,MATCH($B99,$B$77:$B$89,0),J93)</f>
        <v>8.3688992826189494</v>
      </c>
      <c r="R99" s="5" t="str">
        <f t="shared" si="13"/>
        <v>S-VAV101-c</v>
      </c>
      <c r="S99" cm="1">
        <f t="array" aca="1" ref="S99" ca="1">INDEX($C$7:$AC$19,MATCH($B99,$B$7:$B$19,0),R93)</f>
        <v>0.59430176565008042</v>
      </c>
      <c r="T99" cm="1">
        <f t="array" aca="1" ref="T99" ca="1">INDEX($C$21:$AC$33,MATCH($B99,$B$21:$B$33,0),R93)</f>
        <v>0.5832180000846664</v>
      </c>
      <c r="U99" cm="1">
        <f t="array" aca="1" ref="U99" ca="1">INDEX($C$35:$AC$47,MATCH($B99,$B$35:$B$47,0),R93)</f>
        <v>0.59993811376638539</v>
      </c>
      <c r="V99" cm="1">
        <f t="array" aca="1" ref="V99" ca="1">INDEX($C$49:$AC$61,MATCH($B99,$B$49:$B$61,0),R93)</f>
        <v>0</v>
      </c>
      <c r="W99" cm="1">
        <f t="array" aca="1" ref="W99" ca="1">INDEX($C$63:$AC$75,MATCH($B99,$B$63:$B$75,0),R93)</f>
        <v>0.59434723919724053</v>
      </c>
      <c r="X99" cm="1">
        <f t="array" aca="1" ref="X99" ca="1">INDEX($C$77:$AC$89,MATCH($B99,$B$77:$B$89,0),R93)</f>
        <v>0.58349059819025695</v>
      </c>
    </row>
    <row r="100" spans="2:24" x14ac:dyDescent="0.2">
      <c r="B100" s="5" t="str">
        <f t="shared" si="11"/>
        <v>S-VAV102-c</v>
      </c>
      <c r="C100" cm="1">
        <f t="array" aca="1" ref="C100" ca="1">INDEX($C$7:$AC$19,MATCH($B100,$B$7:$B$19,0),B93)</f>
        <v>23.619999999999969</v>
      </c>
      <c r="D100" cm="1">
        <f t="array" aca="1" ref="D100" ca="1">INDEX($C$21:$AC$33,MATCH($B100,$B$21:$B$33,0),B93)</f>
        <v>24.599319793107547</v>
      </c>
      <c r="E100" cm="1">
        <f t="array" aca="1" ref="E100" ca="1">INDEX($C$35:$AC$47,MATCH($B100,$B$35:$B$47,0),B93)</f>
        <v>24.172199443491081</v>
      </c>
      <c r="F100" cm="1">
        <f t="array" aca="1" ref="F100" ca="1">INDEX($C$49:$AC$61,MATCH($B100,$B$49:$B$61,0),B93)</f>
        <v>0</v>
      </c>
      <c r="G100" cm="1">
        <f t="array" aca="1" ref="G100" ca="1">INDEX($C$63:$AC$75,MATCH($B100,$B$63:$B$75,0),B93)</f>
        <v>26.0470538239116</v>
      </c>
      <c r="H100" cm="1">
        <f t="array" aca="1" ref="H100" ca="1">INDEX($C$77:$AC$89,MATCH($B100,$B$77:$B$89,0),B93)</f>
        <v>24.137631266398898</v>
      </c>
      <c r="J100" s="5" t="str">
        <f t="shared" si="12"/>
        <v>S-VAV102-c</v>
      </c>
      <c r="K100" cm="1">
        <f t="array" aca="1" ref="K100" ca="1">INDEX($C$7:$AC$19,MATCH($B100,$B$7:$B$19,0),J93)</f>
        <v>8.5299999999999923</v>
      </c>
      <c r="L100" cm="1">
        <f t="array" aca="1" ref="L100" ca="1">INDEX($C$21:$AC$33,MATCH($B100,$B$21:$B$33,0),J93)</f>
        <v>8.3819831242986851</v>
      </c>
      <c r="M100" cm="1">
        <f t="array" aca="1" ref="M100" ca="1">INDEX($C$35:$AC$47,MATCH($B100,$B$35:$B$47,0),J93)</f>
        <v>8.3999999999999915</v>
      </c>
      <c r="N100" cm="1">
        <f t="array" aca="1" ref="N100" ca="1">INDEX($C$49:$AC$61,MATCH($B100,$B$49:$B$61,0),J93)</f>
        <v>0</v>
      </c>
      <c r="O100" cm="1">
        <f t="array" aca="1" ref="O100" ca="1">INDEX($C$63:$AC$75,MATCH($B100,$B$63:$B$75,0),J93)</f>
        <v>8.3847709312583607</v>
      </c>
      <c r="P100" cm="1">
        <f t="array" aca="1" ref="P100" ca="1">INDEX($C$77:$AC$89,MATCH($B100,$B$77:$B$89,0),J93)</f>
        <v>8.3688992826189494</v>
      </c>
      <c r="R100" s="5" t="str">
        <f t="shared" si="13"/>
        <v>S-VAV102-c</v>
      </c>
      <c r="S100" cm="1">
        <f t="array" aca="1" ref="S100" ca="1">INDEX($C$7:$AC$19,MATCH($B100,$B$7:$B$19,0),R93)</f>
        <v>0.40000000000000019</v>
      </c>
      <c r="T100" cm="1">
        <f t="array" aca="1" ref="T100" ca="1">INDEX($C$21:$AC$33,MATCH($B100,$B$21:$B$33,0),R93)</f>
        <v>0.40000000000000008</v>
      </c>
      <c r="U100" cm="1">
        <f t="array" aca="1" ref="U100" ca="1">INDEX($C$35:$AC$47,MATCH($B100,$B$35:$B$47,0),R93)</f>
        <v>0.40200000000000008</v>
      </c>
      <c r="V100" cm="1">
        <f t="array" aca="1" ref="V100" ca="1">INDEX($C$49:$AC$61,MATCH($B100,$B$49:$B$61,0),R93)</f>
        <v>0</v>
      </c>
      <c r="W100" cm="1">
        <f t="array" aca="1" ref="W100" ca="1">INDEX($C$63:$AC$75,MATCH($B100,$B$63:$B$75,0),R93)</f>
        <v>0.4</v>
      </c>
      <c r="X100" cm="1">
        <f t="array" aca="1" ref="X100" ca="1">INDEX($C$77:$AC$89,MATCH($B100,$B$77:$B$89,0),R93)</f>
        <v>0.40000642054574637</v>
      </c>
    </row>
    <row r="101" spans="2:24" x14ac:dyDescent="0.2">
      <c r="B101" s="5" t="str">
        <f t="shared" si="11"/>
        <v>S-VAV110-c</v>
      </c>
      <c r="C101" cm="1">
        <f t="array" aca="1" ref="C101" ca="1">INDEX($C$7:$AC$19,MATCH($B101,$B$7:$B$19,0),B93)</f>
        <v>26.200000000000028</v>
      </c>
      <c r="D101" cm="1">
        <f t="array" aca="1" ref="D101" ca="1">INDEX($C$21:$AC$33,MATCH($B101,$B$21:$B$33,0),B93)</f>
        <v>24.599319793107547</v>
      </c>
      <c r="E101" cm="1">
        <f t="array" aca="1" ref="E101" ca="1">INDEX($C$35:$AC$47,MATCH($B101,$B$35:$B$47,0),B93)</f>
        <v>26.132607839955487</v>
      </c>
      <c r="F101" cm="1">
        <f t="array" aca="1" ref="F101" ca="1">INDEX($C$49:$AC$61,MATCH($B101,$B$49:$B$61,0),B93)</f>
        <v>0</v>
      </c>
      <c r="G101" cm="1">
        <f t="array" aca="1" ref="G101" ca="1">INDEX($C$63:$AC$75,MATCH($B101,$B$63:$B$75,0),B93)</f>
        <v>26.047221493329801</v>
      </c>
      <c r="H101" cm="1">
        <f t="array" aca="1" ref="H101" ca="1">INDEX($C$77:$AC$89,MATCH($B101,$B$77:$B$89,0),B93)</f>
        <v>26.034959339445201</v>
      </c>
      <c r="J101" s="5" t="str">
        <f t="shared" si="12"/>
        <v>S-VAV110-c</v>
      </c>
      <c r="K101" cm="1">
        <f t="array" aca="1" ref="K101" ca="1">INDEX($C$7:$AC$19,MATCH($B101,$B$7:$B$19,0),J93)</f>
        <v>8.5299999999999923</v>
      </c>
      <c r="L101" cm="1">
        <f t="array" aca="1" ref="L101" ca="1">INDEX($C$21:$AC$33,MATCH($B101,$B$21:$B$33,0),J93)</f>
        <v>8.3819831242986851</v>
      </c>
      <c r="M101" cm="1">
        <f t="array" aca="1" ref="M101" ca="1">INDEX($C$35:$AC$47,MATCH($B101,$B$35:$B$47,0),J93)</f>
        <v>8.3999999999999897</v>
      </c>
      <c r="N101" cm="1">
        <f t="array" aca="1" ref="N101" ca="1">INDEX($C$49:$AC$61,MATCH($B101,$B$49:$B$61,0),J93)</f>
        <v>0</v>
      </c>
      <c r="O101" cm="1">
        <f t="array" aca="1" ref="O101" ca="1">INDEX($C$63:$AC$75,MATCH($B101,$B$63:$B$75,0),J93)</f>
        <v>8.3847534272917503</v>
      </c>
      <c r="P101" cm="1">
        <f t="array" aca="1" ref="P101" ca="1">INDEX($C$77:$AC$89,MATCH($B101,$B$77:$B$89,0),J93)</f>
        <v>8.3688992826189494</v>
      </c>
      <c r="R101" s="5" t="str">
        <f t="shared" si="13"/>
        <v>S-VAV110-c</v>
      </c>
      <c r="S101" cm="1">
        <f t="array" aca="1" ref="S101" ca="1">INDEX($C$7:$AC$19,MATCH($B101,$B$7:$B$19,0),R93)</f>
        <v>0.62829052969502408</v>
      </c>
      <c r="T101" cm="1">
        <f t="array" aca="1" ref="T101" ca="1">INDEX($C$21:$AC$33,MATCH($B101,$B$21:$B$33,0),R93)</f>
        <v>0.40000000000000008</v>
      </c>
      <c r="U101" cm="1">
        <f t="array" aca="1" ref="U101" ca="1">INDEX($C$35:$AC$47,MATCH($B101,$B$35:$B$47,0),R93)</f>
        <v>0.63416277126312526</v>
      </c>
      <c r="V101" cm="1">
        <f t="array" aca="1" ref="V101" ca="1">INDEX($C$49:$AC$61,MATCH($B101,$B$49:$B$61,0),R93)</f>
        <v>0</v>
      </c>
      <c r="W101" cm="1">
        <f t="array" aca="1" ref="W101" ca="1">INDEX($C$63:$AC$75,MATCH($B101,$B$63:$B$75,0),R93)</f>
        <v>0.40044943820224721</v>
      </c>
      <c r="X101" cm="1">
        <f t="array" aca="1" ref="X101" ca="1">INDEX($C$77:$AC$89,MATCH($B101,$B$77:$B$89,0),R93)</f>
        <v>0.40000642054574637</v>
      </c>
    </row>
    <row r="102" spans="2:24" x14ac:dyDescent="0.2">
      <c r="B102" s="5" t="str">
        <f t="shared" si="11"/>
        <v>S-VAV111-c</v>
      </c>
      <c r="C102" cm="1">
        <f t="array" aca="1" ref="C102" ca="1">INDEX($C$7:$AC$19,MATCH($B102,$B$7:$B$19,0),B93)</f>
        <v>26.284333333333322</v>
      </c>
      <c r="D102" cm="1">
        <f t="array" aca="1" ref="D102" ca="1">INDEX($C$21:$AC$33,MATCH($B102,$B$21:$B$33,0),B93)</f>
        <v>25.70364549795481</v>
      </c>
      <c r="E102" cm="1">
        <f t="array" aca="1" ref="E102" ca="1">INDEX($C$35:$AC$47,MATCH($B102,$B$35:$B$47,0),B93)</f>
        <v>26.122992781625815</v>
      </c>
      <c r="F102" cm="1">
        <f t="array" aca="1" ref="F102" ca="1">INDEX($C$49:$AC$61,MATCH($B102,$B$49:$B$61,0),B93)</f>
        <v>0</v>
      </c>
      <c r="G102" cm="1">
        <f t="array" aca="1" ref="G102" ca="1">INDEX($C$63:$AC$75,MATCH($B102,$B$63:$B$75,0),B93)</f>
        <v>26.1615919211856</v>
      </c>
      <c r="H102" cm="1">
        <f t="array" aca="1" ref="H102" ca="1">INDEX($C$77:$AC$89,MATCH($B102,$B$77:$B$89,0),B93)</f>
        <v>25.300057076103499</v>
      </c>
      <c r="J102" s="5" t="str">
        <f t="shared" si="12"/>
        <v>S-VAV111-c</v>
      </c>
      <c r="K102" cm="1">
        <f t="array" aca="1" ref="K102" ca="1">INDEX($C$7:$AC$19,MATCH($B102,$B$7:$B$19,0),J93)</f>
        <v>8.5299999999999923</v>
      </c>
      <c r="L102" cm="1">
        <f t="array" aca="1" ref="L102" ca="1">INDEX($C$21:$AC$33,MATCH($B102,$B$21:$B$33,0),J93)</f>
        <v>8.3788940153297009</v>
      </c>
      <c r="M102" cm="1">
        <f t="array" aca="1" ref="M102" ca="1">INDEX($C$35:$AC$47,MATCH($B102,$B$35:$B$47,0),J93)</f>
        <v>8.3999999999999915</v>
      </c>
      <c r="N102" cm="1">
        <f t="array" aca="1" ref="N102" ca="1">INDEX($C$49:$AC$61,MATCH($B102,$B$49:$B$61,0),J93)</f>
        <v>0</v>
      </c>
      <c r="O102" cm="1">
        <f t="array" aca="1" ref="O102" ca="1">INDEX($C$63:$AC$75,MATCH($B102,$B$63:$B$75,0),J93)</f>
        <v>8.3789085847546207</v>
      </c>
      <c r="P102" cm="1">
        <f t="array" aca="1" ref="P102" ca="1">INDEX($C$77:$AC$89,MATCH($B102,$B$77:$B$89,0),J93)</f>
        <v>8.3688992826189494</v>
      </c>
      <c r="R102" s="5" t="str">
        <f t="shared" si="13"/>
        <v>S-VAV111-c</v>
      </c>
      <c r="S102" cm="1">
        <f t="array" aca="1" ref="S102" ca="1">INDEX($C$7:$AC$19,MATCH($B102,$B$7:$B$19,0),R93)</f>
        <v>0.62767790262172285</v>
      </c>
      <c r="T102" cm="1">
        <f t="array" aca="1" ref="T102" ca="1">INDEX($C$21:$AC$33,MATCH($B102,$B$21:$B$33,0),R93)</f>
        <v>0.48043555608708494</v>
      </c>
      <c r="U102" cm="1">
        <f t="array" aca="1" ref="U102" ca="1">INDEX($C$35:$AC$47,MATCH($B102,$B$35:$B$47,0),R93)</f>
        <v>0.65461068303080727</v>
      </c>
      <c r="V102" cm="1">
        <f t="array" aca="1" ref="V102" ca="1">INDEX($C$49:$AC$61,MATCH($B102,$B$49:$B$61,0),R93)</f>
        <v>0</v>
      </c>
      <c r="W102" cm="1">
        <f t="array" aca="1" ref="W102" ca="1">INDEX($C$63:$AC$75,MATCH($B102,$B$63:$B$75,0),R93)</f>
        <v>0.64090957731407161</v>
      </c>
      <c r="X102" cm="1">
        <f t="array" aca="1" ref="X102" ca="1">INDEX($C$77:$AC$89,MATCH($B102,$B$77:$B$89,0),R93)</f>
        <v>0.56510120564764532</v>
      </c>
    </row>
    <row r="103" spans="2:24" x14ac:dyDescent="0.2">
      <c r="B103" s="5" t="str">
        <f t="shared" si="11"/>
        <v>S-VAV120-c</v>
      </c>
      <c r="C103" cm="1">
        <f t="array" aca="1" ref="C103" ca="1">INDEX($C$7:$AC$19,MATCH($B103,$B$7:$B$19,0),B93)</f>
        <v>28.130000000000042</v>
      </c>
      <c r="D103" cm="1">
        <f t="array" aca="1" ref="D103" ca="1">INDEX($C$21:$AC$33,MATCH($B103,$B$21:$B$33,0),B93)</f>
        <v>28.66787419944362</v>
      </c>
      <c r="E103" cm="1">
        <f t="array" aca="1" ref="E103" ca="1">INDEX($C$35:$AC$47,MATCH($B103,$B$35:$B$47,0),B93)</f>
        <v>28.18464488131157</v>
      </c>
      <c r="F103" cm="1">
        <f t="array" aca="1" ref="F103" ca="1">INDEX($C$49:$AC$61,MATCH($B103,$B$49:$B$61,0),B93)</f>
        <v>0</v>
      </c>
      <c r="G103" cm="1">
        <f t="array" aca="1" ref="G103" ca="1">INDEX($C$63:$AC$75,MATCH($B103,$B$63:$B$75,0),B93)</f>
        <v>28.2940802685095</v>
      </c>
      <c r="H103" cm="1">
        <f t="array" aca="1" ref="H103" ca="1">INDEX($C$77:$AC$89,MATCH($B103,$B$77:$B$89,0),B93)</f>
        <v>28.292297763165099</v>
      </c>
      <c r="J103" s="5" t="str">
        <f t="shared" si="12"/>
        <v>S-VAV120-c</v>
      </c>
      <c r="K103" cm="1">
        <f t="array" aca="1" ref="K103" ca="1">INDEX($C$7:$AC$19,MATCH($B103,$B$7:$B$19,0),J93)</f>
        <v>11.741899999999982</v>
      </c>
      <c r="L103" cm="1">
        <f t="array" aca="1" ref="L103" ca="1">INDEX($C$21:$AC$33,MATCH($B103,$B$21:$B$33,0),J93)</f>
        <v>10.685310540969606</v>
      </c>
      <c r="M103" cm="1">
        <f t="array" aca="1" ref="M103" ca="1">INDEX($C$35:$AC$47,MATCH($B103,$B$35:$B$47,0),J93)</f>
        <v>10.659386438591222</v>
      </c>
      <c r="N103" cm="1">
        <f t="array" aca="1" ref="N103" ca="1">INDEX($C$49:$AC$61,MATCH($B103,$B$49:$B$61,0),J93)</f>
        <v>0</v>
      </c>
      <c r="O103" cm="1">
        <f t="array" aca="1" ref="O103" ca="1">INDEX($C$63:$AC$75,MATCH($B103,$B$63:$B$75,0),J93)</f>
        <v>10.6463232855958</v>
      </c>
      <c r="P103" cm="1">
        <f t="array" aca="1" ref="P103" ca="1">INDEX($C$77:$AC$89,MATCH($B103,$B$77:$B$89,0),J93)</f>
        <v>11.598686431088201</v>
      </c>
      <c r="R103" s="5" t="str">
        <f t="shared" si="13"/>
        <v>S-VAV120-c</v>
      </c>
      <c r="S103" cm="1">
        <f t="array" aca="1" ref="S103" ca="1">INDEX($C$7:$AC$19,MATCH($B103,$B$7:$B$19,0),R93)</f>
        <v>0.99229534510433459</v>
      </c>
      <c r="T103" cm="1">
        <f t="array" aca="1" ref="T103" ca="1">INDEX($C$21:$AC$33,MATCH($B103,$B$21:$B$33,0),R93)</f>
        <v>0.9707252618858877</v>
      </c>
      <c r="U103" cm="1">
        <f t="array" aca="1" ref="U103" ca="1">INDEX($C$35:$AC$47,MATCH($B103,$B$35:$B$47,0),R93)</f>
        <v>0.99855471284606445</v>
      </c>
      <c r="V103" cm="1">
        <f t="array" aca="1" ref="V103" ca="1">INDEX($C$49:$AC$61,MATCH($B103,$B$49:$B$61,0),R93)</f>
        <v>0</v>
      </c>
      <c r="W103" cm="1">
        <f t="array" aca="1" ref="W103" ca="1">INDEX($C$63:$AC$75,MATCH($B103,$B$63:$B$75,0),R93)</f>
        <v>0.98924909611352729</v>
      </c>
      <c r="X103" cm="1">
        <f t="array" aca="1" ref="X103" ca="1">INDEX($C$77:$AC$89,MATCH($B103,$B$77:$B$89,0),R93)</f>
        <v>0.97038940691772713</v>
      </c>
    </row>
    <row r="104" spans="2:24" x14ac:dyDescent="0.2">
      <c r="B104" s="5" t="str">
        <f t="shared" si="11"/>
        <v>S-VAV121-c</v>
      </c>
      <c r="C104" cm="1">
        <f t="array" aca="1" ref="C104" ca="1">INDEX($C$7:$AC$19,MATCH($B104,$B$7:$B$19,0),B93)</f>
        <v>27.450000000000028</v>
      </c>
      <c r="D104" cm="1">
        <f t="array" aca="1" ref="D104" ca="1">INDEX($C$21:$AC$33,MATCH($B104,$B$21:$B$33,0),B93)</f>
        <v>27.833937099721812</v>
      </c>
      <c r="E104" cm="1">
        <f t="array" aca="1" ref="E104" ca="1">INDEX($C$35:$AC$47,MATCH($B104,$B$35:$B$47,0),B93)</f>
        <v>27.336061143658245</v>
      </c>
      <c r="F104" cm="1">
        <f t="array" aca="1" ref="F104" ca="1">INDEX($C$49:$AC$61,MATCH($B104,$B$49:$B$61,0),B93)</f>
        <v>0</v>
      </c>
      <c r="G104" cm="1">
        <f t="array" aca="1" ref="G104" ca="1">INDEX($C$63:$AC$75,MATCH($B104,$B$63:$B$75,0),B93)</f>
        <v>27.431705528434598</v>
      </c>
      <c r="H104" cm="1">
        <f t="array" aca="1" ref="H104" ca="1">INDEX($C$77:$AC$89,MATCH($B104,$B$77:$B$89,0),B93)</f>
        <v>27.394174837331001</v>
      </c>
      <c r="J104" s="5" t="str">
        <f t="shared" si="12"/>
        <v>S-VAV121-c</v>
      </c>
      <c r="K104" cm="1">
        <f t="array" aca="1" ref="K104" ca="1">INDEX($C$7:$AC$19,MATCH($B104,$B$7:$B$19,0),J93)</f>
        <v>10.92199999999999</v>
      </c>
      <c r="L104" cm="1">
        <f t="array" aca="1" ref="L104" ca="1">INDEX($C$21:$AC$33,MATCH($B104,$B$21:$B$33,0),J93)</f>
        <v>9.5244213239919056</v>
      </c>
      <c r="M104" cm="1">
        <f t="array" aca="1" ref="M104" ca="1">INDEX($C$35:$AC$47,MATCH($B104,$B$35:$B$47,0),J93)</f>
        <v>9.4011692269098504</v>
      </c>
      <c r="N104" cm="1">
        <f t="array" aca="1" ref="N104" ca="1">INDEX($C$49:$AC$61,MATCH($B104,$B$49:$B$61,0),J93)</f>
        <v>0</v>
      </c>
      <c r="O104" cm="1">
        <f t="array" aca="1" ref="O104" ca="1">INDEX($C$63:$AC$75,MATCH($B104,$B$63:$B$75,0),J93)</f>
        <v>9.5077490913003508</v>
      </c>
      <c r="P104" cm="1">
        <f t="array" aca="1" ref="P104" ca="1">INDEX($C$77:$AC$89,MATCH($B104,$B$77:$B$89,0),J93)</f>
        <v>10.469038132886599</v>
      </c>
      <c r="R104" s="5" t="str">
        <f t="shared" si="13"/>
        <v>S-VAV121-c</v>
      </c>
      <c r="S104" cm="1">
        <f t="array" aca="1" ref="S104" ca="1">INDEX($C$7:$AC$19,MATCH($B104,$B$7:$B$19,0),R93)</f>
        <v>0.99229534510433459</v>
      </c>
      <c r="T104" cm="1">
        <f t="array" aca="1" ref="T104" ca="1">INDEX($C$21:$AC$33,MATCH($B104,$B$21:$B$33,0),R93)</f>
        <v>0.9707252618858877</v>
      </c>
      <c r="U104" cm="1">
        <f t="array" aca="1" ref="U104" ca="1">INDEX($C$35:$AC$47,MATCH($B104,$B$35:$B$47,0),R93)</f>
        <v>0.99855471284606445</v>
      </c>
      <c r="V104" cm="1">
        <f t="array" aca="1" ref="V104" ca="1">INDEX($C$49:$AC$61,MATCH($B104,$B$49:$B$61,0),R93)</f>
        <v>0</v>
      </c>
      <c r="W104" cm="1">
        <f t="array" aca="1" ref="W104" ca="1">INDEX($C$63:$AC$75,MATCH($B104,$B$63:$B$75,0),R93)</f>
        <v>0.98924909611352729</v>
      </c>
      <c r="X104" cm="1">
        <f t="array" aca="1" ref="X104" ca="1">INDEX($C$77:$AC$89,MATCH($B104,$B$77:$B$89,0),R93)</f>
        <v>0.97064724182449102</v>
      </c>
    </row>
    <row r="105" spans="2:24" x14ac:dyDescent="0.2">
      <c r="B105" s="5" t="str">
        <f t="shared" si="11"/>
        <v>S-VAV100-h</v>
      </c>
      <c r="C105" cm="1">
        <f t="array" aca="1" ref="C105" ca="1">INDEX($C$7:$AC$19,MATCH($B105,$B$7:$B$19,0),B93)</f>
        <v>22.410000000000014</v>
      </c>
      <c r="D105" cm="1">
        <f t="array" aca="1" ref="D105" ca="1">INDEX($C$21:$AC$33,MATCH($B105,$B$21:$B$33,0),B93)</f>
        <v>22.792180998454466</v>
      </c>
      <c r="E105" cm="1">
        <f t="array" aca="1" ref="E105" ca="1">INDEX($C$35:$AC$47,MATCH($B105,$B$35:$B$47,0),B93)</f>
        <v>22.407155698164388</v>
      </c>
      <c r="F105" cm="1">
        <f t="array" aca="1" ref="F105" ca="1">INDEX($C$49:$AC$61,MATCH($B105,$B$49:$B$61,0),B93)</f>
        <v>0</v>
      </c>
      <c r="G105" cm="1">
        <f t="array" aca="1" ref="G105" ca="1">INDEX($C$63:$AC$75,MATCH($B105,$B$63:$B$75,0),B93)</f>
        <v>22.4528568814127</v>
      </c>
      <c r="H105" cm="1">
        <f t="array" aca="1" ref="H105" ca="1">INDEX($C$77:$AC$89,MATCH($B105,$B$77:$B$89,0),B93)</f>
        <v>22.396517368262</v>
      </c>
      <c r="J105" s="5" t="str">
        <f t="shared" si="12"/>
        <v>S-VAV100-h</v>
      </c>
      <c r="K105" cm="1">
        <f t="array" aca="1" ref="K105" ca="1">INDEX($C$7:$AC$19,MATCH($B105,$B$7:$B$19,0),J93)</f>
        <v>6.66</v>
      </c>
      <c r="L105" cm="1">
        <f t="array" aca="1" ref="L105" ca="1">INDEX($C$21:$AC$33,MATCH($B105,$B$21:$B$33,0),J93)</f>
        <v>6.5670212398334833</v>
      </c>
      <c r="M105" cm="1">
        <f t="array" aca="1" ref="M105" ca="1">INDEX($C$35:$AC$47,MATCH($B105,$B$35:$B$47,0),J93)</f>
        <v>6.600000000000537</v>
      </c>
      <c r="N105" cm="1">
        <f t="array" aca="1" ref="N105" ca="1">INDEX($C$49:$AC$61,MATCH($B105,$B$49:$B$61,0),J93)</f>
        <v>0</v>
      </c>
      <c r="O105" cm="1">
        <f t="array" aca="1" ref="O105" ca="1">INDEX($C$63:$AC$75,MATCH($B105,$B$63:$B$75,0),J93)</f>
        <v>6.5702681972733403</v>
      </c>
      <c r="P105" cm="1">
        <f t="array" aca="1" ref="P105" ca="1">INDEX($C$77:$AC$89,MATCH($B105,$B$77:$B$89,0),J93)</f>
        <v>6.56240624299482</v>
      </c>
      <c r="R105" s="5" t="str">
        <f t="shared" si="13"/>
        <v>S-VAV100-h</v>
      </c>
      <c r="S105" cm="1">
        <f t="array" aca="1" ref="S105" ca="1">INDEX($C$7:$AC$19,MATCH($B105,$B$7:$B$19,0),R93)</f>
        <v>0.97957463884430196</v>
      </c>
      <c r="T105" cm="1">
        <f t="array" aca="1" ref="T105" ca="1">INDEX($C$21:$AC$33,MATCH($B105,$B$21:$B$33,0),R93)</f>
        <v>0.97383276252824946</v>
      </c>
      <c r="U105" cm="1">
        <f t="array" aca="1" ref="U105" ca="1">INDEX($C$35:$AC$47,MATCH($B105,$B$35:$B$47,0),R93)</f>
        <v>0.99855471284606445</v>
      </c>
      <c r="V105" cm="1">
        <f t="array" aca="1" ref="V105" ca="1">INDEX($C$49:$AC$61,MATCH($B105,$B$49:$B$61,0),R93)</f>
        <v>0</v>
      </c>
      <c r="W105" cm="1">
        <f t="array" aca="1" ref="W105" ca="1">INDEX($C$63:$AC$75,MATCH($B105,$B$63:$B$75,0),R93)</f>
        <v>0.98924909611352729</v>
      </c>
      <c r="X105" cm="1">
        <f t="array" aca="1" ref="X105" ca="1">INDEX($C$77:$AC$89,MATCH($B105,$B$77:$B$89,0),R93)</f>
        <v>0.97568587816698404</v>
      </c>
    </row>
    <row r="106" spans="2:24" x14ac:dyDescent="0.2">
      <c r="B106" s="5" t="str">
        <f t="shared" si="11"/>
        <v>S-VAV120-h</v>
      </c>
      <c r="C106" cm="1">
        <f t="array" aca="1" ref="C106" ca="1">INDEX($C$7:$AC$19,MATCH($B106,$B$7:$B$19,0),B93)</f>
        <v>0</v>
      </c>
      <c r="D106" cm="1">
        <f t="array" aca="1" ref="D106" ca="1">INDEX($C$21:$AC$33,MATCH($B106,$B$21:$B$33,0),B93)</f>
        <v>18.635800967543734</v>
      </c>
      <c r="E106" cm="1">
        <f t="array" aca="1" ref="E106" ca="1">INDEX($C$35:$AC$47,MATCH($B106,$B$35:$B$47,0),B93)</f>
        <v>18.421803883648259</v>
      </c>
      <c r="F106" cm="1">
        <f t="array" aca="1" ref="F106" ca="1">INDEX($C$49:$AC$61,MATCH($B106,$B$49:$B$61,0),B93)</f>
        <v>0</v>
      </c>
      <c r="G106" cm="1">
        <f t="array" aca="1" ref="G106" ca="1">INDEX($C$63:$AC$75,MATCH($B106,$B$63:$B$75,0),B93)</f>
        <v>18.361249354531001</v>
      </c>
      <c r="H106" cm="1">
        <f t="array" aca="1" ref="H106" ca="1">INDEX($C$77:$AC$89,MATCH($B106,$B$77:$B$89,0),B93)</f>
        <v>18.280292267226798</v>
      </c>
      <c r="J106" s="5" t="str">
        <f t="shared" si="12"/>
        <v>S-VAV120-h</v>
      </c>
      <c r="K106" cm="1">
        <f t="array" aca="1" ref="K106" ca="1">INDEX($C$7:$AC$19,MATCH($B106,$B$7:$B$19,0),J93)</f>
        <v>0</v>
      </c>
      <c r="L106" cm="1">
        <f t="array" aca="1" ref="L106" ca="1">INDEX($C$21:$AC$33,MATCH($B106,$B$21:$B$33,0),J93)</f>
        <v>5.4863624317966941</v>
      </c>
      <c r="M106" cm="1">
        <f t="array" aca="1" ref="M106" ca="1">INDEX($C$35:$AC$47,MATCH($B106,$B$35:$B$47,0),J93)</f>
        <v>5.5370988351641888</v>
      </c>
      <c r="N106" cm="1">
        <f t="array" aca="1" ref="N106" ca="1">INDEX($C$49:$AC$61,MATCH($B106,$B$49:$B$61,0),J93)</f>
        <v>0</v>
      </c>
      <c r="O106" cm="1">
        <f t="array" aca="1" ref="O106" ca="1">INDEX($C$63:$AC$75,MATCH($B106,$B$63:$B$75,0),J93)</f>
        <v>5.5064502402840896</v>
      </c>
      <c r="P106" cm="1">
        <f t="array" aca="1" ref="P106" ca="1">INDEX($C$77:$AC$89,MATCH($B106,$B$77:$B$89,0),J93)</f>
        <v>5.3366237177068196</v>
      </c>
      <c r="R106" s="5" t="str">
        <f t="shared" si="13"/>
        <v>S-VAV120-h</v>
      </c>
      <c r="S106" cm="1">
        <f t="array" aca="1" ref="S106" ca="1">INDEX($C$7:$AC$19,MATCH($B106,$B$7:$B$19,0),R93)</f>
        <v>0</v>
      </c>
      <c r="T106" cm="1">
        <f t="array" aca="1" ref="T106" ca="1">INDEX($C$21:$AC$33,MATCH($B106,$B$21:$B$33,0),R93)</f>
        <v>0.97383276252824946</v>
      </c>
      <c r="U106" cm="1">
        <f t="array" aca="1" ref="U106" ca="1">INDEX($C$35:$AC$47,MATCH($B106,$B$35:$B$47,0),R93)</f>
        <v>0.99855471284606445</v>
      </c>
      <c r="V106" cm="1">
        <f t="array" aca="1" ref="V106" ca="1">INDEX($C$49:$AC$61,MATCH($B106,$B$49:$B$61,0),R93)</f>
        <v>0</v>
      </c>
      <c r="W106" cm="1">
        <f t="array" aca="1" ref="W106" ca="1">INDEX($C$63:$AC$75,MATCH($B106,$B$63:$B$75,0),R93)</f>
        <v>0.98924909611352729</v>
      </c>
      <c r="X106" cm="1">
        <f t="array" aca="1" ref="X106" ca="1">INDEX($C$77:$AC$89,MATCH($B106,$B$77:$B$89,0),R93)</f>
        <v>0.97595392564005934</v>
      </c>
    </row>
    <row r="107" spans="2:24" x14ac:dyDescent="0.2">
      <c r="B107" s="5" t="str">
        <f t="shared" si="11"/>
        <v>S-VAV121-h</v>
      </c>
      <c r="C107" cm="1">
        <f t="array" aca="1" ref="C107" ca="1">INDEX($C$7:$AC$19,MATCH($B107,$B$7:$B$19,0),B93)</f>
        <v>0</v>
      </c>
      <c r="D107" cm="1">
        <f t="array" aca="1" ref="D107" ca="1">INDEX($C$21:$AC$33,MATCH($B107,$B$21:$B$33,0),B93)</f>
        <v>20.817900483771869</v>
      </c>
      <c r="E107" cm="1">
        <f t="array" aca="1" ref="E107" ca="1">INDEX($C$35:$AC$47,MATCH($B107,$B$35:$B$47,0),B93)</f>
        <v>20.466492014481567</v>
      </c>
      <c r="F107" cm="1">
        <f t="array" aca="1" ref="F107" ca="1">INDEX($C$49:$AC$61,MATCH($B107,$B$49:$B$61,0),B93)</f>
        <v>0</v>
      </c>
      <c r="G107" cm="1">
        <f t="array" aca="1" ref="G107" ca="1">INDEX($C$63:$AC$75,MATCH($B107,$B$63:$B$75,0),B93)</f>
        <v>20.465290071445299</v>
      </c>
      <c r="H107" cm="1">
        <f t="array" aca="1" ref="H107" ca="1">INDEX($C$77:$AC$89,MATCH($B107,$B$77:$B$89,0),B93)</f>
        <v>20.3833613518572</v>
      </c>
      <c r="J107" s="5" t="str">
        <f t="shared" si="12"/>
        <v>S-VAV121-h</v>
      </c>
      <c r="K107" cm="1">
        <f t="array" aca="1" ref="K107" ca="1">INDEX($C$7:$AC$19,MATCH($B107,$B$7:$B$19,0),J93)</f>
        <v>0</v>
      </c>
      <c r="L107" cm="1">
        <f t="array" aca="1" ref="L107" ca="1">INDEX($C$21:$AC$33,MATCH($B107,$B$21:$B$33,0),J93)</f>
        <v>6.0223660485118158</v>
      </c>
      <c r="M107" cm="1">
        <f t="array" aca="1" ref="M107" ca="1">INDEX($C$35:$AC$47,MATCH($B107,$B$35:$B$47,0),J93)</f>
        <v>6.052199097539118</v>
      </c>
      <c r="N107" cm="1">
        <f t="array" aca="1" ref="N107" ca="1">INDEX($C$49:$AC$61,MATCH($B107,$B$49:$B$61,0),J93)</f>
        <v>0</v>
      </c>
      <c r="O107" cm="1">
        <f t="array" aca="1" ref="O107" ca="1">INDEX($C$63:$AC$75,MATCH($B107,$B$63:$B$75,0),J93)</f>
        <v>6.0345357379326803</v>
      </c>
      <c r="P107" cm="1">
        <f t="array" aca="1" ref="P107" ca="1">INDEX($C$77:$AC$89,MATCH($B107,$B$77:$B$89,0),J93)</f>
        <v>8.7005435028939697</v>
      </c>
      <c r="R107" s="5" t="str">
        <f t="shared" si="13"/>
        <v>S-VAV121-h</v>
      </c>
      <c r="S107" cm="1">
        <f t="array" aca="1" ref="S107" ca="1">INDEX($C$7:$AC$19,MATCH($B107,$B$7:$B$19,0),R93)</f>
        <v>0</v>
      </c>
      <c r="T107" cm="1">
        <f t="array" aca="1" ref="T107" ca="1">INDEX($C$21:$AC$33,MATCH($B107,$B$21:$B$33,0),R93)</f>
        <v>0.97383276252824946</v>
      </c>
      <c r="U107" cm="1">
        <f t="array" aca="1" ref="U107" ca="1">INDEX($C$35:$AC$47,MATCH($B107,$B$35:$B$47,0),R93)</f>
        <v>0.99855471284606445</v>
      </c>
      <c r="V107" cm="1">
        <f t="array" aca="1" ref="V107" ca="1">INDEX($C$49:$AC$61,MATCH($B107,$B$49:$B$61,0),R93)</f>
        <v>0</v>
      </c>
      <c r="W107" cm="1">
        <f t="array" aca="1" ref="W107" ca="1">INDEX($C$63:$AC$75,MATCH($B107,$B$63:$B$75,0),R93)</f>
        <v>0.98924909611352729</v>
      </c>
      <c r="X107" cm="1">
        <f t="array" aca="1" ref="X107" ca="1">INDEX($C$77:$AC$89,MATCH($B107,$B$77:$B$89,0),R93)</f>
        <v>0.97026758156498227</v>
      </c>
    </row>
    <row r="109" spans="2:24" x14ac:dyDescent="0.2">
      <c r="B109" s="9" t="s">
        <v>50</v>
      </c>
      <c r="J109" s="9" t="s">
        <v>58</v>
      </c>
      <c r="R109" s="9" t="s">
        <v>64</v>
      </c>
    </row>
    <row r="110" spans="2:24" x14ac:dyDescent="0.2">
      <c r="B110">
        <v>2</v>
      </c>
      <c r="J110">
        <v>9</v>
      </c>
      <c r="R110">
        <v>19</v>
      </c>
    </row>
    <row r="111" spans="2:24" x14ac:dyDescent="0.2">
      <c r="C111" t="str">
        <f t="shared" ref="C111:H111" si="14">C94</f>
        <v>BEST</v>
      </c>
      <c r="D111" t="str">
        <f t="shared" si="14"/>
        <v>LCEM</v>
      </c>
      <c r="E111" t="str">
        <f t="shared" si="14"/>
        <v>ACSES</v>
      </c>
      <c r="F111" t="str">
        <f t="shared" si="14"/>
        <v>Popolo</v>
      </c>
      <c r="G111" t="str">
        <f t="shared" si="14"/>
        <v>ENe-ST</v>
      </c>
      <c r="H111" t="str">
        <f t="shared" si="14"/>
        <v>EnergyPlus</v>
      </c>
      <c r="K111" t="str">
        <f>C111</f>
        <v>BEST</v>
      </c>
      <c r="L111" t="str">
        <f t="shared" ref="L111" si="15">D111</f>
        <v>LCEM</v>
      </c>
      <c r="M111" t="str">
        <f t="shared" ref="M111" si="16">E111</f>
        <v>ACSES</v>
      </c>
      <c r="N111" t="str">
        <f t="shared" ref="N111" si="17">F111</f>
        <v>Popolo</v>
      </c>
      <c r="O111" t="str">
        <f t="shared" ref="O111" si="18">G111</f>
        <v>ENe-ST</v>
      </c>
      <c r="P111" t="str">
        <f t="shared" ref="P111" si="19">H111</f>
        <v>EnergyPlus</v>
      </c>
      <c r="S111" t="str">
        <f t="shared" ref="S111:X111" si="20">K111</f>
        <v>BEST</v>
      </c>
      <c r="T111" t="str">
        <f t="shared" si="20"/>
        <v>LCEM</v>
      </c>
      <c r="U111" t="str">
        <f t="shared" si="20"/>
        <v>ACSES</v>
      </c>
      <c r="V111" t="str">
        <f t="shared" si="20"/>
        <v>Popolo</v>
      </c>
      <c r="W111" t="str">
        <f t="shared" si="20"/>
        <v>ENe-ST</v>
      </c>
      <c r="X111" t="str">
        <f t="shared" si="20"/>
        <v>EnergyPlus</v>
      </c>
    </row>
    <row r="112" spans="2:24" x14ac:dyDescent="0.2">
      <c r="B112" s="5" t="str">
        <f t="shared" ref="B112:B124" si="21">B95</f>
        <v>S-CAV100</v>
      </c>
      <c r="C112" cm="1">
        <f t="array" aca="1" ref="C112" ca="1">INDEX($C$7:$AC$19,MATCH($B112,$B$7:$B$19,0),B110)</f>
        <v>14.898596491228071</v>
      </c>
      <c r="D112" cm="1">
        <f t="array" aca="1" ref="D112" ca="1">INDEX($C$21:$AC$33,MATCH($B112,$B$21:$B$33,0),B110)</f>
        <v>15.271625142945268</v>
      </c>
      <c r="E112" cm="1">
        <f t="array" aca="1" ref="E112" ca="1">INDEX($C$35:$AC$47,MATCH($B112,$B$35:$B$47,0),B110)</f>
        <v>14.549932615653578</v>
      </c>
      <c r="F112" cm="1">
        <f t="array" aca="1" ref="F112" ca="1">INDEX($C$49:$AC$61,MATCH($B112,$B$49:$B$61,0),B110)</f>
        <v>0</v>
      </c>
      <c r="G112" cm="1">
        <f t="array" aca="1" ref="G112" ca="1">INDEX($C$63:$AC$75,MATCH($B112,$B$63:$B$75,0),B110)</f>
        <v>14.750732167389801</v>
      </c>
      <c r="H112" cm="1">
        <f t="array" aca="1" ref="H112" ca="1">INDEX($C$77:$AC$89,MATCH($B112,$B$77:$B$89,0),B110)</f>
        <v>15.0110647794264</v>
      </c>
      <c r="J112" s="5" t="str">
        <f>B112</f>
        <v>S-CAV100</v>
      </c>
      <c r="K112" cm="1">
        <f t="array" aca="1" ref="K112" ca="1">INDEX($C$7:$AC$19,MATCH($B112,$B$7:$B$19,0),J110)</f>
        <v>8.5299999999999923</v>
      </c>
      <c r="L112" cm="1">
        <f t="array" aca="1" ref="L112" ca="1">INDEX($C$21:$AC$33,MATCH($B112,$B$21:$B$33,0),J110)</f>
        <v>8.3709125139279976</v>
      </c>
      <c r="M112" cm="1">
        <f t="array" aca="1" ref="M112" ca="1">INDEX($C$35:$AC$47,MATCH($B112,$B$35:$B$47,0),J110)</f>
        <v>7.9780940396394255</v>
      </c>
      <c r="N112" cm="1">
        <f t="array" aca="1" ref="N112" ca="1">INDEX($C$49:$AC$61,MATCH($B112,$B$49:$B$61,0),J110)</f>
        <v>0</v>
      </c>
      <c r="O112" cm="1">
        <f t="array" aca="1" ref="O112" ca="1">INDEX($C$63:$AC$75,MATCH($B112,$B$63:$B$75,0),J110)</f>
        <v>8.3754133107062696</v>
      </c>
      <c r="P112" cm="1">
        <f t="array" aca="1" ref="P112" ca="1">INDEX($C$77:$AC$89,MATCH($B112,$B$77:$B$89,0),J110)</f>
        <v>8.3688992826189494</v>
      </c>
      <c r="R112" s="5" t="str">
        <f t="shared" ref="R112:R124" si="22">J112</f>
        <v>S-CAV100</v>
      </c>
      <c r="S112" cm="1">
        <f t="array" aca="1" ref="S112" ca="1">INDEX($C$7:$AC$19,MATCH($B112,$B$7:$B$19,0),R110)</f>
        <v>0</v>
      </c>
      <c r="T112" cm="1">
        <f t="array" aca="1" ref="T112" ca="1">INDEX($C$21:$AC$33,MATCH($B112,$B$21:$B$33,0),R110)</f>
        <v>29.286229954621987</v>
      </c>
      <c r="U112" cm="1">
        <f t="array" aca="1" ref="U112" ca="1">INDEX($C$35:$AC$47,MATCH($B112,$B$35:$B$47,0),R110)</f>
        <v>29.885811201074386</v>
      </c>
      <c r="V112" cm="1">
        <f t="array" aca="1" ref="V112" ca="1">INDEX($C$49:$AC$61,MATCH($B112,$B$49:$B$61,0),R110)</f>
        <v>0</v>
      </c>
      <c r="W112" cm="1">
        <f t="array" aca="1" ref="W112" ca="1">INDEX($C$63:$AC$75,MATCH($B112,$B$63:$B$75,0),R110)</f>
        <v>29.328542063087088</v>
      </c>
      <c r="X112" cm="1">
        <f t="array" aca="1" ref="X112" ca="1">INDEX($C$77:$AC$89,MATCH($B112,$B$77:$B$89,0),R110)</f>
        <v>29.022848564823764</v>
      </c>
    </row>
    <row r="113" spans="2:24" x14ac:dyDescent="0.2">
      <c r="B113" s="5" t="str">
        <f t="shared" si="21"/>
        <v>S-CAV101</v>
      </c>
      <c r="C113" cm="1">
        <f t="array" aca="1" ref="C113" ca="1">INDEX($C$7:$AC$19,MATCH($B113,$B$7:$B$19,0),B110)</f>
        <v>19.258771929824562</v>
      </c>
      <c r="D113" cm="1">
        <f t="array" aca="1" ref="D113" ca="1">INDEX($C$21:$AC$33,MATCH($B113,$B$21:$B$33,0),B110)</f>
        <v>19.14887599177143</v>
      </c>
      <c r="E113" cm="1">
        <f t="array" aca="1" ref="E113" ca="1">INDEX($C$35:$AC$47,MATCH($B113,$B$35:$B$47,0),B110)</f>
        <v>18.600344482959237</v>
      </c>
      <c r="F113" cm="1">
        <f t="array" aca="1" ref="F113" ca="1">INDEX($C$49:$AC$61,MATCH($B113,$B$49:$B$61,0),B110)</f>
        <v>0</v>
      </c>
      <c r="G113" cm="1">
        <f t="array" aca="1" ref="G113" ca="1">INDEX($C$63:$AC$75,MATCH($B113,$B$63:$B$75,0),B110)</f>
        <v>18.699750736552598</v>
      </c>
      <c r="H113" cm="1">
        <f t="array" aca="1" ref="H113" ca="1">INDEX($C$77:$AC$89,MATCH($B113,$B$77:$B$89,0),B110)</f>
        <v>18.9021086248671</v>
      </c>
      <c r="J113" s="5" t="str">
        <f t="shared" ref="J113:J124" si="23">B113</f>
        <v>S-CAV101</v>
      </c>
      <c r="K113" cm="1">
        <f t="array" aca="1" ref="K113" ca="1">INDEX($C$7:$AC$19,MATCH($B113,$B$7:$B$19,0),J110)</f>
        <v>8.5299999999999923</v>
      </c>
      <c r="L113" cm="1">
        <f t="array" aca="1" ref="L113" ca="1">INDEX($C$21:$AC$33,MATCH($B113,$B$21:$B$33,0),J110)</f>
        <v>8.3709125139279976</v>
      </c>
      <c r="M113" cm="1">
        <f t="array" aca="1" ref="M113" ca="1">INDEX($C$35:$AC$47,MATCH($B113,$B$35:$B$47,0),J110)</f>
        <v>8.3999999999999542</v>
      </c>
      <c r="N113" cm="1">
        <f t="array" aca="1" ref="N113" ca="1">INDEX($C$49:$AC$61,MATCH($B113,$B$49:$B$61,0),J110)</f>
        <v>0</v>
      </c>
      <c r="O113" cm="1">
        <f t="array" aca="1" ref="O113" ca="1">INDEX($C$63:$AC$75,MATCH($B113,$B$63:$B$75,0),J110)</f>
        <v>8.3754133107062696</v>
      </c>
      <c r="P113" cm="1">
        <f t="array" aca="1" ref="P113" ca="1">INDEX($C$77:$AC$89,MATCH($B113,$B$77:$B$89,0),J110)</f>
        <v>8.3688992826189494</v>
      </c>
      <c r="R113" s="5" t="str">
        <f t="shared" si="22"/>
        <v>S-CAV101</v>
      </c>
      <c r="S113" cm="1">
        <f t="array" aca="1" ref="S113" ca="1">INDEX($C$7:$AC$19,MATCH($B113,$B$7:$B$19,0),R110)</f>
        <v>0</v>
      </c>
      <c r="T113" cm="1">
        <f t="array" aca="1" ref="T113" ca="1">INDEX($C$21:$AC$33,MATCH($B113,$B$21:$B$33,0),R110)</f>
        <v>19.424579567509699</v>
      </c>
      <c r="U113" cm="1">
        <f t="array" aca="1" ref="U113" ca="1">INDEX($C$35:$AC$47,MATCH($B113,$B$35:$B$47,0),R110)</f>
        <v>19.337405592901263</v>
      </c>
      <c r="V113" cm="1">
        <f t="array" aca="1" ref="V113" ca="1">INDEX($C$49:$AC$61,MATCH($B113,$B$49:$B$61,0),R110)</f>
        <v>0</v>
      </c>
      <c r="W113" cm="1">
        <f t="array" aca="1" ref="W113" ca="1">INDEX($C$63:$AC$75,MATCH($B113,$B$63:$B$75,0),R110)</f>
        <v>19.441925760900137</v>
      </c>
      <c r="X113" cm="1">
        <f t="array" aca="1" ref="X113" ca="1">INDEX($C$77:$AC$89,MATCH($B113,$B$77:$B$89,0),R110)</f>
        <v>19.122963241470007</v>
      </c>
    </row>
    <row r="114" spans="2:24" x14ac:dyDescent="0.2">
      <c r="B114" s="5" t="str">
        <f t="shared" si="21"/>
        <v>S-CAV102</v>
      </c>
      <c r="C114" cm="1">
        <f t="array" aca="1" ref="C114" ca="1">INDEX($C$7:$AC$19,MATCH($B114,$B$7:$B$19,0),B110)</f>
        <v>20.757719298245604</v>
      </c>
      <c r="D114" cm="1">
        <f t="array" aca="1" ref="D114" ca="1">INDEX($C$21:$AC$33,MATCH($B114,$B$21:$B$33,0),B110)</f>
        <v>22.532658550746987</v>
      </c>
      <c r="E114" cm="1">
        <f t="array" aca="1" ref="E114" ca="1">INDEX($C$35:$AC$47,MATCH($B114,$B$35:$B$47,0),B110)</f>
        <v>20.545590876936981</v>
      </c>
      <c r="F114" cm="1">
        <f t="array" aca="1" ref="F114" ca="1">INDEX($C$49:$AC$61,MATCH($B114,$B$49:$B$61,0),B110)</f>
        <v>0</v>
      </c>
      <c r="G114" cm="1">
        <f t="array" aca="1" ref="G114" ca="1">INDEX($C$63:$AC$75,MATCH($B114,$B$63:$B$75,0),B110)</f>
        <v>20.614426406449802</v>
      </c>
      <c r="H114" cm="1">
        <f t="array" aca="1" ref="H114" ca="1">INDEX($C$77:$AC$89,MATCH($B114,$B$77:$B$89,0),B110)</f>
        <v>18.749481976814</v>
      </c>
      <c r="J114" s="5" t="str">
        <f t="shared" si="23"/>
        <v>S-CAV102</v>
      </c>
      <c r="K114" cm="1">
        <f t="array" aca="1" ref="K114" ca="1">INDEX($C$7:$AC$19,MATCH($B114,$B$7:$B$19,0),J110)</f>
        <v>8.5298999999999925</v>
      </c>
      <c r="L114" cm="1">
        <f t="array" aca="1" ref="L114" ca="1">INDEX($C$21:$AC$33,MATCH($B114,$B$21:$B$33,0),J110)</f>
        <v>8.3709125139279976</v>
      </c>
      <c r="M114" cm="1">
        <f t="array" aca="1" ref="M114" ca="1">INDEX($C$35:$AC$47,MATCH($B114,$B$35:$B$47,0),J110)</f>
        <v>8.3999999999999595</v>
      </c>
      <c r="N114" cm="1">
        <f t="array" aca="1" ref="N114" ca="1">INDEX($C$49:$AC$61,MATCH($B114,$B$49:$B$61,0),J110)</f>
        <v>0</v>
      </c>
      <c r="O114" cm="1">
        <f t="array" aca="1" ref="O114" ca="1">INDEX($C$63:$AC$75,MATCH($B114,$B$63:$B$75,0),J110)</f>
        <v>8.3754133107062696</v>
      </c>
      <c r="P114" cm="1">
        <f t="array" aca="1" ref="P114" ca="1">INDEX($C$77:$AC$89,MATCH($B114,$B$77:$B$89,0),J110)</f>
        <v>8.3688992826189494</v>
      </c>
      <c r="R114" s="5" t="str">
        <f t="shared" si="22"/>
        <v>S-CAV102</v>
      </c>
      <c r="S114" cm="1">
        <f t="array" aca="1" ref="S114" ca="1">INDEX($C$7:$AC$19,MATCH($B114,$B$7:$B$19,0),R110)</f>
        <v>0</v>
      </c>
      <c r="T114" cm="1">
        <f t="array" aca="1" ref="T114" ca="1">INDEX($C$21:$AC$33,MATCH($B114,$B$21:$B$33,0),R110)</f>
        <v>13.868693834299329</v>
      </c>
      <c r="U114" cm="1">
        <f t="array" aca="1" ref="U114" ca="1">INDEX($C$35:$AC$47,MATCH($B114,$B$35:$B$47,0),R110)</f>
        <v>14.512173795354734</v>
      </c>
      <c r="V114" cm="1">
        <f t="array" aca="1" ref="V114" ca="1">INDEX($C$49:$AC$61,MATCH($B114,$B$49:$B$61,0),R110)</f>
        <v>0</v>
      </c>
      <c r="W114" cm="1">
        <f t="array" aca="1" ref="W114" ca="1">INDEX($C$63:$AC$75,MATCH($B114,$B$63:$B$75,0),R110)</f>
        <v>14.648414826506484</v>
      </c>
      <c r="X114" cm="1">
        <f t="array" aca="1" ref="X114" ca="1">INDEX($C$77:$AC$89,MATCH($B114,$B$77:$B$89,0),R110)</f>
        <v>15.359022532952212</v>
      </c>
    </row>
    <row r="115" spans="2:24" x14ac:dyDescent="0.2">
      <c r="B115" s="5" t="str">
        <f t="shared" si="21"/>
        <v>S-VAV100-c</v>
      </c>
      <c r="C115" cm="1">
        <f t="array" aca="1" ref="C115" ca="1">INDEX($C$7:$AC$19,MATCH($B115,$B$7:$B$19,0),B110)</f>
        <v>14.730000000000011</v>
      </c>
      <c r="D115" cm="1">
        <f t="array" aca="1" ref="D115" ca="1">INDEX($C$21:$AC$33,MATCH($B115,$B$21:$B$33,0),B110)</f>
        <v>15</v>
      </c>
      <c r="E115" cm="1">
        <f t="array" aca="1" ref="E115" ca="1">INDEX($C$35:$AC$47,MATCH($B115,$B$35:$B$47,0),B110)</f>
        <v>14.693745839504011</v>
      </c>
      <c r="F115" cm="1">
        <f t="array" aca="1" ref="F115" ca="1">INDEX($C$49:$AC$61,MATCH($B115,$B$49:$B$61,0),B110)</f>
        <v>0</v>
      </c>
      <c r="G115" cm="1">
        <f t="array" aca="1" ref="G115" ca="1">INDEX($C$63:$AC$75,MATCH($B115,$B$63:$B$75,0),B110)</f>
        <v>14.672709242194101</v>
      </c>
      <c r="H115" cm="1">
        <f t="array" aca="1" ref="H115" ca="1">INDEX($C$77:$AC$89,MATCH($B115,$B$77:$B$89,0),B110)</f>
        <v>14.801043370384701</v>
      </c>
      <c r="J115" s="5" t="str">
        <f t="shared" si="23"/>
        <v>S-VAV100-c</v>
      </c>
      <c r="K115" cm="1">
        <f t="array" aca="1" ref="K115" ca="1">INDEX($C$7:$AC$19,MATCH($B115,$B$7:$B$19,0),J110)</f>
        <v>8.5299999999999923</v>
      </c>
      <c r="L115" cm="1">
        <f t="array" aca="1" ref="L115" ca="1">INDEX($C$21:$AC$33,MATCH($B115,$B$21:$B$33,0),J110)</f>
        <v>8.3711350892415872</v>
      </c>
      <c r="M115" cm="1">
        <f t="array" aca="1" ref="M115" ca="1">INDEX($C$35:$AC$47,MATCH($B115,$B$35:$B$47,0),J110)</f>
        <v>8.3999999999995261</v>
      </c>
      <c r="N115" cm="1">
        <f t="array" aca="1" ref="N115" ca="1">INDEX($C$49:$AC$61,MATCH($B115,$B$49:$B$61,0),J110)</f>
        <v>0</v>
      </c>
      <c r="O115" cm="1">
        <f t="array" aca="1" ref="O115" ca="1">INDEX($C$63:$AC$75,MATCH($B115,$B$63:$B$75,0),J110)</f>
        <v>8.3754811081764693</v>
      </c>
      <c r="P115" cm="1">
        <f t="array" aca="1" ref="P115" ca="1">INDEX($C$77:$AC$89,MATCH($B115,$B$77:$B$89,0),J110)</f>
        <v>8.3688992826189494</v>
      </c>
      <c r="R115" s="5" t="str">
        <f t="shared" si="22"/>
        <v>S-VAV100-c</v>
      </c>
      <c r="S115" cm="1">
        <f t="array" aca="1" ref="S115" ca="1">INDEX($C$7:$AC$19,MATCH($B115,$B$7:$B$19,0),R110)</f>
        <v>0</v>
      </c>
      <c r="T115" cm="1">
        <f t="array" aca="1" ref="T115" ca="1">INDEX($C$21:$AC$33,MATCH($B115,$B$21:$B$33,0),R110)</f>
        <v>29.126378611177831</v>
      </c>
      <c r="U115" cm="1">
        <f t="array" aca="1" ref="U115" ca="1">INDEX($C$35:$AC$47,MATCH($B115,$B$35:$B$47,0),R110)</f>
        <v>29.469260440436162</v>
      </c>
      <c r="V115" cm="1">
        <f t="array" aca="1" ref="V115" ca="1">INDEX($C$49:$AC$61,MATCH($B115,$B$49:$B$61,0),R110)</f>
        <v>0</v>
      </c>
      <c r="W115" cm="1">
        <f t="array" aca="1" ref="W115" ca="1">INDEX($C$63:$AC$75,MATCH($B115,$B$63:$B$75,0),R110)</f>
        <v>29.175271033971875</v>
      </c>
      <c r="X115" cm="1">
        <f t="array" aca="1" ref="X115" ca="1">INDEX($C$77:$AC$89,MATCH($B115,$B$77:$B$89,0),R110)</f>
        <v>28.685875226533749</v>
      </c>
    </row>
    <row r="116" spans="2:24" x14ac:dyDescent="0.2">
      <c r="B116" s="5" t="str">
        <f t="shared" si="21"/>
        <v>S-VAV101-c</v>
      </c>
      <c r="C116" cm="1">
        <f t="array" aca="1" ref="C116" ca="1">INDEX($C$7:$AC$19,MATCH($B116,$B$7:$B$19,0),B110)</f>
        <v>15.509999999999993</v>
      </c>
      <c r="D116" cm="1">
        <f t="array" aca="1" ref="D116" ca="1">INDEX($C$21:$AC$33,MATCH($B116,$B$21:$B$33,0),B110)</f>
        <v>15</v>
      </c>
      <c r="E116" cm="1">
        <f t="array" aca="1" ref="E116" ca="1">INDEX($C$35:$AC$47,MATCH($B116,$B$35:$B$47,0),B110)</f>
        <v>15.528999189999245</v>
      </c>
      <c r="F116" cm="1">
        <f t="array" aca="1" ref="F116" ca="1">INDEX($C$49:$AC$61,MATCH($B116,$B$49:$B$61,0),B110)</f>
        <v>0</v>
      </c>
      <c r="G116" cm="1">
        <f t="array" aca="1" ref="G116" ca="1">INDEX($C$63:$AC$75,MATCH($B116,$B$63:$B$75,0),B110)</f>
        <v>15.4431914184108</v>
      </c>
      <c r="H116" cm="1">
        <f t="array" aca="1" ref="H116" ca="1">INDEX($C$77:$AC$89,MATCH($B116,$B$77:$B$89,0),B110)</f>
        <v>15.466964931868601</v>
      </c>
      <c r="J116" s="5" t="str">
        <f t="shared" si="23"/>
        <v>S-VAV101-c</v>
      </c>
      <c r="K116" cm="1">
        <f t="array" aca="1" ref="K116" ca="1">INDEX($C$7:$AC$19,MATCH($B116,$B$7:$B$19,0),J110)</f>
        <v>8.5299999999999923</v>
      </c>
      <c r="L116" cm="1">
        <f t="array" aca="1" ref="L116" ca="1">INDEX($C$21:$AC$33,MATCH($B116,$B$21:$B$33,0),J110)</f>
        <v>8.3761867351510588</v>
      </c>
      <c r="M116" cm="1">
        <f t="array" aca="1" ref="M116" ca="1">INDEX($C$35:$AC$47,MATCH($B116,$B$35:$B$47,0),J110)</f>
        <v>8.3999999999999613</v>
      </c>
      <c r="N116" cm="1">
        <f t="array" aca="1" ref="N116" ca="1">INDEX($C$49:$AC$61,MATCH($B116,$B$49:$B$61,0),J110)</f>
        <v>0</v>
      </c>
      <c r="O116" cm="1">
        <f t="array" aca="1" ref="O116" ca="1">INDEX($C$63:$AC$75,MATCH($B116,$B$63:$B$75,0),J110)</f>
        <v>8.3796711411025608</v>
      </c>
      <c r="P116" cm="1">
        <f t="array" aca="1" ref="P116" ca="1">INDEX($C$77:$AC$89,MATCH($B116,$B$77:$B$89,0),J110)</f>
        <v>8.3688992826189494</v>
      </c>
      <c r="R116" s="5" t="str">
        <f t="shared" si="22"/>
        <v>S-VAV101-c</v>
      </c>
      <c r="S116" cm="1">
        <f t="array" aca="1" ref="S116" ca="1">INDEX($C$7:$AC$19,MATCH($B116,$B$7:$B$19,0),R110)</f>
        <v>0</v>
      </c>
      <c r="T116" cm="1">
        <f t="array" aca="1" ref="T116" ca="1">INDEX($C$21:$AC$33,MATCH($B116,$B$21:$B$33,0),R110)</f>
        <v>17.293894012555082</v>
      </c>
      <c r="U116" cm="1">
        <f t="array" aca="1" ref="U116" ca="1">INDEX($C$35:$AC$47,MATCH($B116,$B$35:$B$47,0),R110)</f>
        <v>16.016871437543706</v>
      </c>
      <c r="V116" cm="1">
        <f t="array" aca="1" ref="V116" ca="1">INDEX($C$49:$AC$61,MATCH($B116,$B$49:$B$61,0),R110)</f>
        <v>0</v>
      </c>
      <c r="W116" cm="1">
        <f t="array" aca="1" ref="W116" ca="1">INDEX($C$63:$AC$75,MATCH($B116,$B$63:$B$75,0),R110)</f>
        <v>15.910204304262386</v>
      </c>
      <c r="X116" cm="1">
        <f t="array" aca="1" ref="X116" ca="1">INDEX($C$77:$AC$89,MATCH($B116,$B$77:$B$89,0),R110)</f>
        <v>15.813184479593161</v>
      </c>
    </row>
    <row r="117" spans="2:24" x14ac:dyDescent="0.2">
      <c r="B117" s="5" t="str">
        <f t="shared" si="21"/>
        <v>S-VAV102-c</v>
      </c>
      <c r="C117" cm="1">
        <f t="array" aca="1" ref="C117" ca="1">INDEX($C$7:$AC$19,MATCH($B117,$B$7:$B$19,0),B110)</f>
        <v>15.790877192982443</v>
      </c>
      <c r="D117" cm="1">
        <f t="array" aca="1" ref="D117" ca="1">INDEX($C$21:$AC$33,MATCH($B117,$B$21:$B$33,0),B110)</f>
        <v>15</v>
      </c>
      <c r="E117" cm="1">
        <f t="array" aca="1" ref="E117" ca="1">INDEX($C$35:$AC$47,MATCH($B117,$B$35:$B$47,0),B110)</f>
        <v>15.788809441554143</v>
      </c>
      <c r="F117" cm="1">
        <f t="array" aca="1" ref="F117" ca="1">INDEX($C$49:$AC$61,MATCH($B117,$B$49:$B$61,0),B110)</f>
        <v>0</v>
      </c>
      <c r="G117" cm="1">
        <f t="array" aca="1" ref="G117" ca="1">INDEX($C$63:$AC$75,MATCH($B117,$B$63:$B$75,0),B110)</f>
        <v>15.670468578842099</v>
      </c>
      <c r="H117" cm="1">
        <f t="array" aca="1" ref="H117" ca="1">INDEX($C$77:$AC$89,MATCH($B117,$B$77:$B$89,0),B110)</f>
        <v>15.6219646752789</v>
      </c>
      <c r="J117" s="5" t="str">
        <f t="shared" si="23"/>
        <v>S-VAV102-c</v>
      </c>
      <c r="K117" cm="1">
        <f t="array" aca="1" ref="K117" ca="1">INDEX($C$7:$AC$19,MATCH($B117,$B$7:$B$19,0),J110)</f>
        <v>8.5299999999999923</v>
      </c>
      <c r="L117" cm="1">
        <f t="array" aca="1" ref="L117" ca="1">INDEX($C$21:$AC$33,MATCH($B117,$B$21:$B$33,0),J110)</f>
        <v>8.3819831242986851</v>
      </c>
      <c r="M117" cm="1">
        <f t="array" aca="1" ref="M117" ca="1">INDEX($C$35:$AC$47,MATCH($B117,$B$35:$B$47,0),J110)</f>
        <v>8.3999999999999915</v>
      </c>
      <c r="N117" cm="1">
        <f t="array" aca="1" ref="N117" ca="1">INDEX($C$49:$AC$61,MATCH($B117,$B$49:$B$61,0),J110)</f>
        <v>0</v>
      </c>
      <c r="O117" cm="1">
        <f t="array" aca="1" ref="O117" ca="1">INDEX($C$63:$AC$75,MATCH($B117,$B$63:$B$75,0),J110)</f>
        <v>8.3847709312583607</v>
      </c>
      <c r="P117" cm="1">
        <f t="array" aca="1" ref="P117" ca="1">INDEX($C$77:$AC$89,MATCH($B117,$B$77:$B$89,0),J110)</f>
        <v>8.3688992826189494</v>
      </c>
      <c r="R117" s="5" t="str">
        <f t="shared" si="22"/>
        <v>S-VAV102-c</v>
      </c>
      <c r="S117" cm="1">
        <f t="array" aca="1" ref="S117" ca="1">INDEX($C$7:$AC$19,MATCH($B117,$B$7:$B$19,0),R110)</f>
        <v>0</v>
      </c>
      <c r="T117" cm="1">
        <f t="array" aca="1" ref="T117" ca="1">INDEX($C$21:$AC$33,MATCH($B117,$B$21:$B$33,0),R110)</f>
        <v>9.7707815493101204</v>
      </c>
      <c r="U117" cm="1">
        <f t="array" aca="1" ref="U117" ca="1">INDEX($C$35:$AC$47,MATCH($B117,$B$35:$B$47,0),R110)</f>
        <v>8.5025733095258431</v>
      </c>
      <c r="V117" cm="1">
        <f t="array" aca="1" ref="V117" ca="1">INDEX($C$49:$AC$61,MATCH($B117,$B$49:$B$61,0),R110)</f>
        <v>0</v>
      </c>
      <c r="W117" cm="1">
        <f t="array" aca="1" ref="W117" ca="1">INDEX($C$63:$AC$75,MATCH($B117,$B$63:$B$75,0),R110)</f>
        <v>10.391373456284736</v>
      </c>
      <c r="X117" cm="1">
        <f t="array" aca="1" ref="X117" ca="1">INDEX($C$77:$AC$89,MATCH($B117,$B$77:$B$89,0),R110)</f>
        <v>8.6684456531729435</v>
      </c>
    </row>
    <row r="118" spans="2:24" x14ac:dyDescent="0.2">
      <c r="B118" s="5" t="str">
        <f t="shared" si="21"/>
        <v>S-VAV110-c</v>
      </c>
      <c r="C118" cm="1">
        <f t="array" aca="1" ref="C118" ca="1">INDEX($C$7:$AC$19,MATCH($B118,$B$7:$B$19,0),B110)</f>
        <v>21.450000000000021</v>
      </c>
      <c r="D118" cm="1">
        <f t="array" aca="1" ref="D118" ca="1">INDEX($C$21:$AC$33,MATCH($B118,$B$21:$B$33,0),B110)</f>
        <v>15</v>
      </c>
      <c r="E118" cm="1">
        <f t="array" aca="1" ref="E118" ca="1">INDEX($C$35:$AC$47,MATCH($B118,$B$35:$B$47,0),B110)</f>
        <v>21.473650169640496</v>
      </c>
      <c r="F118" cm="1">
        <f t="array" aca="1" ref="F118" ca="1">INDEX($C$49:$AC$61,MATCH($B118,$B$49:$B$61,0),B110)</f>
        <v>0</v>
      </c>
      <c r="G118" cm="1">
        <f t="array" aca="1" ref="G118" ca="1">INDEX($C$63:$AC$75,MATCH($B118,$B$63:$B$75,0),B110)</f>
        <v>19.3945318890298</v>
      </c>
      <c r="H118" cm="1">
        <f t="array" aca="1" ref="H118" ca="1">INDEX($C$77:$AC$89,MATCH($B118,$B$77:$B$89,0),B110)</f>
        <v>19.530894601919101</v>
      </c>
      <c r="J118" s="5" t="str">
        <f t="shared" si="23"/>
        <v>S-VAV110-c</v>
      </c>
      <c r="K118" cm="1">
        <f t="array" aca="1" ref="K118" ca="1">INDEX($C$7:$AC$19,MATCH($B118,$B$7:$B$19,0),J110)</f>
        <v>8.5299999999999923</v>
      </c>
      <c r="L118" cm="1">
        <f t="array" aca="1" ref="L118" ca="1">INDEX($C$21:$AC$33,MATCH($B118,$B$21:$B$33,0),J110)</f>
        <v>8.3819831242986851</v>
      </c>
      <c r="M118" cm="1">
        <f t="array" aca="1" ref="M118" ca="1">INDEX($C$35:$AC$47,MATCH($B118,$B$35:$B$47,0),J110)</f>
        <v>8.3999999999999897</v>
      </c>
      <c r="N118" cm="1">
        <f t="array" aca="1" ref="N118" ca="1">INDEX($C$49:$AC$61,MATCH($B118,$B$49:$B$61,0),J110)</f>
        <v>0</v>
      </c>
      <c r="O118" cm="1">
        <f t="array" aca="1" ref="O118" ca="1">INDEX($C$63:$AC$75,MATCH($B118,$B$63:$B$75,0),J110)</f>
        <v>8.3847534272917503</v>
      </c>
      <c r="P118" cm="1">
        <f t="array" aca="1" ref="P118" ca="1">INDEX($C$77:$AC$89,MATCH($B118,$B$77:$B$89,0),J110)</f>
        <v>8.3688992826189494</v>
      </c>
      <c r="R118" s="5" t="str">
        <f t="shared" si="22"/>
        <v>S-VAV110-c</v>
      </c>
      <c r="S118" cm="1">
        <f t="array" aca="1" ref="S118" ca="1">INDEX($C$7:$AC$19,MATCH($B118,$B$7:$B$19,0),R110)</f>
        <v>0</v>
      </c>
      <c r="T118" cm="1">
        <f t="array" aca="1" ref="T118" ca="1">INDEX($C$21:$AC$33,MATCH($B118,$B$21:$B$33,0),R110)</f>
        <v>9.7707815493101204</v>
      </c>
      <c r="U118" cm="1">
        <f t="array" aca="1" ref="U118" ca="1">INDEX($C$35:$AC$47,MATCH($B118,$B$35:$B$47,0),R110)</f>
        <v>7.4540820577008384</v>
      </c>
      <c r="V118" cm="1">
        <f t="array" aca="1" ref="V118" ca="1">INDEX($C$49:$AC$61,MATCH($B118,$B$49:$B$61,0),R110)</f>
        <v>0</v>
      </c>
      <c r="W118" cm="1">
        <f t="array" aca="1" ref="W118" ca="1">INDEX($C$63:$AC$75,MATCH($B118,$B$63:$B$75,0),R110)</f>
        <v>6.6696562832491049</v>
      </c>
      <c r="X118" cm="1">
        <f t="array" aca="1" ref="X118" ca="1">INDEX($C$77:$AC$89,MATCH($B118,$B$77:$B$89,0),R110)</f>
        <v>6.6207538128953658</v>
      </c>
    </row>
    <row r="119" spans="2:24" x14ac:dyDescent="0.2">
      <c r="B119" s="5" t="str">
        <f t="shared" si="21"/>
        <v>S-VAV111-c</v>
      </c>
      <c r="C119" cm="1">
        <f t="array" aca="1" ref="C119" ca="1">INDEX($C$7:$AC$19,MATCH($B119,$B$7:$B$19,0),B110)</f>
        <v>19.094210526315784</v>
      </c>
      <c r="D119" cm="1">
        <f t="array" aca="1" ref="D119" ca="1">INDEX($C$21:$AC$33,MATCH($B119,$B$21:$B$33,0),B110)</f>
        <v>15</v>
      </c>
      <c r="E119" cm="1">
        <f t="array" aca="1" ref="E119" ca="1">INDEX($C$35:$AC$47,MATCH($B119,$B$35:$B$47,0),B110)</f>
        <v>19.185622875809788</v>
      </c>
      <c r="F119" cm="1">
        <f t="array" aca="1" ref="F119" ca="1">INDEX($C$49:$AC$61,MATCH($B119,$B$49:$B$61,0),B110)</f>
        <v>0</v>
      </c>
      <c r="G119" cm="1">
        <f t="array" aca="1" ref="G119" ca="1">INDEX($C$63:$AC$75,MATCH($B119,$B$63:$B$75,0),B110)</f>
        <v>19.091079328170501</v>
      </c>
      <c r="H119" cm="1">
        <f t="array" aca="1" ref="H119" ca="1">INDEX($C$77:$AC$89,MATCH($B119,$B$77:$B$89,0),B110)</f>
        <v>17.676217326337301</v>
      </c>
      <c r="J119" s="5" t="str">
        <f t="shared" si="23"/>
        <v>S-VAV111-c</v>
      </c>
      <c r="K119" cm="1">
        <f t="array" aca="1" ref="K119" ca="1">INDEX($C$7:$AC$19,MATCH($B119,$B$7:$B$19,0),J110)</f>
        <v>8.5299999999999923</v>
      </c>
      <c r="L119" cm="1">
        <f t="array" aca="1" ref="L119" ca="1">INDEX($C$21:$AC$33,MATCH($B119,$B$21:$B$33,0),J110)</f>
        <v>8.3788940153297009</v>
      </c>
      <c r="M119" cm="1">
        <f t="array" aca="1" ref="M119" ca="1">INDEX($C$35:$AC$47,MATCH($B119,$B$35:$B$47,0),J110)</f>
        <v>8.3999999999999915</v>
      </c>
      <c r="N119" cm="1">
        <f t="array" aca="1" ref="N119" ca="1">INDEX($C$49:$AC$61,MATCH($B119,$B$49:$B$61,0),J110)</f>
        <v>0</v>
      </c>
      <c r="O119" cm="1">
        <f t="array" aca="1" ref="O119" ca="1">INDEX($C$63:$AC$75,MATCH($B119,$B$63:$B$75,0),J110)</f>
        <v>8.3789085847546207</v>
      </c>
      <c r="P119" cm="1">
        <f t="array" aca="1" ref="P119" ca="1">INDEX($C$77:$AC$89,MATCH($B119,$B$77:$B$89,0),J110)</f>
        <v>8.3688992826189494</v>
      </c>
      <c r="R119" s="5" t="str">
        <f t="shared" si="22"/>
        <v>S-VAV111-c</v>
      </c>
      <c r="S119" cm="1">
        <f t="array" aca="1" ref="S119" ca="1">INDEX($C$7:$AC$19,MATCH($B119,$B$7:$B$19,0),R110)</f>
        <v>0</v>
      </c>
      <c r="T119" cm="1">
        <f t="array" aca="1" ref="T119" ca="1">INDEX($C$21:$AC$33,MATCH($B119,$B$21:$B$33,0),R110)</f>
        <v>13.085590818835311</v>
      </c>
      <c r="U119" cm="1">
        <f t="array" aca="1" ref="U119" ca="1">INDEX($C$35:$AC$47,MATCH($B119,$B$35:$B$47,0),R110)</f>
        <v>11.449063310963552</v>
      </c>
      <c r="V119" cm="1">
        <f t="array" aca="1" ref="V119" ca="1">INDEX($C$49:$AC$61,MATCH($B119,$B$49:$B$61,0),R110)</f>
        <v>0</v>
      </c>
      <c r="W119" cm="1">
        <f t="array" aca="1" ref="W119" ca="1">INDEX($C$63:$AC$75,MATCH($B119,$B$63:$B$75,0),R110)</f>
        <v>11.345043495233424</v>
      </c>
      <c r="X119" cm="1">
        <f t="array" aca="1" ref="X119" ca="1">INDEX($C$77:$AC$89,MATCH($B119,$B$77:$B$89,0),R110)</f>
        <v>13.864736853279842</v>
      </c>
    </row>
    <row r="120" spans="2:24" x14ac:dyDescent="0.2">
      <c r="B120" s="5" t="str">
        <f t="shared" si="21"/>
        <v>S-VAV120-c</v>
      </c>
      <c r="C120" cm="1">
        <f t="array" aca="1" ref="C120" ca="1">INDEX($C$7:$AC$19,MATCH($B120,$B$7:$B$19,0),B110)</f>
        <v>14.72000000000002</v>
      </c>
      <c r="D120" cm="1">
        <f t="array" aca="1" ref="D120" ca="1">INDEX($C$21:$AC$33,MATCH($B120,$B$21:$B$33,0),B110)</f>
        <v>15</v>
      </c>
      <c r="E120" cm="1">
        <f t="array" aca="1" ref="E120" ca="1">INDEX($C$35:$AC$47,MATCH($B120,$B$35:$B$47,0),B110)</f>
        <v>14.69378152362898</v>
      </c>
      <c r="F120" cm="1">
        <f t="array" aca="1" ref="F120" ca="1">INDEX($C$49:$AC$61,MATCH($B120,$B$49:$B$61,0),B110)</f>
        <v>0</v>
      </c>
      <c r="G120" cm="1">
        <f t="array" aca="1" ref="G120" ca="1">INDEX($C$63:$AC$75,MATCH($B120,$B$63:$B$75,0),B110)</f>
        <v>14.672709242194101</v>
      </c>
      <c r="H120" cm="1">
        <f t="array" aca="1" ref="H120" ca="1">INDEX($C$77:$AC$89,MATCH($B120,$B$77:$B$89,0),B110)</f>
        <v>14.8082064834925</v>
      </c>
      <c r="J120" s="5" t="str">
        <f t="shared" si="23"/>
        <v>S-VAV120-c</v>
      </c>
      <c r="K120" cm="1">
        <f t="array" aca="1" ref="K120" ca="1">INDEX($C$7:$AC$19,MATCH($B120,$B$7:$B$19,0),J110)</f>
        <v>9.9234999999999864</v>
      </c>
      <c r="L120" cm="1">
        <f t="array" aca="1" ref="L120" ca="1">INDEX($C$21:$AC$33,MATCH($B120,$B$21:$B$33,0),J110)</f>
        <v>10.10077808089366</v>
      </c>
      <c r="M120" cm="1">
        <f t="array" aca="1" ref="M120" ca="1">INDEX($C$35:$AC$47,MATCH($B120,$B$35:$B$47,0),J110)</f>
        <v>8.4593390807152744</v>
      </c>
      <c r="N120" cm="1">
        <f t="array" aca="1" ref="N120" ca="1">INDEX($C$49:$AC$61,MATCH($B120,$B$49:$B$61,0),J110)</f>
        <v>0</v>
      </c>
      <c r="O120" cm="1">
        <f t="array" aca="1" ref="O120" ca="1">INDEX($C$63:$AC$75,MATCH($B120,$B$63:$B$75,0),J110)</f>
        <v>9.8948702937124509</v>
      </c>
      <c r="P120" cm="1">
        <f t="array" aca="1" ref="P120" ca="1">INDEX($C$77:$AC$89,MATCH($B120,$B$77:$B$89,0),J110)</f>
        <v>9.4904607652291606</v>
      </c>
      <c r="R120" s="5" t="str">
        <f t="shared" si="22"/>
        <v>S-VAV120-c</v>
      </c>
      <c r="S120" cm="1">
        <f t="array" aca="1" ref="S120" ca="1">INDEX($C$7:$AC$19,MATCH($B120,$B$7:$B$19,0),R110)</f>
        <v>0</v>
      </c>
      <c r="T120" cm="1">
        <f t="array" aca="1" ref="T120" ca="1">INDEX($C$21:$AC$33,MATCH($B120,$B$21:$B$33,0),R110)</f>
        <v>37.474032069074994</v>
      </c>
      <c r="U120" cm="1">
        <f t="array" aca="1" ref="U120" ca="1">INDEX($C$35:$AC$47,MATCH($B120,$B$35:$B$47,0),R110)</f>
        <v>47.697620958961593</v>
      </c>
      <c r="V120" cm="1">
        <f t="array" aca="1" ref="V120" ca="1">INDEX($C$49:$AC$61,MATCH($B120,$B$49:$B$61,0),R110)</f>
        <v>0</v>
      </c>
      <c r="W120" cm="1">
        <f t="array" aca="1" ref="W120" ca="1">INDEX($C$63:$AC$75,MATCH($B120,$B$63:$B$75,0),R110)</f>
        <v>39.078784117450603</v>
      </c>
      <c r="X120" cm="1">
        <f t="array" aca="1" ref="X120" ca="1">INDEX($C$77:$AC$89,MATCH($B120,$B$77:$B$89,0),R110)</f>
        <v>46.394619502793532</v>
      </c>
    </row>
    <row r="121" spans="2:24" x14ac:dyDescent="0.2">
      <c r="B121" s="5" t="str">
        <f t="shared" si="21"/>
        <v>S-VAV121-c</v>
      </c>
      <c r="C121" cm="1">
        <f t="array" aca="1" ref="C121" ca="1">INDEX($C$7:$AC$19,MATCH($B121,$B$7:$B$19,0),B110)</f>
        <v>14.72000000000002</v>
      </c>
      <c r="D121" cm="1">
        <f t="array" aca="1" ref="D121" ca="1">INDEX($C$21:$AC$33,MATCH($B121,$B$21:$B$33,0),B110)</f>
        <v>15</v>
      </c>
      <c r="E121" cm="1">
        <f t="array" aca="1" ref="E121" ca="1">INDEX($C$35:$AC$47,MATCH($B121,$B$35:$B$47,0),B110)</f>
        <v>14.693745672656039</v>
      </c>
      <c r="F121" cm="1">
        <f t="array" aca="1" ref="F121" ca="1">INDEX($C$49:$AC$61,MATCH($B121,$B$49:$B$61,0),B110)</f>
        <v>0</v>
      </c>
      <c r="G121" cm="1">
        <f t="array" aca="1" ref="G121" ca="1">INDEX($C$63:$AC$75,MATCH($B121,$B$63:$B$75,0),B110)</f>
        <v>14.672709242194101</v>
      </c>
      <c r="H121" cm="1">
        <f t="array" aca="1" ref="H121" ca="1">INDEX($C$77:$AC$89,MATCH($B121,$B$77:$B$89,0),B110)</f>
        <v>14.8072316333089</v>
      </c>
      <c r="J121" s="5" t="str">
        <f t="shared" si="23"/>
        <v>S-VAV121-c</v>
      </c>
      <c r="K121" cm="1">
        <f t="array" aca="1" ref="K121" ca="1">INDEX($C$7:$AC$19,MATCH($B121,$B$7:$B$19,0),J110)</f>
        <v>9.9234999999999864</v>
      </c>
      <c r="L121" cm="1">
        <f t="array" aca="1" ref="L121" ca="1">INDEX($C$21:$AC$33,MATCH($B121,$B$21:$B$33,0),J110)</f>
        <v>9.5244213239919056</v>
      </c>
      <c r="M121" cm="1">
        <f t="array" aca="1" ref="M121" ca="1">INDEX($C$35:$AC$47,MATCH($B121,$B$35:$B$47,0),J110)</f>
        <v>8.2844610956013458</v>
      </c>
      <c r="N121" cm="1">
        <f t="array" aca="1" ref="N121" ca="1">INDEX($C$49:$AC$61,MATCH($B121,$B$49:$B$61,0),J110)</f>
        <v>0</v>
      </c>
      <c r="O121" cm="1">
        <f t="array" aca="1" ref="O121" ca="1">INDEX($C$63:$AC$75,MATCH($B121,$B$63:$B$75,0),J110)</f>
        <v>9.5077490913003508</v>
      </c>
      <c r="P121" cm="1">
        <f t="array" aca="1" ref="P121" ca="1">INDEX($C$77:$AC$89,MATCH($B121,$B$77:$B$89,0),J110)</f>
        <v>9.4061999151880702</v>
      </c>
      <c r="R121" s="5" t="str">
        <f t="shared" si="22"/>
        <v>S-VAV121-c</v>
      </c>
      <c r="S121" cm="1">
        <f t="array" aca="1" ref="S121" ca="1">INDEX($C$7:$AC$19,MATCH($B121,$B$7:$B$19,0),R110)</f>
        <v>0</v>
      </c>
      <c r="T121" cm="1">
        <f t="array" aca="1" ref="T121" ca="1">INDEX($C$21:$AC$33,MATCH($B121,$B$21:$B$33,0),R110)</f>
        <v>31.765905089786848</v>
      </c>
      <c r="U121" cm="1">
        <f t="array" aca="1" ref="U121" ca="1">INDEX($C$35:$AC$47,MATCH($B121,$B$35:$B$47,0),R110)</f>
        <v>38.796156219595062</v>
      </c>
      <c r="V121" cm="1">
        <f t="array" aca="1" ref="V121" ca="1">INDEX($C$49:$AC$61,MATCH($B121,$B$49:$B$61,0),R110)</f>
        <v>0</v>
      </c>
      <c r="W121" cm="1">
        <f t="array" aca="1" ref="W121" ca="1">INDEX($C$63:$AC$75,MATCH($B121,$B$63:$B$75,0),R110)</f>
        <v>31.599533908489864</v>
      </c>
      <c r="X121" cm="1">
        <f t="array" aca="1" ref="X121" ca="1">INDEX($C$77:$AC$89,MATCH($B121,$B$77:$B$89,0),R110)</f>
        <v>37.715512882628659</v>
      </c>
    </row>
    <row r="122" spans="2:24" x14ac:dyDescent="0.2">
      <c r="B122" s="5" t="str">
        <f t="shared" si="21"/>
        <v>S-VAV100-h</v>
      </c>
      <c r="C122" cm="1">
        <f t="array" aca="1" ref="C122" ca="1">INDEX($C$7:$AC$19,MATCH($B122,$B$7:$B$19,0),B110)</f>
        <v>30.75</v>
      </c>
      <c r="D122" cm="1">
        <f t="array" aca="1" ref="D122" ca="1">INDEX($C$21:$AC$33,MATCH($B122,$B$21:$B$33,0),B110)</f>
        <v>31</v>
      </c>
      <c r="E122" cm="1">
        <f t="array" aca="1" ref="E122" ca="1">INDEX($C$35:$AC$47,MATCH($B122,$B$35:$B$47,0),B110)</f>
        <v>30.701905404834431</v>
      </c>
      <c r="F122" cm="1">
        <f t="array" aca="1" ref="F122" ca="1">INDEX($C$49:$AC$61,MATCH($B122,$B$49:$B$61,0),B110)</f>
        <v>0</v>
      </c>
      <c r="G122" cm="1">
        <f t="array" aca="1" ref="G122" ca="1">INDEX($C$63:$AC$75,MATCH($B122,$B$63:$B$75,0),B110)</f>
        <v>30.672709242194198</v>
      </c>
      <c r="H122" cm="1">
        <f t="array" aca="1" ref="H122" ca="1">INDEX($C$77:$AC$89,MATCH($B122,$B$77:$B$89,0),B110)</f>
        <v>30.789581346313401</v>
      </c>
      <c r="J122" s="5" t="str">
        <f t="shared" si="23"/>
        <v>S-VAV100-h</v>
      </c>
      <c r="K122" cm="1">
        <f t="array" aca="1" ref="K122" ca="1">INDEX($C$7:$AC$19,MATCH($B122,$B$7:$B$19,0),J110)</f>
        <v>6.66</v>
      </c>
      <c r="L122" cm="1">
        <f t="array" aca="1" ref="L122" ca="1">INDEX($C$21:$AC$33,MATCH($B122,$B$21:$B$33,0),J110)</f>
        <v>6.5670212398334833</v>
      </c>
      <c r="M122" cm="1">
        <f t="array" aca="1" ref="M122" ca="1">INDEX($C$35:$AC$47,MATCH($B122,$B$35:$B$47,0),J110)</f>
        <v>6.600000000000537</v>
      </c>
      <c r="N122" cm="1">
        <f t="array" aca="1" ref="N122" ca="1">INDEX($C$49:$AC$61,MATCH($B122,$B$49:$B$61,0),J110)</f>
        <v>0</v>
      </c>
      <c r="O122" cm="1">
        <f t="array" aca="1" ref="O122" ca="1">INDEX($C$63:$AC$75,MATCH($B122,$B$63:$B$75,0),J110)</f>
        <v>6.5702681972733403</v>
      </c>
      <c r="P122" cm="1">
        <f t="array" aca="1" ref="P122" ca="1">INDEX($C$77:$AC$89,MATCH($B122,$B$77:$B$89,0),J110)</f>
        <v>6.56240624299482</v>
      </c>
      <c r="R122" s="5" t="str">
        <f t="shared" si="22"/>
        <v>S-VAV100-h</v>
      </c>
      <c r="S122" cm="1">
        <f t="array" aca="1" ref="S122" ca="1">INDEX($C$7:$AC$19,MATCH($B122,$B$7:$B$19,0),R110)</f>
        <v>0</v>
      </c>
      <c r="T122" cm="1">
        <f t="array" aca="1" ref="T122" ca="1">INDEX($C$21:$AC$33,MATCH($B122,$B$21:$B$33,0),R110)</f>
        <v>19.9186632870965</v>
      </c>
      <c r="U122" cm="1">
        <f t="array" aca="1" ref="U122" ca="1">INDEX($C$35:$AC$47,MATCH($B122,$B$35:$B$47,0),R110)</f>
        <v>20.830314584401545</v>
      </c>
      <c r="V122" cm="1">
        <f t="array" aca="1" ref="V122" ca="1">INDEX($C$49:$AC$61,MATCH($B122,$B$49:$B$61,0),R110)</f>
        <v>0</v>
      </c>
      <c r="W122" cm="1">
        <f t="array" aca="1" ref="W122" ca="1">INDEX($C$63:$AC$75,MATCH($B122,$B$63:$B$75,0),R110)</f>
        <v>20.357675288095361</v>
      </c>
      <c r="X122" cm="1">
        <f t="array" aca="1" ref="X122" ca="1">INDEX($C$77:$AC$89,MATCH($B122,$B$77:$B$89,0),R110)</f>
        <v>20.843905604278813</v>
      </c>
    </row>
    <row r="123" spans="2:24" x14ac:dyDescent="0.2">
      <c r="B123" s="5" t="str">
        <f t="shared" si="21"/>
        <v>S-VAV120-h</v>
      </c>
      <c r="C123" cm="1">
        <f t="array" aca="1" ref="C123" ca="1">INDEX($C$7:$AC$19,MATCH($B123,$B$7:$B$19,0),B110)</f>
        <v>0</v>
      </c>
      <c r="D123" cm="1">
        <f t="array" aca="1" ref="D123" ca="1">INDEX($C$21:$AC$33,MATCH($B123,$B$21:$B$33,0),B110)</f>
        <v>33.698165639861116</v>
      </c>
      <c r="E123" cm="1">
        <f t="array" aca="1" ref="E123" ca="1">INDEX($C$35:$AC$47,MATCH($B123,$B$35:$B$47,0),B110)</f>
        <v>33.204352312485319</v>
      </c>
      <c r="F123" cm="1">
        <f t="array" aca="1" ref="F123" ca="1">INDEX($C$49:$AC$61,MATCH($B123,$B$49:$B$61,0),B110)</f>
        <v>0</v>
      </c>
      <c r="G123" cm="1">
        <f t="array" aca="1" ref="G123" ca="1">INDEX($C$63:$AC$75,MATCH($B123,$B$63:$B$75,0),B110)</f>
        <v>33.330307173466998</v>
      </c>
      <c r="H123" cm="1">
        <f t="array" aca="1" ref="H123" ca="1">INDEX($C$77:$AC$89,MATCH($B123,$B$77:$B$89,0),B110)</f>
        <v>33.2352349839095</v>
      </c>
      <c r="J123" s="5" t="str">
        <f t="shared" si="23"/>
        <v>S-VAV120-h</v>
      </c>
      <c r="K123" cm="1">
        <f t="array" aca="1" ref="K123" ca="1">INDEX($C$7:$AC$19,MATCH($B123,$B$7:$B$19,0),J110)</f>
        <v>0</v>
      </c>
      <c r="L123" cm="1">
        <f t="array" aca="1" ref="L123" ca="1">INDEX($C$21:$AC$33,MATCH($B123,$B$21:$B$33,0),J110)</f>
        <v>5.4863624317966941</v>
      </c>
      <c r="M123" cm="1">
        <f t="array" aca="1" ref="M123" ca="1">INDEX($C$35:$AC$47,MATCH($B123,$B$35:$B$47,0),J110)</f>
        <v>5.5370988351641888</v>
      </c>
      <c r="N123" cm="1">
        <f t="array" aca="1" ref="N123" ca="1">INDEX($C$49:$AC$61,MATCH($B123,$B$49:$B$61,0),J110)</f>
        <v>0</v>
      </c>
      <c r="O123" cm="1">
        <f t="array" aca="1" ref="O123" ca="1">INDEX($C$63:$AC$75,MATCH($B123,$B$63:$B$75,0),J110)</f>
        <v>5.5064502402840896</v>
      </c>
      <c r="P123" cm="1">
        <f t="array" aca="1" ref="P123" ca="1">INDEX($C$77:$AC$89,MATCH($B123,$B$77:$B$89,0),J110)</f>
        <v>5.3366237177068196</v>
      </c>
      <c r="R123" s="5" t="str">
        <f t="shared" si="22"/>
        <v>S-VAV120-h</v>
      </c>
      <c r="S123" cm="1">
        <f t="array" aca="1" ref="S123" ca="1">INDEX($C$7:$AC$19,MATCH($B123,$B$7:$B$19,0),R110)</f>
        <v>0</v>
      </c>
      <c r="T123" cm="1">
        <f t="array" aca="1" ref="T123" ca="1">INDEX($C$21:$AC$33,MATCH($B123,$B$21:$B$33,0),R110)</f>
        <v>36.553214704034453</v>
      </c>
      <c r="U123" cm="1">
        <f t="array" aca="1" ref="U123" ca="1">INDEX($C$35:$AC$47,MATCH($B123,$B$35:$B$47,0),R110)</f>
        <v>37.052928708472464</v>
      </c>
      <c r="V123" cm="1">
        <f t="array" aca="1" ref="V123" ca="1">INDEX($C$49:$AC$61,MATCH($B123,$B$49:$B$61,0),R110)</f>
        <v>0</v>
      </c>
      <c r="W123" cm="1">
        <f t="array" aca="1" ref="W123" ca="1">INDEX($C$63:$AC$75,MATCH($B123,$B$63:$B$75,0),R110)</f>
        <v>37.07307687186438</v>
      </c>
      <c r="X123" cm="1">
        <f t="array" aca="1" ref="X123" ca="1">INDEX($C$77:$AC$89,MATCH($B123,$B$77:$B$89,0),R110)</f>
        <v>37.067089696934723</v>
      </c>
    </row>
    <row r="124" spans="2:24" x14ac:dyDescent="0.2">
      <c r="B124" s="5" t="str">
        <f t="shared" si="21"/>
        <v>S-VAV121-h</v>
      </c>
      <c r="C124" cm="1">
        <f t="array" aca="1" ref="C124" ca="1">INDEX($C$7:$AC$19,MATCH($B124,$B$7:$B$19,0),B110)</f>
        <v>0</v>
      </c>
      <c r="D124" cm="1">
        <f t="array" aca="1" ref="D124" ca="1">INDEX($C$21:$AC$33,MATCH($B124,$B$21:$B$33,0),B110)</f>
        <v>32.347799254698195</v>
      </c>
      <c r="E124" cm="1">
        <f t="array" aca="1" ref="E124" ca="1">INDEX($C$35:$AC$47,MATCH($B124,$B$35:$B$47,0),B110)</f>
        <v>31.952763880743937</v>
      </c>
      <c r="F124" cm="1">
        <f t="array" aca="1" ref="F124" ca="1">INDEX($C$49:$AC$61,MATCH($B124,$B$49:$B$61,0),B110)</f>
        <v>0</v>
      </c>
      <c r="G124" cm="1">
        <f t="array" aca="1" ref="G124" ca="1">INDEX($C$63:$AC$75,MATCH($B124,$B$63:$B$75,0),B110)</f>
        <v>32.000262644672397</v>
      </c>
      <c r="H124" cm="1">
        <f t="array" aca="1" ref="H124" ca="1">INDEX($C$77:$AC$89,MATCH($B124,$B$77:$B$89,0),B110)</f>
        <v>32.804021866424101</v>
      </c>
      <c r="J124" s="5" t="str">
        <f t="shared" si="23"/>
        <v>S-VAV121-h</v>
      </c>
      <c r="K124" cm="1">
        <f t="array" aca="1" ref="K124" ca="1">INDEX($C$7:$AC$19,MATCH($B124,$B$7:$B$19,0),J110)</f>
        <v>0</v>
      </c>
      <c r="L124" cm="1">
        <f t="array" aca="1" ref="L124" ca="1">INDEX($C$21:$AC$33,MATCH($B124,$B$21:$B$33,0),J110)</f>
        <v>6.0223660485118158</v>
      </c>
      <c r="M124" cm="1">
        <f t="array" aca="1" ref="M124" ca="1">INDEX($C$35:$AC$47,MATCH($B124,$B$35:$B$47,0),J110)</f>
        <v>6.052199097539118</v>
      </c>
      <c r="N124" cm="1">
        <f t="array" aca="1" ref="N124" ca="1">INDEX($C$49:$AC$61,MATCH($B124,$B$49:$B$61,0),J110)</f>
        <v>0</v>
      </c>
      <c r="O124" cm="1">
        <f t="array" aca="1" ref="O124" ca="1">INDEX($C$63:$AC$75,MATCH($B124,$B$63:$B$75,0),J110)</f>
        <v>6.0345357379326803</v>
      </c>
      <c r="P124" cm="1">
        <f t="array" aca="1" ref="P124" ca="1">INDEX($C$77:$AC$89,MATCH($B124,$B$77:$B$89,0),J110)</f>
        <v>8.7005435028939697</v>
      </c>
      <c r="R124" s="5" t="str">
        <f t="shared" si="22"/>
        <v>S-VAV121-h</v>
      </c>
      <c r="S124" cm="1">
        <f t="array" aca="1" ref="S124" ca="1">INDEX($C$7:$AC$19,MATCH($B124,$B$7:$B$19,0),R110)</f>
        <v>0</v>
      </c>
      <c r="T124" cm="1">
        <f t="array" aca="1" ref="T124" ca="1">INDEX($C$21:$AC$33,MATCH($B124,$B$21:$B$33,0),R110)</f>
        <v>27.980657384031531</v>
      </c>
      <c r="U124" cm="1">
        <f t="array" aca="1" ref="U124" ca="1">INDEX($C$35:$AC$47,MATCH($B124,$B$35:$B$47,0),R110)</f>
        <v>28.817052931049602</v>
      </c>
      <c r="V124" cm="1">
        <f t="array" aca="1" ref="V124" ca="1">INDEX($C$49:$AC$61,MATCH($B124,$B$49:$B$61,0),R110)</f>
        <v>0</v>
      </c>
      <c r="W124" cm="1">
        <f t="array" aca="1" ref="W124" ca="1">INDEX($C$63:$AC$75,MATCH($B124,$B$63:$B$75,0),R110)</f>
        <v>28.56805886480862</v>
      </c>
      <c r="X124" cm="1">
        <f t="array" aca="1" ref="X124" ca="1">INDEX($C$77:$AC$89,MATCH($B124,$B$77:$B$89,0),R110)</f>
        <v>30.79489415465472</v>
      </c>
    </row>
    <row r="126" spans="2:24" x14ac:dyDescent="0.2">
      <c r="B126" s="9" t="s">
        <v>52</v>
      </c>
      <c r="J126" s="9" t="s">
        <v>59</v>
      </c>
      <c r="R126" s="9" t="s">
        <v>65</v>
      </c>
    </row>
    <row r="127" spans="2:24" x14ac:dyDescent="0.2">
      <c r="B127">
        <v>4</v>
      </c>
      <c r="J127">
        <v>11</v>
      </c>
      <c r="R127">
        <v>20</v>
      </c>
    </row>
    <row r="128" spans="2:24" x14ac:dyDescent="0.2">
      <c r="C128" t="str">
        <f t="shared" ref="C128:H128" si="24">C111</f>
        <v>BEST</v>
      </c>
      <c r="D128" t="str">
        <f t="shared" si="24"/>
        <v>LCEM</v>
      </c>
      <c r="E128" t="str">
        <f t="shared" si="24"/>
        <v>ACSES</v>
      </c>
      <c r="F128" t="str">
        <f t="shared" si="24"/>
        <v>Popolo</v>
      </c>
      <c r="G128" t="str">
        <f t="shared" si="24"/>
        <v>ENe-ST</v>
      </c>
      <c r="H128" t="str">
        <f t="shared" si="24"/>
        <v>EnergyPlus</v>
      </c>
      <c r="K128" t="str">
        <f>C128</f>
        <v>BEST</v>
      </c>
      <c r="L128" t="str">
        <f t="shared" ref="L128" si="25">D128</f>
        <v>LCEM</v>
      </c>
      <c r="M128" t="str">
        <f t="shared" ref="M128" si="26">E128</f>
        <v>ACSES</v>
      </c>
      <c r="N128" t="str">
        <f t="shared" ref="N128" si="27">F128</f>
        <v>Popolo</v>
      </c>
      <c r="O128" t="str">
        <f t="shared" ref="O128" si="28">G128</f>
        <v>ENe-ST</v>
      </c>
      <c r="P128" t="str">
        <f t="shared" ref="P128" si="29">H128</f>
        <v>EnergyPlus</v>
      </c>
      <c r="S128" t="str">
        <f t="shared" ref="S128:X128" si="30">K128</f>
        <v>BEST</v>
      </c>
      <c r="T128" t="str">
        <f t="shared" si="30"/>
        <v>LCEM</v>
      </c>
      <c r="U128" t="str">
        <f t="shared" si="30"/>
        <v>ACSES</v>
      </c>
      <c r="V128" t="str">
        <f t="shared" si="30"/>
        <v>Popolo</v>
      </c>
      <c r="W128" t="str">
        <f t="shared" si="30"/>
        <v>ENe-ST</v>
      </c>
      <c r="X128" t="str">
        <f t="shared" si="30"/>
        <v>EnergyPlus</v>
      </c>
    </row>
    <row r="129" spans="2:24" x14ac:dyDescent="0.2">
      <c r="B129" s="5" t="str">
        <f t="shared" ref="B129:B141" si="31">B112</f>
        <v>S-CAV100</v>
      </c>
      <c r="C129" cm="1">
        <f t="array" aca="1" ref="C129" ca="1">INDEX($C$7:$AC$19,MATCH($B129,$B$7:$B$19,0),B127)</f>
        <v>16.18716666666667</v>
      </c>
      <c r="D129" cm="1">
        <f t="array" aca="1" ref="D129" ca="1">INDEX($C$21:$AC$33,MATCH($B129,$B$21:$B$33,0),B127)</f>
        <v>16.271625142945268</v>
      </c>
      <c r="E129" cm="1">
        <f t="array" aca="1" ref="E129" ca="1">INDEX($C$35:$AC$47,MATCH($B129,$B$35:$B$47,0),B127)</f>
        <v>15.854097197196658</v>
      </c>
      <c r="F129" cm="1">
        <f t="array" aca="1" ref="F129" ca="1">INDEX($C$49:$AC$61,MATCH($B129,$B$49:$B$61,0),B127)</f>
        <v>0</v>
      </c>
      <c r="G129" cm="1">
        <f t="array" aca="1" ref="G129" ca="1">INDEX($C$63:$AC$75,MATCH($B129,$B$63:$B$75,0),B127)</f>
        <v>16.107509038864698</v>
      </c>
      <c r="H129" cm="1">
        <f t="array" aca="1" ref="H129" ca="1">INDEX($C$77:$AC$89,MATCH($B129,$B$77:$B$89,0),B127)</f>
        <v>16.272452368043101</v>
      </c>
      <c r="J129" s="5" t="str">
        <f>B129</f>
        <v>S-CAV100</v>
      </c>
      <c r="K129" cm="1">
        <f t="array" aca="1" ref="K129" ca="1">INDEX($C$7:$AC$19,MATCH($B129,$B$7:$B$19,0),J127)</f>
        <v>8.5299999999999923</v>
      </c>
      <c r="L129" cm="1">
        <f t="array" aca="1" ref="L129" ca="1">INDEX($C$21:$AC$33,MATCH($B129,$B$21:$B$33,0),J127)</f>
        <v>8.3635321070142048</v>
      </c>
      <c r="M129" cm="1">
        <f t="array" aca="1" ref="M129" ca="1">INDEX($C$35:$AC$47,MATCH($B129,$B$35:$B$47,0),J127)</f>
        <v>7.9780940396394255</v>
      </c>
      <c r="N129" cm="1">
        <f t="array" aca="1" ref="N129" ca="1">INDEX($C$49:$AC$61,MATCH($B129,$B$49:$B$61,0),J127)</f>
        <v>0</v>
      </c>
      <c r="O129" cm="1">
        <f t="array" aca="1" ref="O129" ca="1">INDEX($C$63:$AC$75,MATCH($B129,$B$63:$B$75,0),J127)</f>
        <v>8.3754133107062696</v>
      </c>
      <c r="P129" cm="1">
        <f t="array" aca="1" ref="P129" ca="1">INDEX($C$77:$AC$89,MATCH($B129,$B$77:$B$89,0),J127)</f>
        <v>8.3688992826189494</v>
      </c>
      <c r="R129" s="5" t="str">
        <f t="shared" ref="R129:R141" si="32">J129</f>
        <v>S-CAV100</v>
      </c>
      <c r="S129" cm="1">
        <f t="array" aca="1" ref="S129" ca="1">INDEX($C$7:$AC$19,MATCH($B129,$B$7:$B$19,0),R127)</f>
        <v>0</v>
      </c>
      <c r="T129" cm="1">
        <f t="array" aca="1" ref="T129" ca="1">INDEX($C$21:$AC$33,MATCH($B129,$B$21:$B$33,0),R127)</f>
        <v>4.6490330788613079</v>
      </c>
      <c r="U129" cm="1">
        <f t="array" aca="1" ref="U129" ca="1">INDEX($C$35:$AC$47,MATCH($B129,$B$35:$B$47,0),R127)</f>
        <v>5.6882462570607277</v>
      </c>
      <c r="V129" cm="1">
        <f t="array" aca="1" ref="V129" ca="1">INDEX($C$49:$AC$61,MATCH($B129,$B$49:$B$61,0),R127)</f>
        <v>0</v>
      </c>
      <c r="W129" cm="1">
        <f t="array" aca="1" ref="W129" ca="1">INDEX($C$63:$AC$75,MATCH($B129,$B$63:$B$75,0),R127)</f>
        <v>4.9466516392302999</v>
      </c>
      <c r="X129" cm="1">
        <f t="array" aca="1" ref="X129" ca="1">INDEX($C$77:$AC$89,MATCH($B129,$B$77:$B$89,0),R127)</f>
        <v>4.5526177449168106</v>
      </c>
    </row>
    <row r="130" spans="2:24" x14ac:dyDescent="0.2">
      <c r="B130" s="5" t="str">
        <f t="shared" si="31"/>
        <v>S-CAV101</v>
      </c>
      <c r="C130" cm="1">
        <f t="array" aca="1" ref="C130" ca="1">INDEX($C$7:$AC$19,MATCH($B130,$B$7:$B$19,0),B127)</f>
        <v>20.513833333333334</v>
      </c>
      <c r="D130" cm="1">
        <f t="array" aca="1" ref="D130" ca="1">INDEX($C$21:$AC$33,MATCH($B130,$B$21:$B$33,0),B127)</f>
        <v>20.14887599177143</v>
      </c>
      <c r="E130" cm="1">
        <f t="array" aca="1" ref="E130" ca="1">INDEX($C$35:$AC$47,MATCH($B130,$B$35:$B$47,0),B127)</f>
        <v>19.904509064502314</v>
      </c>
      <c r="F130" cm="1">
        <f t="array" aca="1" ref="F130" ca="1">INDEX($C$49:$AC$61,MATCH($B130,$B$49:$B$61,0),B127)</f>
        <v>0</v>
      </c>
      <c r="G130" cm="1">
        <f t="array" aca="1" ref="G130" ca="1">INDEX($C$63:$AC$75,MATCH($B130,$B$63:$B$75,0),B127)</f>
        <v>20.056527608027601</v>
      </c>
      <c r="H130" cm="1">
        <f t="array" aca="1" ref="H130" ca="1">INDEX($C$77:$AC$89,MATCH($B130,$B$77:$B$89,0),B127)</f>
        <v>20.1634962134838</v>
      </c>
      <c r="J130" s="5" t="str">
        <f t="shared" ref="J130:J141" si="33">B130</f>
        <v>S-CAV101</v>
      </c>
      <c r="K130" cm="1">
        <f t="array" aca="1" ref="K130" ca="1">INDEX($C$7:$AC$19,MATCH($B130,$B$7:$B$19,0),J127)</f>
        <v>8.5299999999999923</v>
      </c>
      <c r="L130" cm="1">
        <f t="array" aca="1" ref="L130" ca="1">INDEX($C$21:$AC$33,MATCH($B130,$B$21:$B$33,0),J127)</f>
        <v>8.3635321070142048</v>
      </c>
      <c r="M130" cm="1">
        <f t="array" aca="1" ref="M130" ca="1">INDEX($C$35:$AC$47,MATCH($B130,$B$35:$B$47,0),J127)</f>
        <v>8.3999999999999542</v>
      </c>
      <c r="N130" cm="1">
        <f t="array" aca="1" ref="N130" ca="1">INDEX($C$49:$AC$61,MATCH($B130,$B$49:$B$61,0),J127)</f>
        <v>0</v>
      </c>
      <c r="O130" cm="1">
        <f t="array" aca="1" ref="O130" ca="1">INDEX($C$63:$AC$75,MATCH($B130,$B$63:$B$75,0),J127)</f>
        <v>8.3754133107062696</v>
      </c>
      <c r="P130" cm="1">
        <f t="array" aca="1" ref="P130" ca="1">INDEX($C$77:$AC$89,MATCH($B130,$B$77:$B$89,0),J127)</f>
        <v>8.3688992826189494</v>
      </c>
      <c r="R130" s="5" t="str">
        <f t="shared" si="32"/>
        <v>S-CAV101</v>
      </c>
      <c r="S130" cm="1">
        <f t="array" aca="1" ref="S130" ca="1">INDEX($C$7:$AC$19,MATCH($B130,$B$7:$B$19,0),R127)</f>
        <v>0</v>
      </c>
      <c r="T130" cm="1">
        <f t="array" aca="1" ref="T130" ca="1">INDEX($C$21:$AC$33,MATCH($B130,$B$21:$B$33,0),R127)</f>
        <v>4.6490330788613079</v>
      </c>
      <c r="U130" cm="1">
        <f t="array" aca="1" ref="U130" ca="1">INDEX($C$35:$AC$47,MATCH($B130,$B$35:$B$47,0),R127)</f>
        <v>5.6882462570607277</v>
      </c>
      <c r="V130" cm="1">
        <f t="array" aca="1" ref="V130" ca="1">INDEX($C$49:$AC$61,MATCH($B130,$B$49:$B$61,0),R127)</f>
        <v>0</v>
      </c>
      <c r="W130" cm="1">
        <f t="array" aca="1" ref="W130" ca="1">INDEX($C$63:$AC$75,MATCH($B130,$B$63:$B$75,0),R127)</f>
        <v>4.9466516392302999</v>
      </c>
      <c r="X130" cm="1">
        <f t="array" aca="1" ref="X130" ca="1">INDEX($C$77:$AC$89,MATCH($B130,$B$77:$B$89,0),R127)</f>
        <v>4.5526177449168106</v>
      </c>
    </row>
    <row r="131" spans="2:24" x14ac:dyDescent="0.2">
      <c r="B131" s="5" t="str">
        <f t="shared" si="31"/>
        <v>S-CAV102</v>
      </c>
      <c r="C131" cm="1">
        <f t="array" aca="1" ref="C131" ca="1">INDEX($C$7:$AC$19,MATCH($B131,$B$7:$B$19,0),B127)</f>
        <v>21.786666666666669</v>
      </c>
      <c r="D131" cm="1">
        <f t="array" aca="1" ref="D131" ca="1">INDEX($C$21:$AC$33,MATCH($B131,$B$21:$B$33,0),B127)</f>
        <v>23.532658550746987</v>
      </c>
      <c r="E131" cm="1">
        <f t="array" aca="1" ref="E131" ca="1">INDEX($C$35:$AC$47,MATCH($B131,$B$35:$B$47,0),B127)</f>
        <v>21.849755458480058</v>
      </c>
      <c r="F131" cm="1">
        <f t="array" aca="1" ref="F131" ca="1">INDEX($C$49:$AC$61,MATCH($B131,$B$49:$B$61,0),B127)</f>
        <v>0</v>
      </c>
      <c r="G131" cm="1">
        <f t="array" aca="1" ref="G131" ca="1">INDEX($C$63:$AC$75,MATCH($B131,$B$63:$B$75,0),B127)</f>
        <v>21.971203277924701</v>
      </c>
      <c r="H131" cm="1">
        <f t="array" aca="1" ref="H131" ca="1">INDEX($C$77:$AC$89,MATCH($B131,$B$77:$B$89,0),B127)</f>
        <v>20.010869565430699</v>
      </c>
      <c r="J131" s="5" t="str">
        <f t="shared" si="33"/>
        <v>S-CAV102</v>
      </c>
      <c r="K131" cm="1">
        <f t="array" aca="1" ref="K131" ca="1">INDEX($C$7:$AC$19,MATCH($B131,$B$7:$B$19,0),J127)</f>
        <v>8.5299999999999923</v>
      </c>
      <c r="L131" cm="1">
        <f t="array" aca="1" ref="L131" ca="1">INDEX($C$21:$AC$33,MATCH($B131,$B$21:$B$33,0),J127)</f>
        <v>8.3635321070142048</v>
      </c>
      <c r="M131" cm="1">
        <f t="array" aca="1" ref="M131" ca="1">INDEX($C$35:$AC$47,MATCH($B131,$B$35:$B$47,0),J127)</f>
        <v>8.3999999999999595</v>
      </c>
      <c r="N131" cm="1">
        <f t="array" aca="1" ref="N131" ca="1">INDEX($C$49:$AC$61,MATCH($B131,$B$49:$B$61,0),J127)</f>
        <v>0</v>
      </c>
      <c r="O131" cm="1">
        <f t="array" aca="1" ref="O131" ca="1">INDEX($C$63:$AC$75,MATCH($B131,$B$63:$B$75,0),J127)</f>
        <v>8.3754133107062696</v>
      </c>
      <c r="P131" cm="1">
        <f t="array" aca="1" ref="P131" ca="1">INDEX($C$77:$AC$89,MATCH($B131,$B$77:$B$89,0),J127)</f>
        <v>8.3688992826189494</v>
      </c>
      <c r="R131" s="5" t="str">
        <f t="shared" si="32"/>
        <v>S-CAV102</v>
      </c>
      <c r="S131" cm="1">
        <f t="array" aca="1" ref="S131" ca="1">INDEX($C$7:$AC$19,MATCH($B131,$B$7:$B$19,0),R127)</f>
        <v>0</v>
      </c>
      <c r="T131" cm="1">
        <f t="array" aca="1" ref="T131" ca="1">INDEX($C$21:$AC$33,MATCH($B131,$B$21:$B$33,0),R127)</f>
        <v>4.6490330788613079</v>
      </c>
      <c r="U131" cm="1">
        <f t="array" aca="1" ref="U131" ca="1">INDEX($C$35:$AC$47,MATCH($B131,$B$35:$B$47,0),R127)</f>
        <v>5.6882462570607277</v>
      </c>
      <c r="V131" cm="1">
        <f t="array" aca="1" ref="V131" ca="1">INDEX($C$49:$AC$61,MATCH($B131,$B$49:$B$61,0),R127)</f>
        <v>0</v>
      </c>
      <c r="W131" cm="1">
        <f t="array" aca="1" ref="W131" ca="1">INDEX($C$63:$AC$75,MATCH($B131,$B$63:$B$75,0),R127)</f>
        <v>4.9466516392302999</v>
      </c>
      <c r="X131" cm="1">
        <f t="array" aca="1" ref="X131" ca="1">INDEX($C$77:$AC$89,MATCH($B131,$B$77:$B$89,0),R127)</f>
        <v>4.5526177449168106</v>
      </c>
    </row>
    <row r="132" spans="2:24" x14ac:dyDescent="0.2">
      <c r="B132" s="5" t="str">
        <f t="shared" si="31"/>
        <v>S-VAV100-c</v>
      </c>
      <c r="C132" cm="1">
        <f t="array" aca="1" ref="C132" ca="1">INDEX($C$7:$AC$19,MATCH($B132,$B$7:$B$19,0),B127)</f>
        <v>16</v>
      </c>
      <c r="D132" cm="1">
        <f t="array" aca="1" ref="D132" ca="1">INDEX($C$21:$AC$33,MATCH($B132,$B$21:$B$33,0),B127)</f>
        <v>16</v>
      </c>
      <c r="E132" cm="1">
        <f t="array" aca="1" ref="E132" ca="1">INDEX($C$35:$AC$47,MATCH($B132,$B$35:$B$47,0),B127)</f>
        <v>16.000000000000007</v>
      </c>
      <c r="F132" cm="1">
        <f t="array" aca="1" ref="F132" ca="1">INDEX($C$49:$AC$61,MATCH($B132,$B$49:$B$61,0),B127)</f>
        <v>0</v>
      </c>
      <c r="G132" cm="1">
        <f t="array" aca="1" ref="G132" ca="1">INDEX($C$63:$AC$75,MATCH($B132,$B$63:$B$75,0),B127)</f>
        <v>16</v>
      </c>
      <c r="H132" cm="1">
        <f t="array" aca="1" ref="H132" ca="1">INDEX($C$77:$AC$89,MATCH($B132,$B$77:$B$89,0),B127)</f>
        <v>16.0001528081388</v>
      </c>
      <c r="J132" s="5" t="str">
        <f t="shared" si="33"/>
        <v>S-VAV100-c</v>
      </c>
      <c r="K132" cm="1">
        <f t="array" aca="1" ref="K132" ca="1">INDEX($C$7:$AC$19,MATCH($B132,$B$7:$B$19,0),J127)</f>
        <v>8.5299999999999923</v>
      </c>
      <c r="L132" cm="1">
        <f t="array" aca="1" ref="L132" ca="1">INDEX($C$21:$AC$33,MATCH($B132,$B$21:$B$33,0),J127)</f>
        <v>8.3635321070142048</v>
      </c>
      <c r="M132" cm="1">
        <f t="array" aca="1" ref="M132" ca="1">INDEX($C$35:$AC$47,MATCH($B132,$B$35:$B$47,0),J127)</f>
        <v>8.3999999999995261</v>
      </c>
      <c r="N132" cm="1">
        <f t="array" aca="1" ref="N132" ca="1">INDEX($C$49:$AC$61,MATCH($B132,$B$49:$B$61,0),J127)</f>
        <v>0</v>
      </c>
      <c r="O132" cm="1">
        <f t="array" aca="1" ref="O132" ca="1">INDEX($C$63:$AC$75,MATCH($B132,$B$63:$B$75,0),J127)</f>
        <v>8.3754811081764693</v>
      </c>
      <c r="P132" cm="1">
        <f t="array" aca="1" ref="P132" ca="1">INDEX($C$77:$AC$89,MATCH($B132,$B$77:$B$89,0),J127)</f>
        <v>8.3688992826189494</v>
      </c>
      <c r="R132" s="5" t="str">
        <f t="shared" si="32"/>
        <v>S-VAV100-c</v>
      </c>
      <c r="S132" cm="1">
        <f t="array" aca="1" ref="S132" ca="1">INDEX($C$7:$AC$19,MATCH($B132,$B$7:$B$19,0),R127)</f>
        <v>0</v>
      </c>
      <c r="T132" cm="1">
        <f t="array" aca="1" ref="T132" ca="1">INDEX($C$21:$AC$33,MATCH($B132,$B$21:$B$33,0),R127)</f>
        <v>4.23279572866078</v>
      </c>
      <c r="U132" cm="1">
        <f t="array" aca="1" ref="U132" ca="1">INDEX($C$35:$AC$47,MATCH($B132,$B$35:$B$47,0),R127)</f>
        <v>5.7942459858987272</v>
      </c>
      <c r="V132" cm="1">
        <f t="array" aca="1" ref="V132" ca="1">INDEX($C$49:$AC$61,MATCH($B132,$B$49:$B$61,0),R127)</f>
        <v>0</v>
      </c>
      <c r="W132" cm="1">
        <f t="array" aca="1" ref="W132" ca="1">INDEX($C$63:$AC$75,MATCH($B132,$B$63:$B$75,0),R127)</f>
        <v>4.7926671128715803</v>
      </c>
      <c r="X132" cm="1">
        <f t="array" aca="1" ref="X132" ca="1">INDEX($C$77:$AC$89,MATCH($B132,$B$77:$B$89,0),R127)</f>
        <v>4.2022836434302802</v>
      </c>
    </row>
    <row r="133" spans="2:24" x14ac:dyDescent="0.2">
      <c r="B133" s="5" t="str">
        <f t="shared" si="31"/>
        <v>S-VAV101-c</v>
      </c>
      <c r="C133" cm="1">
        <f t="array" aca="1" ref="C133" ca="1">INDEX($C$7:$AC$19,MATCH($B133,$B$7:$B$19,0),B127)</f>
        <v>16</v>
      </c>
      <c r="D133" cm="1">
        <f t="array" aca="1" ref="D133" ca="1">INDEX($C$21:$AC$33,MATCH($B133,$B$21:$B$33,0),B127)</f>
        <v>16</v>
      </c>
      <c r="E133" cm="1">
        <f t="array" aca="1" ref="E133" ca="1">INDEX($C$35:$AC$47,MATCH($B133,$B$35:$B$47,0),B127)</f>
        <v>16.000000000000021</v>
      </c>
      <c r="F133" cm="1">
        <f t="array" aca="1" ref="F133" ca="1">INDEX($C$49:$AC$61,MATCH($B133,$B$49:$B$61,0),B127)</f>
        <v>0</v>
      </c>
      <c r="G133" cm="1">
        <f t="array" aca="1" ref="G133" ca="1">INDEX($C$63:$AC$75,MATCH($B133,$B$63:$B$75,0),B127)</f>
        <v>16</v>
      </c>
      <c r="H133" cm="1">
        <f t="array" aca="1" ref="H133" ca="1">INDEX($C$77:$AC$89,MATCH($B133,$B$77:$B$89,0),B127)</f>
        <v>15.999828504949001</v>
      </c>
      <c r="J133" s="5" t="str">
        <f t="shared" si="33"/>
        <v>S-VAV101-c</v>
      </c>
      <c r="K133" cm="1">
        <f t="array" aca="1" ref="K133" ca="1">INDEX($C$7:$AC$19,MATCH($B133,$B$7:$B$19,0),J127)</f>
        <v>8.5299999999999923</v>
      </c>
      <c r="L133" cm="1">
        <f t="array" aca="1" ref="L133" ca="1">INDEX($C$21:$AC$33,MATCH($B133,$B$21:$B$33,0),J127)</f>
        <v>8.3635321070142048</v>
      </c>
      <c r="M133" cm="1">
        <f t="array" aca="1" ref="M133" ca="1">INDEX($C$35:$AC$47,MATCH($B133,$B$35:$B$47,0),J127)</f>
        <v>8.3999999999999613</v>
      </c>
      <c r="N133" cm="1">
        <f t="array" aca="1" ref="N133" ca="1">INDEX($C$49:$AC$61,MATCH($B133,$B$49:$B$61,0),J127)</f>
        <v>0</v>
      </c>
      <c r="O133" cm="1">
        <f t="array" aca="1" ref="O133" ca="1">INDEX($C$63:$AC$75,MATCH($B133,$B$63:$B$75,0),J127)</f>
        <v>8.3796711411025608</v>
      </c>
      <c r="P133" cm="1">
        <f t="array" aca="1" ref="P133" ca="1">INDEX($C$77:$AC$89,MATCH($B133,$B$77:$B$89,0),J127)</f>
        <v>8.3688992826189494</v>
      </c>
      <c r="R133" s="5" t="str">
        <f t="shared" si="32"/>
        <v>S-VAV101-c</v>
      </c>
      <c r="S133" cm="1">
        <f t="array" aca="1" ref="S133" ca="1">INDEX($C$7:$AC$19,MATCH($B133,$B$7:$B$19,0),R127)</f>
        <v>0</v>
      </c>
      <c r="T133" cm="1">
        <f t="array" aca="1" ref="T133" ca="1">INDEX($C$21:$AC$33,MATCH($B133,$B$21:$B$33,0),R127)</f>
        <v>0.8373001989700638</v>
      </c>
      <c r="U133" cm="1">
        <f t="array" aca="1" ref="U133" ca="1">INDEX($C$35:$AC$47,MATCH($B133,$B$35:$B$47,0),R127)</f>
        <v>1.231023065182935</v>
      </c>
      <c r="V133" cm="1">
        <f t="array" aca="1" ref="V133" ca="1">INDEX($C$49:$AC$61,MATCH($B133,$B$49:$B$61,0),R127)</f>
        <v>0</v>
      </c>
      <c r="W133" cm="1">
        <f t="array" aca="1" ref="W133" ca="1">INDEX($C$63:$AC$75,MATCH($B133,$B$63:$B$75,0),R127)</f>
        <v>1.2420055434267501</v>
      </c>
      <c r="X133" cm="1">
        <f t="array" aca="1" ref="X133" ca="1">INDEX($C$77:$AC$89,MATCH($B133,$B$77:$B$89,0),R127)</f>
        <v>1.0582541395980671</v>
      </c>
    </row>
    <row r="134" spans="2:24" x14ac:dyDescent="0.2">
      <c r="B134" s="5" t="str">
        <f t="shared" si="31"/>
        <v>S-VAV102-c</v>
      </c>
      <c r="C134" cm="1">
        <f t="array" aca="1" ref="C134" ca="1">INDEX($C$7:$AC$19,MATCH($B134,$B$7:$B$19,0),B127)</f>
        <v>16.000333333333334</v>
      </c>
      <c r="D134" cm="1">
        <f t="array" aca="1" ref="D134" ca="1">INDEX($C$21:$AC$33,MATCH($B134,$B$21:$B$33,0),B127)</f>
        <v>16</v>
      </c>
      <c r="E134" cm="1">
        <f t="array" aca="1" ref="E134" ca="1">INDEX($C$35:$AC$47,MATCH($B134,$B$35:$B$47,0),B127)</f>
        <v>15.999999999989987</v>
      </c>
      <c r="F134" cm="1">
        <f t="array" aca="1" ref="F134" ca="1">INDEX($C$49:$AC$61,MATCH($B134,$B$49:$B$61,0),B127)</f>
        <v>0</v>
      </c>
      <c r="G134" cm="1">
        <f t="array" aca="1" ref="G134" ca="1">INDEX($C$63:$AC$75,MATCH($B134,$B$63:$B$75,0),B127)</f>
        <v>16</v>
      </c>
      <c r="H134" cm="1">
        <f t="array" aca="1" ref="H134" ca="1">INDEX($C$77:$AC$89,MATCH($B134,$B$77:$B$89,0),B127)</f>
        <v>16.000000012812102</v>
      </c>
      <c r="J134" s="5" t="str">
        <f t="shared" si="33"/>
        <v>S-VAV102-c</v>
      </c>
      <c r="K134" cm="1">
        <f t="array" aca="1" ref="K134" ca="1">INDEX($C$7:$AC$19,MATCH($B134,$B$7:$B$19,0),J127)</f>
        <v>8.5299999999999923</v>
      </c>
      <c r="L134" cm="1">
        <f t="array" aca="1" ref="L134" ca="1">INDEX($C$21:$AC$33,MATCH($B134,$B$21:$B$33,0),J127)</f>
        <v>8.3635321070142048</v>
      </c>
      <c r="M134" cm="1">
        <f t="array" aca="1" ref="M134" ca="1">INDEX($C$35:$AC$47,MATCH($B134,$B$35:$B$47,0),J127)</f>
        <v>8.3999999999999915</v>
      </c>
      <c r="N134" cm="1">
        <f t="array" aca="1" ref="N134" ca="1">INDEX($C$49:$AC$61,MATCH($B134,$B$49:$B$61,0),J127)</f>
        <v>0</v>
      </c>
      <c r="O134" cm="1">
        <f t="array" aca="1" ref="O134" ca="1">INDEX($C$63:$AC$75,MATCH($B134,$B$63:$B$75,0),J127)</f>
        <v>8.3847709312583607</v>
      </c>
      <c r="P134" cm="1">
        <f t="array" aca="1" ref="P134" ca="1">INDEX($C$77:$AC$89,MATCH($B134,$B$77:$B$89,0),J127)</f>
        <v>8.3688992826189494</v>
      </c>
      <c r="R134" s="5" t="str">
        <f t="shared" si="32"/>
        <v>S-VAV102-c</v>
      </c>
      <c r="S134" cm="1">
        <f t="array" aca="1" ref="S134" ca="1">INDEX($C$7:$AC$19,MATCH($B134,$B$7:$B$19,0),R127)</f>
        <v>0</v>
      </c>
      <c r="T134" cm="1">
        <f t="array" aca="1" ref="T134" ca="1">INDEX($C$21:$AC$33,MATCH($B134,$B$21:$B$33,0),R127)</f>
        <v>0.29539152091080767</v>
      </c>
      <c r="U134" cm="1">
        <f t="array" aca="1" ref="U134" ca="1">INDEX($C$35:$AC$47,MATCH($B134,$B$35:$B$47,0),R127)</f>
        <v>0.36136811104273653</v>
      </c>
      <c r="V134" cm="1">
        <f t="array" aca="1" ref="V134" ca="1">INDEX($C$49:$AC$61,MATCH($B134,$B$49:$B$61,0),R127)</f>
        <v>0</v>
      </c>
      <c r="W134" cm="1">
        <f t="array" aca="1" ref="W134" ca="1">INDEX($C$63:$AC$75,MATCH($B134,$B$63:$B$75,0),R127)</f>
        <v>0.48055289834828441</v>
      </c>
      <c r="X134" cm="1">
        <f t="array" aca="1" ref="X134" ca="1">INDEX($C$77:$AC$89,MATCH($B134,$B$77:$B$89,0),R127)</f>
        <v>0.47111827953478719</v>
      </c>
    </row>
    <row r="135" spans="2:24" x14ac:dyDescent="0.2">
      <c r="B135" s="5" t="str">
        <f t="shared" si="31"/>
        <v>S-VAV110-c</v>
      </c>
      <c r="C135" cm="1">
        <f t="array" aca="1" ref="C135" ca="1">INDEX($C$7:$AC$19,MATCH($B135,$B$7:$B$19,0),B127)</f>
        <v>22</v>
      </c>
      <c r="D135" cm="1">
        <f t="array" aca="1" ref="D135" ca="1">INDEX($C$21:$AC$33,MATCH($B135,$B$21:$B$33,0),B127)</f>
        <v>16</v>
      </c>
      <c r="E135" cm="1">
        <f t="array" aca="1" ref="E135" ca="1">INDEX($C$35:$AC$47,MATCH($B135,$B$35:$B$47,0),B127)</f>
        <v>22.000000000000011</v>
      </c>
      <c r="F135" cm="1">
        <f t="array" aca="1" ref="F135" ca="1">INDEX($C$49:$AC$61,MATCH($B135,$B$49:$B$61,0),B127)</f>
        <v>0</v>
      </c>
      <c r="G135" cm="1">
        <f t="array" aca="1" ref="G135" ca="1">INDEX($C$63:$AC$75,MATCH($B135,$B$63:$B$75,0),B127)</f>
        <v>19.724521557523499</v>
      </c>
      <c r="H135" cm="1">
        <f t="array" aca="1" ref="H135" ca="1">INDEX($C$77:$AC$89,MATCH($B135,$B$77:$B$89,0),B127)</f>
        <v>19.908929939452399</v>
      </c>
      <c r="J135" s="5" t="str">
        <f t="shared" si="33"/>
        <v>S-VAV110-c</v>
      </c>
      <c r="K135" cm="1">
        <f t="array" aca="1" ref="K135" ca="1">INDEX($C$7:$AC$19,MATCH($B135,$B$7:$B$19,0),J127)</f>
        <v>8.5299999999999923</v>
      </c>
      <c r="L135" cm="1">
        <f t="array" aca="1" ref="L135" ca="1">INDEX($C$21:$AC$33,MATCH($B135,$B$21:$B$33,0),J127)</f>
        <v>8.3635321070142048</v>
      </c>
      <c r="M135" cm="1">
        <f t="array" aca="1" ref="M135" ca="1">INDEX($C$35:$AC$47,MATCH($B135,$B$35:$B$47,0),J127)</f>
        <v>8.3999999999999897</v>
      </c>
      <c r="N135" cm="1">
        <f t="array" aca="1" ref="N135" ca="1">INDEX($C$49:$AC$61,MATCH($B135,$B$49:$B$61,0),J127)</f>
        <v>0</v>
      </c>
      <c r="O135" cm="1">
        <f t="array" aca="1" ref="O135" ca="1">INDEX($C$63:$AC$75,MATCH($B135,$B$63:$B$75,0),J127)</f>
        <v>8.3847534272917503</v>
      </c>
      <c r="P135" cm="1">
        <f t="array" aca="1" ref="P135" ca="1">INDEX($C$77:$AC$89,MATCH($B135,$B$77:$B$89,0),J127)</f>
        <v>8.3688992826189494</v>
      </c>
      <c r="R135" s="5" t="str">
        <f t="shared" si="32"/>
        <v>S-VAV110-c</v>
      </c>
      <c r="S135" cm="1">
        <f t="array" aca="1" ref="S135" ca="1">INDEX($C$7:$AC$19,MATCH($B135,$B$7:$B$19,0),R127)</f>
        <v>0</v>
      </c>
      <c r="T135" cm="1">
        <f t="array" aca="1" ref="T135" ca="1">INDEX($C$21:$AC$33,MATCH($B135,$B$21:$B$33,0),R127)</f>
        <v>0.29539152091080767</v>
      </c>
      <c r="U135" cm="1">
        <f t="array" aca="1" ref="U135" ca="1">INDEX($C$35:$AC$47,MATCH($B135,$B$35:$B$47,0),R127)</f>
        <v>1.4579502217155038</v>
      </c>
      <c r="V135" cm="1">
        <f t="array" aca="1" ref="V135" ca="1">INDEX($C$49:$AC$61,MATCH($B135,$B$49:$B$61,0),R127)</f>
        <v>0</v>
      </c>
      <c r="W135" cm="1">
        <f t="array" aca="1" ref="W135" ca="1">INDEX($C$63:$AC$75,MATCH($B135,$B$63:$B$75,0),R127)</f>
        <v>0.48183715211189893</v>
      </c>
      <c r="X135" cm="1">
        <f t="array" aca="1" ref="X135" ca="1">INDEX($C$77:$AC$89,MATCH($B135,$B$77:$B$89,0),R127)</f>
        <v>0.47111827953478719</v>
      </c>
    </row>
    <row r="136" spans="2:24" x14ac:dyDescent="0.2">
      <c r="B136" s="5" t="str">
        <f t="shared" si="31"/>
        <v>S-VAV111-c</v>
      </c>
      <c r="C136" cm="1">
        <f t="array" aca="1" ref="C136" ca="1">INDEX($C$7:$AC$19,MATCH($B136,$B$7:$B$19,0),B127)</f>
        <v>19.709166666666672</v>
      </c>
      <c r="D136" cm="1">
        <f t="array" aca="1" ref="D136" ca="1">INDEX($C$21:$AC$33,MATCH($B136,$B$21:$B$33,0),B127)</f>
        <v>16</v>
      </c>
      <c r="E136" cm="1">
        <f t="array" aca="1" ref="E136" ca="1">INDEX($C$35:$AC$47,MATCH($B136,$B$35:$B$47,0),B127)</f>
        <v>19.749999999999705</v>
      </c>
      <c r="F136" cm="1">
        <f t="array" aca="1" ref="F136" ca="1">INDEX($C$49:$AC$61,MATCH($B136,$B$49:$B$61,0),B127)</f>
        <v>0</v>
      </c>
      <c r="G136" cm="1">
        <f t="array" aca="1" ref="G136" ca="1">INDEX($C$63:$AC$75,MATCH($B136,$B$63:$B$75,0),B127)</f>
        <v>19.713938963185502</v>
      </c>
      <c r="H136" cm="1">
        <f t="array" aca="1" ref="H136" ca="1">INDEX($C$77:$AC$89,MATCH($B136,$B$77:$B$89,0),B127)</f>
        <v>18.232992062833102</v>
      </c>
      <c r="J136" s="5" t="str">
        <f t="shared" si="33"/>
        <v>S-VAV111-c</v>
      </c>
      <c r="K136" cm="1">
        <f t="array" aca="1" ref="K136" ca="1">INDEX($C$7:$AC$19,MATCH($B136,$B$7:$B$19,0),J127)</f>
        <v>8.5299999999999923</v>
      </c>
      <c r="L136" cm="1">
        <f t="array" aca="1" ref="L136" ca="1">INDEX($C$21:$AC$33,MATCH($B136,$B$21:$B$33,0),J127)</f>
        <v>8.3635321070142048</v>
      </c>
      <c r="M136" cm="1">
        <f t="array" aca="1" ref="M136" ca="1">INDEX($C$35:$AC$47,MATCH($B136,$B$35:$B$47,0),J127)</f>
        <v>8.3999999999999915</v>
      </c>
      <c r="N136" cm="1">
        <f t="array" aca="1" ref="N136" ca="1">INDEX($C$49:$AC$61,MATCH($B136,$B$49:$B$61,0),J127)</f>
        <v>0</v>
      </c>
      <c r="O136" cm="1">
        <f t="array" aca="1" ref="O136" ca="1">INDEX($C$63:$AC$75,MATCH($B136,$B$63:$B$75,0),J127)</f>
        <v>8.3789085847546207</v>
      </c>
      <c r="P136" cm="1">
        <f t="array" aca="1" ref="P136" ca="1">INDEX($C$77:$AC$89,MATCH($B136,$B$77:$B$89,0),J127)</f>
        <v>8.3688992826189494</v>
      </c>
      <c r="R136" s="5" t="str">
        <f t="shared" si="32"/>
        <v>S-VAV111-c</v>
      </c>
      <c r="S136" cm="1">
        <f t="array" aca="1" ref="S136" ca="1">INDEX($C$7:$AC$19,MATCH($B136,$B$7:$B$19,0),R127)</f>
        <v>0</v>
      </c>
      <c r="T136" cm="1">
        <f t="array" aca="1" ref="T136" ca="1">INDEX($C$21:$AC$33,MATCH($B136,$B$21:$B$33,0),R127)</f>
        <v>0.48884149658725656</v>
      </c>
      <c r="U136" cm="1">
        <f t="array" aca="1" ref="U136" ca="1">INDEX($C$35:$AC$47,MATCH($B136,$B$35:$B$47,0),R127)</f>
        <v>1.6196057608108776</v>
      </c>
      <c r="V136" cm="1">
        <f t="array" aca="1" ref="V136" ca="1">INDEX($C$49:$AC$61,MATCH($B136,$B$49:$B$61,0),R127)</f>
        <v>0</v>
      </c>
      <c r="W136" cm="1">
        <f t="array" aca="1" ref="W136" ca="1">INDEX($C$63:$AC$75,MATCH($B136,$B$63:$B$75,0),R127)</f>
        <v>1.4970714812898831</v>
      </c>
      <c r="X136" cm="1">
        <f t="array" aca="1" ref="X136" ca="1">INDEX($C$77:$AC$89,MATCH($B136,$B$77:$B$89,0),R127)</f>
        <v>1.1803922220812859</v>
      </c>
    </row>
    <row r="137" spans="2:24" x14ac:dyDescent="0.2">
      <c r="B137" s="5" t="str">
        <f t="shared" si="31"/>
        <v>S-VAV120-c</v>
      </c>
      <c r="C137" cm="1">
        <f t="array" aca="1" ref="C137" ca="1">INDEX($C$7:$AC$19,MATCH($B137,$B$7:$B$19,0),B127)</f>
        <v>16</v>
      </c>
      <c r="D137" cm="1">
        <f t="array" aca="1" ref="D137" ca="1">INDEX($C$21:$AC$33,MATCH($B137,$B$21:$B$33,0),B127)</f>
        <v>16</v>
      </c>
      <c r="E137" cm="1">
        <f t="array" aca="1" ref="E137" ca="1">INDEX($C$35:$AC$47,MATCH($B137,$B$35:$B$47,0),B127)</f>
        <v>16.00003568412497</v>
      </c>
      <c r="F137" cm="1">
        <f t="array" aca="1" ref="F137" ca="1">INDEX($C$49:$AC$61,MATCH($B137,$B$49:$B$61,0),B127)</f>
        <v>0</v>
      </c>
      <c r="G137" cm="1">
        <f t="array" aca="1" ref="G137" ca="1">INDEX($C$63:$AC$75,MATCH($B137,$B$63:$B$75,0),B127)</f>
        <v>16</v>
      </c>
      <c r="H137" cm="1">
        <f t="array" aca="1" ref="H137" ca="1">INDEX($C$77:$AC$89,MATCH($B137,$B$77:$B$89,0),B127)</f>
        <v>16.0002204582205</v>
      </c>
      <c r="J137" s="5" t="str">
        <f t="shared" si="33"/>
        <v>S-VAV120-c</v>
      </c>
      <c r="K137" cm="1">
        <f t="array" aca="1" ref="K137" ca="1">INDEX($C$7:$AC$19,MATCH($B137,$B$7:$B$19,0),J127)</f>
        <v>9.9200000000000035</v>
      </c>
      <c r="L137" cm="1">
        <f t="array" aca="1" ref="L137" ca="1">INDEX($C$21:$AC$33,MATCH($B137,$B$21:$B$33,0),J127)</f>
        <v>8.3635321070142048</v>
      </c>
      <c r="M137" cm="1">
        <f t="array" aca="1" ref="M137" ca="1">INDEX($C$35:$AC$47,MATCH($B137,$B$35:$B$47,0),J127)</f>
        <v>8.4593390807152744</v>
      </c>
      <c r="N137" cm="1">
        <f t="array" aca="1" ref="N137" ca="1">INDEX($C$49:$AC$61,MATCH($B137,$B$49:$B$61,0),J127)</f>
        <v>0</v>
      </c>
      <c r="O137" cm="1">
        <f t="array" aca="1" ref="O137" ca="1">INDEX($C$63:$AC$75,MATCH($B137,$B$63:$B$75,0),J127)</f>
        <v>9.8948702937124509</v>
      </c>
      <c r="P137" cm="1">
        <f t="array" aca="1" ref="P137" ca="1">INDEX($C$77:$AC$89,MATCH($B137,$B$77:$B$89,0),J127)</f>
        <v>9.4904607652291606</v>
      </c>
      <c r="R137" s="5" t="str">
        <f t="shared" si="32"/>
        <v>S-VAV120-c</v>
      </c>
      <c r="S137" cm="1">
        <f t="array" aca="1" ref="S137" ca="1">INDEX($C$7:$AC$19,MATCH($B137,$B$7:$B$19,0),R127)</f>
        <v>0</v>
      </c>
      <c r="T137" cm="1">
        <f t="array" aca="1" ref="T137" ca="1">INDEX($C$21:$AC$33,MATCH($B137,$B$21:$B$33,0),R127)</f>
        <v>4.23279572866078</v>
      </c>
      <c r="U137" cm="1">
        <f t="array" aca="1" ref="U137" ca="1">INDEX($C$35:$AC$47,MATCH($B137,$B$35:$B$47,0),R127)</f>
        <v>5.7942459858987272</v>
      </c>
      <c r="V137" cm="1">
        <f t="array" aca="1" ref="V137" ca="1">INDEX($C$49:$AC$61,MATCH($B137,$B$49:$B$61,0),R127)</f>
        <v>0</v>
      </c>
      <c r="W137" cm="1">
        <f t="array" aca="1" ref="W137" ca="1">INDEX($C$63:$AC$75,MATCH($B137,$B$63:$B$75,0),R127)</f>
        <v>4.7926671128715803</v>
      </c>
      <c r="X137" cm="1">
        <f t="array" aca="1" ref="X137" ca="1">INDEX($C$77:$AC$89,MATCH($B137,$B$77:$B$89,0),R127)</f>
        <v>4.1764248043626004</v>
      </c>
    </row>
    <row r="138" spans="2:24" x14ac:dyDescent="0.2">
      <c r="B138" s="5" t="str">
        <f t="shared" si="31"/>
        <v>S-VAV121-c</v>
      </c>
      <c r="C138" cm="1">
        <f t="array" aca="1" ref="C138" ca="1">INDEX($C$7:$AC$19,MATCH($B138,$B$7:$B$19,0),B127)</f>
        <v>16</v>
      </c>
      <c r="D138" cm="1">
        <f t="array" aca="1" ref="D138" ca="1">INDEX($C$21:$AC$33,MATCH($B138,$B$21:$B$33,0),B127)</f>
        <v>16</v>
      </c>
      <c r="E138" cm="1">
        <f t="array" aca="1" ref="E138" ca="1">INDEX($C$35:$AC$47,MATCH($B138,$B$35:$B$47,0),B127)</f>
        <v>15.999999833152033</v>
      </c>
      <c r="F138" cm="1">
        <f t="array" aca="1" ref="F138" ca="1">INDEX($C$49:$AC$61,MATCH($B138,$B$49:$B$61,0),B127)</f>
        <v>0</v>
      </c>
      <c r="G138" cm="1">
        <f t="array" aca="1" ref="G138" ca="1">INDEX($C$63:$AC$75,MATCH($B138,$B$63:$B$75,0),B127)</f>
        <v>16</v>
      </c>
      <c r="H138" cm="1">
        <f t="array" aca="1" ref="H138" ca="1">INDEX($C$77:$AC$89,MATCH($B138,$B$77:$B$89,0),B127)</f>
        <v>16.000000125147</v>
      </c>
      <c r="J138" s="5" t="str">
        <f t="shared" si="33"/>
        <v>S-VAV121-c</v>
      </c>
      <c r="K138" cm="1">
        <f t="array" aca="1" ref="K138" ca="1">INDEX($C$7:$AC$19,MATCH($B138,$B$7:$B$19,0),J127)</f>
        <v>9.9200000000000035</v>
      </c>
      <c r="L138" cm="1">
        <f t="array" aca="1" ref="L138" ca="1">INDEX($C$21:$AC$33,MATCH($B138,$B$21:$B$33,0),J127)</f>
        <v>8.3635321070142048</v>
      </c>
      <c r="M138" cm="1">
        <f t="array" aca="1" ref="M138" ca="1">INDEX($C$35:$AC$47,MATCH($B138,$B$35:$B$47,0),J127)</f>
        <v>8.2844610956013458</v>
      </c>
      <c r="N138" cm="1">
        <f t="array" aca="1" ref="N138" ca="1">INDEX($C$49:$AC$61,MATCH($B138,$B$49:$B$61,0),J127)</f>
        <v>0</v>
      </c>
      <c r="O138" cm="1">
        <f t="array" aca="1" ref="O138" ca="1">INDEX($C$63:$AC$75,MATCH($B138,$B$63:$B$75,0),J127)</f>
        <v>9.5077490913003508</v>
      </c>
      <c r="P138" cm="1">
        <f t="array" aca="1" ref="P138" ca="1">INDEX($C$77:$AC$89,MATCH($B138,$B$77:$B$89,0),J127)</f>
        <v>9.4061999151880702</v>
      </c>
      <c r="R138" s="5" t="str">
        <f t="shared" si="32"/>
        <v>S-VAV121-c</v>
      </c>
      <c r="S138" cm="1">
        <f t="array" aca="1" ref="S138" ca="1">INDEX($C$7:$AC$19,MATCH($B138,$B$7:$B$19,0),R127)</f>
        <v>0</v>
      </c>
      <c r="T138" cm="1">
        <f t="array" aca="1" ref="T138" ca="1">INDEX($C$21:$AC$33,MATCH($B138,$B$21:$B$33,0),R127)</f>
        <v>4.6140472548446727</v>
      </c>
      <c r="U138" cm="1">
        <f t="array" aca="1" ref="U138" ca="1">INDEX($C$35:$AC$47,MATCH($B138,$B$35:$B$47,0),R127)</f>
        <v>5.7942459858987272</v>
      </c>
      <c r="V138" cm="1">
        <f t="array" aca="1" ref="V138" ca="1">INDEX($C$49:$AC$61,MATCH($B138,$B$49:$B$61,0),R127)</f>
        <v>0</v>
      </c>
      <c r="W138" cm="1">
        <f t="array" aca="1" ref="W138" ca="1">INDEX($C$63:$AC$75,MATCH($B138,$B$63:$B$75,0),R127)</f>
        <v>4.7926671128715803</v>
      </c>
      <c r="X138" cm="1">
        <f t="array" aca="1" ref="X138" ca="1">INDEX($C$77:$AC$89,MATCH($B138,$B$77:$B$89,0),R127)</f>
        <v>4.1796016303930905</v>
      </c>
    </row>
    <row r="139" spans="2:24" x14ac:dyDescent="0.2">
      <c r="B139" s="5" t="str">
        <f t="shared" si="31"/>
        <v>S-VAV100-h</v>
      </c>
      <c r="C139" cm="1">
        <f t="array" aca="1" ref="C139" ca="1">INDEX($C$7:$AC$19,MATCH($B139,$B$7:$B$19,0),B127)</f>
        <v>32</v>
      </c>
      <c r="D139" cm="1">
        <f t="array" aca="1" ref="D139" ca="1">INDEX($C$21:$AC$33,MATCH($B139,$B$21:$B$33,0),B127)</f>
        <v>32</v>
      </c>
      <c r="E139" cm="1">
        <f t="array" aca="1" ref="E139" ca="1">INDEX($C$35:$AC$47,MATCH($B139,$B$35:$B$47,0),B127)</f>
        <v>32.000000000000014</v>
      </c>
      <c r="F139" cm="1">
        <f t="array" aca="1" ref="F139" ca="1">INDEX($C$49:$AC$61,MATCH($B139,$B$49:$B$61,0),B127)</f>
        <v>0</v>
      </c>
      <c r="G139" cm="1">
        <f t="array" aca="1" ref="G139" ca="1">INDEX($C$63:$AC$75,MATCH($B139,$B$63:$B$75,0),B127)</f>
        <v>32</v>
      </c>
      <c r="H139" cm="1">
        <f t="array" aca="1" ref="H139" ca="1">INDEX($C$77:$AC$89,MATCH($B139,$B$77:$B$89,0),B127)</f>
        <v>31.999817539049499</v>
      </c>
      <c r="J139" s="5" t="str">
        <f t="shared" si="33"/>
        <v>S-VAV100-h</v>
      </c>
      <c r="K139" cm="1">
        <f t="array" aca="1" ref="K139" ca="1">INDEX($C$7:$AC$19,MATCH($B139,$B$7:$B$19,0),J127)</f>
        <v>6.66</v>
      </c>
      <c r="L139" cm="1">
        <f t="array" aca="1" ref="L139" ca="1">INDEX($C$21:$AC$33,MATCH($B139,$B$21:$B$33,0),J127)</f>
        <v>6.5583696652269392</v>
      </c>
      <c r="M139" cm="1">
        <f t="array" aca="1" ref="M139" ca="1">INDEX($C$35:$AC$47,MATCH($B139,$B$35:$B$47,0),J127)</f>
        <v>6.600000000000537</v>
      </c>
      <c r="N139" cm="1">
        <f t="array" aca="1" ref="N139" ca="1">INDEX($C$49:$AC$61,MATCH($B139,$B$49:$B$61,0),J127)</f>
        <v>0</v>
      </c>
      <c r="O139" cm="1">
        <f t="array" aca="1" ref="O139" ca="1">INDEX($C$63:$AC$75,MATCH($B139,$B$63:$B$75,0),J127)</f>
        <v>6.5702681972733403</v>
      </c>
      <c r="P139" cm="1">
        <f t="array" aca="1" ref="P139" ca="1">INDEX($C$77:$AC$89,MATCH($B139,$B$77:$B$89,0),J127)</f>
        <v>6.56240624299482</v>
      </c>
      <c r="R139" s="5" t="str">
        <f t="shared" si="32"/>
        <v>S-VAV100-h</v>
      </c>
      <c r="S139" cm="1">
        <f t="array" aca="1" ref="S139" ca="1">INDEX($C$7:$AC$19,MATCH($B139,$B$7:$B$19,0),R127)</f>
        <v>0</v>
      </c>
      <c r="T139" cm="1">
        <f t="array" aca="1" ref="T139" ca="1">INDEX($C$21:$AC$33,MATCH($B139,$B$21:$B$33,0),R127)</f>
        <v>4.2757377611508929</v>
      </c>
      <c r="U139" cm="1">
        <f t="array" aca="1" ref="U139" ca="1">INDEX($C$35:$AC$47,MATCH($B139,$B$35:$B$47,0),R127)</f>
        <v>5.7942459858987272</v>
      </c>
      <c r="V139" cm="1">
        <f t="array" aca="1" ref="V139" ca="1">INDEX($C$49:$AC$61,MATCH($B139,$B$49:$B$61,0),R127)</f>
        <v>0</v>
      </c>
      <c r="W139" cm="1">
        <f t="array" aca="1" ref="W139" ca="1">INDEX($C$63:$AC$75,MATCH($B139,$B$63:$B$75,0),R127)</f>
        <v>4.7926671128715803</v>
      </c>
      <c r="X139" cm="1">
        <f t="array" aca="1" ref="X139" ca="1">INDEX($C$77:$AC$89,MATCH($B139,$B$77:$B$89,0),R127)</f>
        <v>4.24202289696448</v>
      </c>
    </row>
    <row r="140" spans="2:24" x14ac:dyDescent="0.2">
      <c r="B140" s="5" t="str">
        <f t="shared" si="31"/>
        <v>S-VAV120-h</v>
      </c>
      <c r="C140" cm="1">
        <f t="array" aca="1" ref="C140" ca="1">INDEX($C$7:$AC$19,MATCH($B140,$B$7:$B$19,0),B127)</f>
        <v>0</v>
      </c>
      <c r="D140" cm="1">
        <f t="array" aca="1" ref="D140" ca="1">INDEX($C$21:$AC$33,MATCH($B140,$B$21:$B$33,0),B127)</f>
        <v>32</v>
      </c>
      <c r="E140" cm="1">
        <f t="array" aca="1" ref="E140" ca="1">INDEX($C$35:$AC$47,MATCH($B140,$B$35:$B$47,0),B127)</f>
        <v>31.996739502701065</v>
      </c>
      <c r="F140" cm="1">
        <f t="array" aca="1" ref="F140" ca="1">INDEX($C$49:$AC$61,MATCH($B140,$B$49:$B$61,0),B127)</f>
        <v>0</v>
      </c>
      <c r="G140" cm="1">
        <f t="array" aca="1" ref="G140" ca="1">INDEX($C$63:$AC$75,MATCH($B140,$B$63:$B$75,0),B127)</f>
        <v>32</v>
      </c>
      <c r="H140" cm="1">
        <f t="array" aca="1" ref="H140" ca="1">INDEX($C$77:$AC$89,MATCH($B140,$B$77:$B$89,0),B127)</f>
        <v>31.999788088485801</v>
      </c>
      <c r="J140" s="5" t="str">
        <f t="shared" si="33"/>
        <v>S-VAV120-h</v>
      </c>
      <c r="K140" cm="1">
        <f t="array" aca="1" ref="K140" ca="1">INDEX($C$7:$AC$19,MATCH($B140,$B$7:$B$19,0),J127)</f>
        <v>0</v>
      </c>
      <c r="L140" cm="1">
        <f t="array" aca="1" ref="L140" ca="1">INDEX($C$21:$AC$33,MATCH($B140,$B$21:$B$33,0),J127)</f>
        <v>6.5583696652269392</v>
      </c>
      <c r="M140" cm="1">
        <f t="array" aca="1" ref="M140" ca="1">INDEX($C$35:$AC$47,MATCH($B140,$B$35:$B$47,0),J127)</f>
        <v>6.5666430828992901</v>
      </c>
      <c r="N140" cm="1">
        <f t="array" aca="1" ref="N140" ca="1">INDEX($C$49:$AC$61,MATCH($B140,$B$49:$B$61,0),J127)</f>
        <v>0</v>
      </c>
      <c r="O140" cm="1">
        <f t="array" aca="1" ref="O140" ca="1">INDEX($C$63:$AC$75,MATCH($B140,$B$63:$B$75,0),J127)</f>
        <v>6.5626212355812799</v>
      </c>
      <c r="P140" cm="1">
        <f t="array" aca="1" ref="P140" ca="1">INDEX($C$77:$AC$89,MATCH($B140,$B$77:$B$89,0),J127)</f>
        <v>6.3691833294426603</v>
      </c>
      <c r="R140" s="5" t="str">
        <f t="shared" si="32"/>
        <v>S-VAV120-h</v>
      </c>
      <c r="S140" cm="1">
        <f t="array" aca="1" ref="S140" ca="1">INDEX($C$7:$AC$19,MATCH($B140,$B$7:$B$19,0),R127)</f>
        <v>0</v>
      </c>
      <c r="T140" cm="1">
        <f t="array" aca="1" ref="T140" ca="1">INDEX($C$21:$AC$33,MATCH($B140,$B$21:$B$33,0),R127)</f>
        <v>4.2757377611508929</v>
      </c>
      <c r="U140" cm="1">
        <f t="array" aca="1" ref="U140" ca="1">INDEX($C$35:$AC$47,MATCH($B140,$B$35:$B$47,0),R127)</f>
        <v>5.7942459858987272</v>
      </c>
      <c r="V140" cm="1">
        <f t="array" aca="1" ref="V140" ca="1">INDEX($C$49:$AC$61,MATCH($B140,$B$49:$B$61,0),R127)</f>
        <v>0</v>
      </c>
      <c r="W140" cm="1">
        <f t="array" aca="1" ref="W140" ca="1">INDEX($C$63:$AC$75,MATCH($B140,$B$63:$B$75,0),R127)</f>
        <v>4.7926671128715803</v>
      </c>
      <c r="X140" cm="1">
        <f t="array" aca="1" ref="X140" ca="1">INDEX($C$77:$AC$89,MATCH($B140,$B$77:$B$89,0),R127)</f>
        <v>4.2453617345969796</v>
      </c>
    </row>
    <row r="141" spans="2:24" x14ac:dyDescent="0.2">
      <c r="B141" s="5" t="str">
        <f t="shared" si="31"/>
        <v>S-VAV121-h</v>
      </c>
      <c r="C141" cm="1">
        <f t="array" aca="1" ref="C141" ca="1">INDEX($C$7:$AC$19,MATCH($B141,$B$7:$B$19,0),B127)</f>
        <v>0</v>
      </c>
      <c r="D141" cm="1">
        <f t="array" aca="1" ref="D141" ca="1">INDEX($C$21:$AC$33,MATCH($B141,$B$21:$B$33,0),B127)</f>
        <v>32</v>
      </c>
      <c r="E141" cm="1">
        <f t="array" aca="1" ref="E141" ca="1">INDEX($C$35:$AC$47,MATCH($B141,$B$35:$B$47,0),B127)</f>
        <v>32.000003672755518</v>
      </c>
      <c r="F141" cm="1">
        <f t="array" aca="1" ref="F141" ca="1">INDEX($C$49:$AC$61,MATCH($B141,$B$49:$B$61,0),B127)</f>
        <v>0</v>
      </c>
      <c r="G141" cm="1">
        <f t="array" aca="1" ref="G141" ca="1">INDEX($C$63:$AC$75,MATCH($B141,$B$63:$B$75,0),B127)</f>
        <v>32</v>
      </c>
      <c r="H141" cm="1">
        <f t="array" aca="1" ref="H141" ca="1">INDEX($C$77:$AC$89,MATCH($B141,$B$77:$B$89,0),B127)</f>
        <v>32.000245216323002</v>
      </c>
      <c r="J141" s="5" t="str">
        <f t="shared" si="33"/>
        <v>S-VAV121-h</v>
      </c>
      <c r="K141" cm="1">
        <f t="array" aca="1" ref="K141" ca="1">INDEX($C$7:$AC$19,MATCH($B141,$B$7:$B$19,0),J127)</f>
        <v>0</v>
      </c>
      <c r="L141" cm="1">
        <f t="array" aca="1" ref="L141" ca="1">INDEX($C$21:$AC$33,MATCH($B141,$B$21:$B$33,0),J127)</f>
        <v>6.5583696652269383</v>
      </c>
      <c r="M141" cm="1">
        <f t="array" aca="1" ref="M141" ca="1">INDEX($C$35:$AC$47,MATCH($B141,$B$35:$B$47,0),J127)</f>
        <v>6.5666272393874454</v>
      </c>
      <c r="N141" cm="1">
        <f t="array" aca="1" ref="N141" ca="1">INDEX($C$49:$AC$61,MATCH($B141,$B$49:$B$61,0),J127)</f>
        <v>0</v>
      </c>
      <c r="O141" cm="1">
        <f t="array" aca="1" ref="O141" ca="1">INDEX($C$63:$AC$75,MATCH($B141,$B$63:$B$75,0),J127)</f>
        <v>6.5626212355812799</v>
      </c>
      <c r="P141" cm="1">
        <f t="array" aca="1" ref="P141" ca="1">INDEX($C$77:$AC$89,MATCH($B141,$B$77:$B$89,0),J127)</f>
        <v>9.5518452456029195</v>
      </c>
      <c r="R141" s="5" t="str">
        <f t="shared" si="32"/>
        <v>S-VAV121-h</v>
      </c>
      <c r="S141" cm="1">
        <f t="array" aca="1" ref="S141" ca="1">INDEX($C$7:$AC$19,MATCH($B141,$B$7:$B$19,0),R127)</f>
        <v>0</v>
      </c>
      <c r="T141" cm="1">
        <f t="array" aca="1" ref="T141" ca="1">INDEX($C$21:$AC$33,MATCH($B141,$B$21:$B$33,0),R127)</f>
        <v>4.659884443237984</v>
      </c>
      <c r="U141" cm="1">
        <f t="array" aca="1" ref="U141" ca="1">INDEX($C$35:$AC$47,MATCH($B141,$B$35:$B$47,0),R127)</f>
        <v>5.7942459858987272</v>
      </c>
      <c r="V141" cm="1">
        <f t="array" aca="1" ref="V141" ca="1">INDEX($C$49:$AC$61,MATCH($B141,$B$49:$B$61,0),R127)</f>
        <v>0</v>
      </c>
      <c r="W141" cm="1">
        <f t="array" aca="1" ref="W141" ca="1">INDEX($C$63:$AC$75,MATCH($B141,$B$63:$B$75,0),R127)</f>
        <v>4.7926671128715803</v>
      </c>
      <c r="X141" cm="1">
        <f t="array" aca="1" ref="X141" ca="1">INDEX($C$77:$AC$89,MATCH($B141,$B$77:$B$89,0),R127)</f>
        <v>4.1749243614259797</v>
      </c>
    </row>
    <row r="143" spans="2:24" x14ac:dyDescent="0.2">
      <c r="B143" s="9" t="s">
        <v>53</v>
      </c>
      <c r="J143" s="9" t="s">
        <v>60</v>
      </c>
      <c r="R143" s="9" t="s">
        <v>81</v>
      </c>
    </row>
    <row r="144" spans="2:24" x14ac:dyDescent="0.2">
      <c r="B144">
        <v>5</v>
      </c>
      <c r="J144">
        <v>21</v>
      </c>
      <c r="R144">
        <v>27</v>
      </c>
    </row>
    <row r="145" spans="2:24" x14ac:dyDescent="0.2">
      <c r="C145" t="str">
        <f t="shared" ref="C145:H145" si="34">C128</f>
        <v>BEST</v>
      </c>
      <c r="D145" t="str">
        <f t="shared" si="34"/>
        <v>LCEM</v>
      </c>
      <c r="E145" t="str">
        <f t="shared" si="34"/>
        <v>ACSES</v>
      </c>
      <c r="F145" t="str">
        <f t="shared" si="34"/>
        <v>Popolo</v>
      </c>
      <c r="G145" t="str">
        <f t="shared" si="34"/>
        <v>ENe-ST</v>
      </c>
      <c r="H145" t="str">
        <f t="shared" si="34"/>
        <v>EnergyPlus</v>
      </c>
      <c r="K145" t="str">
        <f>C145</f>
        <v>BEST</v>
      </c>
      <c r="L145" t="str">
        <f t="shared" ref="L145" si="35">D145</f>
        <v>LCEM</v>
      </c>
      <c r="M145" t="str">
        <f t="shared" ref="M145" si="36">E145</f>
        <v>ACSES</v>
      </c>
      <c r="N145" t="str">
        <f t="shared" ref="N145" si="37">F145</f>
        <v>Popolo</v>
      </c>
      <c r="O145" t="str">
        <f t="shared" ref="O145" si="38">G145</f>
        <v>ENe-ST</v>
      </c>
      <c r="P145" t="str">
        <f t="shared" ref="P145" si="39">H145</f>
        <v>EnergyPlus</v>
      </c>
      <c r="S145" t="str">
        <f t="shared" ref="S145" si="40">K145</f>
        <v>BEST</v>
      </c>
      <c r="T145" t="str">
        <f t="shared" ref="T145" si="41">L145</f>
        <v>LCEM</v>
      </c>
      <c r="U145" t="str">
        <f t="shared" ref="U145" si="42">M145</f>
        <v>ACSES</v>
      </c>
      <c r="V145" t="str">
        <f t="shared" ref="V145" si="43">N145</f>
        <v>Popolo</v>
      </c>
      <c r="W145" t="str">
        <f t="shared" ref="W145" si="44">O145</f>
        <v>ENe-ST</v>
      </c>
      <c r="X145" t="str">
        <f t="shared" ref="X145" si="45">P145</f>
        <v>EnergyPlus</v>
      </c>
    </row>
    <row r="146" spans="2:24" x14ac:dyDescent="0.2">
      <c r="B146" s="5" t="str">
        <f t="shared" ref="B146:B158" si="46">B129</f>
        <v>S-CAV100</v>
      </c>
      <c r="C146" cm="1">
        <f t="array" aca="1" ref="C146" ca="1">INDEX($C$7:$AC$19,MATCH($B146,$B$7:$B$19,0),B144)</f>
        <v>26.159333333333343</v>
      </c>
      <c r="D146" cm="1">
        <f t="array" aca="1" ref="D146" ca="1">INDEX($C$21:$AC$33,MATCH($B146,$B$21:$B$33,0),B144)</f>
        <v>26</v>
      </c>
      <c r="E146" cm="1">
        <f t="array" aca="1" ref="E146" ca="1">INDEX($C$35:$AC$47,MATCH($B146,$B$35:$B$47,0),B144)</f>
        <v>26.022318963935572</v>
      </c>
      <c r="F146" cm="1">
        <f t="array" aca="1" ref="F146" ca="1">INDEX($C$49:$AC$61,MATCH($B146,$B$49:$B$61,0),B144)</f>
        <v>0</v>
      </c>
      <c r="G146" cm="1">
        <f t="array" aca="1" ref="G146" ca="1">INDEX($C$63:$AC$75,MATCH($B146,$B$63:$B$75,0),B144)</f>
        <v>26</v>
      </c>
      <c r="H146" cm="1">
        <f t="array" aca="1" ref="H146" ca="1">INDEX($C$77:$AC$89,MATCH($B146,$B$77:$B$89,0),B144)</f>
        <v>26.0181632139074</v>
      </c>
      <c r="J146" s="5" t="str">
        <f>B146</f>
        <v>S-CAV100</v>
      </c>
      <c r="K146" cm="1">
        <f t="array" aca="1" ref="K146" ca="1">INDEX($C$7:$AC$19,MATCH($B146,$B$7:$B$19,0),J144)</f>
        <v>1.0000240905805817</v>
      </c>
      <c r="L146" cm="1">
        <f t="array" aca="1" ref="L146" ca="1">INDEX($C$21:$AC$33,MATCH($B146,$B$21:$B$33,0),J144)</f>
        <v>1</v>
      </c>
      <c r="M146" cm="1">
        <f t="array" aca="1" ref="M146" ca="1">INDEX($C$35:$AC$47,MATCH($B146,$B$35:$B$47,0),J144)</f>
        <v>0.98319327731092399</v>
      </c>
      <c r="N146" cm="1">
        <f t="array" aca="1" ref="N146" ca="1">INDEX($C$49:$AC$61,MATCH($B146,$B$49:$B$61,0),J144)</f>
        <v>0</v>
      </c>
      <c r="O146" cm="1">
        <f t="array" aca="1" ref="O146" ca="1">INDEX($C$63:$AC$75,MATCH($B146,$B$63:$B$75,0),J144)</f>
        <v>1</v>
      </c>
      <c r="P146" cm="1">
        <f t="array" aca="1" ref="P146" ca="1">INDEX($C$77:$AC$89,MATCH($B146,$B$77:$B$89,0),J144)</f>
        <v>1.0000385449289328</v>
      </c>
      <c r="R146" s="5" t="str">
        <f t="shared" ref="R146:R158" si="47">J146</f>
        <v>S-CAV100</v>
      </c>
      <c r="S146" cm="1">
        <f t="array" aca="1" ref="S146" ca="1">INDEX($C$7:$AC$19,MATCH($B146,$B$7:$B$19,0),R144)</f>
        <v>0</v>
      </c>
      <c r="T146" cm="1">
        <f t="array" aca="1" ref="T146" ca="1">INDEX($C$21:$AC$33,MATCH($B146,$B$21:$B$33,0),R144)</f>
        <v>46.103324199030411</v>
      </c>
      <c r="U146" cm="1">
        <f t="array" aca="1" ref="U146" ca="1">INDEX($C$35:$AC$47,MATCH($B146,$B$35:$B$47,0),R144)</f>
        <v>49.643245324870897</v>
      </c>
      <c r="V146" cm="1">
        <f t="array" aca="1" ref="V146" ca="1">INDEX($C$49:$AC$61,MATCH($B146,$B$49:$B$61,0),R144)</f>
        <v>0</v>
      </c>
      <c r="W146" cm="1">
        <f t="array" aca="1" ref="W146" ca="1">INDEX($C$63:$AC$75,MATCH($B146,$B$63:$B$75,0),R144)</f>
        <v>128.43526936999899</v>
      </c>
      <c r="X146" cm="1">
        <f t="array" aca="1" ref="X146" ca="1">INDEX($C$77:$AC$89,MATCH($B146,$B$77:$B$89,0),R144)</f>
        <v>81.039832208170196</v>
      </c>
    </row>
    <row r="147" spans="2:24" x14ac:dyDescent="0.2">
      <c r="B147" s="5" t="str">
        <f t="shared" si="46"/>
        <v>S-CAV101</v>
      </c>
      <c r="C147" cm="1">
        <f t="array" aca="1" ref="C147" ca="1">INDEX($C$7:$AC$19,MATCH($B147,$B$7:$B$19,0),B144)</f>
        <v>26.478166666666667</v>
      </c>
      <c r="D147" cm="1">
        <f t="array" aca="1" ref="D147" ca="1">INDEX($C$21:$AC$33,MATCH($B147,$B$21:$B$33,0),B144)</f>
        <v>26</v>
      </c>
      <c r="E147" cm="1">
        <f t="array" aca="1" ref="E147" ca="1">INDEX($C$35:$AC$47,MATCH($B147,$B$35:$B$47,0),B144)</f>
        <v>26.020178703778051</v>
      </c>
      <c r="F147" cm="1">
        <f t="array" aca="1" ref="F147" ca="1">INDEX($C$49:$AC$61,MATCH($B147,$B$49:$B$61,0),B144)</f>
        <v>0</v>
      </c>
      <c r="G147" cm="1">
        <f t="array" aca="1" ref="G147" ca="1">INDEX($C$63:$AC$75,MATCH($B147,$B$63:$B$75,0),B144)</f>
        <v>26</v>
      </c>
      <c r="H147" cm="1">
        <f t="array" aca="1" ref="H147" ca="1">INDEX($C$77:$AC$89,MATCH($B147,$B$77:$B$89,0),B144)</f>
        <v>26.010863685319698</v>
      </c>
      <c r="J147" s="5" t="str">
        <f t="shared" ref="J147:J158" si="48">B147</f>
        <v>S-CAV101</v>
      </c>
      <c r="K147" cm="1">
        <f t="array" aca="1" ref="K147" ca="1">INDEX($C$7:$AC$19,MATCH($B147,$B$7:$B$19,0),J144)</f>
        <v>1.0000240905805817</v>
      </c>
      <c r="L147" cm="1">
        <f t="array" aca="1" ref="L147" ca="1">INDEX($C$21:$AC$33,MATCH($B147,$B$21:$B$33,0),J144)</f>
        <v>1</v>
      </c>
      <c r="M147" cm="1">
        <f t="array" aca="1" ref="M147" ca="1">INDEX($C$35:$AC$47,MATCH($B147,$B$35:$B$47,0),J144)</f>
        <v>0.98319327731092399</v>
      </c>
      <c r="N147" cm="1">
        <f t="array" aca="1" ref="N147" ca="1">INDEX($C$49:$AC$61,MATCH($B147,$B$49:$B$61,0),J144)</f>
        <v>0</v>
      </c>
      <c r="O147" cm="1">
        <f t="array" aca="1" ref="O147" ca="1">INDEX($C$63:$AC$75,MATCH($B147,$B$63:$B$75,0),J144)</f>
        <v>1</v>
      </c>
      <c r="P147" cm="1">
        <f t="array" aca="1" ref="P147" ca="1">INDEX($C$77:$AC$89,MATCH($B147,$B$77:$B$89,0),J144)</f>
        <v>1.0000385449289328</v>
      </c>
      <c r="R147" s="5" t="str">
        <f t="shared" si="47"/>
        <v>S-CAV101</v>
      </c>
      <c r="S147" cm="1">
        <f t="array" aca="1" ref="S147" ca="1">INDEX($C$7:$AC$19,MATCH($B147,$B$7:$B$19,0),R144)</f>
        <v>0</v>
      </c>
      <c r="T147" cm="1">
        <f t="array" aca="1" ref="T147" ca="1">INDEX($C$21:$AC$33,MATCH($B147,$B$21:$B$33,0),R144)</f>
        <v>19.252785226448584</v>
      </c>
      <c r="U147" cm="1">
        <f t="array" aca="1" ref="U147" ca="1">INDEX($C$35:$AC$47,MATCH($B147,$B$35:$B$47,0),R144)</f>
        <v>16.459094123648221</v>
      </c>
      <c r="V147" cm="1">
        <f t="array" aca="1" ref="V147" ca="1">INDEX($C$49:$AC$61,MATCH($B147,$B$49:$B$61,0),R144)</f>
        <v>0</v>
      </c>
      <c r="W147" cm="1">
        <f t="array" aca="1" ref="W147" ca="1">INDEX($C$63:$AC$75,MATCH($B147,$B$63:$B$75,0),R144)</f>
        <v>42.971207287892803</v>
      </c>
      <c r="X147" cm="1">
        <f t="array" aca="1" ref="X147" ca="1">INDEX($C$77:$AC$89,MATCH($B147,$B$77:$B$89,0),R144)</f>
        <v>37.615279465951318</v>
      </c>
    </row>
    <row r="148" spans="2:24" x14ac:dyDescent="0.2">
      <c r="B148" s="5" t="str">
        <f t="shared" si="46"/>
        <v>S-CAV102</v>
      </c>
      <c r="C148" cm="1">
        <f t="array" aca="1" ref="C148" ca="1">INDEX($C$7:$AC$19,MATCH($B148,$B$7:$B$19,0),B144)</f>
        <v>24.493333333333339</v>
      </c>
      <c r="D148" cm="1">
        <f t="array" aca="1" ref="D148" ca="1">INDEX($C$21:$AC$33,MATCH($B148,$B$21:$B$33,0),B144)</f>
        <v>26</v>
      </c>
      <c r="E148" cm="1">
        <f t="array" aca="1" ref="E148" ca="1">INDEX($C$35:$AC$47,MATCH($B148,$B$35:$B$47,0),B144)</f>
        <v>24.428652294178974</v>
      </c>
      <c r="F148" cm="1">
        <f t="array" aca="1" ref="F148" ca="1">INDEX($C$49:$AC$61,MATCH($B148,$B$49:$B$61,0),B144)</f>
        <v>0</v>
      </c>
      <c r="G148" cm="1">
        <f t="array" aca="1" ref="G148" ca="1">INDEX($C$63:$AC$75,MATCH($B148,$B$63:$B$75,0),B144)</f>
        <v>26</v>
      </c>
      <c r="H148" cm="1">
        <f t="array" aca="1" ref="H148" ca="1">INDEX($C$77:$AC$89,MATCH($B148,$B$77:$B$89,0),B144)</f>
        <v>22.448762980888802</v>
      </c>
      <c r="J148" s="5" t="str">
        <f t="shared" si="48"/>
        <v>S-CAV102</v>
      </c>
      <c r="K148" cm="1">
        <f t="array" aca="1" ref="K148" ca="1">INDEX($C$7:$AC$19,MATCH($B148,$B$7:$B$19,0),J144)</f>
        <v>1.0000240905805817</v>
      </c>
      <c r="L148" cm="1">
        <f t="array" aca="1" ref="L148" ca="1">INDEX($C$21:$AC$33,MATCH($B148,$B$21:$B$33,0),J144)</f>
        <v>1</v>
      </c>
      <c r="M148" cm="1">
        <f t="array" aca="1" ref="M148" ca="1">INDEX($C$35:$AC$47,MATCH($B148,$B$35:$B$47,0),J144)</f>
        <v>0.98319327731092399</v>
      </c>
      <c r="N148" cm="1">
        <f t="array" aca="1" ref="N148" ca="1">INDEX($C$49:$AC$61,MATCH($B148,$B$49:$B$61,0),J144)</f>
        <v>0</v>
      </c>
      <c r="O148" cm="1">
        <f t="array" aca="1" ref="O148" ca="1">INDEX($C$63:$AC$75,MATCH($B148,$B$63:$B$75,0),J144)</f>
        <v>1</v>
      </c>
      <c r="P148" cm="1">
        <f t="array" aca="1" ref="P148" ca="1">INDEX($C$77:$AC$89,MATCH($B148,$B$77:$B$89,0),J144)</f>
        <v>1.0000385449289328</v>
      </c>
      <c r="R148" s="5" t="str">
        <f t="shared" si="47"/>
        <v>S-CAV102</v>
      </c>
      <c r="S148" cm="1">
        <f t="array" aca="1" ref="S148" ca="1">INDEX($C$7:$AC$19,MATCH($B148,$B$7:$B$19,0),R144)</f>
        <v>0</v>
      </c>
      <c r="T148" cm="1">
        <f t="array" aca="1" ref="T148" ca="1">INDEX($C$21:$AC$33,MATCH($B148,$B$21:$B$33,0),R144)</f>
        <v>10.975136994847732</v>
      </c>
      <c r="U148" cm="1">
        <f t="array" aca="1" ref="U148" ca="1">INDEX($C$35:$AC$47,MATCH($B148,$B$35:$B$47,0),R144)</f>
        <v>11.214418600184331</v>
      </c>
      <c r="V148" cm="1">
        <f t="array" aca="1" ref="V148" ca="1">INDEX($C$49:$AC$61,MATCH($B148,$B$49:$B$61,0),R144)</f>
        <v>0</v>
      </c>
      <c r="W148" cm="1">
        <f t="array" aca="1" ref="W148" ca="1">INDEX($C$63:$AC$75,MATCH($B148,$B$63:$B$75,0),R144)</f>
        <v>25.654541342817598</v>
      </c>
      <c r="X148" cm="1">
        <f t="array" aca="1" ref="X148" ca="1">INDEX($C$77:$AC$89,MATCH($B148,$B$77:$B$89,0),R144)</f>
        <v>30.308349924778859</v>
      </c>
    </row>
    <row r="149" spans="2:24" x14ac:dyDescent="0.2">
      <c r="B149" s="5" t="str">
        <f t="shared" si="46"/>
        <v>S-VAV100-c</v>
      </c>
      <c r="C149" cm="1">
        <f t="array" aca="1" ref="C149" ca="1">INDEX($C$7:$AC$19,MATCH($B149,$B$7:$B$19,0),B144)</f>
        <v>26</v>
      </c>
      <c r="D149" cm="1">
        <f t="array" aca="1" ref="D149" ca="1">INDEX($C$21:$AC$33,MATCH($B149,$B$21:$B$33,0),B144)</f>
        <v>26</v>
      </c>
      <c r="E149" cm="1">
        <f t="array" aca="1" ref="E149" ca="1">INDEX($C$35:$AC$47,MATCH($B149,$B$35:$B$47,0),B144)</f>
        <v>25.990059642147113</v>
      </c>
      <c r="F149" cm="1">
        <f t="array" aca="1" ref="F149" ca="1">INDEX($C$49:$AC$61,MATCH($B149,$B$49:$B$61,0),B144)</f>
        <v>0</v>
      </c>
      <c r="G149" cm="1">
        <f t="array" aca="1" ref="G149" ca="1">INDEX($C$63:$AC$75,MATCH($B149,$B$63:$B$75,0),B144)</f>
        <v>26</v>
      </c>
      <c r="H149" cm="1">
        <f t="array" aca="1" ref="H149" ca="1">INDEX($C$77:$AC$89,MATCH($B149,$B$77:$B$89,0),B144)</f>
        <v>26</v>
      </c>
      <c r="J149" s="5" t="str">
        <f t="shared" si="48"/>
        <v>S-VAV100-c</v>
      </c>
      <c r="K149" cm="1">
        <f t="array" aca="1" ref="K149" ca="1">INDEX($C$7:$AC$19,MATCH($B149,$B$7:$B$19,0),J144)</f>
        <v>0.99142375331245602</v>
      </c>
      <c r="L149" cm="1">
        <f t="array" aca="1" ref="L149" ca="1">INDEX($C$21:$AC$33,MATCH($B149,$B$21:$B$33,0),J144)</f>
        <v>0.97283748570547302</v>
      </c>
      <c r="M149" cm="1">
        <f t="array" aca="1" ref="M149" ca="1">INDEX($C$35:$AC$47,MATCH($B149,$B$35:$B$47,0),J144)</f>
        <v>1.0007274914194113</v>
      </c>
      <c r="N149" cm="1">
        <f t="array" aca="1" ref="N149" ca="1">INDEX($C$49:$AC$61,MATCH($B149,$B$49:$B$61,0),J144)</f>
        <v>0</v>
      </c>
      <c r="O149" cm="1">
        <f t="array" aca="1" ref="O149" ca="1">INDEX($C$63:$AC$75,MATCH($B149,$B$63:$B$75,0),J144)</f>
        <v>0.99140162637760532</v>
      </c>
      <c r="P149" cm="1">
        <f t="array" aca="1" ref="P149" ca="1">INDEX($C$77:$AC$89,MATCH($B149,$B$77:$B$89,0),J144)</f>
        <v>0.97462442305639996</v>
      </c>
      <c r="R149" s="5" t="str">
        <f t="shared" si="47"/>
        <v>S-VAV100-c</v>
      </c>
      <c r="S149" cm="1">
        <f t="array" aca="1" ref="S149" ca="1">INDEX($C$7:$AC$19,MATCH($B149,$B$7:$B$19,0),R144)</f>
        <v>0</v>
      </c>
      <c r="T149" cm="1">
        <f t="array" aca="1" ref="T149" ca="1">INDEX($C$21:$AC$33,MATCH($B149,$B$21:$B$33,0),R144)</f>
        <v>47.281484225569294</v>
      </c>
      <c r="U149" cm="1">
        <f t="array" aca="1" ref="U149" ca="1">INDEX($C$35:$AC$47,MATCH($B149,$B$35:$B$47,0),R144)</f>
        <v>31.936673274409969</v>
      </c>
      <c r="V149" cm="1">
        <f t="array" aca="1" ref="V149" ca="1">INDEX($C$49:$AC$61,MATCH($B149,$B$49:$B$61,0),R144)</f>
        <v>0</v>
      </c>
      <c r="W149" cm="1">
        <f t="array" aca="1" ref="W149" ca="1">INDEX($C$63:$AC$75,MATCH($B149,$B$63:$B$75,0),R144)</f>
        <v>128.96331874558899</v>
      </c>
      <c r="X149" cm="1">
        <f t="array" aca="1" ref="X149" ca="1">INDEX($C$77:$AC$89,MATCH($B149,$B$77:$B$89,0),R144)</f>
        <v>81.229823521635609</v>
      </c>
    </row>
    <row r="150" spans="2:24" x14ac:dyDescent="0.2">
      <c r="B150" s="5" t="str">
        <f t="shared" si="46"/>
        <v>S-VAV101-c</v>
      </c>
      <c r="C150" cm="1">
        <f t="array" aca="1" ref="C150" ca="1">INDEX($C$7:$AC$19,MATCH($B150,$B$7:$B$19,0),B144)</f>
        <v>26</v>
      </c>
      <c r="D150" cm="1">
        <f t="array" aca="1" ref="D150" ca="1">INDEX($C$21:$AC$33,MATCH($B150,$B$21:$B$33,0),B144)</f>
        <v>26</v>
      </c>
      <c r="E150" cm="1">
        <f t="array" aca="1" ref="E150" ca="1">INDEX($C$35:$AC$47,MATCH($B150,$B$35:$B$47,0),B144)</f>
        <v>25.990059642147113</v>
      </c>
      <c r="F150" cm="1">
        <f t="array" aca="1" ref="F150" ca="1">INDEX($C$49:$AC$61,MATCH($B150,$B$49:$B$61,0),B144)</f>
        <v>0</v>
      </c>
      <c r="G150" cm="1">
        <f t="array" aca="1" ref="G150" ca="1">INDEX($C$63:$AC$75,MATCH($B150,$B$63:$B$75,0),B144)</f>
        <v>26</v>
      </c>
      <c r="H150" cm="1">
        <f t="array" aca="1" ref="H150" ca="1">INDEX($C$77:$AC$89,MATCH($B150,$B$77:$B$89,0),B144)</f>
        <v>26</v>
      </c>
      <c r="J150" s="5" t="str">
        <f t="shared" si="48"/>
        <v>S-VAV101-c</v>
      </c>
      <c r="K150" cm="1">
        <f t="array" aca="1" ref="K150" ca="1">INDEX($C$7:$AC$19,MATCH($B150,$B$7:$B$19,0),J144)</f>
        <v>0.59624186942905322</v>
      </c>
      <c r="L150" cm="1">
        <f t="array" aca="1" ref="L150" ca="1">INDEX($C$21:$AC$33,MATCH($B150,$B$21:$B$33,0),J144)</f>
        <v>0.58511240082285698</v>
      </c>
      <c r="M150" cm="1">
        <f t="array" aca="1" ref="M150" ca="1">INDEX($C$35:$AC$47,MATCH($B150,$B$35:$B$47,0),J144)</f>
        <v>0.60188682454935638</v>
      </c>
      <c r="N150" cm="1">
        <f t="array" aca="1" ref="N150" ca="1">INDEX($C$49:$AC$61,MATCH($B150,$B$49:$B$61,0),J144)</f>
        <v>0</v>
      </c>
      <c r="O150" cm="1">
        <f t="array" aca="1" ref="O150" ca="1">INDEX($C$63:$AC$75,MATCH($B150,$B$63:$B$75,0),J144)</f>
        <v>0.5962777897778343</v>
      </c>
      <c r="P150" cm="1">
        <f t="array" aca="1" ref="P150" ca="1">INDEX($C$77:$AC$89,MATCH($B150,$B$77:$B$89,0),J144)</f>
        <v>0.58475568973051328</v>
      </c>
      <c r="R150" s="5" t="str">
        <f t="shared" si="47"/>
        <v>S-VAV101-c</v>
      </c>
      <c r="S150" cm="1">
        <f t="array" aca="1" ref="S150" ca="1">INDEX($C$7:$AC$19,MATCH($B150,$B$7:$B$19,0),R144)</f>
        <v>0</v>
      </c>
      <c r="T150" cm="1">
        <f t="array" aca="1" ref="T150" ca="1">INDEX($C$21:$AC$33,MATCH($B150,$B$21:$B$33,0),R144)</f>
        <v>22.209674171089393</v>
      </c>
      <c r="U150" cm="1">
        <f t="array" aca="1" ref="U150" ca="1">INDEX($C$35:$AC$47,MATCH($B150,$B$35:$B$47,0),R144)</f>
        <v>13.924604664682871</v>
      </c>
      <c r="V150" cm="1">
        <f t="array" aca="1" ref="V150" ca="1">INDEX($C$49:$AC$61,MATCH($B150,$B$49:$B$61,0),R144)</f>
        <v>0</v>
      </c>
      <c r="W150" cm="1">
        <f t="array" aca="1" ref="W150" ca="1">INDEX($C$63:$AC$75,MATCH($B150,$B$63:$B$75,0),R144)</f>
        <v>44.087985398982802</v>
      </c>
      <c r="X150" cm="1">
        <f t="array" aca="1" ref="X150" ca="1">INDEX($C$77:$AC$89,MATCH($B150,$B$77:$B$89,0),R144)</f>
        <v>38.157818748790859</v>
      </c>
    </row>
    <row r="151" spans="2:24" x14ac:dyDescent="0.2">
      <c r="B151" s="5" t="str">
        <f t="shared" si="46"/>
        <v>S-VAV102-c</v>
      </c>
      <c r="C151" cm="1">
        <f t="array" aca="1" ref="C151" ca="1">INDEX($C$7:$AC$19,MATCH($B151,$B$7:$B$19,0),B144)</f>
        <v>22.32</v>
      </c>
      <c r="D151" cm="1">
        <f t="array" aca="1" ref="D151" ca="1">INDEX($C$21:$AC$33,MATCH($B151,$B$21:$B$33,0),B144)</f>
        <v>22.168353623132528</v>
      </c>
      <c r="E151" cm="1">
        <f t="array" aca="1" ref="E151" ca="1">INDEX($C$35:$AC$47,MATCH($B151,$B$35:$B$47,0),B144)</f>
        <v>22.307348338568165</v>
      </c>
      <c r="F151" cm="1">
        <f t="array" aca="1" ref="F151" ca="1">INDEX($C$49:$AC$61,MATCH($B151,$B$49:$B$61,0),B144)</f>
        <v>0</v>
      </c>
      <c r="G151" cm="1">
        <f t="array" aca="1" ref="G151" ca="1">INDEX($C$63:$AC$75,MATCH($B151,$B$63:$B$75,0),B144)</f>
        <v>26</v>
      </c>
      <c r="H151" cm="1">
        <f t="array" aca="1" ref="H151" ca="1">INDEX($C$77:$AC$89,MATCH($B151,$B$77:$B$89,0),B144)</f>
        <v>22.182127501377199</v>
      </c>
      <c r="J151" s="5" t="str">
        <f t="shared" si="48"/>
        <v>S-VAV102-c</v>
      </c>
      <c r="K151" cm="1">
        <f t="array" aca="1" ref="K151" ca="1">INDEX($C$7:$AC$19,MATCH($B151,$B$7:$B$19,0),J144)</f>
        <v>0.40002409058058297</v>
      </c>
      <c r="L151" cm="1">
        <f t="array" aca="1" ref="L151" ca="1">INDEX($C$21:$AC$33,MATCH($B151,$B$21:$B$33,0),J144)</f>
        <v>0.4</v>
      </c>
      <c r="M151" cm="1">
        <f t="array" aca="1" ref="M151" ca="1">INDEX($C$35:$AC$47,MATCH($B151,$B$35:$B$47,0),J144)</f>
        <v>0.40199999999999997</v>
      </c>
      <c r="N151" cm="1">
        <f t="array" aca="1" ref="N151" ca="1">INDEX($C$49:$AC$61,MATCH($B151,$B$49:$B$61,0),J144)</f>
        <v>0</v>
      </c>
      <c r="O151" cm="1">
        <f t="array" aca="1" ref="O151" ca="1">INDEX($C$63:$AC$75,MATCH($B151,$B$63:$B$75,0),J144)</f>
        <v>0.4</v>
      </c>
      <c r="P151" cm="1">
        <f t="array" aca="1" ref="P151" ca="1">INDEX($C$77:$AC$89,MATCH($B151,$B$77:$B$89,0),J144)</f>
        <v>0.40001541797157308</v>
      </c>
      <c r="R151" s="5" t="str">
        <f t="shared" si="47"/>
        <v>S-VAV102-c</v>
      </c>
      <c r="S151" cm="1">
        <f t="array" aca="1" ref="S151" ca="1">INDEX($C$7:$AC$19,MATCH($B151,$B$7:$B$19,0),R144)</f>
        <v>0</v>
      </c>
      <c r="T151" cm="1">
        <f t="array" aca="1" ref="T151" ca="1">INDEX($C$21:$AC$33,MATCH($B151,$B$21:$B$33,0),R144)</f>
        <v>11.291725548838906</v>
      </c>
      <c r="U151" cm="1">
        <f t="array" aca="1" ref="U151" ca="1">INDEX($C$35:$AC$47,MATCH($B151,$B$35:$B$47,0),R144)</f>
        <v>7.4674880931804246</v>
      </c>
      <c r="V151" cm="1">
        <f t="array" aca="1" ref="V151" ca="1">INDEX($C$49:$AC$61,MATCH($B151,$B$49:$B$61,0),R144)</f>
        <v>0</v>
      </c>
      <c r="W151" cm="1">
        <f t="array" aca="1" ref="W151" ca="1">INDEX($C$63:$AC$75,MATCH($B151,$B$63:$B$75,0),R144)</f>
        <v>23.672918815493802</v>
      </c>
      <c r="X151" cm="1">
        <f t="array" aca="1" ref="X151" ca="1">INDEX($C$77:$AC$89,MATCH($B151,$B$77:$B$89,0),R144)</f>
        <v>19.471853785287419</v>
      </c>
    </row>
    <row r="152" spans="2:24" x14ac:dyDescent="0.2">
      <c r="B152" s="5" t="str">
        <f t="shared" si="46"/>
        <v>S-VAV110-c</v>
      </c>
      <c r="C152" cm="1">
        <f t="array" aca="1" ref="C152" ca="1">INDEX($C$7:$AC$19,MATCH($B152,$B$7:$B$19,0),B144)</f>
        <v>26</v>
      </c>
      <c r="D152" cm="1">
        <f t="array" aca="1" ref="D152" ca="1">INDEX($C$21:$AC$33,MATCH($B152,$B$21:$B$33,0),B144)</f>
        <v>22.168353623132528</v>
      </c>
      <c r="E152" cm="1">
        <f t="array" aca="1" ref="E152" ca="1">INDEX($C$35:$AC$47,MATCH($B152,$B$35:$B$47,0),B144)</f>
        <v>25.996023856858741</v>
      </c>
      <c r="F152" cm="1">
        <f t="array" aca="1" ref="F152" ca="1">INDEX($C$49:$AC$61,MATCH($B152,$B$49:$B$61,0),B144)</f>
        <v>0</v>
      </c>
      <c r="G152" cm="1">
        <f t="array" aca="1" ref="G152" ca="1">INDEX($C$63:$AC$75,MATCH($B152,$B$63:$B$75,0),B144)</f>
        <v>26</v>
      </c>
      <c r="H152" cm="1">
        <f t="array" aca="1" ref="H152" ca="1">INDEX($C$77:$AC$89,MATCH($B152,$B$77:$B$89,0),B144)</f>
        <v>26</v>
      </c>
      <c r="J152" s="5" t="str">
        <f t="shared" si="48"/>
        <v>S-VAV110-c</v>
      </c>
      <c r="K152" cm="1">
        <f t="array" aca="1" ref="K152" ca="1">INDEX($C$7:$AC$19,MATCH($B152,$B$7:$B$19,0),J144)</f>
        <v>0.62861960973259512</v>
      </c>
      <c r="L152" cm="1">
        <f t="array" aca="1" ref="L152" ca="1">INDEX($C$21:$AC$33,MATCH($B152,$B$21:$B$33,0),J144)</f>
        <v>0.4</v>
      </c>
      <c r="M152" cm="1">
        <f t="array" aca="1" ref="M152" ca="1">INDEX($C$35:$AC$47,MATCH($B152,$B$35:$B$47,0),J144)</f>
        <v>0.63451924274781513</v>
      </c>
      <c r="N152" cm="1">
        <f t="array" aca="1" ref="N152" ca="1">INDEX($C$49:$AC$61,MATCH($B152,$B$49:$B$61,0),J144)</f>
        <v>0</v>
      </c>
      <c r="O152" cm="1">
        <f t="array" aca="1" ref="O152" ca="1">INDEX($C$63:$AC$75,MATCH($B152,$B$63:$B$75,0),J144)</f>
        <v>0.40067453625632377</v>
      </c>
      <c r="P152" cm="1">
        <f t="array" aca="1" ref="P152" ca="1">INDEX($C$77:$AC$89,MATCH($B152,$B$77:$B$89,0),J144)</f>
        <v>0.40001572805697122</v>
      </c>
      <c r="R152" s="5" t="str">
        <f t="shared" si="47"/>
        <v>S-VAV110-c</v>
      </c>
      <c r="S152" cm="1">
        <f t="array" aca="1" ref="S152" ca="1">INDEX($C$7:$AC$19,MATCH($B152,$B$7:$B$19,0),R144)</f>
        <v>0</v>
      </c>
      <c r="T152" cm="1">
        <f t="array" aca="1" ref="T152" ca="1">INDEX($C$21:$AC$33,MATCH($B152,$B$21:$B$33,0),R144)</f>
        <v>11.291725548838906</v>
      </c>
      <c r="U152" cm="1">
        <f t="array" aca="1" ref="U152" ca="1">INDEX($C$35:$AC$47,MATCH($B152,$B$35:$B$47,0),R144)</f>
        <v>5.5964641492156106</v>
      </c>
      <c r="V152" cm="1">
        <f t="array" aca="1" ref="V152" ca="1">INDEX($C$49:$AC$61,MATCH($B152,$B$49:$B$61,0),R144)</f>
        <v>0</v>
      </c>
      <c r="W152" cm="1">
        <f t="array" aca="1" ref="W152" ca="1">INDEX($C$63:$AC$75,MATCH($B152,$B$63:$B$75,0),R144)</f>
        <v>10.3033221923969</v>
      </c>
      <c r="X152" cm="1">
        <f t="array" aca="1" ref="X152" ca="1">INDEX($C$77:$AC$89,MATCH($B152,$B$77:$B$89,0),R144)</f>
        <v>11.53839296998758</v>
      </c>
    </row>
    <row r="153" spans="2:24" x14ac:dyDescent="0.2">
      <c r="B153" s="5" t="str">
        <f t="shared" si="46"/>
        <v>S-VAV111-c</v>
      </c>
      <c r="C153" cm="1">
        <f t="array" aca="1" ref="C153" ca="1">INDEX($C$7:$AC$19,MATCH($B153,$B$7:$B$19,0),B144)</f>
        <v>25.930833333333318</v>
      </c>
      <c r="D153" cm="1">
        <f t="array" aca="1" ref="D153" ca="1">INDEX($C$21:$AC$33,MATCH($B153,$B$21:$B$33,0),B144)</f>
        <v>22.168353623132528</v>
      </c>
      <c r="E153" cm="1">
        <f t="array" aca="1" ref="E153" ca="1">INDEX($C$35:$AC$47,MATCH($B153,$B$35:$B$47,0),B144)</f>
        <v>25.903045540001916</v>
      </c>
      <c r="F153" cm="1">
        <f t="array" aca="1" ref="F153" ca="1">INDEX($C$49:$AC$61,MATCH($B153,$B$49:$B$61,0),B144)</f>
        <v>0</v>
      </c>
      <c r="G153" cm="1">
        <f t="array" aca="1" ref="G153" ca="1">INDEX($C$63:$AC$75,MATCH($B153,$B$63:$B$75,0),B144)</f>
        <v>26</v>
      </c>
      <c r="H153" cm="1">
        <f t="array" aca="1" ref="H153" ca="1">INDEX($C$77:$AC$89,MATCH($B153,$B$77:$B$89,0),B144)</f>
        <v>23.216741509703098</v>
      </c>
      <c r="J153" s="5" t="str">
        <f t="shared" si="48"/>
        <v>S-VAV111-c</v>
      </c>
      <c r="K153" cm="1">
        <f t="array" aca="1" ref="K153" ca="1">INDEX($C$7:$AC$19,MATCH($B153,$B$7:$B$19,0),J144)</f>
        <v>0.40002409058058297</v>
      </c>
      <c r="L153" cm="1">
        <f t="array" aca="1" ref="L153" ca="1">INDEX($C$21:$AC$33,MATCH($B153,$B$21:$B$33,0),J144)</f>
        <v>0.4</v>
      </c>
      <c r="M153" cm="1">
        <f t="array" aca="1" ref="M153" ca="1">INDEX($C$35:$AC$47,MATCH($B153,$B$35:$B$47,0),J144)</f>
        <v>0.41250641424927176</v>
      </c>
      <c r="N153" cm="1">
        <f t="array" aca="1" ref="N153" ca="1">INDEX($C$49:$AC$61,MATCH($B153,$B$49:$B$61,0),J144)</f>
        <v>0</v>
      </c>
      <c r="O153" cm="1">
        <f t="array" aca="1" ref="O153" ca="1">INDEX($C$63:$AC$75,MATCH($B153,$B$63:$B$75,0),J144)</f>
        <v>0.4</v>
      </c>
      <c r="P153" cm="1">
        <f t="array" aca="1" ref="P153" ca="1">INDEX($C$77:$AC$89,MATCH($B153,$B$77:$B$89,0),J144)</f>
        <v>0.47092276934712674</v>
      </c>
      <c r="R153" s="5" t="str">
        <f t="shared" si="47"/>
        <v>S-VAV111-c</v>
      </c>
      <c r="S153" cm="1">
        <f t="array" aca="1" ref="S153" ca="1">INDEX($C$7:$AC$19,MATCH($B153,$B$7:$B$19,0),R144)</f>
        <v>0</v>
      </c>
      <c r="T153" cm="1">
        <f t="array" aca="1" ref="T153" ca="1">INDEX($C$21:$AC$33,MATCH($B153,$B$21:$B$33,0),R144)</f>
        <v>15.600842789981241</v>
      </c>
      <c r="U153" cm="1">
        <f t="array" aca="1" ref="U153" ca="1">INDEX($C$35:$AC$47,MATCH($B153,$B$35:$B$47,0),R144)</f>
        <v>8.7891187613524231</v>
      </c>
      <c r="V153" cm="1">
        <f t="array" aca="1" ref="V153" ca="1">INDEX($C$49:$AC$61,MATCH($B153,$B$49:$B$61,0),R144)</f>
        <v>0</v>
      </c>
      <c r="W153" cm="1">
        <f t="array" aca="1" ref="W153" ca="1">INDEX($C$63:$AC$75,MATCH($B153,$B$63:$B$75,0),R144)</f>
        <v>20.4408614230267</v>
      </c>
      <c r="X153" cm="1">
        <f t="array" aca="1" ref="X153" ca="1">INDEX($C$77:$AC$89,MATCH($B153,$B$77:$B$89,0),R144)</f>
        <v>28.222909572266943</v>
      </c>
    </row>
    <row r="154" spans="2:24" x14ac:dyDescent="0.2">
      <c r="B154" s="5" t="str">
        <f t="shared" si="46"/>
        <v>S-VAV120-c</v>
      </c>
      <c r="C154" cm="1">
        <f t="array" aca="1" ref="C154" ca="1">INDEX($C$7:$AC$19,MATCH($B154,$B$7:$B$19,0),B144)</f>
        <v>26</v>
      </c>
      <c r="D154" cm="1">
        <f t="array" aca="1" ref="D154" ca="1">INDEX($C$21:$AC$33,MATCH($B154,$B$21:$B$33,0),B144)</f>
        <v>26</v>
      </c>
      <c r="E154" cm="1">
        <f t="array" aca="1" ref="E154" ca="1">INDEX($C$35:$AC$47,MATCH($B154,$B$35:$B$47,0),B144)</f>
        <v>25.990059642147244</v>
      </c>
      <c r="F154" cm="1">
        <f t="array" aca="1" ref="F154" ca="1">INDEX($C$49:$AC$61,MATCH($B154,$B$49:$B$61,0),B144)</f>
        <v>0</v>
      </c>
      <c r="G154" cm="1">
        <f t="array" aca="1" ref="G154" ca="1">INDEX($C$63:$AC$75,MATCH($B154,$B$63:$B$75,0),B144)</f>
        <v>26</v>
      </c>
      <c r="H154" cm="1">
        <f t="array" aca="1" ref="H154" ca="1">INDEX($C$77:$AC$89,MATCH($B154,$B$77:$B$89,0),B144)</f>
        <v>25.999999999444501</v>
      </c>
      <c r="J154" s="5" t="str">
        <f t="shared" si="48"/>
        <v>S-VAV120-c</v>
      </c>
      <c r="K154" cm="1">
        <f t="array" aca="1" ref="K154" ca="1">INDEX($C$7:$AC$19,MATCH($B154,$B$7:$B$19,0),J144)</f>
        <v>0.99431462298241513</v>
      </c>
      <c r="L154" cm="1">
        <f t="array" aca="1" ref="L154" ca="1">INDEX($C$21:$AC$33,MATCH($B154,$B$21:$B$33,0),J144)</f>
        <v>0.97283748570547302</v>
      </c>
      <c r="M154" cm="1">
        <f t="array" aca="1" ref="M154" ca="1">INDEX($C$35:$AC$47,MATCH($B154,$B$35:$B$47,0),J144)</f>
        <v>1.0007274914194113</v>
      </c>
      <c r="N154" cm="1">
        <f t="array" aca="1" ref="N154" ca="1">INDEX($C$49:$AC$61,MATCH($B154,$B$49:$B$61,0),J144)</f>
        <v>0</v>
      </c>
      <c r="O154" cm="1">
        <f t="array" aca="1" ref="O154" ca="1">INDEX($C$63:$AC$75,MATCH($B154,$B$63:$B$75,0),J144)</f>
        <v>0.99140162637760532</v>
      </c>
      <c r="P154" cm="1">
        <f t="array" aca="1" ref="P154" ca="1">INDEX($C$77:$AC$89,MATCH($B154,$B$77:$B$89,0),J144)</f>
        <v>0.97264283785415084</v>
      </c>
      <c r="R154" s="5" t="str">
        <f t="shared" si="47"/>
        <v>S-VAV120-c</v>
      </c>
      <c r="S154" cm="1">
        <f t="array" aca="1" ref="S154" ca="1">INDEX($C$7:$AC$19,MATCH($B154,$B$7:$B$19,0),R144)</f>
        <v>0</v>
      </c>
      <c r="T154" cm="1">
        <f t="array" aca="1" ref="T154" ca="1">INDEX($C$21:$AC$33,MATCH($B154,$B$21:$B$33,0),R144)</f>
        <v>61.632270148166533</v>
      </c>
      <c r="U154" cm="1">
        <f t="array" aca="1" ref="U154" ca="1">INDEX($C$35:$AC$47,MATCH($B154,$B$35:$B$47,0),R144)</f>
        <v>106.40317797086274</v>
      </c>
      <c r="V154" cm="1">
        <f t="array" aca="1" ref="V154" ca="1">INDEX($C$49:$AC$61,MATCH($B154,$B$49:$B$61,0),R144)</f>
        <v>0</v>
      </c>
      <c r="W154" cm="1">
        <f t="array" aca="1" ref="W154" ca="1">INDEX($C$63:$AC$75,MATCH($B154,$B$63:$B$75,0),R144)</f>
        <v>166.666661693809</v>
      </c>
      <c r="X154" cm="1">
        <f t="array" aca="1" ref="X154" ca="1">INDEX($C$77:$AC$89,MATCH($B154,$B$77:$B$89,0),R144)</f>
        <v>120.5955358623834</v>
      </c>
    </row>
    <row r="155" spans="2:24" x14ac:dyDescent="0.2">
      <c r="B155" s="5" t="str">
        <f t="shared" si="46"/>
        <v>S-VAV121-c</v>
      </c>
      <c r="C155" cm="1">
        <f t="array" aca="1" ref="C155" ca="1">INDEX($C$7:$AC$19,MATCH($B155,$B$7:$B$19,0),B144)</f>
        <v>26</v>
      </c>
      <c r="D155" cm="1">
        <f t="array" aca="1" ref="D155" ca="1">INDEX($C$21:$AC$33,MATCH($B155,$B$21:$B$33,0),B144)</f>
        <v>26</v>
      </c>
      <c r="E155" cm="1">
        <f t="array" aca="1" ref="E155" ca="1">INDEX($C$35:$AC$47,MATCH($B155,$B$35:$B$47,0),B144)</f>
        <v>25.990059642147244</v>
      </c>
      <c r="F155" cm="1">
        <f t="array" aca="1" ref="F155" ca="1">INDEX($C$49:$AC$61,MATCH($B155,$B$49:$B$61,0),B144)</f>
        <v>0</v>
      </c>
      <c r="G155" cm="1">
        <f t="array" aca="1" ref="G155" ca="1">INDEX($C$63:$AC$75,MATCH($B155,$B$63:$B$75,0),B144)</f>
        <v>26</v>
      </c>
      <c r="H155" cm="1">
        <f t="array" aca="1" ref="H155" ca="1">INDEX($C$77:$AC$89,MATCH($B155,$B$77:$B$89,0),B144)</f>
        <v>26.000000000000899</v>
      </c>
      <c r="J155" s="5" t="str">
        <f t="shared" si="48"/>
        <v>S-VAV121-c</v>
      </c>
      <c r="K155" cm="1">
        <f t="array" aca="1" ref="K155" ca="1">INDEX($C$7:$AC$19,MATCH($B155,$B$7:$B$19,0),J144)</f>
        <v>0.99431462298241513</v>
      </c>
      <c r="L155" cm="1">
        <f t="array" aca="1" ref="L155" ca="1">INDEX($C$21:$AC$33,MATCH($B155,$B$21:$B$33,0),J144)</f>
        <v>0.97283748570547302</v>
      </c>
      <c r="M155" cm="1">
        <f t="array" aca="1" ref="M155" ca="1">INDEX($C$35:$AC$47,MATCH($B155,$B$35:$B$47,0),J144)</f>
        <v>1.0007274914194113</v>
      </c>
      <c r="N155" cm="1">
        <f t="array" aca="1" ref="N155" ca="1">INDEX($C$49:$AC$61,MATCH($B155,$B$49:$B$61,0),J144)</f>
        <v>0</v>
      </c>
      <c r="O155" cm="1">
        <f t="array" aca="1" ref="O155" ca="1">INDEX($C$63:$AC$75,MATCH($B155,$B$63:$B$75,0),J144)</f>
        <v>0.99140162637760532</v>
      </c>
      <c r="P155" cm="1">
        <f t="array" aca="1" ref="P155" ca="1">INDEX($C$77:$AC$89,MATCH($B155,$B$77:$B$89,0),J144)</f>
        <v>0.97275929587618026</v>
      </c>
      <c r="R155" s="5" t="str">
        <f t="shared" si="47"/>
        <v>S-VAV121-c</v>
      </c>
      <c r="S155" cm="1">
        <f t="array" aca="1" ref="S155" ca="1">INDEX($C$7:$AC$19,MATCH($B155,$B$7:$B$19,0),R144)</f>
        <v>0</v>
      </c>
      <c r="T155" cm="1">
        <f t="array" aca="1" ref="T155" ca="1">INDEX($C$21:$AC$33,MATCH($B155,$B$21:$B$33,0),R144)</f>
        <v>49.271190337780503</v>
      </c>
      <c r="U155" cm="1">
        <f t="array" aca="1" ref="U155" ca="1">INDEX($C$35:$AC$47,MATCH($B155,$B$35:$B$47,0),R144)</f>
        <v>79.334549655657497</v>
      </c>
      <c r="V155" cm="1">
        <f t="array" aca="1" ref="V155" ca="1">INDEX($C$49:$AC$61,MATCH($B155,$B$49:$B$61,0),R144)</f>
        <v>0</v>
      </c>
      <c r="W155" cm="1">
        <f t="array" aca="1" ref="W155" ca="1">INDEX($C$63:$AC$75,MATCH($B155,$B$63:$B$75,0),R144)</f>
        <v>133.33333022759999</v>
      </c>
      <c r="X155" cm="1">
        <f t="array" aca="1" ref="X155" ca="1">INDEX($C$77:$AC$89,MATCH($B155,$B$77:$B$89,0),R144)</f>
        <v>94.8380008623066</v>
      </c>
    </row>
    <row r="156" spans="2:24" x14ac:dyDescent="0.2">
      <c r="B156" s="5" t="str">
        <f t="shared" si="46"/>
        <v>S-VAV100-h</v>
      </c>
      <c r="C156" cm="1">
        <f t="array" aca="1" ref="C156" ca="1">INDEX($C$7:$AC$19,MATCH($B156,$B$7:$B$19,0),B144)</f>
        <v>21.900000000000009</v>
      </c>
      <c r="D156" cm="1">
        <f t="array" aca="1" ref="D156" ca="1">INDEX($C$21:$AC$33,MATCH($B156,$B$21:$B$33,0),B144)</f>
        <v>22</v>
      </c>
      <c r="E156" cm="1">
        <f t="array" aca="1" ref="E156" ca="1">INDEX($C$35:$AC$47,MATCH($B156,$B$35:$B$47,0),B144)</f>
        <v>22.009940357852845</v>
      </c>
      <c r="F156" cm="1">
        <f t="array" aca="1" ref="F156" ca="1">INDEX($C$49:$AC$61,MATCH($B156,$B$49:$B$61,0),B144)</f>
        <v>0</v>
      </c>
      <c r="G156" cm="1">
        <f t="array" aca="1" ref="G156" ca="1">INDEX($C$63:$AC$75,MATCH($B156,$B$63:$B$75,0),B144)</f>
        <v>22</v>
      </c>
      <c r="H156" cm="1">
        <f t="array" aca="1" ref="H156" ca="1">INDEX($C$77:$AC$89,MATCH($B156,$B$77:$B$89,0),B144)</f>
        <v>22</v>
      </c>
      <c r="J156" s="5" t="str">
        <f t="shared" si="48"/>
        <v>S-VAV100-h</v>
      </c>
      <c r="K156" cm="1">
        <f t="array" aca="1" ref="K156" ca="1">INDEX($C$7:$AC$19,MATCH($B156,$B$7:$B$19,0),J144)</f>
        <v>0.98173933991809204</v>
      </c>
      <c r="L156" cm="1">
        <f t="array" aca="1" ref="L156" ca="1">INDEX($C$21:$AC$33,MATCH($B156,$B$21:$B$33,0),J144)</f>
        <v>0.9759517480312212</v>
      </c>
      <c r="M156" cm="1">
        <f t="array" aca="1" ref="M156" ca="1">INDEX($C$35:$AC$47,MATCH($B156,$B$35:$B$47,0),J144)</f>
        <v>1.0007274914194113</v>
      </c>
      <c r="N156" cm="1">
        <f t="array" aca="1" ref="N156" ca="1">INDEX($C$49:$AC$61,MATCH($B156,$B$49:$B$61,0),J144)</f>
        <v>0</v>
      </c>
      <c r="O156" cm="1">
        <f t="array" aca="1" ref="O156" ca="1">INDEX($C$63:$AC$75,MATCH($B156,$B$63:$B$75,0),J144)</f>
        <v>0.99140162637760532</v>
      </c>
      <c r="P156" cm="1">
        <f t="array" aca="1" ref="P156" ca="1">INDEX($C$77:$AC$89,MATCH($B156,$B$77:$B$89,0),J144)</f>
        <v>0.97784545284702484</v>
      </c>
      <c r="R156" s="5" t="str">
        <f t="shared" si="47"/>
        <v>S-VAV100-h</v>
      </c>
      <c r="S156" cm="1">
        <f t="array" aca="1" ref="S156" ca="1">INDEX($C$7:$AC$19,MATCH($B156,$B$7:$B$19,0),R144)</f>
        <v>0</v>
      </c>
      <c r="T156" cm="1">
        <f t="array" aca="1" ref="T156" ca="1">INDEX($C$21:$AC$33,MATCH($B156,$B$21:$B$33,0),R144)</f>
        <v>17.526220876003407</v>
      </c>
      <c r="U156" cm="1">
        <f t="array" aca="1" ref="U156" ca="1">INDEX($C$35:$AC$47,MATCH($B156,$B$35:$B$47,0),R144)</f>
        <v>16.55435949071704</v>
      </c>
      <c r="V156" cm="1">
        <f t="array" aca="1" ref="V156" ca="1">INDEX($C$49:$AC$61,MATCH($B156,$B$49:$B$61,0),R144)</f>
        <v>0</v>
      </c>
      <c r="W156" cm="1">
        <f t="array" aca="1" ref="W156" ca="1">INDEX($C$63:$AC$75,MATCH($B156,$B$63:$B$75,0),R144)</f>
        <v>62.900729766370098</v>
      </c>
      <c r="X156" cm="1">
        <f t="array" aca="1" ref="X156" ca="1">INDEX($C$77:$AC$89,MATCH($B156,$B$77:$B$89,0),R144)</f>
        <v>35.262644845796459</v>
      </c>
    </row>
    <row r="157" spans="2:24" x14ac:dyDescent="0.2">
      <c r="B157" s="5" t="str">
        <f t="shared" si="46"/>
        <v>S-VAV120-h</v>
      </c>
      <c r="C157" cm="1">
        <f t="array" aca="1" ref="C157" ca="1">INDEX($C$7:$AC$19,MATCH($B157,$B$7:$B$19,0),B144)</f>
        <v>0</v>
      </c>
      <c r="D157" cm="1">
        <f t="array" aca="1" ref="D157" ca="1">INDEX($C$21:$AC$33,MATCH($B157,$B$21:$B$33,0),B144)</f>
        <v>22</v>
      </c>
      <c r="E157" cm="1">
        <f t="array" aca="1" ref="E157" ca="1">INDEX($C$35:$AC$47,MATCH($B157,$B$35:$B$47,0),B144)</f>
        <v>22.009940357852845</v>
      </c>
      <c r="F157" cm="1">
        <f t="array" aca="1" ref="F157" ca="1">INDEX($C$49:$AC$61,MATCH($B157,$B$49:$B$61,0),B144)</f>
        <v>0</v>
      </c>
      <c r="G157" cm="1">
        <f t="array" aca="1" ref="G157" ca="1">INDEX($C$63:$AC$75,MATCH($B157,$B$63:$B$75,0),B144)</f>
        <v>22</v>
      </c>
      <c r="H157" cm="1">
        <f t="array" aca="1" ref="H157" ca="1">INDEX($C$77:$AC$89,MATCH($B157,$B$77:$B$89,0),B144)</f>
        <v>21.999999999999499</v>
      </c>
      <c r="J157" s="5" t="str">
        <f t="shared" si="48"/>
        <v>S-VAV120-h</v>
      </c>
      <c r="K157" cm="1">
        <f t="array" aca="1" ref="K157" ca="1">INDEX($C$7:$AC$19,MATCH($B157,$B$7:$B$19,0),J144)</f>
        <v>0</v>
      </c>
      <c r="L157" cm="1">
        <f t="array" aca="1" ref="L157" ca="1">INDEX($C$21:$AC$33,MATCH($B157,$B$21:$B$33,0),J144)</f>
        <v>0.9759517480312212</v>
      </c>
      <c r="M157" cm="1">
        <f t="array" aca="1" ref="M157" ca="1">INDEX($C$35:$AC$47,MATCH($B157,$B$35:$B$47,0),J144)</f>
        <v>1.0007274914194113</v>
      </c>
      <c r="N157" cm="1">
        <f t="array" aca="1" ref="N157" ca="1">INDEX($C$49:$AC$61,MATCH($B157,$B$49:$B$61,0),J144)</f>
        <v>0</v>
      </c>
      <c r="O157" cm="1">
        <f t="array" aca="1" ref="O157" ca="1">INDEX($C$63:$AC$75,MATCH($B157,$B$63:$B$75,0),J144)</f>
        <v>0.99140162637760532</v>
      </c>
      <c r="P157" cm="1">
        <f t="array" aca="1" ref="P157" ca="1">INDEX($C$77:$AC$89,MATCH($B157,$B$77:$B$89,0),J144)</f>
        <v>0.97819380488125651</v>
      </c>
      <c r="R157" s="5" t="str">
        <f t="shared" si="47"/>
        <v>S-VAV120-h</v>
      </c>
      <c r="S157" cm="1">
        <f t="array" aca="1" ref="S157" ca="1">INDEX($C$7:$AC$19,MATCH($B157,$B$7:$B$19,0),R144)</f>
        <v>0</v>
      </c>
      <c r="T157" cm="1">
        <f t="array" aca="1" ref="T157" ca="1">INDEX($C$21:$AC$33,MATCH($B157,$B$21:$B$33,0),R144)</f>
        <v>66.258515238763692</v>
      </c>
      <c r="U157" cm="1">
        <f t="array" aca="1" ref="U157" ca="1">INDEX($C$35:$AC$47,MATCH($B157,$B$35:$B$47,0),R144)</f>
        <v>64.395843108497957</v>
      </c>
      <c r="V157" cm="1">
        <f t="array" aca="1" ref="V157" ca="1">INDEX($C$49:$AC$61,MATCH($B157,$B$49:$B$61,0),R144)</f>
        <v>0</v>
      </c>
      <c r="W157" cm="1">
        <f t="array" aca="1" ref="W157" ca="1">INDEX($C$63:$AC$75,MATCH($B157,$B$63:$B$75,0),R144)</f>
        <v>133.333329413645</v>
      </c>
      <c r="X157" cm="1">
        <f t="array" aca="1" ref="X157" ca="1">INDEX($C$77:$AC$89,MATCH($B157,$B$77:$B$89,0),R144)</f>
        <v>101.3462377960368</v>
      </c>
    </row>
    <row r="158" spans="2:24" x14ac:dyDescent="0.2">
      <c r="B158" s="5" t="str">
        <f t="shared" si="46"/>
        <v>S-VAV121-h</v>
      </c>
      <c r="C158" cm="1">
        <f t="array" aca="1" ref="C158" ca="1">INDEX($C$7:$AC$19,MATCH($B158,$B$7:$B$19,0),B144)</f>
        <v>0</v>
      </c>
      <c r="D158" cm="1">
        <f t="array" aca="1" ref="D158" ca="1">INDEX($C$21:$AC$33,MATCH($B158,$B$21:$B$33,0),B144)</f>
        <v>22</v>
      </c>
      <c r="E158" cm="1">
        <f t="array" aca="1" ref="E158" ca="1">INDEX($C$35:$AC$47,MATCH($B158,$B$35:$B$47,0),B144)</f>
        <v>22.009940357852845</v>
      </c>
      <c r="F158" cm="1">
        <f t="array" aca="1" ref="F158" ca="1">INDEX($C$49:$AC$61,MATCH($B158,$B$49:$B$61,0),B144)</f>
        <v>0</v>
      </c>
      <c r="G158" cm="1">
        <f t="array" aca="1" ref="G158" ca="1">INDEX($C$63:$AC$75,MATCH($B158,$B$63:$B$75,0),B144)</f>
        <v>22</v>
      </c>
      <c r="H158" cm="1">
        <f t="array" aca="1" ref="H158" ca="1">INDEX($C$77:$AC$89,MATCH($B158,$B$77:$B$89,0),B144)</f>
        <v>21.9999996692598</v>
      </c>
      <c r="J158" s="5" t="str">
        <f t="shared" si="48"/>
        <v>S-VAV121-h</v>
      </c>
      <c r="K158" cm="1">
        <f t="array" aca="1" ref="K158" ca="1">INDEX($C$7:$AC$19,MATCH($B158,$B$7:$B$19,0),J144)</f>
        <v>0</v>
      </c>
      <c r="L158" cm="1">
        <f t="array" aca="1" ref="L158" ca="1">INDEX($C$21:$AC$33,MATCH($B158,$B$21:$B$33,0),J144)</f>
        <v>0.9759517480312212</v>
      </c>
      <c r="M158" cm="1">
        <f t="array" aca="1" ref="M158" ca="1">INDEX($C$35:$AC$47,MATCH($B158,$B$35:$B$47,0),J144)</f>
        <v>1.0007274914194113</v>
      </c>
      <c r="N158" cm="1">
        <f t="array" aca="1" ref="N158" ca="1">INDEX($C$49:$AC$61,MATCH($B158,$B$49:$B$61,0),J144)</f>
        <v>0</v>
      </c>
      <c r="O158" cm="1">
        <f t="array" aca="1" ref="O158" ca="1">INDEX($C$63:$AC$75,MATCH($B158,$B$63:$B$75,0),J144)</f>
        <v>0.99140162637760532</v>
      </c>
      <c r="P158" cm="1">
        <f t="array" aca="1" ref="P158" ca="1">INDEX($C$77:$AC$89,MATCH($B158,$B$77:$B$89,0),J144)</f>
        <v>0.97248998466778802</v>
      </c>
      <c r="R158" s="5" t="str">
        <f t="shared" si="47"/>
        <v>S-VAV121-h</v>
      </c>
      <c r="S158" cm="1">
        <f t="array" aca="1" ref="S158" ca="1">INDEX($C$7:$AC$19,MATCH($B158,$B$7:$B$19,0),R144)</f>
        <v>0</v>
      </c>
      <c r="T158" cm="1">
        <f t="array" aca="1" ref="T158" ca="1">INDEX($C$21:$AC$33,MATCH($B158,$B$21:$B$33,0),R144)</f>
        <v>31.571567308441644</v>
      </c>
      <c r="U158" cm="1">
        <f t="array" aca="1" ref="U158" ca="1">INDEX($C$35:$AC$47,MATCH($B158,$B$35:$B$47,0),R144)</f>
        <v>29.090006265616218</v>
      </c>
      <c r="V158" cm="1">
        <f t="array" aca="1" ref="V158" ca="1">INDEX($C$49:$AC$61,MATCH($B158,$B$49:$B$61,0),R144)</f>
        <v>0</v>
      </c>
      <c r="W158" cm="1">
        <f t="array" aca="1" ref="W158" ca="1">INDEX($C$63:$AC$75,MATCH($B158,$B$63:$B$75,0),R144)</f>
        <v>127.733583185887</v>
      </c>
      <c r="X158" cm="1">
        <f t="array" aca="1" ref="X158" ca="1">INDEX($C$77:$AC$89,MATCH($B158,$B$77:$B$89,0),R144)</f>
        <v>71.716148708746204</v>
      </c>
    </row>
    <row r="160" spans="2:24" x14ac:dyDescent="0.2">
      <c r="B160" s="9" t="s">
        <v>55</v>
      </c>
      <c r="J160" s="9" t="s">
        <v>61</v>
      </c>
    </row>
    <row r="161" spans="2:16" x14ac:dyDescent="0.2">
      <c r="B161">
        <v>6</v>
      </c>
      <c r="J161">
        <v>22</v>
      </c>
    </row>
    <row r="162" spans="2:16" x14ac:dyDescent="0.2">
      <c r="C162" t="str">
        <f t="shared" ref="C162:H162" si="49">C145</f>
        <v>BEST</v>
      </c>
      <c r="D162" t="str">
        <f t="shared" si="49"/>
        <v>LCEM</v>
      </c>
      <c r="E162" t="str">
        <f t="shared" si="49"/>
        <v>ACSES</v>
      </c>
      <c r="F162" t="str">
        <f t="shared" si="49"/>
        <v>Popolo</v>
      </c>
      <c r="G162" t="str">
        <f t="shared" si="49"/>
        <v>ENe-ST</v>
      </c>
      <c r="H162" t="str">
        <f t="shared" si="49"/>
        <v>EnergyPlus</v>
      </c>
      <c r="K162" t="str">
        <f>C162</f>
        <v>BEST</v>
      </c>
      <c r="L162" t="str">
        <f t="shared" ref="L162" si="50">D162</f>
        <v>LCEM</v>
      </c>
      <c r="M162" t="str">
        <f t="shared" ref="M162" si="51">E162</f>
        <v>ACSES</v>
      </c>
      <c r="N162" t="str">
        <f t="shared" ref="N162" si="52">F162</f>
        <v>Popolo</v>
      </c>
      <c r="O162" t="str">
        <f t="shared" ref="O162" si="53">G162</f>
        <v>ENe-ST</v>
      </c>
      <c r="P162" t="str">
        <f t="shared" ref="P162" si="54">H162</f>
        <v>EnergyPlus</v>
      </c>
    </row>
    <row r="163" spans="2:16" x14ac:dyDescent="0.2">
      <c r="B163" s="5" t="str">
        <f t="shared" ref="B163:B175" si="55">B146</f>
        <v>S-CAV100</v>
      </c>
      <c r="C163" cm="1">
        <f t="array" aca="1" ref="C163" ca="1">INDEX($C$7:$AC$19,MATCH($B163,$B$7:$B$19,0),B161)</f>
        <v>26.121166666666671</v>
      </c>
      <c r="D163" cm="1">
        <f t="array" aca="1" ref="D163" ca="1">INDEX($C$21:$AC$33,MATCH($B163,$B$21:$B$33,0),B161)</f>
        <v>25.960163334304987</v>
      </c>
      <c r="E163" cm="1">
        <f t="array" aca="1" ref="E163" ca="1">INDEX($C$35:$AC$47,MATCH($B163,$B$35:$B$47,0),B161)</f>
        <v>25.980681187902405</v>
      </c>
      <c r="F163" cm="1">
        <f t="array" aca="1" ref="F163" ca="1">INDEX($C$49:$AC$61,MATCH($B163,$B$49:$B$61,0),B161)</f>
        <v>0</v>
      </c>
      <c r="G163" cm="1">
        <f t="array" aca="1" ref="G163" ca="1">INDEX($C$63:$AC$75,MATCH($B163,$B$63:$B$75,0),B161)</f>
        <v>26</v>
      </c>
      <c r="H163" cm="1">
        <f t="array" aca="1" ref="H163" ca="1">INDEX($C$77:$AC$89,MATCH($B163,$B$77:$B$89,0),B161)</f>
        <v>25.978633160318399</v>
      </c>
      <c r="J163" s="5" t="str">
        <f>B163</f>
        <v>S-CAV100</v>
      </c>
      <c r="K163" cm="1">
        <f t="array" aca="1" ref="K163" ca="1">INDEX($C$7:$AC$19,MATCH($B163,$B$7:$B$19,0),J161)</f>
        <v>1</v>
      </c>
      <c r="L163" cm="1">
        <f t="array" aca="1" ref="L163" ca="1">INDEX($C$21:$AC$33,MATCH($B163,$B$21:$B$33,0),J161)</f>
        <v>1</v>
      </c>
      <c r="M163" cm="1">
        <f t="array" aca="1" ref="M163" ca="1">INDEX($C$35:$AC$47,MATCH($B163,$B$35:$B$47,0),J161)</f>
        <v>0.98319327731092443</v>
      </c>
      <c r="N163" cm="1">
        <f t="array" aca="1" ref="N163" ca="1">INDEX($C$49:$AC$61,MATCH($B163,$B$49:$B$61,0),J161)</f>
        <v>0</v>
      </c>
      <c r="O163" cm="1">
        <f t="array" aca="1" ref="O163" ca="1">INDEX($C$63:$AC$75,MATCH($B163,$B$63:$B$75,0),J161)</f>
        <v>1</v>
      </c>
      <c r="P163" cm="1">
        <f t="array" aca="1" ref="P163" ca="1">INDEX($C$77:$AC$89,MATCH($B163,$B$77:$B$89,0),J161)</f>
        <v>1</v>
      </c>
    </row>
    <row r="164" spans="2:16" x14ac:dyDescent="0.2">
      <c r="B164" s="5" t="str">
        <f t="shared" si="55"/>
        <v>S-CAV101</v>
      </c>
      <c r="C164" cm="1">
        <f t="array" aca="1" ref="C164" ca="1">INDEX($C$7:$AC$19,MATCH($B164,$B$7:$B$19,0),B161)</f>
        <v>26.383666666666663</v>
      </c>
      <c r="D164" cm="1">
        <f t="array" aca="1" ref="D164" ca="1">INDEX($C$21:$AC$33,MATCH($B164,$B$21:$B$33,0),B161)</f>
        <v>25.896313901900079</v>
      </c>
      <c r="E164" cm="1">
        <f t="array" aca="1" ref="E164" ca="1">INDEX($C$35:$AC$47,MATCH($B164,$B$35:$B$47,0),B161)</f>
        <v>25.91180466812424</v>
      </c>
      <c r="F164" cm="1">
        <f t="array" aca="1" ref="F164" ca="1">INDEX($C$49:$AC$61,MATCH($B164,$B$49:$B$61,0),B161)</f>
        <v>0</v>
      </c>
      <c r="G164" cm="1">
        <f t="array" aca="1" ref="G164" ca="1">INDEX($C$63:$AC$75,MATCH($B164,$B$63:$B$75,0),B161)</f>
        <v>26</v>
      </c>
      <c r="H164" cm="1">
        <f t="array" aca="1" ref="H164" ca="1">INDEX($C$77:$AC$89,MATCH($B164,$B$77:$B$89,0),B161)</f>
        <v>25.987211329606701</v>
      </c>
      <c r="J164" s="5" t="str">
        <f t="shared" ref="J164:J175" si="56">B164</f>
        <v>S-CAV101</v>
      </c>
      <c r="K164" cm="1">
        <f t="array" aca="1" ref="K164" ca="1">INDEX($C$7:$AC$19,MATCH($B164,$B$7:$B$19,0),J161)</f>
        <v>1</v>
      </c>
      <c r="L164" cm="1">
        <f t="array" aca="1" ref="L164" ca="1">INDEX($C$21:$AC$33,MATCH($B164,$B$21:$B$33,0),J161)</f>
        <v>1</v>
      </c>
      <c r="M164" cm="1">
        <f t="array" aca="1" ref="M164" ca="1">INDEX($C$35:$AC$47,MATCH($B164,$B$35:$B$47,0),J161)</f>
        <v>0.98319327731092443</v>
      </c>
      <c r="N164" cm="1">
        <f t="array" aca="1" ref="N164" ca="1">INDEX($C$49:$AC$61,MATCH($B164,$B$49:$B$61,0),J161)</f>
        <v>0</v>
      </c>
      <c r="O164" cm="1">
        <f t="array" aca="1" ref="O164" ca="1">INDEX($C$63:$AC$75,MATCH($B164,$B$63:$B$75,0),J161)</f>
        <v>1</v>
      </c>
      <c r="P164" cm="1">
        <f t="array" aca="1" ref="P164" ca="1">INDEX($C$77:$AC$89,MATCH($B164,$B$77:$B$89,0),J161)</f>
        <v>1</v>
      </c>
    </row>
    <row r="165" spans="2:16" x14ac:dyDescent="0.2">
      <c r="B165" s="5" t="str">
        <f t="shared" si="55"/>
        <v>S-CAV102</v>
      </c>
      <c r="C165" cm="1">
        <f t="array" aca="1" ref="C165" ca="1">INDEX($C$7:$AC$19,MATCH($B165,$B$7:$B$19,0),B161)</f>
        <v>27.822499999999998</v>
      </c>
      <c r="D165" cm="1">
        <f t="array" aca="1" ref="D165" ca="1">INDEX($C$21:$AC$33,MATCH($B165,$B$21:$B$33,0),B161)</f>
        <v>29.280096460875637</v>
      </c>
      <c r="E165" cm="1">
        <f t="array" aca="1" ref="E165" ca="1">INDEX($C$35:$AC$47,MATCH($B165,$B$35:$B$47,0),B161)</f>
        <v>27.85705106159033</v>
      </c>
      <c r="F165" cm="1">
        <f t="array" aca="1" ref="F165" ca="1">INDEX($C$49:$AC$61,MATCH($B165,$B$49:$B$61,0),B161)</f>
        <v>0</v>
      </c>
      <c r="G165" cm="1">
        <f t="array" aca="1" ref="G165" ca="1">INDEX($C$63:$AC$75,MATCH($B165,$B$63:$B$75,0),B161)</f>
        <v>26</v>
      </c>
      <c r="H165" cm="1">
        <f t="array" aca="1" ref="H165" ca="1">INDEX($C$77:$AC$89,MATCH($B165,$B$77:$B$89,0),B161)</f>
        <v>25.834625672436399</v>
      </c>
      <c r="J165" s="5" t="str">
        <f t="shared" si="56"/>
        <v>S-CAV102</v>
      </c>
      <c r="K165" cm="1">
        <f t="array" aca="1" ref="K165" ca="1">INDEX($C$7:$AC$19,MATCH($B165,$B$7:$B$19,0),J161)</f>
        <v>1</v>
      </c>
      <c r="L165" cm="1">
        <f t="array" aca="1" ref="L165" ca="1">INDEX($C$21:$AC$33,MATCH($B165,$B$21:$B$33,0),J161)</f>
        <v>1</v>
      </c>
      <c r="M165" cm="1">
        <f t="array" aca="1" ref="M165" ca="1">INDEX($C$35:$AC$47,MATCH($B165,$B$35:$B$47,0),J161)</f>
        <v>0.98319327731092443</v>
      </c>
      <c r="N165" cm="1">
        <f t="array" aca="1" ref="N165" ca="1">INDEX($C$49:$AC$61,MATCH($B165,$B$49:$B$61,0),J161)</f>
        <v>0</v>
      </c>
      <c r="O165" cm="1">
        <f t="array" aca="1" ref="O165" ca="1">INDEX($C$63:$AC$75,MATCH($B165,$B$63:$B$75,0),J161)</f>
        <v>1</v>
      </c>
      <c r="P165" cm="1">
        <f t="array" aca="1" ref="P165" ca="1">INDEX($C$77:$AC$89,MATCH($B165,$B$77:$B$89,0),J161)</f>
        <v>1</v>
      </c>
    </row>
    <row r="166" spans="2:16" x14ac:dyDescent="0.2">
      <c r="B166" s="5" t="str">
        <f t="shared" si="55"/>
        <v>S-VAV100-c</v>
      </c>
      <c r="C166" cm="1">
        <f t="array" aca="1" ref="C166" ca="1">INDEX($C$7:$AC$19,MATCH($B166,$B$7:$B$19,0),B161)</f>
        <v>26</v>
      </c>
      <c r="D166" cm="1">
        <f t="array" aca="1" ref="D166" ca="1">INDEX($C$21:$AC$33,MATCH($B166,$B$21:$B$33,0),B161)</f>
        <v>26</v>
      </c>
      <c r="E166" cm="1">
        <f t="array" aca="1" ref="E166" ca="1">INDEX($C$35:$AC$47,MATCH($B166,$B$35:$B$47,0),B161)</f>
        <v>25.990059642147063</v>
      </c>
      <c r="F166" cm="1">
        <f t="array" aca="1" ref="F166" ca="1">INDEX($C$49:$AC$61,MATCH($B166,$B$49:$B$61,0),B161)</f>
        <v>0</v>
      </c>
      <c r="G166" cm="1">
        <f t="array" aca="1" ref="G166" ca="1">INDEX($C$63:$AC$75,MATCH($B166,$B$63:$B$75,0),B161)</f>
        <v>26</v>
      </c>
      <c r="H166" cm="1">
        <f t="array" aca="1" ref="H166" ca="1">INDEX($C$77:$AC$89,MATCH($B166,$B$77:$B$89,0),B161)</f>
        <v>26</v>
      </c>
      <c r="J166" s="5" t="str">
        <f t="shared" si="56"/>
        <v>S-VAV100-c</v>
      </c>
      <c r="K166" cm="1">
        <f t="array" aca="1" ref="K166" ca="1">INDEX($C$7:$AC$19,MATCH($B166,$B$7:$B$19,0),J161)</f>
        <v>0.98737373737373735</v>
      </c>
      <c r="L166" cm="1">
        <f t="array" aca="1" ref="L166" ca="1">INDEX($C$21:$AC$33,MATCH($B166,$B$21:$B$33,0),J161)</f>
        <v>0.96885381913597213</v>
      </c>
      <c r="M166" cm="1">
        <f t="array" aca="1" ref="M166" ca="1">INDEX($C$35:$AC$47,MATCH($B166,$B$35:$B$47,0),J161)</f>
        <v>0.99662961822751106</v>
      </c>
      <c r="N166" cm="1">
        <f t="array" aca="1" ref="N166" ca="1">INDEX($C$49:$AC$61,MATCH($B166,$B$49:$B$61,0),J161)</f>
        <v>0</v>
      </c>
      <c r="O166" cm="1">
        <f t="array" aca="1" ref="O166" ca="1">INDEX($C$63:$AC$75,MATCH($B166,$B$63:$B$75,0),J161)</f>
        <v>0.9873419416162964</v>
      </c>
      <c r="P166" cm="1">
        <f t="array" aca="1" ref="P166" ca="1">INDEX($C$77:$AC$89,MATCH($B166,$B$77:$B$89,0),J161)</f>
        <v>0.97063343916752121</v>
      </c>
    </row>
    <row r="167" spans="2:16" x14ac:dyDescent="0.2">
      <c r="B167" s="5" t="str">
        <f t="shared" si="55"/>
        <v>S-VAV101-c</v>
      </c>
      <c r="C167" cm="1">
        <f t="array" aca="1" ref="C167" ca="1">INDEX($C$7:$AC$19,MATCH($B167,$B$7:$B$19,0),B161)</f>
        <v>26</v>
      </c>
      <c r="D167" cm="1">
        <f t="array" aca="1" ref="D167" ca="1">INDEX($C$21:$AC$33,MATCH($B167,$B$21:$B$33,0),B161)</f>
        <v>26</v>
      </c>
      <c r="E167" cm="1">
        <f t="array" aca="1" ref="E167" ca="1">INDEX($C$35:$AC$47,MATCH($B167,$B$35:$B$47,0),B161)</f>
        <v>25.990059642147063</v>
      </c>
      <c r="F167" cm="1">
        <f t="array" aca="1" ref="F167" ca="1">INDEX($C$49:$AC$61,MATCH($B167,$B$49:$B$61,0),B161)</f>
        <v>0</v>
      </c>
      <c r="G167" cm="1">
        <f t="array" aca="1" ref="G167" ca="1">INDEX($C$63:$AC$75,MATCH($B167,$B$63:$B$75,0),B161)</f>
        <v>26</v>
      </c>
      <c r="H167" cm="1">
        <f t="array" aca="1" ref="H167" ca="1">INDEX($C$77:$AC$89,MATCH($B167,$B$77:$B$89,0),B161)</f>
        <v>26</v>
      </c>
      <c r="J167" s="5" t="str">
        <f t="shared" si="56"/>
        <v>S-VAV101-c</v>
      </c>
      <c r="K167" cm="1">
        <f t="array" aca="1" ref="K167" ca="1">INDEX($C$7:$AC$19,MATCH($B167,$B$7:$B$19,0),J161)</f>
        <v>0.58569023569023593</v>
      </c>
      <c r="L167" cm="1">
        <f t="array" aca="1" ref="L167" ca="1">INDEX($C$21:$AC$33,MATCH($B167,$B$21:$B$33,0),J161)</f>
        <v>0.57474379101286477</v>
      </c>
      <c r="M167" cm="1">
        <f t="array" aca="1" ref="M167" ca="1">INDEX($C$35:$AC$47,MATCH($B167,$B$35:$B$47,0),J161)</f>
        <v>0.59122095996547264</v>
      </c>
      <c r="N167" cm="1">
        <f t="array" aca="1" ref="N167" ca="1">INDEX($C$49:$AC$61,MATCH($B167,$B$49:$B$61,0),J161)</f>
        <v>0</v>
      </c>
      <c r="O167" cm="1">
        <f t="array" aca="1" ref="O167" ca="1">INDEX($C$63:$AC$75,MATCH($B167,$B$63:$B$75,0),J161)</f>
        <v>0.58571132129780012</v>
      </c>
      <c r="P167" cm="1">
        <f t="array" aca="1" ref="P167" ca="1">INDEX($C$77:$AC$89,MATCH($B167,$B$77:$B$89,0),J161)</f>
        <v>0.58236138950797178</v>
      </c>
    </row>
    <row r="168" spans="2:16" x14ac:dyDescent="0.2">
      <c r="B168" s="5" t="str">
        <f t="shared" si="55"/>
        <v>S-VAV102-c</v>
      </c>
      <c r="C168" cm="1">
        <f t="array" aca="1" ref="C168" ca="1">INDEX($C$7:$AC$19,MATCH($B168,$B$7:$B$19,0),B161)</f>
        <v>22.309999999999967</v>
      </c>
      <c r="D168" cm="1">
        <f t="array" aca="1" ref="D168" ca="1">INDEX($C$21:$AC$33,MATCH($B168,$B$21:$B$33,0),B161)</f>
        <v>22.15796918942355</v>
      </c>
      <c r="E168" cm="1">
        <f t="array" aca="1" ref="E168" ca="1">INDEX($C$35:$AC$47,MATCH($B168,$B$35:$B$47,0),B161)</f>
        <v>22.296729905909071</v>
      </c>
      <c r="F168" cm="1">
        <f t="array" aca="1" ref="F168" ca="1">INDEX($C$49:$AC$61,MATCH($B168,$B$49:$B$61,0),B161)</f>
        <v>0</v>
      </c>
      <c r="G168" cm="1">
        <f t="array" aca="1" ref="G168" ca="1">INDEX($C$63:$AC$75,MATCH($B168,$B$63:$B$75,0),B161)</f>
        <v>26</v>
      </c>
      <c r="H168" cm="1">
        <f t="array" aca="1" ref="H168" ca="1">INDEX($C$77:$AC$89,MATCH($B168,$B$77:$B$89,0),B161)</f>
        <v>22.0906931802811</v>
      </c>
      <c r="J168" s="5" t="str">
        <f t="shared" si="56"/>
        <v>S-VAV102-c</v>
      </c>
      <c r="K168" cm="1">
        <f t="array" aca="1" ref="K168" ca="1">INDEX($C$7:$AC$19,MATCH($B168,$B$7:$B$19,0),J161)</f>
        <v>0.40000000000000041</v>
      </c>
      <c r="L168" cm="1">
        <f t="array" aca="1" ref="L168" ca="1">INDEX($C$21:$AC$33,MATCH($B168,$B$21:$B$33,0),J161)</f>
        <v>0.4</v>
      </c>
      <c r="M168" cm="1">
        <f t="array" aca="1" ref="M168" ca="1">INDEX($C$35:$AC$47,MATCH($B168,$B$35:$B$47,0),J161)</f>
        <v>0.40200000000000014</v>
      </c>
      <c r="N168" cm="1">
        <f t="array" aca="1" ref="N168" ca="1">INDEX($C$49:$AC$61,MATCH($B168,$B$49:$B$61,0),J161)</f>
        <v>0</v>
      </c>
      <c r="O168" cm="1">
        <f t="array" aca="1" ref="O168" ca="1">INDEX($C$63:$AC$75,MATCH($B168,$B$63:$B$75,0),J161)</f>
        <v>0.39999999999999997</v>
      </c>
      <c r="P168" cm="1">
        <f t="array" aca="1" ref="P168" ca="1">INDEX($C$77:$AC$89,MATCH($B168,$B$77:$B$89,0),J161)</f>
        <v>0.4</v>
      </c>
    </row>
    <row r="169" spans="2:16" x14ac:dyDescent="0.2">
      <c r="B169" s="5" t="str">
        <f t="shared" si="55"/>
        <v>S-VAV110-c</v>
      </c>
      <c r="C169" cm="1">
        <f t="array" aca="1" ref="C169" ca="1">INDEX($C$7:$AC$19,MATCH($B169,$B$7:$B$19,0),B161)</f>
        <v>26</v>
      </c>
      <c r="D169" cm="1">
        <f t="array" aca="1" ref="D169" ca="1">INDEX($C$21:$AC$33,MATCH($B169,$B$21:$B$33,0),B161)</f>
        <v>22.15796918942355</v>
      </c>
      <c r="E169" cm="1">
        <f t="array" aca="1" ref="E169" ca="1">INDEX($C$35:$AC$47,MATCH($B169,$B$35:$B$47,0),B161)</f>
        <v>25.996023856858752</v>
      </c>
      <c r="F169" cm="1">
        <f t="array" aca="1" ref="F169" ca="1">INDEX($C$49:$AC$61,MATCH($B169,$B$49:$B$61,0),B161)</f>
        <v>0</v>
      </c>
      <c r="G169" cm="1">
        <f t="array" aca="1" ref="G169" ca="1">INDEX($C$63:$AC$75,MATCH($B169,$B$63:$B$75,0),B161)</f>
        <v>26</v>
      </c>
      <c r="H169" cm="1">
        <f t="array" aca="1" ref="H169" ca="1">INDEX($C$77:$AC$89,MATCH($B169,$B$77:$B$89,0),B161)</f>
        <v>25.975347921544898</v>
      </c>
      <c r="J169" s="5" t="str">
        <f t="shared" si="56"/>
        <v>S-VAV110-c</v>
      </c>
      <c r="K169" cm="1">
        <f t="array" aca="1" ref="K169" ca="1">INDEX($C$7:$AC$19,MATCH($B169,$B$7:$B$19,0),J161)</f>
        <v>0.62760942760942684</v>
      </c>
      <c r="L169" cm="1">
        <f t="array" aca="1" ref="L169" ca="1">INDEX($C$21:$AC$33,MATCH($B169,$B$21:$B$33,0),J161)</f>
        <v>0.4</v>
      </c>
      <c r="M169" cm="1">
        <f t="array" aca="1" ref="M169" ca="1">INDEX($C$35:$AC$47,MATCH($B169,$B$35:$B$47,0),J161)</f>
        <v>0.63345102853443525</v>
      </c>
      <c r="N169" cm="1">
        <f t="array" aca="1" ref="N169" ca="1">INDEX($C$49:$AC$61,MATCH($B169,$B$49:$B$61,0),J161)</f>
        <v>0</v>
      </c>
      <c r="O169" cm="1">
        <f t="array" aca="1" ref="O169" ca="1">INDEX($C$63:$AC$75,MATCH($B169,$B$63:$B$75,0),J161)</f>
        <v>0.39999999999999997</v>
      </c>
      <c r="P169" cm="1">
        <f t="array" aca="1" ref="P169" ca="1">INDEX($C$77:$AC$89,MATCH($B169,$B$77:$B$89,0),J161)</f>
        <v>0.4</v>
      </c>
    </row>
    <row r="170" spans="2:16" x14ac:dyDescent="0.2">
      <c r="B170" s="5" t="str">
        <f t="shared" si="55"/>
        <v>S-VAV111-c</v>
      </c>
      <c r="C170" cm="1">
        <f t="array" aca="1" ref="C170" ca="1">INDEX($C$7:$AC$19,MATCH($B170,$B$7:$B$19,0),B161)</f>
        <v>26.197833333333332</v>
      </c>
      <c r="D170" cm="1">
        <f t="array" aca="1" ref="D170" ca="1">INDEX($C$21:$AC$33,MATCH($B170,$B$21:$B$33,0),B161)</f>
        <v>26</v>
      </c>
      <c r="E170" cm="1">
        <f t="array" aca="1" ref="E170" ca="1">INDEX($C$35:$AC$47,MATCH($B170,$B$35:$B$47,0),B161)</f>
        <v>25.99379685647482</v>
      </c>
      <c r="F170" cm="1">
        <f t="array" aca="1" ref="F170" ca="1">INDEX($C$49:$AC$61,MATCH($B170,$B$49:$B$61,0),B161)</f>
        <v>0</v>
      </c>
      <c r="G170" cm="1">
        <f t="array" aca="1" ref="G170" ca="1">INDEX($C$63:$AC$75,MATCH($B170,$B$63:$B$75,0),B161)</f>
        <v>26</v>
      </c>
      <c r="H170" cm="1">
        <f t="array" aca="1" ref="H170" ca="1">INDEX($C$77:$AC$89,MATCH($B170,$B$77:$B$89,0),B161)</f>
        <v>25.874750863699301</v>
      </c>
      <c r="J170" s="5" t="str">
        <f t="shared" si="56"/>
        <v>S-VAV111-c</v>
      </c>
      <c r="K170" cm="1">
        <f t="array" aca="1" ref="K170" ca="1">INDEX($C$7:$AC$19,MATCH($B170,$B$7:$B$19,0),J161)</f>
        <v>0.9053563411896749</v>
      </c>
      <c r="L170" cm="1">
        <f t="array" aca="1" ref="L170" ca="1">INDEX($C$21:$AC$33,MATCH($B170,$B$21:$B$33,0),J161)</f>
        <v>0.57474379101286477</v>
      </c>
      <c r="M170" cm="1">
        <f t="array" aca="1" ref="M170" ca="1">INDEX($C$35:$AC$47,MATCH($B170,$B$35:$B$47,0),J161)</f>
        <v>0.94746948712415502</v>
      </c>
      <c r="N170" cm="1">
        <f t="array" aca="1" ref="N170" ca="1">INDEX($C$49:$AC$61,MATCH($B170,$B$49:$B$61,0),J161)</f>
        <v>0</v>
      </c>
      <c r="O170" cm="1">
        <f t="array" aca="1" ref="O170" ca="1">INDEX($C$63:$AC$75,MATCH($B170,$B$63:$B$75,0),J161)</f>
        <v>0.9317620650953985</v>
      </c>
      <c r="P170" cm="1">
        <f t="array" aca="1" ref="P170" ca="1">INDEX($C$77:$AC$89,MATCH($B170,$B$77:$B$89,0),J161)</f>
        <v>0.68434464841333542</v>
      </c>
    </row>
    <row r="171" spans="2:16" x14ac:dyDescent="0.2">
      <c r="B171" s="5" t="str">
        <f t="shared" si="55"/>
        <v>S-VAV120-c</v>
      </c>
      <c r="C171" cm="1">
        <f t="array" aca="1" ref="C171" ca="1">INDEX($C$7:$AC$19,MATCH($B171,$B$7:$B$19,0),B161)</f>
        <v>26</v>
      </c>
      <c r="D171" cm="1">
        <f t="array" aca="1" ref="D171" ca="1">INDEX($C$21:$AC$33,MATCH($B171,$B$21:$B$33,0),B161)</f>
        <v>26</v>
      </c>
      <c r="E171" cm="1">
        <f t="array" aca="1" ref="E171" ca="1">INDEX($C$35:$AC$47,MATCH($B171,$B$35:$B$47,0),B161)</f>
        <v>25.990059642147131</v>
      </c>
      <c r="F171" cm="1">
        <f t="array" aca="1" ref="F171" ca="1">INDEX($C$49:$AC$61,MATCH($B171,$B$49:$B$61,0),B161)</f>
        <v>0</v>
      </c>
      <c r="G171" cm="1">
        <f t="array" aca="1" ref="G171" ca="1">INDEX($C$63:$AC$75,MATCH($B171,$B$63:$B$75,0),B161)</f>
        <v>26</v>
      </c>
      <c r="H171" cm="1">
        <f t="array" aca="1" ref="H171" ca="1">INDEX($C$77:$AC$89,MATCH($B171,$B$77:$B$89,0),B161)</f>
        <v>25.9999999993301</v>
      </c>
      <c r="J171" s="5" t="str">
        <f t="shared" si="56"/>
        <v>S-VAV120-c</v>
      </c>
      <c r="K171" cm="1">
        <f t="array" aca="1" ref="K171" ca="1">INDEX($C$7:$AC$19,MATCH($B171,$B$7:$B$19,0),J161)</f>
        <v>0.99057239057239177</v>
      </c>
      <c r="L171" cm="1">
        <f t="array" aca="1" ref="L171" ca="1">INDEX($C$21:$AC$33,MATCH($B171,$B$21:$B$33,0),J161)</f>
        <v>0.96885381913597213</v>
      </c>
      <c r="M171" cm="1">
        <f t="array" aca="1" ref="M171" ca="1">INDEX($C$35:$AC$47,MATCH($B171,$B$35:$B$47,0),J161)</f>
        <v>0.99662961822751106</v>
      </c>
      <c r="N171" cm="1">
        <f t="array" aca="1" ref="N171" ca="1">INDEX($C$49:$AC$61,MATCH($B171,$B$49:$B$61,0),J161)</f>
        <v>0</v>
      </c>
      <c r="O171" cm="1">
        <f t="array" aca="1" ref="O171" ca="1">INDEX($C$63:$AC$75,MATCH($B171,$B$63:$B$75,0),J161)</f>
        <v>0.9873419416162964</v>
      </c>
      <c r="P171" cm="1">
        <f t="array" aca="1" ref="P171" ca="1">INDEX($C$77:$AC$89,MATCH($B171,$B$77:$B$89,0),J161)</f>
        <v>0.96866057988052723</v>
      </c>
    </row>
    <row r="172" spans="2:16" x14ac:dyDescent="0.2">
      <c r="B172" s="5" t="str">
        <f t="shared" si="55"/>
        <v>S-VAV121-c</v>
      </c>
      <c r="C172" cm="1">
        <f t="array" aca="1" ref="C172" ca="1">INDEX($C$7:$AC$19,MATCH($B172,$B$7:$B$19,0),B161)</f>
        <v>26</v>
      </c>
      <c r="D172" cm="1">
        <f t="array" aca="1" ref="D172" ca="1">INDEX($C$21:$AC$33,MATCH($B172,$B$21:$B$33,0),B161)</f>
        <v>26</v>
      </c>
      <c r="E172" cm="1">
        <f t="array" aca="1" ref="E172" ca="1">INDEX($C$35:$AC$47,MATCH($B172,$B$35:$B$47,0),B161)</f>
        <v>25.990059642147131</v>
      </c>
      <c r="F172" cm="1">
        <f t="array" aca="1" ref="F172" ca="1">INDEX($C$49:$AC$61,MATCH($B172,$B$49:$B$61,0),B161)</f>
        <v>0</v>
      </c>
      <c r="G172" cm="1">
        <f t="array" aca="1" ref="G172" ca="1">INDEX($C$63:$AC$75,MATCH($B172,$B$63:$B$75,0),B161)</f>
        <v>26</v>
      </c>
      <c r="H172" cm="1">
        <f t="array" aca="1" ref="H172" ca="1">INDEX($C$77:$AC$89,MATCH($B172,$B$77:$B$89,0),B161)</f>
        <v>26.000000000001101</v>
      </c>
      <c r="J172" s="5" t="str">
        <f t="shared" si="56"/>
        <v>S-VAV121-c</v>
      </c>
      <c r="K172" cm="1">
        <f t="array" aca="1" ref="K172" ca="1">INDEX($C$7:$AC$19,MATCH($B172,$B$7:$B$19,0),J161)</f>
        <v>0.99057239057239177</v>
      </c>
      <c r="L172" cm="1">
        <f t="array" aca="1" ref="L172" ca="1">INDEX($C$21:$AC$33,MATCH($B172,$B$21:$B$33,0),J161)</f>
        <v>0.96885381913597213</v>
      </c>
      <c r="M172" cm="1">
        <f t="array" aca="1" ref="M172" ca="1">INDEX($C$35:$AC$47,MATCH($B172,$B$35:$B$47,0),J161)</f>
        <v>0.99662961822751106</v>
      </c>
      <c r="N172" cm="1">
        <f t="array" aca="1" ref="N172" ca="1">INDEX($C$49:$AC$61,MATCH($B172,$B$49:$B$61,0),J161)</f>
        <v>0</v>
      </c>
      <c r="O172" cm="1">
        <f t="array" aca="1" ref="O172" ca="1">INDEX($C$63:$AC$75,MATCH($B172,$B$63:$B$75,0),J161)</f>
        <v>0.9873419416162964</v>
      </c>
      <c r="P172" cm="1">
        <f t="array" aca="1" ref="P172" ca="1">INDEX($C$77:$AC$89,MATCH($B172,$B$77:$B$89,0),J161)</f>
        <v>0.96877594949063017</v>
      </c>
    </row>
    <row r="173" spans="2:16" x14ac:dyDescent="0.2">
      <c r="B173" s="5" t="str">
        <f t="shared" si="55"/>
        <v>S-VAV100-h</v>
      </c>
      <c r="C173" cm="1">
        <f t="array" aca="1" ref="C173" ca="1">INDEX($C$7:$AC$19,MATCH($B173,$B$7:$B$19,0),B161)</f>
        <v>21.900000000000009</v>
      </c>
      <c r="D173" cm="1">
        <f t="array" aca="1" ref="D173" ca="1">INDEX($C$21:$AC$33,MATCH($B173,$B$21:$B$33,0),B161)</f>
        <v>22</v>
      </c>
      <c r="E173" cm="1">
        <f t="array" aca="1" ref="E173" ca="1">INDEX($C$35:$AC$47,MATCH($B173,$B$35:$B$47,0),B161)</f>
        <v>22.009940357852823</v>
      </c>
      <c r="F173" cm="1">
        <f t="array" aca="1" ref="F173" ca="1">INDEX($C$49:$AC$61,MATCH($B173,$B$49:$B$61,0),B161)</f>
        <v>0</v>
      </c>
      <c r="G173" cm="1">
        <f t="array" aca="1" ref="G173" ca="1">INDEX($C$63:$AC$75,MATCH($B173,$B$63:$B$75,0),B161)</f>
        <v>22</v>
      </c>
      <c r="H173" cm="1">
        <f t="array" aca="1" ref="H173" ca="1">INDEX($C$77:$AC$89,MATCH($B173,$B$77:$B$89,0),B161)</f>
        <v>22</v>
      </c>
      <c r="J173" s="5" t="str">
        <f t="shared" si="56"/>
        <v>S-VAV100-h</v>
      </c>
      <c r="K173" cm="1">
        <f t="array" aca="1" ref="K173" ca="1">INDEX($C$7:$AC$19,MATCH($B173,$B$7:$B$19,0),J161)</f>
        <v>0.97760942760942804</v>
      </c>
      <c r="L173" cm="1">
        <f t="array" aca="1" ref="L173" ca="1">INDEX($C$21:$AC$33,MATCH($B173,$B$21:$B$33,0),J161)</f>
        <v>0.97195532888701164</v>
      </c>
      <c r="M173" cm="1">
        <f t="array" aca="1" ref="M173" ca="1">INDEX($C$35:$AC$47,MATCH($B173,$B$35:$B$47,0),J161)</f>
        <v>0.99662961822751106</v>
      </c>
      <c r="N173" cm="1">
        <f t="array" aca="1" ref="N173" ca="1">INDEX($C$49:$AC$61,MATCH($B173,$B$49:$B$61,0),J161)</f>
        <v>0</v>
      </c>
      <c r="O173" cm="1">
        <f t="array" aca="1" ref="O173" ca="1">INDEX($C$63:$AC$75,MATCH($B173,$B$63:$B$75,0),J161)</f>
        <v>0.9873419416162964</v>
      </c>
      <c r="P173" cm="1">
        <f t="array" aca="1" ref="P173" ca="1">INDEX($C$77:$AC$89,MATCH($B173,$B$77:$B$89,0),J161)</f>
        <v>0.97384127918196972</v>
      </c>
    </row>
    <row r="174" spans="2:16" x14ac:dyDescent="0.2">
      <c r="B174" s="5" t="str">
        <f t="shared" si="55"/>
        <v>S-VAV120-h</v>
      </c>
      <c r="C174" cm="1">
        <f t="array" aca="1" ref="C174" ca="1">INDEX($C$7:$AC$19,MATCH($B174,$B$7:$B$19,0),B161)</f>
        <v>0</v>
      </c>
      <c r="D174" cm="1">
        <f t="array" aca="1" ref="D174" ca="1">INDEX($C$21:$AC$33,MATCH($B174,$B$21:$B$33,0),B161)</f>
        <v>22</v>
      </c>
      <c r="E174" cm="1">
        <f t="array" aca="1" ref="E174" ca="1">INDEX($C$35:$AC$47,MATCH($B174,$B$35:$B$47,0),B161)</f>
        <v>22.009940357852823</v>
      </c>
      <c r="F174" cm="1">
        <f t="array" aca="1" ref="F174" ca="1">INDEX($C$49:$AC$61,MATCH($B174,$B$49:$B$61,0),B161)</f>
        <v>0</v>
      </c>
      <c r="G174" cm="1">
        <f t="array" aca="1" ref="G174" ca="1">INDEX($C$63:$AC$75,MATCH($B174,$B$63:$B$75,0),B161)</f>
        <v>22</v>
      </c>
      <c r="H174" cm="1">
        <f t="array" aca="1" ref="H174" ca="1">INDEX($C$77:$AC$89,MATCH($B174,$B$77:$B$89,0),B161)</f>
        <v>21.999999999999499</v>
      </c>
      <c r="J174" s="5" t="str">
        <f t="shared" si="56"/>
        <v>S-VAV120-h</v>
      </c>
      <c r="K174" cm="1">
        <f t="array" aca="1" ref="K174" ca="1">INDEX($C$7:$AC$19,MATCH($B174,$B$7:$B$19,0),J161)</f>
        <v>0</v>
      </c>
      <c r="L174" cm="1">
        <f t="array" aca="1" ref="L174" ca="1">INDEX($C$21:$AC$33,MATCH($B174,$B$21:$B$33,0),J161)</f>
        <v>0.97195532888701164</v>
      </c>
      <c r="M174" cm="1">
        <f t="array" aca="1" ref="M174" ca="1">INDEX($C$35:$AC$47,MATCH($B174,$B$35:$B$47,0),J161)</f>
        <v>0.99662961822751106</v>
      </c>
      <c r="N174" cm="1">
        <f t="array" aca="1" ref="N174" ca="1">INDEX($C$49:$AC$61,MATCH($B174,$B$49:$B$61,0),J161)</f>
        <v>0</v>
      </c>
      <c r="O174" cm="1">
        <f t="array" aca="1" ref="O174" ca="1">INDEX($C$63:$AC$75,MATCH($B174,$B$63:$B$75,0),J161)</f>
        <v>0.9873419416162964</v>
      </c>
      <c r="P174" cm="1">
        <f t="array" aca="1" ref="P174" ca="1">INDEX($C$77:$AC$89,MATCH($B174,$B$77:$B$89,0),J161)</f>
        <v>0.97418820479785251</v>
      </c>
    </row>
    <row r="175" spans="2:16" x14ac:dyDescent="0.2">
      <c r="B175" s="5" t="str">
        <f t="shared" si="55"/>
        <v>S-VAV121-h</v>
      </c>
      <c r="C175" cm="1">
        <f t="array" aca="1" ref="C175" ca="1">INDEX($C$7:$AC$19,MATCH($B175,$B$7:$B$19,0),B161)</f>
        <v>0</v>
      </c>
      <c r="D175" cm="1">
        <f t="array" aca="1" ref="D175" ca="1">INDEX($C$21:$AC$33,MATCH($B175,$B$21:$B$33,0),B161)</f>
        <v>22</v>
      </c>
      <c r="E175" cm="1">
        <f t="array" aca="1" ref="E175" ca="1">INDEX($C$35:$AC$47,MATCH($B175,$B$35:$B$47,0),B161)</f>
        <v>22.009940357852823</v>
      </c>
      <c r="F175" cm="1">
        <f t="array" aca="1" ref="F175" ca="1">INDEX($C$49:$AC$61,MATCH($B175,$B$49:$B$61,0),B161)</f>
        <v>0</v>
      </c>
      <c r="G175" cm="1">
        <f t="array" aca="1" ref="G175" ca="1">INDEX($C$63:$AC$75,MATCH($B175,$B$63:$B$75,0),B161)</f>
        <v>22</v>
      </c>
      <c r="H175" cm="1">
        <f t="array" aca="1" ref="H175" ca="1">INDEX($C$77:$AC$89,MATCH($B175,$B$77:$B$89,0),B161)</f>
        <v>21.9999995989883</v>
      </c>
      <c r="J175" s="5" t="str">
        <f t="shared" si="56"/>
        <v>S-VAV121-h</v>
      </c>
      <c r="K175" cm="1">
        <f t="array" aca="1" ref="K175" ca="1">INDEX($C$7:$AC$19,MATCH($B175,$B$7:$B$19,0),J161)</f>
        <v>0</v>
      </c>
      <c r="L175" cm="1">
        <f t="array" aca="1" ref="L175" ca="1">INDEX($C$21:$AC$33,MATCH($B175,$B$21:$B$33,0),J161)</f>
        <v>0.97195532888701164</v>
      </c>
      <c r="M175" cm="1">
        <f t="array" aca="1" ref="M175" ca="1">INDEX($C$35:$AC$47,MATCH($B175,$B$35:$B$47,0),J161)</f>
        <v>0.99662961822751106</v>
      </c>
      <c r="N175" cm="1">
        <f t="array" aca="1" ref="N175" ca="1">INDEX($C$49:$AC$61,MATCH($B175,$B$49:$B$61,0),J161)</f>
        <v>0</v>
      </c>
      <c r="O175" cm="1">
        <f t="array" aca="1" ref="O175" ca="1">INDEX($C$63:$AC$75,MATCH($B175,$B$63:$B$75,0),J161)</f>
        <v>0.9873419416162964</v>
      </c>
      <c r="P175" cm="1">
        <f t="array" aca="1" ref="P175" ca="1">INDEX($C$77:$AC$89,MATCH($B175,$B$77:$B$89,0),J161)</f>
        <v>0.96850771040049899</v>
      </c>
    </row>
    <row r="177" spans="2:16" x14ac:dyDescent="0.2">
      <c r="B177" s="9" t="s">
        <v>56</v>
      </c>
      <c r="J177" s="9" t="s">
        <v>62</v>
      </c>
    </row>
    <row r="178" spans="2:16" x14ac:dyDescent="0.2">
      <c r="B178">
        <v>7</v>
      </c>
      <c r="J178">
        <v>23</v>
      </c>
    </row>
    <row r="179" spans="2:16" x14ac:dyDescent="0.2">
      <c r="C179" t="str">
        <f t="shared" ref="C179:H179" si="57">C162</f>
        <v>BEST</v>
      </c>
      <c r="D179" t="str">
        <f t="shared" si="57"/>
        <v>LCEM</v>
      </c>
      <c r="E179" t="str">
        <f t="shared" si="57"/>
        <v>ACSES</v>
      </c>
      <c r="F179" t="str">
        <f t="shared" si="57"/>
        <v>Popolo</v>
      </c>
      <c r="G179" t="str">
        <f t="shared" si="57"/>
        <v>ENe-ST</v>
      </c>
      <c r="H179" t="str">
        <f t="shared" si="57"/>
        <v>EnergyPlus</v>
      </c>
      <c r="K179" t="str">
        <f>C179</f>
        <v>BEST</v>
      </c>
      <c r="L179" t="str">
        <f t="shared" ref="L179" si="58">D179</f>
        <v>LCEM</v>
      </c>
      <c r="M179" t="str">
        <f t="shared" ref="M179" si="59">E179</f>
        <v>ACSES</v>
      </c>
      <c r="N179" t="str">
        <f t="shared" ref="N179" si="60">F179</f>
        <v>Popolo</v>
      </c>
      <c r="O179" t="str">
        <f t="shared" ref="O179" si="61">G179</f>
        <v>ENe-ST</v>
      </c>
      <c r="P179" t="str">
        <f t="shared" ref="P179" si="62">H179</f>
        <v>EnergyPlus</v>
      </c>
    </row>
    <row r="180" spans="2:16" x14ac:dyDescent="0.2">
      <c r="B180" s="5" t="str">
        <f t="shared" ref="B180:B192" si="63">B163</f>
        <v>S-CAV100</v>
      </c>
      <c r="C180" cm="1">
        <f t="array" aca="1" ref="C180" ca="1">INDEX($C$7:$AC$19,MATCH($B180,$B$7:$B$19,0),B178)</f>
        <v>26.103000000000009</v>
      </c>
      <c r="D180" cm="1">
        <f t="array" aca="1" ref="D180" ca="1">INDEX($C$21:$AC$33,MATCH($B180,$B$21:$B$33,0),B178)</f>
        <v>25.943667586206296</v>
      </c>
      <c r="E180" cm="1">
        <f t="array" aca="1" ref="E180" ca="1">INDEX($C$35:$AC$47,MATCH($B180,$B$35:$B$47,0),B178)</f>
        <v>25.963439615193625</v>
      </c>
      <c r="F180" cm="1">
        <f t="array" aca="1" ref="F180" ca="1">INDEX($C$49:$AC$61,MATCH($B180,$B$49:$B$61,0),B178)</f>
        <v>0</v>
      </c>
      <c r="G180" cm="1">
        <f t="array" aca="1" ref="G180" ca="1">INDEX($C$63:$AC$75,MATCH($B180,$B$63:$B$75,0),B178)</f>
        <v>26</v>
      </c>
      <c r="H180" cm="1">
        <f t="array" aca="1" ref="H180" ca="1">INDEX($C$77:$AC$89,MATCH($B180,$B$77:$B$89,0),B178)</f>
        <v>25.962356946643698</v>
      </c>
      <c r="J180" s="5" t="str">
        <f>B180</f>
        <v>S-CAV100</v>
      </c>
      <c r="K180" cm="1">
        <f t="array" aca="1" ref="K180" ca="1">INDEX($C$7:$AC$19,MATCH($B180,$B$7:$B$19,0),J178)</f>
        <v>0.99993519118600027</v>
      </c>
      <c r="L180" cm="1">
        <f t="array" aca="1" ref="L180" ca="1">INDEX($C$21:$AC$33,MATCH($B180,$B$21:$B$33,0),J178)</f>
        <v>1</v>
      </c>
      <c r="M180" cm="1">
        <f t="array" aca="1" ref="M180" ca="1">INDEX($C$35:$AC$47,MATCH($B180,$B$35:$B$47,0),J178)</f>
        <v>0.98319327731092432</v>
      </c>
      <c r="N180" cm="1">
        <f t="array" aca="1" ref="N180" ca="1">INDEX($C$49:$AC$61,MATCH($B180,$B$49:$B$61,0),J178)</f>
        <v>0</v>
      </c>
      <c r="O180" cm="1">
        <f t="array" aca="1" ref="O180" ca="1">INDEX($C$63:$AC$75,MATCH($B180,$B$63:$B$75,0),J178)</f>
        <v>1</v>
      </c>
      <c r="P180" cm="1">
        <f t="array" aca="1" ref="P180" ca="1">INDEX($C$77:$AC$89,MATCH($B180,$B$77:$B$89,0),J178)</f>
        <v>0.99997407647440051</v>
      </c>
    </row>
    <row r="181" spans="2:16" x14ac:dyDescent="0.2">
      <c r="B181" s="5" t="str">
        <f t="shared" si="63"/>
        <v>S-CAV101</v>
      </c>
      <c r="C181" cm="1">
        <f t="array" aca="1" ref="C181" ca="1">INDEX($C$7:$AC$19,MATCH($B181,$B$7:$B$19,0),B178)</f>
        <v>26.511833333333332</v>
      </c>
      <c r="D181" cm="1">
        <f t="array" aca="1" ref="D181" ca="1">INDEX($C$21:$AC$33,MATCH($B181,$B$21:$B$33,0),B178)</f>
        <v>26.02796061414578</v>
      </c>
      <c r="E181" cm="1">
        <f t="array" aca="1" ref="E181" ca="1">INDEX($C$35:$AC$47,MATCH($B181,$B$35:$B$47,0),B178)</f>
        <v>26.049403495284174</v>
      </c>
      <c r="F181" cm="1">
        <f t="array" aca="1" ref="F181" ca="1">INDEX($C$49:$AC$61,MATCH($B181,$B$49:$B$61,0),B178)</f>
        <v>0</v>
      </c>
      <c r="G181" cm="1">
        <f t="array" aca="1" ref="G181" ca="1">INDEX($C$63:$AC$75,MATCH($B181,$B$63:$B$75,0),B178)</f>
        <v>26</v>
      </c>
      <c r="H181" cm="1">
        <f t="array" aca="1" ref="H181" ca="1">INDEX($C$77:$AC$89,MATCH($B181,$B$77:$B$89,0),B178)</f>
        <v>25.977464090106999</v>
      </c>
      <c r="J181" s="5" t="str">
        <f t="shared" ref="J181:J192" si="64">B181</f>
        <v>S-CAV101</v>
      </c>
      <c r="K181" cm="1">
        <f t="array" aca="1" ref="K181" ca="1">INDEX($C$7:$AC$19,MATCH($B181,$B$7:$B$19,0),J178)</f>
        <v>0.99993519118600027</v>
      </c>
      <c r="L181" cm="1">
        <f t="array" aca="1" ref="L181" ca="1">INDEX($C$21:$AC$33,MATCH($B181,$B$21:$B$33,0),J178)</f>
        <v>1</v>
      </c>
      <c r="M181" cm="1">
        <f t="array" aca="1" ref="M181" ca="1">INDEX($C$35:$AC$47,MATCH($B181,$B$35:$B$47,0),J178)</f>
        <v>0.98319327731092432</v>
      </c>
      <c r="N181" cm="1">
        <f t="array" aca="1" ref="N181" ca="1">INDEX($C$49:$AC$61,MATCH($B181,$B$49:$B$61,0),J178)</f>
        <v>0</v>
      </c>
      <c r="O181" cm="1">
        <f t="array" aca="1" ref="O181" ca="1">INDEX($C$63:$AC$75,MATCH($B181,$B$63:$B$75,0),J178)</f>
        <v>1</v>
      </c>
      <c r="P181" cm="1">
        <f t="array" aca="1" ref="P181" ca="1">INDEX($C$77:$AC$89,MATCH($B181,$B$77:$B$89,0),J178)</f>
        <v>0.99997407647440051</v>
      </c>
    </row>
    <row r="182" spans="2:16" x14ac:dyDescent="0.2">
      <c r="B182" s="5" t="str">
        <f t="shared" si="63"/>
        <v>S-CAV102</v>
      </c>
      <c r="C182" cm="1">
        <f t="array" aca="1" ref="C182" ca="1">INDEX($C$7:$AC$19,MATCH($B182,$B$7:$B$19,0),B178)</f>
        <v>27.955666666666666</v>
      </c>
      <c r="D182" cm="1">
        <f t="array" aca="1" ref="D182" ca="1">INDEX($C$21:$AC$33,MATCH($B182,$B$21:$B$33,0),B178)</f>
        <v>29.411743173121337</v>
      </c>
      <c r="E182" cm="1">
        <f t="array" aca="1" ref="E182" ca="1">INDEX($C$35:$AC$47,MATCH($B182,$B$35:$B$47,0),B178)</f>
        <v>27.99464988876608</v>
      </c>
      <c r="F182" cm="1">
        <f t="array" aca="1" ref="F182" ca="1">INDEX($C$49:$AC$61,MATCH($B182,$B$49:$B$61,0),B178)</f>
        <v>0</v>
      </c>
      <c r="G182" cm="1">
        <f t="array" aca="1" ref="G182" ca="1">INDEX($C$63:$AC$75,MATCH($B182,$B$63:$B$75,0),B178)</f>
        <v>26</v>
      </c>
      <c r="H182" cm="1">
        <f t="array" aca="1" ref="H182" ca="1">INDEX($C$77:$AC$89,MATCH($B182,$B$77:$B$89,0),B178)</f>
        <v>25.824890105184402</v>
      </c>
      <c r="J182" s="5" t="str">
        <f t="shared" si="64"/>
        <v>S-CAV102</v>
      </c>
      <c r="K182" cm="1">
        <f t="array" aca="1" ref="K182" ca="1">INDEX($C$7:$AC$19,MATCH($B182,$B$7:$B$19,0),J178)</f>
        <v>0.99993519118600027</v>
      </c>
      <c r="L182" cm="1">
        <f t="array" aca="1" ref="L182" ca="1">INDEX($C$21:$AC$33,MATCH($B182,$B$21:$B$33,0),J178)</f>
        <v>1</v>
      </c>
      <c r="M182" cm="1">
        <f t="array" aca="1" ref="M182" ca="1">INDEX($C$35:$AC$47,MATCH($B182,$B$35:$B$47,0),J178)</f>
        <v>0.98319327731092432</v>
      </c>
      <c r="N182" cm="1">
        <f t="array" aca="1" ref="N182" ca="1">INDEX($C$49:$AC$61,MATCH($B182,$B$49:$B$61,0),J178)</f>
        <v>0</v>
      </c>
      <c r="O182" cm="1">
        <f t="array" aca="1" ref="O182" ca="1">INDEX($C$63:$AC$75,MATCH($B182,$B$63:$B$75,0),J178)</f>
        <v>1</v>
      </c>
      <c r="P182" cm="1">
        <f t="array" aca="1" ref="P182" ca="1">INDEX($C$77:$AC$89,MATCH($B182,$B$77:$B$89,0),J178)</f>
        <v>0.99997407647440051</v>
      </c>
    </row>
    <row r="183" spans="2:16" x14ac:dyDescent="0.2">
      <c r="B183" s="5" t="str">
        <f t="shared" si="63"/>
        <v>S-VAV100-c</v>
      </c>
      <c r="C183" cm="1">
        <f t="array" aca="1" ref="C183" ca="1">INDEX($C$7:$AC$19,MATCH($B183,$B$7:$B$19,0),B178)</f>
        <v>26</v>
      </c>
      <c r="D183" cm="1">
        <f t="array" aca="1" ref="D183" ca="1">INDEX($C$21:$AC$33,MATCH($B183,$B$21:$B$33,0),B178)</f>
        <v>26</v>
      </c>
      <c r="E183" cm="1">
        <f t="array" aca="1" ref="E183" ca="1">INDEX($C$35:$AC$47,MATCH($B183,$B$35:$B$47,0),B178)</f>
        <v>25.990059642147116</v>
      </c>
      <c r="F183" cm="1">
        <f t="array" aca="1" ref="F183" ca="1">INDEX($C$49:$AC$61,MATCH($B183,$B$49:$B$61,0),B178)</f>
        <v>0</v>
      </c>
      <c r="G183" cm="1">
        <f t="array" aca="1" ref="G183" ca="1">INDEX($C$63:$AC$75,MATCH($B183,$B$63:$B$75,0),B178)</f>
        <v>26</v>
      </c>
      <c r="H183" cm="1">
        <f t="array" aca="1" ref="H183" ca="1">INDEX($C$77:$AC$89,MATCH($B183,$B$77:$B$89,0),B178)</f>
        <v>26</v>
      </c>
      <c r="J183" s="5" t="str">
        <f t="shared" si="64"/>
        <v>S-VAV100-c</v>
      </c>
      <c r="K183" cm="1">
        <f t="array" aca="1" ref="K183" ca="1">INDEX($C$7:$AC$19,MATCH($B183,$B$7:$B$19,0),J178)</f>
        <v>0.98574206092028516</v>
      </c>
      <c r="L183" cm="1">
        <f t="array" aca="1" ref="L183" ca="1">INDEX($C$21:$AC$33,MATCH($B183,$B$21:$B$33,0),J178)</f>
        <v>0.96720424432610264</v>
      </c>
      <c r="M183" cm="1">
        <f t="array" aca="1" ref="M183" ca="1">INDEX($C$35:$AC$47,MATCH($B183,$B$35:$B$47,0),J178)</f>
        <v>0.99493275221890731</v>
      </c>
      <c r="N183" cm="1">
        <f t="array" aca="1" ref="N183" ca="1">INDEX($C$49:$AC$61,MATCH($B183,$B$49:$B$61,0),J178)</f>
        <v>0</v>
      </c>
      <c r="O183" cm="1">
        <f t="array" aca="1" ref="O183" ca="1">INDEX($C$63:$AC$75,MATCH($B183,$B$63:$B$75,0),J178)</f>
        <v>0.98566088884708358</v>
      </c>
      <c r="P183" cm="1">
        <f t="array" aca="1" ref="P183" ca="1">INDEX($C$77:$AC$89,MATCH($B183,$B$77:$B$89,0),J178)</f>
        <v>0.96898083436869764</v>
      </c>
    </row>
    <row r="184" spans="2:16" x14ac:dyDescent="0.2">
      <c r="B184" s="5" t="str">
        <f t="shared" si="63"/>
        <v>S-VAV101-c</v>
      </c>
      <c r="C184" cm="1">
        <f t="array" aca="1" ref="C184" ca="1">INDEX($C$7:$AC$19,MATCH($B184,$B$7:$B$19,0),B178)</f>
        <v>26</v>
      </c>
      <c r="D184" cm="1">
        <f t="array" aca="1" ref="D184" ca="1">INDEX($C$21:$AC$33,MATCH($B184,$B$21:$B$33,0),B178)</f>
        <v>26</v>
      </c>
      <c r="E184" cm="1">
        <f t="array" aca="1" ref="E184" ca="1">INDEX($C$35:$AC$47,MATCH($B184,$B$35:$B$47,0),B178)</f>
        <v>25.990059642147116</v>
      </c>
      <c r="F184" cm="1">
        <f t="array" aca="1" ref="F184" ca="1">INDEX($C$49:$AC$61,MATCH($B184,$B$49:$B$61,0),B178)</f>
        <v>0</v>
      </c>
      <c r="G184" cm="1">
        <f t="array" aca="1" ref="G184" ca="1">INDEX($C$63:$AC$75,MATCH($B184,$B$63:$B$75,0),B178)</f>
        <v>26</v>
      </c>
      <c r="H184" cm="1">
        <f t="array" aca="1" ref="H184" ca="1">INDEX($C$77:$AC$89,MATCH($B184,$B$77:$B$89,0),B178)</f>
        <v>26</v>
      </c>
      <c r="J184" s="5" t="str">
        <f t="shared" si="64"/>
        <v>S-VAV101-c</v>
      </c>
      <c r="K184" cm="1">
        <f t="array" aca="1" ref="K184" ca="1">INDEX($C$7:$AC$19,MATCH($B184,$B$7:$B$19,0),J178)</f>
        <v>0.5990278677900196</v>
      </c>
      <c r="L184" cm="1">
        <f t="array" aca="1" ref="L184" ca="1">INDEX($C$21:$AC$33,MATCH($B184,$B$21:$B$33,0),J178)</f>
        <v>0.58790846223743498</v>
      </c>
      <c r="M184" cm="1">
        <f t="array" aca="1" ref="M184" ca="1">INDEX($C$35:$AC$47,MATCH($B184,$B$35:$B$47,0),J178)</f>
        <v>0.60476304546639481</v>
      </c>
      <c r="N184" cm="1">
        <f t="array" aca="1" ref="N184" ca="1">INDEX($C$49:$AC$61,MATCH($B184,$B$49:$B$61,0),J178)</f>
        <v>0</v>
      </c>
      <c r="O184" cm="1">
        <f t="array" aca="1" ref="O184" ca="1">INDEX($C$63:$AC$75,MATCH($B184,$B$63:$B$75,0),J178)</f>
        <v>0.59912720694626831</v>
      </c>
      <c r="P184" cm="1">
        <f t="array" aca="1" ref="P184" ca="1">INDEX($C$77:$AC$89,MATCH($B184,$B$77:$B$89,0),J178)</f>
        <v>0.58136985842309707</v>
      </c>
    </row>
    <row r="185" spans="2:16" x14ac:dyDescent="0.2">
      <c r="B185" s="5" t="str">
        <f t="shared" si="63"/>
        <v>S-VAV102-c</v>
      </c>
      <c r="C185" cm="1">
        <f t="array" aca="1" ref="C185" ca="1">INDEX($C$7:$AC$19,MATCH($B185,$B$7:$B$19,0),B178)</f>
        <v>22.32</v>
      </c>
      <c r="D185" cm="1">
        <f t="array" aca="1" ref="D185" ca="1">INDEX($C$21:$AC$33,MATCH($B185,$B$21:$B$33,0),B178)</f>
        <v>22.16355645894085</v>
      </c>
      <c r="E185" cm="1">
        <f t="array" aca="1" ref="E185" ca="1">INDEX($C$35:$AC$47,MATCH($B185,$B$35:$B$47,0),B178)</f>
        <v>22.30244307628211</v>
      </c>
      <c r="F185" cm="1">
        <f t="array" aca="1" ref="F185" ca="1">INDEX($C$49:$AC$61,MATCH($B185,$B$49:$B$61,0),B178)</f>
        <v>0</v>
      </c>
      <c r="G185" cm="1">
        <f t="array" aca="1" ref="G185" ca="1">INDEX($C$63:$AC$75,MATCH($B185,$B$63:$B$75,0),B178)</f>
        <v>26</v>
      </c>
      <c r="H185" cm="1">
        <f t="array" aca="1" ref="H185" ca="1">INDEX($C$77:$AC$89,MATCH($B185,$B$77:$B$89,0),B178)</f>
        <v>22.102299122976898</v>
      </c>
      <c r="J185" s="5" t="str">
        <f t="shared" si="64"/>
        <v>S-VAV102-c</v>
      </c>
      <c r="K185" cm="1">
        <f t="array" aca="1" ref="K185" ca="1">INDEX($C$7:$AC$19,MATCH($B185,$B$7:$B$19,0),J178)</f>
        <v>0.39993519118600163</v>
      </c>
      <c r="L185" cm="1">
        <f t="array" aca="1" ref="L185" ca="1">INDEX($C$21:$AC$33,MATCH($B185,$B$21:$B$33,0),J178)</f>
        <v>0.4</v>
      </c>
      <c r="M185" cm="1">
        <f t="array" aca="1" ref="M185" ca="1">INDEX($C$35:$AC$47,MATCH($B185,$B$35:$B$47,0),J178)</f>
        <v>0.40200000000000002</v>
      </c>
      <c r="N185" cm="1">
        <f t="array" aca="1" ref="N185" ca="1">INDEX($C$49:$AC$61,MATCH($B185,$B$49:$B$61,0),J178)</f>
        <v>0</v>
      </c>
      <c r="O185" cm="1">
        <f t="array" aca="1" ref="O185" ca="1">INDEX($C$63:$AC$75,MATCH($B185,$B$63:$B$75,0),J178)</f>
        <v>0.4</v>
      </c>
      <c r="P185" cm="1">
        <f t="array" aca="1" ref="P185" ca="1">INDEX($C$77:$AC$89,MATCH($B185,$B$77:$B$89,0),J178)</f>
        <v>0.39998963058975789</v>
      </c>
    </row>
    <row r="186" spans="2:16" x14ac:dyDescent="0.2">
      <c r="B186" s="5" t="str">
        <f t="shared" si="63"/>
        <v>S-VAV110-c</v>
      </c>
      <c r="C186" cm="1">
        <f t="array" aca="1" ref="C186" ca="1">INDEX($C$7:$AC$19,MATCH($B186,$B$7:$B$19,0),B178)</f>
        <v>26</v>
      </c>
      <c r="D186" cm="1">
        <f t="array" aca="1" ref="D186" ca="1">INDEX($C$21:$AC$33,MATCH($B186,$B$21:$B$33,0),B178)</f>
        <v>22.16355645894085</v>
      </c>
      <c r="E186" cm="1">
        <f t="array" aca="1" ref="E186" ca="1">INDEX($C$35:$AC$47,MATCH($B186,$B$35:$B$47,0),B178)</f>
        <v>25.996023856858827</v>
      </c>
      <c r="F186" cm="1">
        <f t="array" aca="1" ref="F186" ca="1">INDEX($C$49:$AC$61,MATCH($B186,$B$49:$B$61,0),B178)</f>
        <v>0</v>
      </c>
      <c r="G186" cm="1">
        <f t="array" aca="1" ref="G186" ca="1">INDEX($C$63:$AC$75,MATCH($B186,$B$63:$B$75,0),B178)</f>
        <v>26</v>
      </c>
      <c r="H186" cm="1">
        <f t="array" aca="1" ref="H186" ca="1">INDEX($C$77:$AC$89,MATCH($B186,$B$77:$B$89,0),B178)</f>
        <v>25.965225135620699</v>
      </c>
      <c r="J186" s="5" t="str">
        <f t="shared" si="64"/>
        <v>S-VAV110-c</v>
      </c>
      <c r="K186" cm="1">
        <f t="array" aca="1" ref="K186" ca="1">INDEX($C$7:$AC$19,MATCH($B186,$B$7:$B$19,0),J178)</f>
        <v>0.62819183408943624</v>
      </c>
      <c r="L186" cm="1">
        <f t="array" aca="1" ref="L186" ca="1">INDEX($C$21:$AC$33,MATCH($B186,$B$21:$B$33,0),J178)</f>
        <v>0.4</v>
      </c>
      <c r="M186" cm="1">
        <f t="array" aca="1" ref="M186" ca="1">INDEX($C$35:$AC$47,MATCH($B186,$B$35:$B$47,0),J178)</f>
        <v>0.63402577347283329</v>
      </c>
      <c r="N186" cm="1">
        <f t="array" aca="1" ref="N186" ca="1">INDEX($C$49:$AC$61,MATCH($B186,$B$49:$B$61,0),J178)</f>
        <v>0</v>
      </c>
      <c r="O186" cm="1">
        <f t="array" aca="1" ref="O186" ca="1">INDEX($C$63:$AC$75,MATCH($B186,$B$63:$B$75,0),J178)</f>
        <v>0.40036292935839274</v>
      </c>
      <c r="P186" cm="1">
        <f t="array" aca="1" ref="P186" ca="1">INDEX($C$77:$AC$89,MATCH($B186,$B$77:$B$89,0),J178)</f>
        <v>0.39998963058975789</v>
      </c>
    </row>
    <row r="187" spans="2:16" x14ac:dyDescent="0.2">
      <c r="B187" s="5" t="str">
        <f t="shared" si="63"/>
        <v>S-VAV111-c</v>
      </c>
      <c r="C187" cm="1">
        <f t="array" aca="1" ref="C187" ca="1">INDEX($C$7:$AC$19,MATCH($B187,$B$7:$B$19,0),B178)</f>
        <v>26.186166666666669</v>
      </c>
      <c r="D187" cm="1">
        <f t="array" aca="1" ref="D187" ca="1">INDEX($C$21:$AC$33,MATCH($B187,$B$21:$B$33,0),B178)</f>
        <v>26</v>
      </c>
      <c r="E187" cm="1">
        <f t="array" aca="1" ref="E187" ca="1">INDEX($C$35:$AC$47,MATCH($B187,$B$35:$B$47,0),B178)</f>
        <v>26.002886293857873</v>
      </c>
      <c r="F187" cm="1">
        <f t="array" aca="1" ref="F187" ca="1">INDEX($C$49:$AC$61,MATCH($B187,$B$49:$B$61,0),B178)</f>
        <v>0</v>
      </c>
      <c r="G187" cm="1">
        <f t="array" aca="1" ref="G187" ca="1">INDEX($C$63:$AC$75,MATCH($B187,$B$63:$B$75,0),B178)</f>
        <v>26</v>
      </c>
      <c r="H187" cm="1">
        <f t="array" aca="1" ref="H187" ca="1">INDEX($C$77:$AC$89,MATCH($B187,$B$77:$B$89,0),B178)</f>
        <v>25.8908925040441</v>
      </c>
      <c r="J187" s="5" t="str">
        <f t="shared" si="64"/>
        <v>S-VAV111-c</v>
      </c>
      <c r="K187" cm="1">
        <f t="array" aca="1" ref="K187" ca="1">INDEX($C$7:$AC$19,MATCH($B187,$B$7:$B$19,0),J178)</f>
        <v>0.91942644199611134</v>
      </c>
      <c r="L187" cm="1">
        <f t="array" aca="1" ref="L187" ca="1">INDEX($C$21:$AC$33,MATCH($B187,$B$21:$B$33,0),J178)</f>
        <v>0.58790846223743498</v>
      </c>
      <c r="M187" cm="1">
        <f t="array" aca="1" ref="M187" ca="1">INDEX($C$35:$AC$47,MATCH($B187,$B$35:$B$47,0),J178)</f>
        <v>0.96770234266645738</v>
      </c>
      <c r="N187" cm="1">
        <f t="array" aca="1" ref="N187" ca="1">INDEX($C$49:$AC$61,MATCH($B187,$B$49:$B$61,0),J178)</f>
        <v>0</v>
      </c>
      <c r="O187" cm="1">
        <f t="array" aca="1" ref="O187" ca="1">INDEX($C$63:$AC$75,MATCH($B187,$B$63:$B$75,0),J178)</f>
        <v>0.95310434219053797</v>
      </c>
      <c r="P187" cm="1">
        <f t="array" aca="1" ref="P187" ca="1">INDEX($C$77:$AC$89,MATCH($B187,$B$77:$B$89,0),J178)</f>
        <v>0.68074791600085782</v>
      </c>
    </row>
    <row r="188" spans="2:16" x14ac:dyDescent="0.2">
      <c r="B188" s="5" t="str">
        <f t="shared" si="63"/>
        <v>S-VAV120-c</v>
      </c>
      <c r="C188" cm="1">
        <f t="array" aca="1" ref="C188" ca="1">INDEX($C$7:$AC$19,MATCH($B188,$B$7:$B$19,0),B178)</f>
        <v>26</v>
      </c>
      <c r="D188" cm="1">
        <f t="array" aca="1" ref="D188" ca="1">INDEX($C$21:$AC$33,MATCH($B188,$B$21:$B$33,0),B178)</f>
        <v>26</v>
      </c>
      <c r="E188" cm="1">
        <f t="array" aca="1" ref="E188" ca="1">INDEX($C$35:$AC$47,MATCH($B188,$B$35:$B$47,0),B178)</f>
        <v>25.990059642147227</v>
      </c>
      <c r="F188" cm="1">
        <f t="array" aca="1" ref="F188" ca="1">INDEX($C$49:$AC$61,MATCH($B188,$B$49:$B$61,0),B178)</f>
        <v>0</v>
      </c>
      <c r="G188" cm="1">
        <f t="array" aca="1" ref="G188" ca="1">INDEX($C$63:$AC$75,MATCH($B188,$B$63:$B$75,0),B178)</f>
        <v>26</v>
      </c>
      <c r="H188" cm="1">
        <f t="array" aca="1" ref="H188" ca="1">INDEX($C$77:$AC$89,MATCH($B188,$B$77:$B$89,0),B178)</f>
        <v>25.999999999386201</v>
      </c>
      <c r="J188" s="5" t="str">
        <f t="shared" si="64"/>
        <v>S-VAV120-c</v>
      </c>
      <c r="K188" cm="1">
        <f t="array" aca="1" ref="K188" ca="1">INDEX($C$7:$AC$19,MATCH($B188,$B$7:$B$19,0),J178)</f>
        <v>0.98885288399222193</v>
      </c>
      <c r="L188" cm="1">
        <f t="array" aca="1" ref="L188" ca="1">INDEX($C$21:$AC$33,MATCH($B188,$B$21:$B$33,0),J178)</f>
        <v>0.96720424432610264</v>
      </c>
      <c r="M188" cm="1">
        <f t="array" aca="1" ref="M188" ca="1">INDEX($C$35:$AC$47,MATCH($B188,$B$35:$B$47,0),J178)</f>
        <v>0.99493275221890731</v>
      </c>
      <c r="N188" cm="1">
        <f t="array" aca="1" ref="N188" ca="1">INDEX($C$49:$AC$61,MATCH($B188,$B$49:$B$61,0),J178)</f>
        <v>0</v>
      </c>
      <c r="O188" cm="1">
        <f t="array" aca="1" ref="O188" ca="1">INDEX($C$63:$AC$75,MATCH($B188,$B$63:$B$75,0),J178)</f>
        <v>0.98566088884708358</v>
      </c>
      <c r="P188" cm="1">
        <f t="array" aca="1" ref="P188" ca="1">INDEX($C$77:$AC$89,MATCH($B188,$B$77:$B$89,0),J178)</f>
        <v>0.96701133410165674</v>
      </c>
    </row>
    <row r="189" spans="2:16" x14ac:dyDescent="0.2">
      <c r="B189" s="5" t="str">
        <f t="shared" si="63"/>
        <v>S-VAV121-c</v>
      </c>
      <c r="C189" cm="1">
        <f t="array" aca="1" ref="C189" ca="1">INDEX($C$7:$AC$19,MATCH($B189,$B$7:$B$19,0),B178)</f>
        <v>26</v>
      </c>
      <c r="D189" cm="1">
        <f t="array" aca="1" ref="D189" ca="1">INDEX($C$21:$AC$33,MATCH($B189,$B$21:$B$33,0),B178)</f>
        <v>26</v>
      </c>
      <c r="E189" cm="1">
        <f t="array" aca="1" ref="E189" ca="1">INDEX($C$35:$AC$47,MATCH($B189,$B$35:$B$47,0),B178)</f>
        <v>25.990059642147227</v>
      </c>
      <c r="F189" cm="1">
        <f t="array" aca="1" ref="F189" ca="1">INDEX($C$49:$AC$61,MATCH($B189,$B$49:$B$61,0),B178)</f>
        <v>0</v>
      </c>
      <c r="G189" cm="1">
        <f t="array" aca="1" ref="G189" ca="1">INDEX($C$63:$AC$75,MATCH($B189,$B$63:$B$75,0),B178)</f>
        <v>26</v>
      </c>
      <c r="H189" cm="1">
        <f t="array" aca="1" ref="H189" ca="1">INDEX($C$77:$AC$89,MATCH($B189,$B$77:$B$89,0),B178)</f>
        <v>26.000000000000998</v>
      </c>
      <c r="J189" s="5" t="str">
        <f t="shared" si="64"/>
        <v>S-VAV121-c</v>
      </c>
      <c r="K189" cm="1">
        <f t="array" aca="1" ref="K189" ca="1">INDEX($C$7:$AC$19,MATCH($B189,$B$7:$B$19,0),J178)</f>
        <v>0.98885288399222193</v>
      </c>
      <c r="L189" cm="1">
        <f t="array" aca="1" ref="L189" ca="1">INDEX($C$21:$AC$33,MATCH($B189,$B$21:$B$33,0),J178)</f>
        <v>0.96720424432610264</v>
      </c>
      <c r="M189" cm="1">
        <f t="array" aca="1" ref="M189" ca="1">INDEX($C$35:$AC$47,MATCH($B189,$B$35:$B$47,0),J178)</f>
        <v>0.99493275221890731</v>
      </c>
      <c r="N189" cm="1">
        <f t="array" aca="1" ref="N189" ca="1">INDEX($C$49:$AC$61,MATCH($B189,$B$49:$B$61,0),J178)</f>
        <v>0</v>
      </c>
      <c r="O189" cm="1">
        <f t="array" aca="1" ref="O189" ca="1">INDEX($C$63:$AC$75,MATCH($B189,$B$63:$B$75,0),J178)</f>
        <v>0.98566088884708358</v>
      </c>
      <c r="P189" cm="1">
        <f t="array" aca="1" ref="P189" ca="1">INDEX($C$77:$AC$89,MATCH($B189,$B$77:$B$89,0),J178)</f>
        <v>0.96712650726218929</v>
      </c>
    </row>
    <row r="190" spans="2:16" x14ac:dyDescent="0.2">
      <c r="B190" s="5" t="str">
        <f t="shared" si="63"/>
        <v>S-VAV100-h</v>
      </c>
      <c r="C190" cm="1">
        <f t="array" aca="1" ref="C190" ca="1">INDEX($C$7:$AC$19,MATCH($B190,$B$7:$B$19,0),B178)</f>
        <v>21.900000000000009</v>
      </c>
      <c r="D190" cm="1">
        <f t="array" aca="1" ref="D190" ca="1">INDEX($C$21:$AC$33,MATCH($B190,$B$21:$B$33,0),B178)</f>
        <v>22</v>
      </c>
      <c r="E190" cm="1">
        <f t="array" aca="1" ref="E190" ca="1">INDEX($C$35:$AC$47,MATCH($B190,$B$35:$B$47,0),B178)</f>
        <v>22.009940357852923</v>
      </c>
      <c r="F190" cm="1">
        <f t="array" aca="1" ref="F190" ca="1">INDEX($C$49:$AC$61,MATCH($B190,$B$49:$B$61,0),B178)</f>
        <v>0</v>
      </c>
      <c r="G190" cm="1">
        <f t="array" aca="1" ref="G190" ca="1">INDEX($C$63:$AC$75,MATCH($B190,$B$63:$B$75,0),B178)</f>
        <v>22</v>
      </c>
      <c r="H190" cm="1">
        <f t="array" aca="1" ref="H190" ca="1">INDEX($C$77:$AC$89,MATCH($B190,$B$77:$B$89,0),B178)</f>
        <v>22</v>
      </c>
      <c r="J190" s="5" t="str">
        <f t="shared" si="64"/>
        <v>S-VAV100-h</v>
      </c>
      <c r="K190" cm="1">
        <f t="array" aca="1" ref="K190" ca="1">INDEX($C$7:$AC$19,MATCH($B190,$B$7:$B$19,0),J178)</f>
        <v>0.97602073882047957</v>
      </c>
      <c r="L190" cm="1">
        <f t="array" aca="1" ref="L190" ca="1">INDEX($C$21:$AC$33,MATCH($B190,$B$21:$B$33,0),J178)</f>
        <v>0.97030047343288317</v>
      </c>
      <c r="M190" cm="1">
        <f t="array" aca="1" ref="M190" ca="1">INDEX($C$35:$AC$47,MATCH($B190,$B$35:$B$47,0),J178)</f>
        <v>0.99493275221890731</v>
      </c>
      <c r="N190" cm="1">
        <f t="array" aca="1" ref="N190" ca="1">INDEX($C$49:$AC$61,MATCH($B190,$B$49:$B$61,0),J178)</f>
        <v>0</v>
      </c>
      <c r="O190" cm="1">
        <f t="array" aca="1" ref="O190" ca="1">INDEX($C$63:$AC$75,MATCH($B190,$B$63:$B$75,0),J178)</f>
        <v>0.98566088884708358</v>
      </c>
      <c r="P190" cm="1">
        <f t="array" aca="1" ref="P190" ca="1">INDEX($C$77:$AC$89,MATCH($B190,$B$77:$B$89,0),J178)</f>
        <v>0.97218321270049779</v>
      </c>
    </row>
    <row r="191" spans="2:16" x14ac:dyDescent="0.2">
      <c r="B191" s="5" t="str">
        <f t="shared" si="63"/>
        <v>S-VAV120-h</v>
      </c>
      <c r="C191" cm="1">
        <f t="array" aca="1" ref="C191" ca="1">INDEX($C$7:$AC$19,MATCH($B191,$B$7:$B$19,0),B178)</f>
        <v>0</v>
      </c>
      <c r="D191" cm="1">
        <f t="array" aca="1" ref="D191" ca="1">INDEX($C$21:$AC$33,MATCH($B191,$B$21:$B$33,0),B178)</f>
        <v>22</v>
      </c>
      <c r="E191" cm="1">
        <f t="array" aca="1" ref="E191" ca="1">INDEX($C$35:$AC$47,MATCH($B191,$B$35:$B$47,0),B178)</f>
        <v>22.009940357852923</v>
      </c>
      <c r="F191" cm="1">
        <f t="array" aca="1" ref="F191" ca="1">INDEX($C$49:$AC$61,MATCH($B191,$B$49:$B$61,0),B178)</f>
        <v>0</v>
      </c>
      <c r="G191" cm="1">
        <f t="array" aca="1" ref="G191" ca="1">INDEX($C$63:$AC$75,MATCH($B191,$B$63:$B$75,0),B178)</f>
        <v>22</v>
      </c>
      <c r="H191" cm="1">
        <f t="array" aca="1" ref="H191" ca="1">INDEX($C$77:$AC$89,MATCH($B191,$B$77:$B$89,0),B178)</f>
        <v>21.999999999999499</v>
      </c>
      <c r="J191" s="5" t="str">
        <f t="shared" si="64"/>
        <v>S-VAV120-h</v>
      </c>
      <c r="K191" cm="1">
        <f t="array" aca="1" ref="K191" ca="1">INDEX($C$7:$AC$19,MATCH($B191,$B$7:$B$19,0),J178)</f>
        <v>0</v>
      </c>
      <c r="L191" cm="1">
        <f t="array" aca="1" ref="L191" ca="1">INDEX($C$21:$AC$33,MATCH($B191,$B$21:$B$33,0),J178)</f>
        <v>0.97030047343288317</v>
      </c>
      <c r="M191" cm="1">
        <f t="array" aca="1" ref="M191" ca="1">INDEX($C$35:$AC$47,MATCH($B191,$B$35:$B$47,0),J178)</f>
        <v>0.99493275221890731</v>
      </c>
      <c r="N191" cm="1">
        <f t="array" aca="1" ref="N191" ca="1">INDEX($C$49:$AC$61,MATCH($B191,$B$49:$B$61,0),J178)</f>
        <v>0</v>
      </c>
      <c r="O191" cm="1">
        <f t="array" aca="1" ref="O191" ca="1">INDEX($C$63:$AC$75,MATCH($B191,$B$63:$B$75,0),J178)</f>
        <v>0.98566088884708358</v>
      </c>
      <c r="P191" cm="1">
        <f t="array" aca="1" ref="P191" ca="1">INDEX($C$77:$AC$89,MATCH($B191,$B$77:$B$89,0),J178)</f>
        <v>0.97252954761805321</v>
      </c>
    </row>
    <row r="192" spans="2:16" x14ac:dyDescent="0.2">
      <c r="B192" s="5" t="str">
        <f t="shared" si="63"/>
        <v>S-VAV121-h</v>
      </c>
      <c r="C192" cm="1">
        <f t="array" aca="1" ref="C192" ca="1">INDEX($C$7:$AC$19,MATCH($B192,$B$7:$B$19,0),B178)</f>
        <v>0</v>
      </c>
      <c r="D192" cm="1">
        <f t="array" aca="1" ref="D192" ca="1">INDEX($C$21:$AC$33,MATCH($B192,$B$21:$B$33,0),B178)</f>
        <v>22</v>
      </c>
      <c r="E192" cm="1">
        <f t="array" aca="1" ref="E192" ca="1">INDEX($C$35:$AC$47,MATCH($B192,$B$35:$B$47,0),B178)</f>
        <v>22.009940357852923</v>
      </c>
      <c r="F192" cm="1">
        <f t="array" aca="1" ref="F192" ca="1">INDEX($C$49:$AC$61,MATCH($B192,$B$49:$B$61,0),B178)</f>
        <v>0</v>
      </c>
      <c r="G192" cm="1">
        <f t="array" aca="1" ref="G192" ca="1">INDEX($C$63:$AC$75,MATCH($B192,$B$63:$B$75,0),B178)</f>
        <v>22</v>
      </c>
      <c r="H192" cm="1">
        <f t="array" aca="1" ref="H192" ca="1">INDEX($C$77:$AC$89,MATCH($B192,$B$77:$B$89,0),B178)</f>
        <v>21.999999633321199</v>
      </c>
      <c r="J192" s="5" t="str">
        <f t="shared" si="64"/>
        <v>S-VAV121-h</v>
      </c>
      <c r="K192" cm="1">
        <f t="array" aca="1" ref="K192" ca="1">INDEX($C$7:$AC$19,MATCH($B192,$B$7:$B$19,0),J178)</f>
        <v>0</v>
      </c>
      <c r="L192" cm="1">
        <f t="array" aca="1" ref="L192" ca="1">INDEX($C$21:$AC$33,MATCH($B192,$B$21:$B$33,0),J178)</f>
        <v>0.97030047343288317</v>
      </c>
      <c r="M192" cm="1">
        <f t="array" aca="1" ref="M192" ca="1">INDEX($C$35:$AC$47,MATCH($B192,$B$35:$B$47,0),J178)</f>
        <v>0.99493275221890731</v>
      </c>
      <c r="N192" cm="1">
        <f t="array" aca="1" ref="N192" ca="1">INDEX($C$49:$AC$61,MATCH($B192,$B$49:$B$61,0),J178)</f>
        <v>0</v>
      </c>
      <c r="O192" cm="1">
        <f t="array" aca="1" ref="O192" ca="1">INDEX($C$63:$AC$75,MATCH($B192,$B$63:$B$75,0),J178)</f>
        <v>0.98566088884708358</v>
      </c>
      <c r="P192" cm="1">
        <f t="array" aca="1" ref="P192" ca="1">INDEX($C$77:$AC$89,MATCH($B192,$B$77:$B$89,0),J178)</f>
        <v>0.96685873771477027</v>
      </c>
    </row>
  </sheetData>
  <phoneticPr fontId="3" type="noConversion"/>
  <pageMargins left="0.7" right="0.7" top="0.75" bottom="0.75" header="0.3" footer="0.3"/>
  <pageSetup paperSize="9" scale="58" fitToWidth="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42A4-DFD3-934A-9A0A-925BBAFD8E95}">
  <dimension ref="B1:AO30"/>
  <sheetViews>
    <sheetView showGridLines="0" zoomScale="108" zoomScaleNormal="70" workbookViewId="0">
      <selection activeCell="H33" sqref="H33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66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17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26.61999999999999</v>
      </c>
      <c r="N10" s="6">
        <v>14.898596491228071</v>
      </c>
      <c r="O10" s="6"/>
      <c r="P10" s="1">
        <v>16.18716666666667</v>
      </c>
      <c r="Q10" s="1">
        <v>26.159333333333343</v>
      </c>
      <c r="R10" s="1">
        <v>26.121166666666671</v>
      </c>
      <c r="S10" s="1">
        <v>26.103000000000009</v>
      </c>
      <c r="T10" s="6">
        <v>8.5299999999999923</v>
      </c>
      <c r="U10" s="6">
        <v>8.5299999999999923</v>
      </c>
      <c r="V10" s="6"/>
      <c r="W10" s="1">
        <v>8.5299999999999923</v>
      </c>
      <c r="X10" s="1">
        <v>8.5299999999999923</v>
      </c>
      <c r="Y10" s="1">
        <v>8.5299999999999923</v>
      </c>
      <c r="Z10" s="1">
        <v>8.5299999999999923</v>
      </c>
      <c r="AA10" s="1">
        <v>4151.0999999999949</v>
      </c>
      <c r="AB10" s="1">
        <v>1782</v>
      </c>
      <c r="AC10" s="1">
        <v>1542.8999999999985</v>
      </c>
      <c r="AD10" s="1">
        <v>7475.9999999999945</v>
      </c>
      <c r="AE10" s="1"/>
      <c r="AF10" s="1"/>
      <c r="AG10" s="1"/>
      <c r="AH10" s="1"/>
      <c r="AI10" s="1"/>
      <c r="AJ10" s="12">
        <f t="shared" ref="AJ10:AJ22" si="0">AA10/AJ$6</f>
        <v>1.0000240905805817</v>
      </c>
      <c r="AK10" s="12">
        <f t="shared" ref="AK10:AK22" si="1">AB10/AK$6</f>
        <v>1</v>
      </c>
      <c r="AL10" s="12">
        <f t="shared" ref="AL10:AL22" si="2">AC10/AL$6</f>
        <v>0.99993519118600027</v>
      </c>
      <c r="AM10" s="12">
        <f t="shared" ref="AM10:AM22" si="3">AD10/AM$6</f>
        <v>0.99999999999999922</v>
      </c>
      <c r="AN10" s="12">
        <f>AH10+AI10</f>
        <v>0</v>
      </c>
      <c r="AO10" s="16">
        <f t="shared" ref="AO10:AO22" si="4"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26.849833333333333</v>
      </c>
      <c r="N11" s="1">
        <v>19.258771929824562</v>
      </c>
      <c r="O11" s="1"/>
      <c r="P11" s="1">
        <v>20.513833333333334</v>
      </c>
      <c r="Q11" s="1">
        <v>26.478166666666667</v>
      </c>
      <c r="R11" s="1">
        <v>26.383666666666663</v>
      </c>
      <c r="S11" s="1">
        <v>26.511833333333332</v>
      </c>
      <c r="T11" s="1">
        <v>8.5299999999999923</v>
      </c>
      <c r="U11" s="1">
        <v>8.5299999999999923</v>
      </c>
      <c r="V11" s="1"/>
      <c r="W11" s="1">
        <v>8.5299999999999923</v>
      </c>
      <c r="X11" s="1">
        <v>8.5299999999999923</v>
      </c>
      <c r="Y11" s="1">
        <v>8.5299999999999923</v>
      </c>
      <c r="Z11" s="1">
        <v>8.5299999999999923</v>
      </c>
      <c r="AA11" s="1">
        <v>4151.0999999999949</v>
      </c>
      <c r="AB11" s="1">
        <v>1782</v>
      </c>
      <c r="AC11" s="1">
        <v>1542.8999999999985</v>
      </c>
      <c r="AD11" s="1">
        <v>7475.9999999999945</v>
      </c>
      <c r="AE11" s="1"/>
      <c r="AF11" s="1"/>
      <c r="AG11" s="1"/>
      <c r="AH11" s="1"/>
      <c r="AI11" s="1"/>
      <c r="AJ11" s="12">
        <f t="shared" si="0"/>
        <v>1.0000240905805817</v>
      </c>
      <c r="AK11" s="12">
        <f t="shared" si="1"/>
        <v>1</v>
      </c>
      <c r="AL11" s="12">
        <f t="shared" si="2"/>
        <v>0.99993519118600027</v>
      </c>
      <c r="AM11" s="12">
        <f t="shared" si="3"/>
        <v>0.99999999999999922</v>
      </c>
      <c r="AN11" s="12">
        <f t="shared" ref="AN11:AN12" si="5">AH11+AI11</f>
        <v>0</v>
      </c>
      <c r="AO11" s="16">
        <f t="shared" si="4"/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26.551666666666673</v>
      </c>
      <c r="N12" s="1">
        <v>20.757719298245604</v>
      </c>
      <c r="O12" s="1"/>
      <c r="P12" s="1">
        <v>21.786666666666669</v>
      </c>
      <c r="Q12" s="1">
        <v>24.493333333333339</v>
      </c>
      <c r="R12" s="1">
        <v>27.822499999999998</v>
      </c>
      <c r="S12" s="1">
        <v>27.955666666666666</v>
      </c>
      <c r="T12" s="1">
        <v>8.5298999999999907</v>
      </c>
      <c r="U12" s="1">
        <v>8.5298999999999925</v>
      </c>
      <c r="V12" s="1"/>
      <c r="W12" s="1">
        <v>8.5299999999999923</v>
      </c>
      <c r="X12" s="1">
        <v>8.5299999999999923</v>
      </c>
      <c r="Y12" s="1">
        <v>8.5299999999999923</v>
      </c>
      <c r="Z12" s="1">
        <v>8.5299999999999923</v>
      </c>
      <c r="AA12" s="1">
        <v>4151.0999999999949</v>
      </c>
      <c r="AB12" s="1">
        <v>1782</v>
      </c>
      <c r="AC12" s="1">
        <v>1542.8999999999985</v>
      </c>
      <c r="AD12" s="1">
        <v>7475.9999999999945</v>
      </c>
      <c r="AE12" s="1"/>
      <c r="AF12" s="1"/>
      <c r="AG12" s="1"/>
      <c r="AH12" s="1"/>
      <c r="AI12" s="1"/>
      <c r="AJ12" s="12">
        <f t="shared" si="0"/>
        <v>1.0000240905805817</v>
      </c>
      <c r="AK12" s="12">
        <f t="shared" si="1"/>
        <v>1</v>
      </c>
      <c r="AL12" s="12">
        <f t="shared" si="2"/>
        <v>0.99993519118600027</v>
      </c>
      <c r="AM12" s="12">
        <f t="shared" si="3"/>
        <v>0.99999999999999922</v>
      </c>
      <c r="AN12" s="12">
        <f t="shared" si="5"/>
        <v>0</v>
      </c>
      <c r="AO12" s="16">
        <f t="shared" si="4"/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26.5</v>
      </c>
      <c r="N13" s="6">
        <v>14.730000000000011</v>
      </c>
      <c r="O13" s="6"/>
      <c r="P13" s="1">
        <v>16</v>
      </c>
      <c r="Q13" s="1">
        <v>26</v>
      </c>
      <c r="R13" s="1">
        <v>26</v>
      </c>
      <c r="S13" s="1">
        <v>26</v>
      </c>
      <c r="T13" s="6">
        <v>8.5299999999999923</v>
      </c>
      <c r="U13" s="6">
        <v>8.5299999999999923</v>
      </c>
      <c r="V13" s="6"/>
      <c r="W13" s="1">
        <v>8.5299999999999923</v>
      </c>
      <c r="X13" s="1">
        <v>8.5299999999999923</v>
      </c>
      <c r="Y13" s="1">
        <v>8.5299999999999923</v>
      </c>
      <c r="Z13" s="1">
        <v>8.5299999999999923</v>
      </c>
      <c r="AA13" s="1">
        <v>4115.4000000000051</v>
      </c>
      <c r="AB13" s="1">
        <v>1759.5</v>
      </c>
      <c r="AC13" s="1">
        <v>1521</v>
      </c>
      <c r="AD13" s="1">
        <v>7395.9000000000051</v>
      </c>
      <c r="AE13" s="1"/>
      <c r="AF13" s="1"/>
      <c r="AG13" s="1"/>
      <c r="AH13" s="1"/>
      <c r="AI13" s="1"/>
      <c r="AJ13" s="12">
        <f t="shared" si="0"/>
        <v>0.99142375331245602</v>
      </c>
      <c r="AK13" s="12">
        <f t="shared" si="1"/>
        <v>0.98737373737373735</v>
      </c>
      <c r="AL13" s="12">
        <f t="shared" si="2"/>
        <v>0.98574206092028516</v>
      </c>
      <c r="AM13" s="12">
        <f t="shared" si="3"/>
        <v>0.98928571428571499</v>
      </c>
      <c r="AN13" s="12">
        <f>AH13+AI13</f>
        <v>0</v>
      </c>
      <c r="AO13" s="16">
        <f t="shared" si="4"/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26.180000000000007</v>
      </c>
      <c r="N14" s="1">
        <v>15.509999999999993</v>
      </c>
      <c r="O14" s="1"/>
      <c r="P14" s="1">
        <v>16</v>
      </c>
      <c r="Q14" s="1">
        <v>26</v>
      </c>
      <c r="R14" s="1">
        <v>26</v>
      </c>
      <c r="S14" s="1">
        <v>26</v>
      </c>
      <c r="T14" s="1">
        <v>8.5299999999999923</v>
      </c>
      <c r="U14" s="1">
        <v>8.5299999999999923</v>
      </c>
      <c r="V14" s="1"/>
      <c r="W14" s="1">
        <v>8.5299999999999923</v>
      </c>
      <c r="X14" s="1">
        <v>8.5299999999999923</v>
      </c>
      <c r="Y14" s="1">
        <v>8.5299999999999923</v>
      </c>
      <c r="Z14" s="1">
        <v>8.5299999999999923</v>
      </c>
      <c r="AA14" s="1">
        <v>2475</v>
      </c>
      <c r="AB14" s="1">
        <v>1043.7000000000005</v>
      </c>
      <c r="AC14" s="1">
        <v>924.30000000000018</v>
      </c>
      <c r="AD14" s="1">
        <v>4443.0000000000009</v>
      </c>
      <c r="AE14" s="1"/>
      <c r="AF14" s="1"/>
      <c r="AG14" s="1"/>
      <c r="AH14" s="1"/>
      <c r="AI14" s="1"/>
      <c r="AJ14" s="12">
        <f t="shared" si="0"/>
        <v>0.59624186942905322</v>
      </c>
      <c r="AK14" s="12">
        <f t="shared" si="1"/>
        <v>0.58569023569023593</v>
      </c>
      <c r="AL14" s="12">
        <f t="shared" si="2"/>
        <v>0.5990278677900196</v>
      </c>
      <c r="AM14" s="12">
        <f t="shared" si="3"/>
        <v>0.59430176565008042</v>
      </c>
      <c r="AN14" s="12">
        <f t="shared" ref="AN14:AN19" si="6">AH14+AI14</f>
        <v>0</v>
      </c>
      <c r="AO14" s="16">
        <f t="shared" si="4"/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23.619999999999969</v>
      </c>
      <c r="N15" s="1">
        <v>15.790877192982443</v>
      </c>
      <c r="O15" s="1"/>
      <c r="P15" s="1">
        <v>16.000333333333334</v>
      </c>
      <c r="Q15" s="1">
        <v>22.32</v>
      </c>
      <c r="R15" s="1">
        <v>22.309999999999967</v>
      </c>
      <c r="S15" s="1">
        <v>22.32</v>
      </c>
      <c r="T15" s="1">
        <v>8.5299999999999923</v>
      </c>
      <c r="U15" s="1">
        <v>8.5299999999999923</v>
      </c>
      <c r="V15" s="1"/>
      <c r="W15" s="1">
        <v>8.5299999999999923</v>
      </c>
      <c r="X15" s="1">
        <v>8.5299999999999923</v>
      </c>
      <c r="Y15" s="1">
        <v>8.5299999999999923</v>
      </c>
      <c r="Z15" s="1">
        <v>8.5299999999999923</v>
      </c>
      <c r="AA15" s="1">
        <v>1660.5</v>
      </c>
      <c r="AB15" s="1">
        <v>712.80000000000075</v>
      </c>
      <c r="AC15" s="1">
        <v>617.10000000000048</v>
      </c>
      <c r="AD15" s="1">
        <v>2990.4000000000015</v>
      </c>
      <c r="AE15" s="1"/>
      <c r="AF15" s="1"/>
      <c r="AG15" s="1"/>
      <c r="AH15" s="1"/>
      <c r="AI15" s="1"/>
      <c r="AJ15" s="12">
        <f t="shared" si="0"/>
        <v>0.40002409058058297</v>
      </c>
      <c r="AK15" s="12">
        <f t="shared" si="1"/>
        <v>0.40000000000000041</v>
      </c>
      <c r="AL15" s="12">
        <f t="shared" si="2"/>
        <v>0.39993519118600163</v>
      </c>
      <c r="AM15" s="12">
        <f t="shared" si="3"/>
        <v>0.40000000000000019</v>
      </c>
      <c r="AN15" s="12">
        <f t="shared" si="6"/>
        <v>0</v>
      </c>
      <c r="AO15" s="16">
        <f t="shared" si="4"/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26.200000000000028</v>
      </c>
      <c r="N16" s="1">
        <v>21.450000000000021</v>
      </c>
      <c r="O16" s="1"/>
      <c r="P16" s="1">
        <v>22</v>
      </c>
      <c r="Q16" s="1">
        <v>26</v>
      </c>
      <c r="R16" s="1">
        <v>26</v>
      </c>
      <c r="S16" s="1">
        <v>26</v>
      </c>
      <c r="T16" s="1">
        <v>8.5299999999999923</v>
      </c>
      <c r="U16" s="1">
        <v>8.5299999999999923</v>
      </c>
      <c r="V16" s="1"/>
      <c r="W16" s="1">
        <v>8.5299999999999923</v>
      </c>
      <c r="X16" s="1">
        <v>8.5299999999999923</v>
      </c>
      <c r="Y16" s="1">
        <v>8.5299999999999923</v>
      </c>
      <c r="Z16" s="1">
        <v>8.5299999999999923</v>
      </c>
      <c r="AA16" s="1">
        <v>2609.4000000000024</v>
      </c>
      <c r="AB16" s="1">
        <v>1118.3999999999987</v>
      </c>
      <c r="AC16" s="1">
        <v>969.30000000000007</v>
      </c>
      <c r="AD16" s="1">
        <v>4697.1000000000004</v>
      </c>
      <c r="AE16" s="1"/>
      <c r="AF16" s="1"/>
      <c r="AG16" s="1"/>
      <c r="AH16" s="1"/>
      <c r="AI16" s="1"/>
      <c r="AJ16" s="12">
        <f t="shared" si="0"/>
        <v>0.62861960973259512</v>
      </c>
      <c r="AK16" s="12">
        <f t="shared" si="1"/>
        <v>0.62760942760942684</v>
      </c>
      <c r="AL16" s="12">
        <f t="shared" si="2"/>
        <v>0.62819183408943624</v>
      </c>
      <c r="AM16" s="12">
        <f t="shared" si="3"/>
        <v>0.62829052969502408</v>
      </c>
      <c r="AN16" s="12">
        <f t="shared" si="6"/>
        <v>0</v>
      </c>
      <c r="AO16" s="16">
        <f t="shared" si="4"/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26.284333333333322</v>
      </c>
      <c r="N17" s="1">
        <v>19.094210526315784</v>
      </c>
      <c r="O17" s="1"/>
      <c r="P17" s="1">
        <v>19.709166666666672</v>
      </c>
      <c r="Q17" s="1">
        <v>25.930833333333318</v>
      </c>
      <c r="R17" s="1">
        <v>26.197833333333332</v>
      </c>
      <c r="S17" s="1">
        <v>26.186166666666669</v>
      </c>
      <c r="T17" s="1">
        <v>8.5299999999999923</v>
      </c>
      <c r="U17" s="1">
        <v>8.5299999999999923</v>
      </c>
      <c r="V17" s="1"/>
      <c r="W17" s="1">
        <v>8.5299999999999923</v>
      </c>
      <c r="X17" s="1">
        <v>8.5299999999999923</v>
      </c>
      <c r="Y17" s="1">
        <v>8.5299999999999923</v>
      </c>
      <c r="Z17" s="1">
        <v>8.5299999999999923</v>
      </c>
      <c r="AA17" s="1">
        <v>1660.5</v>
      </c>
      <c r="AB17" s="1">
        <v>1613.3450000000007</v>
      </c>
      <c r="AC17" s="1">
        <v>1418.6749999999997</v>
      </c>
      <c r="AD17" s="1">
        <v>4692.5200000000004</v>
      </c>
      <c r="AE17" s="1"/>
      <c r="AF17" s="1"/>
      <c r="AG17" s="1"/>
      <c r="AH17" s="1"/>
      <c r="AI17" s="1"/>
      <c r="AJ17" s="12">
        <f t="shared" si="0"/>
        <v>0.40002409058058297</v>
      </c>
      <c r="AK17" s="12">
        <f t="shared" si="1"/>
        <v>0.9053563411896749</v>
      </c>
      <c r="AL17" s="12">
        <f t="shared" si="2"/>
        <v>0.91942644199611134</v>
      </c>
      <c r="AM17" s="12">
        <f t="shared" si="3"/>
        <v>0.62767790262172285</v>
      </c>
      <c r="AN17" s="12">
        <f t="shared" si="6"/>
        <v>0</v>
      </c>
      <c r="AO17" s="16">
        <f t="shared" si="4"/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28.130000000000042</v>
      </c>
      <c r="N18" s="1">
        <v>14.72000000000002</v>
      </c>
      <c r="O18" s="1"/>
      <c r="P18" s="1">
        <v>16</v>
      </c>
      <c r="Q18" s="1">
        <v>26</v>
      </c>
      <c r="R18" s="1">
        <v>26</v>
      </c>
      <c r="S18" s="1">
        <v>26</v>
      </c>
      <c r="T18" s="1">
        <v>11.741899999999982</v>
      </c>
      <c r="U18" s="1">
        <v>9.9234999999999864</v>
      </c>
      <c r="V18" s="1"/>
      <c r="W18" s="1">
        <v>9.9200000000000035</v>
      </c>
      <c r="X18" s="1">
        <v>9.9200000000000035</v>
      </c>
      <c r="Y18" s="1">
        <v>9.9200000000000035</v>
      </c>
      <c r="Z18" s="1">
        <v>9.9200000000000035</v>
      </c>
      <c r="AA18" s="1">
        <v>4127.4000000000051</v>
      </c>
      <c r="AB18" s="1">
        <v>1765.2000000000021</v>
      </c>
      <c r="AC18" s="1">
        <v>1525.7999999999984</v>
      </c>
      <c r="AD18" s="1">
        <v>7418.4000000000051</v>
      </c>
      <c r="AE18" s="1"/>
      <c r="AF18" s="1"/>
      <c r="AG18" s="1"/>
      <c r="AH18" s="1"/>
      <c r="AI18" s="1"/>
      <c r="AJ18" s="12">
        <f t="shared" si="0"/>
        <v>0.99431462298241513</v>
      </c>
      <c r="AK18" s="12">
        <f t="shared" si="1"/>
        <v>0.99057239057239177</v>
      </c>
      <c r="AL18" s="12">
        <f t="shared" si="2"/>
        <v>0.98885288399222193</v>
      </c>
      <c r="AM18" s="12">
        <f t="shared" si="3"/>
        <v>0.99229534510433459</v>
      </c>
      <c r="AN18" s="12">
        <f t="shared" si="6"/>
        <v>0</v>
      </c>
      <c r="AO18" s="16">
        <f t="shared" si="4"/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27.450000000000028</v>
      </c>
      <c r="N19" s="1">
        <v>14.72000000000002</v>
      </c>
      <c r="O19" s="1"/>
      <c r="P19" s="1">
        <v>16</v>
      </c>
      <c r="Q19" s="1">
        <v>26</v>
      </c>
      <c r="R19" s="1">
        <v>26</v>
      </c>
      <c r="S19" s="1">
        <v>26</v>
      </c>
      <c r="T19" s="1">
        <v>10.92199999999999</v>
      </c>
      <c r="U19" s="1">
        <v>9.9234999999999864</v>
      </c>
      <c r="V19" s="1"/>
      <c r="W19" s="1">
        <v>9.9200000000000035</v>
      </c>
      <c r="X19" s="1">
        <v>9.9200000000000035</v>
      </c>
      <c r="Y19" s="1">
        <v>9.9200000000000035</v>
      </c>
      <c r="Z19" s="1">
        <v>9.9200000000000035</v>
      </c>
      <c r="AA19" s="1">
        <v>4127.4000000000051</v>
      </c>
      <c r="AB19" s="1">
        <v>1765.2000000000021</v>
      </c>
      <c r="AC19" s="1">
        <v>1525.7999999999984</v>
      </c>
      <c r="AD19" s="1">
        <v>7418.4000000000051</v>
      </c>
      <c r="AE19" s="1"/>
      <c r="AF19" s="1"/>
      <c r="AG19" s="1"/>
      <c r="AH19" s="1"/>
      <c r="AI19" s="1"/>
      <c r="AJ19" s="12">
        <f t="shared" si="0"/>
        <v>0.99431462298241513</v>
      </c>
      <c r="AK19" s="12">
        <f t="shared" si="1"/>
        <v>0.99057239057239177</v>
      </c>
      <c r="AL19" s="12">
        <f t="shared" si="2"/>
        <v>0.98885288399222193</v>
      </c>
      <c r="AM19" s="12">
        <f t="shared" si="3"/>
        <v>0.99229534510433459</v>
      </c>
      <c r="AN19" s="12">
        <f t="shared" si="6"/>
        <v>0</v>
      </c>
      <c r="AO19" s="16">
        <f t="shared" si="4"/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22.410000000000014</v>
      </c>
      <c r="N20" s="8">
        <v>30.75</v>
      </c>
      <c r="O20" s="8">
        <v>30.75</v>
      </c>
      <c r="P20" s="8">
        <v>32</v>
      </c>
      <c r="Q20" s="8">
        <v>21.900000000000009</v>
      </c>
      <c r="R20" s="8">
        <v>21.900000000000009</v>
      </c>
      <c r="S20" s="8">
        <v>21.900000000000009</v>
      </c>
      <c r="T20" s="8">
        <v>6.66</v>
      </c>
      <c r="U20" s="8">
        <v>6.66</v>
      </c>
      <c r="V20" s="8">
        <v>6.66</v>
      </c>
      <c r="W20" s="8">
        <v>6.66</v>
      </c>
      <c r="X20" s="8">
        <v>6.66</v>
      </c>
      <c r="Y20" s="8">
        <v>6.66</v>
      </c>
      <c r="Z20" s="8">
        <v>6.66</v>
      </c>
      <c r="AA20" s="8">
        <v>4075.2</v>
      </c>
      <c r="AB20" s="8">
        <v>1742.1000000000008</v>
      </c>
      <c r="AC20" s="8">
        <v>1506</v>
      </c>
      <c r="AD20" s="8">
        <v>7323.3000000000011</v>
      </c>
      <c r="AE20" s="8"/>
      <c r="AF20" s="8"/>
      <c r="AG20" s="8"/>
      <c r="AH20" s="1"/>
      <c r="AI20" s="1"/>
      <c r="AJ20" s="12">
        <f t="shared" si="0"/>
        <v>0.98173933991809204</v>
      </c>
      <c r="AK20" s="12">
        <f t="shared" si="1"/>
        <v>0.97760942760942804</v>
      </c>
      <c r="AL20" s="12">
        <f t="shared" si="2"/>
        <v>0.97602073882047957</v>
      </c>
      <c r="AM20" s="12">
        <f t="shared" si="3"/>
        <v>0.97957463884430196</v>
      </c>
      <c r="AN20" s="12">
        <f>AH20+AI20</f>
        <v>0</v>
      </c>
      <c r="AO20" s="16">
        <f t="shared" si="4"/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 t="shared" si="0"/>
        <v>0</v>
      </c>
      <c r="AK21" s="12">
        <f t="shared" si="1"/>
        <v>0</v>
      </c>
      <c r="AL21" s="12">
        <f t="shared" si="2"/>
        <v>0</v>
      </c>
      <c r="AM21" s="12">
        <f t="shared" si="3"/>
        <v>0</v>
      </c>
      <c r="AN21" s="12">
        <f t="shared" ref="AN21:AN22" si="7">AH21+AI21</f>
        <v>0</v>
      </c>
      <c r="AO21" s="16">
        <f t="shared" si="4"/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 t="shared" si="0"/>
        <v>0</v>
      </c>
      <c r="AK22" s="12">
        <f t="shared" si="1"/>
        <v>0</v>
      </c>
      <c r="AL22" s="12">
        <f t="shared" si="2"/>
        <v>0</v>
      </c>
      <c r="AM22" s="12">
        <f t="shared" si="3"/>
        <v>0</v>
      </c>
      <c r="AN22" s="12">
        <f t="shared" si="7"/>
        <v>0</v>
      </c>
      <c r="AO22" s="16">
        <f t="shared" si="4"/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7F5B-D335-BE43-A0DE-85EC4134C932}">
  <dimension ref="B1:AO30"/>
  <sheetViews>
    <sheetView showGridLines="0" topLeftCell="B1" zoomScale="108" zoomScaleNormal="70" workbookViewId="0">
      <selection activeCell="Z27" sqref="Z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48</v>
      </c>
    </row>
    <row r="3" spans="2:41" x14ac:dyDescent="0.2">
      <c r="B3" t="s">
        <v>83</v>
      </c>
      <c r="C3" s="1" t="s">
        <v>90</v>
      </c>
      <c r="AJ3" t="s">
        <v>32</v>
      </c>
    </row>
    <row r="4" spans="2:41" x14ac:dyDescent="0.2">
      <c r="B4" t="s">
        <v>84</v>
      </c>
      <c r="C4" s="1" t="s">
        <v>91</v>
      </c>
    </row>
    <row r="5" spans="2:41" x14ac:dyDescent="0.2">
      <c r="B5" t="s">
        <v>85</v>
      </c>
      <c r="C5" s="17">
        <v>44602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26.78077154810569</v>
      </c>
      <c r="N10" s="6">
        <v>15.271625142945268</v>
      </c>
      <c r="O10" s="6">
        <v>15.271625142945268</v>
      </c>
      <c r="P10" s="1">
        <v>16.271625142945268</v>
      </c>
      <c r="Q10" s="1">
        <v>26</v>
      </c>
      <c r="R10" s="1">
        <v>25.960163334304987</v>
      </c>
      <c r="S10" s="1">
        <v>25.943667586206296</v>
      </c>
      <c r="T10" s="6">
        <v>8.3709125139279976</v>
      </c>
      <c r="U10" s="6">
        <v>8.3709125139279976</v>
      </c>
      <c r="V10" s="6">
        <v>8.3635321070142048</v>
      </c>
      <c r="W10" s="1">
        <v>8.3635321070142048</v>
      </c>
      <c r="X10" s="1">
        <v>8.3635321070142048</v>
      </c>
      <c r="Y10" s="1">
        <v>8.3635321070142048</v>
      </c>
      <c r="Z10" s="1">
        <v>8.3635321070142048</v>
      </c>
      <c r="AA10" s="1">
        <v>4151</v>
      </c>
      <c r="AB10" s="1">
        <v>1782</v>
      </c>
      <c r="AC10" s="1">
        <v>1543</v>
      </c>
      <c r="AD10" s="1">
        <v>7476</v>
      </c>
      <c r="AE10" s="1">
        <v>7</v>
      </c>
      <c r="AF10" s="1">
        <v>16.105069264835997</v>
      </c>
      <c r="AG10" s="1">
        <v>46.103324199030411</v>
      </c>
      <c r="AH10" s="1">
        <v>3.7</v>
      </c>
      <c r="AI10" s="1">
        <v>0.94903307886130761</v>
      </c>
      <c r="AJ10" s="12">
        <f t="shared" ref="AJ10:AJ22" si="0">AA10/AJ$6</f>
        <v>1</v>
      </c>
      <c r="AK10" s="12">
        <f t="shared" ref="AK10:AK22" si="1">AB10/AK$6</f>
        <v>1</v>
      </c>
      <c r="AL10" s="12">
        <f t="shared" ref="AL10:AL22" si="2">AC10/AL$6</f>
        <v>1</v>
      </c>
      <c r="AM10" s="12">
        <f t="shared" ref="AM10:AM22" si="3">AD10/AM$6</f>
        <v>1</v>
      </c>
      <c r="AN10" s="12">
        <f>AH10+AI10</f>
        <v>4.6490330788613079</v>
      </c>
      <c r="AO10" s="16">
        <f t="shared" ref="AO10:AO22" si="4">ABS(AE10-AF10)*AG10/60*4.186</f>
        <v>29.286229954621987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26.782508946493007</v>
      </c>
      <c r="N11" s="1">
        <v>19.14887599177143</v>
      </c>
      <c r="O11" s="1">
        <v>19.14887599177143</v>
      </c>
      <c r="P11" s="1">
        <v>20.14887599177143</v>
      </c>
      <c r="Q11" s="1">
        <v>26</v>
      </c>
      <c r="R11" s="1">
        <v>25.896313901900079</v>
      </c>
      <c r="S11" s="1">
        <v>26.02796061414578</v>
      </c>
      <c r="T11" s="1">
        <v>8.3709125139279976</v>
      </c>
      <c r="U11" s="1">
        <v>8.3709125139279976</v>
      </c>
      <c r="V11" s="1">
        <v>8.3635321070142048</v>
      </c>
      <c r="W11" s="1">
        <v>8.3635321070142048</v>
      </c>
      <c r="X11" s="1">
        <v>8.3635321070142048</v>
      </c>
      <c r="Y11" s="1">
        <v>8.3635321070142048</v>
      </c>
      <c r="Z11" s="1">
        <v>8.3635321070142048</v>
      </c>
      <c r="AA11" s="1">
        <v>4151</v>
      </c>
      <c r="AB11" s="1">
        <v>1782</v>
      </c>
      <c r="AC11" s="1">
        <v>1543</v>
      </c>
      <c r="AD11" s="1">
        <v>7476</v>
      </c>
      <c r="AE11" s="1">
        <v>7</v>
      </c>
      <c r="AF11" s="1">
        <v>21.461391643065518</v>
      </c>
      <c r="AG11" s="1">
        <v>19.252785226448584</v>
      </c>
      <c r="AH11" s="1">
        <v>3.7</v>
      </c>
      <c r="AI11" s="1">
        <v>0.94903307886130761</v>
      </c>
      <c r="AJ11" s="12">
        <f t="shared" si="0"/>
        <v>1</v>
      </c>
      <c r="AK11" s="12">
        <f t="shared" si="1"/>
        <v>1</v>
      </c>
      <c r="AL11" s="12">
        <f t="shared" si="2"/>
        <v>1</v>
      </c>
      <c r="AM11" s="12">
        <f t="shared" si="3"/>
        <v>1</v>
      </c>
      <c r="AN11" s="12">
        <f t="shared" ref="AN11:AN12" si="5">AH11+AI11</f>
        <v>4.6490330788613079</v>
      </c>
      <c r="AO11" s="16">
        <f t="shared" si="4"/>
        <v>19.424579567509699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27.982893286819799</v>
      </c>
      <c r="N12" s="1">
        <v>22.532658550746987</v>
      </c>
      <c r="O12" s="1">
        <v>22.532658550746987</v>
      </c>
      <c r="P12" s="1">
        <v>23.532658550746987</v>
      </c>
      <c r="Q12" s="1">
        <v>26</v>
      </c>
      <c r="R12" s="1">
        <v>29.280096460875637</v>
      </c>
      <c r="S12" s="1">
        <v>29.411743173121337</v>
      </c>
      <c r="T12" s="1">
        <v>8.3709125139279976</v>
      </c>
      <c r="U12" s="1">
        <v>8.3709125139279976</v>
      </c>
      <c r="V12" s="1">
        <v>8.3635321070142048</v>
      </c>
      <c r="W12" s="1">
        <v>8.3635321070142048</v>
      </c>
      <c r="X12" s="1">
        <v>8.3635321070142048</v>
      </c>
      <c r="Y12" s="1">
        <v>8.3635321070142048</v>
      </c>
      <c r="Z12" s="1">
        <v>8.3635321070142048</v>
      </c>
      <c r="AA12" s="1">
        <v>4151</v>
      </c>
      <c r="AB12" s="1">
        <v>1782</v>
      </c>
      <c r="AC12" s="1">
        <v>1543</v>
      </c>
      <c r="AD12" s="1">
        <v>7476</v>
      </c>
      <c r="AE12" s="1">
        <v>7</v>
      </c>
      <c r="AF12" s="1">
        <v>25.112468250804145</v>
      </c>
      <c r="AG12" s="1">
        <v>10.975136994847732</v>
      </c>
      <c r="AH12" s="1">
        <v>3.7</v>
      </c>
      <c r="AI12" s="1">
        <v>0.94903307886130761</v>
      </c>
      <c r="AJ12" s="12">
        <f t="shared" si="0"/>
        <v>1</v>
      </c>
      <c r="AK12" s="12">
        <f t="shared" si="1"/>
        <v>1</v>
      </c>
      <c r="AL12" s="12">
        <f t="shared" si="2"/>
        <v>1</v>
      </c>
      <c r="AM12" s="12">
        <f t="shared" si="3"/>
        <v>1</v>
      </c>
      <c r="AN12" s="12">
        <f t="shared" si="5"/>
        <v>4.6490330788613079</v>
      </c>
      <c r="AO12" s="16">
        <f t="shared" si="4"/>
        <v>13.868693834299329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26.791515725069551</v>
      </c>
      <c r="N13" s="6">
        <v>15</v>
      </c>
      <c r="O13" s="6">
        <v>15</v>
      </c>
      <c r="P13" s="1">
        <v>16</v>
      </c>
      <c r="Q13" s="1">
        <v>26</v>
      </c>
      <c r="R13" s="1">
        <v>26</v>
      </c>
      <c r="S13" s="1">
        <v>26</v>
      </c>
      <c r="T13" s="6">
        <v>8.3711350892415872</v>
      </c>
      <c r="U13" s="6">
        <v>8.3711350892415872</v>
      </c>
      <c r="V13" s="6">
        <v>8.3635321070142048</v>
      </c>
      <c r="W13" s="1">
        <v>8.3635321070142048</v>
      </c>
      <c r="X13" s="1">
        <v>8.3635321070142048</v>
      </c>
      <c r="Y13" s="1">
        <v>8.3635321070142048</v>
      </c>
      <c r="Z13" s="1">
        <v>8.3635321070142048</v>
      </c>
      <c r="AA13" s="1">
        <v>4038.2484031634185</v>
      </c>
      <c r="AB13" s="1">
        <v>1726.4975057003023</v>
      </c>
      <c r="AC13" s="1">
        <v>1492.3961489951764</v>
      </c>
      <c r="AD13" s="1">
        <v>7257.1420578588968</v>
      </c>
      <c r="AE13" s="1">
        <v>7</v>
      </c>
      <c r="AF13" s="1">
        <v>15.829729839532742</v>
      </c>
      <c r="AG13" s="1">
        <v>47.281484225569294</v>
      </c>
      <c r="AH13" s="1">
        <v>3.3844703927888267</v>
      </c>
      <c r="AI13" s="1">
        <v>0.84832533587195358</v>
      </c>
      <c r="AJ13" s="12">
        <f t="shared" si="0"/>
        <v>0.97283748570547302</v>
      </c>
      <c r="AK13" s="12">
        <f t="shared" si="1"/>
        <v>0.96885381913597213</v>
      </c>
      <c r="AL13" s="12">
        <f t="shared" si="2"/>
        <v>0.96720424432610264</v>
      </c>
      <c r="AM13" s="12">
        <f t="shared" si="3"/>
        <v>0.9707252618858877</v>
      </c>
      <c r="AN13" s="12">
        <f>AH13+AI13</f>
        <v>4.23279572866078</v>
      </c>
      <c r="AO13" s="16">
        <f t="shared" si="4"/>
        <v>29.126378611177831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26.652992616223141</v>
      </c>
      <c r="N14" s="1">
        <v>15</v>
      </c>
      <c r="O14" s="1">
        <v>15</v>
      </c>
      <c r="P14" s="1">
        <v>16</v>
      </c>
      <c r="Q14" s="1">
        <v>26</v>
      </c>
      <c r="R14" s="1">
        <v>26</v>
      </c>
      <c r="S14" s="1">
        <v>26</v>
      </c>
      <c r="T14" s="1">
        <v>8.3761867351510588</v>
      </c>
      <c r="U14" s="1">
        <v>8.3761867351510588</v>
      </c>
      <c r="V14" s="1">
        <v>8.3635321070142048</v>
      </c>
      <c r="W14" s="1">
        <v>8.3635321070142048</v>
      </c>
      <c r="X14" s="1">
        <v>8.3635321070142048</v>
      </c>
      <c r="Y14" s="1">
        <v>8.3635321070142048</v>
      </c>
      <c r="Z14" s="1">
        <v>8.3635321070142048</v>
      </c>
      <c r="AA14" s="1">
        <v>2428.8015758156794</v>
      </c>
      <c r="AB14" s="1">
        <v>1024.1934355849251</v>
      </c>
      <c r="AC14" s="1">
        <v>907.14275723236221</v>
      </c>
      <c r="AD14" s="1">
        <v>4360.1377686329661</v>
      </c>
      <c r="AE14" s="1">
        <v>7</v>
      </c>
      <c r="AF14" s="1">
        <v>18.160987768083213</v>
      </c>
      <c r="AG14" s="1">
        <v>22.209674171089393</v>
      </c>
      <c r="AH14" s="1">
        <v>0.73399733320225968</v>
      </c>
      <c r="AI14" s="1">
        <v>0.10330286576780416</v>
      </c>
      <c r="AJ14" s="12">
        <f t="shared" si="0"/>
        <v>0.58511240082285698</v>
      </c>
      <c r="AK14" s="12">
        <f t="shared" si="1"/>
        <v>0.57474379101286477</v>
      </c>
      <c r="AL14" s="12">
        <f t="shared" si="2"/>
        <v>0.58790846223743498</v>
      </c>
      <c r="AM14" s="12">
        <f t="shared" si="3"/>
        <v>0.5832180000846664</v>
      </c>
      <c r="AN14" s="12">
        <f t="shared" ref="AN14:AN19" si="6">AH14+AI14</f>
        <v>0.8373001989700638</v>
      </c>
      <c r="AO14" s="16">
        <f t="shared" si="4"/>
        <v>17.293894012555082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24.599319793107547</v>
      </c>
      <c r="N15" s="1">
        <v>15</v>
      </c>
      <c r="O15" s="1">
        <v>15</v>
      </c>
      <c r="P15" s="1">
        <v>16</v>
      </c>
      <c r="Q15" s="1">
        <v>22.168353623132528</v>
      </c>
      <c r="R15" s="1">
        <v>22.15796918942355</v>
      </c>
      <c r="S15" s="1">
        <v>22.16355645894085</v>
      </c>
      <c r="T15" s="1">
        <v>8.3819831242986851</v>
      </c>
      <c r="U15" s="1">
        <v>8.3819831242986851</v>
      </c>
      <c r="V15" s="1">
        <v>8.3635321070142048</v>
      </c>
      <c r="W15" s="1">
        <v>8.3635321070142048</v>
      </c>
      <c r="X15" s="1">
        <v>8.3635321070142048</v>
      </c>
      <c r="Y15" s="1">
        <v>8.3635321070142048</v>
      </c>
      <c r="Z15" s="1">
        <v>8.3635321070142048</v>
      </c>
      <c r="AA15" s="1">
        <v>1660.4</v>
      </c>
      <c r="AB15" s="1">
        <v>712.80000000000007</v>
      </c>
      <c r="AC15" s="1">
        <v>617.20000000000005</v>
      </c>
      <c r="AD15" s="1">
        <v>2990.4000000000005</v>
      </c>
      <c r="AE15" s="1">
        <v>7</v>
      </c>
      <c r="AF15" s="1">
        <v>19.402836428535753</v>
      </c>
      <c r="AG15" s="1">
        <v>11.291725548838906</v>
      </c>
      <c r="AH15" s="1">
        <v>0.24295846806503124</v>
      </c>
      <c r="AI15" s="1">
        <v>5.2433052845776457E-2</v>
      </c>
      <c r="AJ15" s="12">
        <f t="shared" si="0"/>
        <v>0.4</v>
      </c>
      <c r="AK15" s="12">
        <f t="shared" si="1"/>
        <v>0.4</v>
      </c>
      <c r="AL15" s="12">
        <f t="shared" si="2"/>
        <v>0.4</v>
      </c>
      <c r="AM15" s="12">
        <f t="shared" si="3"/>
        <v>0.40000000000000008</v>
      </c>
      <c r="AN15" s="12">
        <f t="shared" si="6"/>
        <v>0.29539152091080767</v>
      </c>
      <c r="AO15" s="16">
        <f t="shared" si="4"/>
        <v>9.7707815493101204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24.599319793107547</v>
      </c>
      <c r="N16" s="1">
        <v>15</v>
      </c>
      <c r="O16" s="1">
        <v>15</v>
      </c>
      <c r="P16" s="1">
        <v>16</v>
      </c>
      <c r="Q16" s="1">
        <v>22.168353623132528</v>
      </c>
      <c r="R16" s="1">
        <v>22.15796918942355</v>
      </c>
      <c r="S16" s="1">
        <v>22.16355645894085</v>
      </c>
      <c r="T16" s="1">
        <v>8.3819831242986851</v>
      </c>
      <c r="U16" s="1">
        <v>8.3819831242986851</v>
      </c>
      <c r="V16" s="1">
        <v>8.3635321070142048</v>
      </c>
      <c r="W16" s="1">
        <v>8.3635321070142048</v>
      </c>
      <c r="X16" s="1">
        <v>8.3635321070142048</v>
      </c>
      <c r="Y16" s="1">
        <v>8.3635321070142048</v>
      </c>
      <c r="Z16" s="1">
        <v>8.3635321070142048</v>
      </c>
      <c r="AA16" s="1">
        <v>1660.4</v>
      </c>
      <c r="AB16" s="1">
        <v>712.80000000000007</v>
      </c>
      <c r="AC16" s="1">
        <v>617.20000000000005</v>
      </c>
      <c r="AD16" s="1">
        <v>2990.4000000000005</v>
      </c>
      <c r="AE16" s="1">
        <v>7</v>
      </c>
      <c r="AF16" s="1">
        <v>19.402836428535753</v>
      </c>
      <c r="AG16" s="1">
        <v>11.291725548838906</v>
      </c>
      <c r="AH16" s="1">
        <v>0.24295846806503124</v>
      </c>
      <c r="AI16" s="1">
        <v>5.2433052845776457E-2</v>
      </c>
      <c r="AJ16" s="12">
        <f t="shared" si="0"/>
        <v>0.4</v>
      </c>
      <c r="AK16" s="12">
        <f t="shared" si="1"/>
        <v>0.4</v>
      </c>
      <c r="AL16" s="12">
        <f t="shared" si="2"/>
        <v>0.4</v>
      </c>
      <c r="AM16" s="12">
        <f t="shared" si="3"/>
        <v>0.40000000000000008</v>
      </c>
      <c r="AN16" s="12">
        <f t="shared" si="6"/>
        <v>0.29539152091080767</v>
      </c>
      <c r="AO16" s="16">
        <f t="shared" si="4"/>
        <v>9.7707815493101204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25.70364549795481</v>
      </c>
      <c r="N17" s="1">
        <v>15</v>
      </c>
      <c r="O17" s="1">
        <v>15</v>
      </c>
      <c r="P17" s="1">
        <v>16</v>
      </c>
      <c r="Q17" s="1">
        <v>22.168353623132528</v>
      </c>
      <c r="R17" s="1">
        <v>26</v>
      </c>
      <c r="S17" s="1">
        <v>26</v>
      </c>
      <c r="T17" s="1">
        <v>8.3788940153297009</v>
      </c>
      <c r="U17" s="1">
        <v>8.3788940153297009</v>
      </c>
      <c r="V17" s="1">
        <v>8.3635321070142048</v>
      </c>
      <c r="W17" s="1">
        <v>8.3635321070142048</v>
      </c>
      <c r="X17" s="1">
        <v>8.3635321070142048</v>
      </c>
      <c r="Y17" s="1">
        <v>8.3635321070142048</v>
      </c>
      <c r="Z17" s="1">
        <v>8.3635321070142048</v>
      </c>
      <c r="AA17" s="1">
        <v>1660.4</v>
      </c>
      <c r="AB17" s="1">
        <v>1024.1934355849251</v>
      </c>
      <c r="AC17" s="1">
        <v>907.14275723236221</v>
      </c>
      <c r="AD17" s="1">
        <v>3591.7362173070469</v>
      </c>
      <c r="AE17" s="1">
        <v>7</v>
      </c>
      <c r="AF17" s="1">
        <v>19.022569653421584</v>
      </c>
      <c r="AG17" s="1">
        <v>15.600842789981241</v>
      </c>
      <c r="AH17" s="1">
        <v>0.41030531963519307</v>
      </c>
      <c r="AI17" s="1">
        <v>7.8536176952063483E-2</v>
      </c>
      <c r="AJ17" s="12">
        <f t="shared" si="0"/>
        <v>0.4</v>
      </c>
      <c r="AK17" s="12">
        <f t="shared" si="1"/>
        <v>0.57474379101286477</v>
      </c>
      <c r="AL17" s="12">
        <f t="shared" si="2"/>
        <v>0.58790846223743498</v>
      </c>
      <c r="AM17" s="12">
        <f t="shared" si="3"/>
        <v>0.48043555608708494</v>
      </c>
      <c r="AN17" s="12">
        <f t="shared" si="6"/>
        <v>0.48884149658725656</v>
      </c>
      <c r="AO17" s="16">
        <f t="shared" si="4"/>
        <v>13.085590818835311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28.66787419944362</v>
      </c>
      <c r="N18" s="1">
        <v>15</v>
      </c>
      <c r="O18" s="1">
        <v>15</v>
      </c>
      <c r="P18" s="1">
        <v>16</v>
      </c>
      <c r="Q18" s="1">
        <v>26</v>
      </c>
      <c r="R18" s="1">
        <v>26</v>
      </c>
      <c r="S18" s="1">
        <v>26</v>
      </c>
      <c r="T18" s="1">
        <v>10.685310540969606</v>
      </c>
      <c r="U18" s="1">
        <v>10.10077808089366</v>
      </c>
      <c r="V18" s="1">
        <v>8.3635321070142048</v>
      </c>
      <c r="W18" s="1">
        <v>8.3635321070142048</v>
      </c>
      <c r="X18" s="1">
        <v>8.3635321070142048</v>
      </c>
      <c r="Y18" s="1">
        <v>8.3635321070142048</v>
      </c>
      <c r="Z18" s="1">
        <v>8.3635321070142048</v>
      </c>
      <c r="AA18" s="1">
        <v>4038.2484031634185</v>
      </c>
      <c r="AB18" s="1">
        <v>1726.4975057003023</v>
      </c>
      <c r="AC18" s="1">
        <v>1492.3961489951764</v>
      </c>
      <c r="AD18" s="1">
        <v>7257.1420578588968</v>
      </c>
      <c r="AE18" s="1">
        <v>7</v>
      </c>
      <c r="AF18" s="1">
        <v>15.71513834962893</v>
      </c>
      <c r="AG18" s="1">
        <v>61.632270148166533</v>
      </c>
      <c r="AH18" s="1">
        <v>3.3844703927888267</v>
      </c>
      <c r="AI18" s="1">
        <v>0.84832533587195358</v>
      </c>
      <c r="AJ18" s="12">
        <f t="shared" si="0"/>
        <v>0.97283748570547302</v>
      </c>
      <c r="AK18" s="12">
        <f t="shared" si="1"/>
        <v>0.96885381913597213</v>
      </c>
      <c r="AL18" s="12">
        <f t="shared" si="2"/>
        <v>0.96720424432610264</v>
      </c>
      <c r="AM18" s="12">
        <f t="shared" si="3"/>
        <v>0.9707252618858877</v>
      </c>
      <c r="AN18" s="12">
        <f t="shared" si="6"/>
        <v>4.23279572866078</v>
      </c>
      <c r="AO18" s="16">
        <f t="shared" si="4"/>
        <v>37.474032069074994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27.833937099721812</v>
      </c>
      <c r="N19" s="1">
        <v>15</v>
      </c>
      <c r="O19" s="1">
        <v>15</v>
      </c>
      <c r="P19" s="1">
        <v>16</v>
      </c>
      <c r="Q19" s="1">
        <v>26</v>
      </c>
      <c r="R19" s="1">
        <v>26</v>
      </c>
      <c r="S19" s="1">
        <v>26</v>
      </c>
      <c r="T19" s="1">
        <v>9.5244213239919056</v>
      </c>
      <c r="U19" s="1">
        <v>9.5244213239919056</v>
      </c>
      <c r="V19" s="1">
        <v>8.3635321070142048</v>
      </c>
      <c r="W19" s="1">
        <v>8.3635321070142048</v>
      </c>
      <c r="X19" s="1">
        <v>8.3635321070142048</v>
      </c>
      <c r="Y19" s="1">
        <v>8.3635321070142048</v>
      </c>
      <c r="Z19" s="1">
        <v>8.3635321070142048</v>
      </c>
      <c r="AA19" s="1">
        <v>4038.2484031634185</v>
      </c>
      <c r="AB19" s="1">
        <v>1726.4975057003023</v>
      </c>
      <c r="AC19" s="1">
        <v>1492.3961489951764</v>
      </c>
      <c r="AD19" s="1">
        <v>7257.1420578588968</v>
      </c>
      <c r="AE19" s="1">
        <v>7</v>
      </c>
      <c r="AF19" s="1">
        <v>16.241026292164499</v>
      </c>
      <c r="AG19" s="1">
        <v>49.271190337780503</v>
      </c>
      <c r="AH19" s="1">
        <v>3.3844703927888267</v>
      </c>
      <c r="AI19" s="1">
        <v>1.2295768620558463</v>
      </c>
      <c r="AJ19" s="12">
        <f t="shared" si="0"/>
        <v>0.97283748570547302</v>
      </c>
      <c r="AK19" s="12">
        <f t="shared" si="1"/>
        <v>0.96885381913597213</v>
      </c>
      <c r="AL19" s="12">
        <f t="shared" si="2"/>
        <v>0.96720424432610264</v>
      </c>
      <c r="AM19" s="12">
        <f t="shared" si="3"/>
        <v>0.9707252618858877</v>
      </c>
      <c r="AN19" s="12">
        <f t="shared" si="6"/>
        <v>4.6140472548446727</v>
      </c>
      <c r="AO19" s="16">
        <f t="shared" si="4"/>
        <v>31.765905089786848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22.792180998454466</v>
      </c>
      <c r="N20" s="8">
        <v>31</v>
      </c>
      <c r="O20" s="8">
        <v>31</v>
      </c>
      <c r="P20" s="8">
        <v>32</v>
      </c>
      <c r="Q20" s="8">
        <v>22</v>
      </c>
      <c r="R20" s="8">
        <v>22</v>
      </c>
      <c r="S20" s="8">
        <v>22</v>
      </c>
      <c r="T20" s="8">
        <v>6.5670212398334833</v>
      </c>
      <c r="U20" s="8">
        <v>6.5670212398334833</v>
      </c>
      <c r="V20" s="8">
        <v>6.5583696652269392</v>
      </c>
      <c r="W20" s="8">
        <v>6.5583696652269392</v>
      </c>
      <c r="X20" s="8">
        <v>6.5583696652269392</v>
      </c>
      <c r="Y20" s="8">
        <v>6.5583696652269392</v>
      </c>
      <c r="Z20" s="8">
        <v>6.5583696652269392</v>
      </c>
      <c r="AA20" s="8">
        <v>4051.175706077599</v>
      </c>
      <c r="AB20" s="8">
        <v>1732.0243960766547</v>
      </c>
      <c r="AC20" s="8">
        <v>1497.1736305069387</v>
      </c>
      <c r="AD20" s="8">
        <v>7280.3737326611927</v>
      </c>
      <c r="AE20" s="8">
        <v>45</v>
      </c>
      <c r="AF20" s="8">
        <v>28.709893037688563</v>
      </c>
      <c r="AG20" s="8">
        <v>17.526220876003407</v>
      </c>
      <c r="AH20" s="1">
        <v>3.4170778098091148</v>
      </c>
      <c r="AI20" s="1">
        <v>0.85865995134177808</v>
      </c>
      <c r="AJ20" s="12">
        <f t="shared" si="0"/>
        <v>0.9759517480312212</v>
      </c>
      <c r="AK20" s="12">
        <f t="shared" si="1"/>
        <v>0.97195532888701164</v>
      </c>
      <c r="AL20" s="12">
        <f t="shared" si="2"/>
        <v>0.97030047343288317</v>
      </c>
      <c r="AM20" s="12">
        <f t="shared" si="3"/>
        <v>0.97383276252824946</v>
      </c>
      <c r="AN20" s="12">
        <f>AH20+AI20</f>
        <v>4.2757377611508929</v>
      </c>
      <c r="AO20" s="16">
        <f t="shared" si="4"/>
        <v>19.9186632870965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18.635800967543734</v>
      </c>
      <c r="N21" s="1">
        <v>33.698165639861116</v>
      </c>
      <c r="O21" s="1">
        <v>31</v>
      </c>
      <c r="P21" s="1">
        <v>32</v>
      </c>
      <c r="Q21" s="1">
        <v>22</v>
      </c>
      <c r="R21" s="1">
        <v>22</v>
      </c>
      <c r="S21" s="1">
        <v>22</v>
      </c>
      <c r="T21" s="1">
        <v>5.4863624317966941</v>
      </c>
      <c r="U21" s="1">
        <v>5.4863624317966941</v>
      </c>
      <c r="V21" s="1">
        <v>6.5583696652269392</v>
      </c>
      <c r="W21" s="1">
        <v>6.5583696652269392</v>
      </c>
      <c r="X21" s="1">
        <v>6.5583696652269392</v>
      </c>
      <c r="Y21" s="1">
        <v>6.5583696652269392</v>
      </c>
      <c r="Z21" s="1">
        <v>6.5583696652269392</v>
      </c>
      <c r="AA21" s="1">
        <v>4051.175706077599</v>
      </c>
      <c r="AB21" s="1">
        <v>1732.0243960766547</v>
      </c>
      <c r="AC21" s="1">
        <v>1497.1736305069387</v>
      </c>
      <c r="AD21" s="1">
        <v>7280.3737326611927</v>
      </c>
      <c r="AE21" s="1">
        <v>45</v>
      </c>
      <c r="AF21" s="1">
        <v>37.092560022324705</v>
      </c>
      <c r="AG21" s="1">
        <v>66.258515238763692</v>
      </c>
      <c r="AH21" s="1">
        <v>3.4170778098091148</v>
      </c>
      <c r="AI21" s="1">
        <v>0.85865995134177808</v>
      </c>
      <c r="AJ21" s="12">
        <f t="shared" si="0"/>
        <v>0.9759517480312212</v>
      </c>
      <c r="AK21" s="12">
        <f t="shared" si="1"/>
        <v>0.97195532888701164</v>
      </c>
      <c r="AL21" s="12">
        <f t="shared" si="2"/>
        <v>0.97030047343288317</v>
      </c>
      <c r="AM21" s="12">
        <f t="shared" si="3"/>
        <v>0.97383276252824946</v>
      </c>
      <c r="AN21" s="12">
        <f t="shared" ref="AN21:AN22" si="7">AH21+AI21</f>
        <v>4.2757377611508929</v>
      </c>
      <c r="AO21" s="16">
        <f t="shared" si="4"/>
        <v>36.553214704034453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20.817900483771869</v>
      </c>
      <c r="N22" s="1">
        <v>32.347799254698195</v>
      </c>
      <c r="O22" s="1">
        <v>31</v>
      </c>
      <c r="P22" s="1">
        <v>32</v>
      </c>
      <c r="Q22" s="1">
        <v>22</v>
      </c>
      <c r="R22" s="1">
        <v>22</v>
      </c>
      <c r="S22" s="1">
        <v>22</v>
      </c>
      <c r="T22" s="1">
        <v>6.0223660485118158</v>
      </c>
      <c r="U22" s="1">
        <v>6.0223660485118158</v>
      </c>
      <c r="V22" s="1">
        <v>6.5583696652269383</v>
      </c>
      <c r="W22" s="1">
        <v>6.5583696652269383</v>
      </c>
      <c r="X22" s="1">
        <v>6.5583696652269383</v>
      </c>
      <c r="Y22" s="1">
        <v>6.5583696652269383</v>
      </c>
      <c r="Z22" s="1">
        <v>6.5583696652269383</v>
      </c>
      <c r="AA22" s="1">
        <v>4051.175706077599</v>
      </c>
      <c r="AB22" s="1">
        <v>1732.0243960766547</v>
      </c>
      <c r="AC22" s="1">
        <v>1497.1736305069387</v>
      </c>
      <c r="AD22" s="1">
        <v>7280.3737326611927</v>
      </c>
      <c r="AE22" s="1">
        <v>45</v>
      </c>
      <c r="AF22" s="1">
        <v>32.296780629190849</v>
      </c>
      <c r="AG22" s="1">
        <v>31.571567308441644</v>
      </c>
      <c r="AH22" s="1">
        <v>3.4170778098091148</v>
      </c>
      <c r="AI22" s="1">
        <v>1.2428066334288692</v>
      </c>
      <c r="AJ22" s="12">
        <f t="shared" si="0"/>
        <v>0.9759517480312212</v>
      </c>
      <c r="AK22" s="12">
        <f t="shared" si="1"/>
        <v>0.97195532888701164</v>
      </c>
      <c r="AL22" s="12">
        <f t="shared" si="2"/>
        <v>0.97030047343288317</v>
      </c>
      <c r="AM22" s="12">
        <f t="shared" si="3"/>
        <v>0.97383276252824946</v>
      </c>
      <c r="AN22" s="12">
        <f t="shared" si="7"/>
        <v>4.659884443237984</v>
      </c>
      <c r="AO22" s="16">
        <f t="shared" si="4"/>
        <v>27.980657384031531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13CE-315B-974E-B32E-924C8ABA90C9}">
  <dimension ref="B1:AO30"/>
  <sheetViews>
    <sheetView showGridLines="0" zoomScale="96" zoomScaleNormal="70" workbookViewId="0">
      <selection activeCell="K34" sqref="K34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89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 t="s">
        <v>92</v>
      </c>
    </row>
    <row r="5" spans="2:41" x14ac:dyDescent="0.2">
      <c r="B5" t="s">
        <v>85</v>
      </c>
      <c r="C5" s="17">
        <v>44606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26.396035922434489</v>
      </c>
      <c r="N10" s="6">
        <v>14.549932615653578</v>
      </c>
      <c r="O10" s="6">
        <v>14.549932615653578</v>
      </c>
      <c r="P10" s="1">
        <v>15.854097197196658</v>
      </c>
      <c r="Q10" s="1">
        <v>26.022318963935572</v>
      </c>
      <c r="R10" s="1">
        <v>25.980681187902405</v>
      </c>
      <c r="S10" s="1">
        <v>25.963439615193625</v>
      </c>
      <c r="T10" s="6">
        <v>8.0634797652928487</v>
      </c>
      <c r="U10" s="6">
        <v>7.9780940396394255</v>
      </c>
      <c r="V10" s="6">
        <v>7.9780940396394255</v>
      </c>
      <c r="W10" s="1">
        <v>7.9780940396394255</v>
      </c>
      <c r="X10" s="1">
        <v>7.9780940348203915</v>
      </c>
      <c r="Y10" s="1">
        <v>7.9780940363642445</v>
      </c>
      <c r="Z10" s="1">
        <v>7.9780940357837355</v>
      </c>
      <c r="AA10" s="1">
        <v>4081.2352941176455</v>
      </c>
      <c r="AB10" s="1">
        <v>1752.0504201680674</v>
      </c>
      <c r="AC10" s="1">
        <v>1517.0672268907563</v>
      </c>
      <c r="AD10" s="1">
        <v>7350.3529411764694</v>
      </c>
      <c r="AE10" s="1">
        <v>7</v>
      </c>
      <c r="AF10" s="1">
        <v>15.628929287838002</v>
      </c>
      <c r="AG10" s="1">
        <v>49.643245324870897</v>
      </c>
      <c r="AH10" s="1">
        <v>4.1226224606739672</v>
      </c>
      <c r="AI10" s="1">
        <v>1.5656237963867607</v>
      </c>
      <c r="AJ10" s="12">
        <f t="shared" ref="AJ10:AJ22" si="0">AA10/AJ$6</f>
        <v>0.98319327731092399</v>
      </c>
      <c r="AK10" s="12">
        <f t="shared" ref="AK10:AK22" si="1">AB10/AK$6</f>
        <v>0.98319327731092443</v>
      </c>
      <c r="AL10" s="12">
        <f t="shared" ref="AL10:AL22" si="2">AC10/AL$6</f>
        <v>0.98319327731092432</v>
      </c>
      <c r="AM10" s="12">
        <f t="shared" ref="AM10:AM22" si="3">AD10/AM$6</f>
        <v>0.98319327731092421</v>
      </c>
      <c r="AN10" s="12">
        <f>AH10+AI10</f>
        <v>5.6882462570607277</v>
      </c>
      <c r="AO10" s="16">
        <f t="shared" ref="AO10:AO22" si="4">ABS(AE10-AF10)*AG10/60*4.186</f>
        <v>29.885811201074386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26.396035983193716</v>
      </c>
      <c r="N11" s="1">
        <v>18.600344482959237</v>
      </c>
      <c r="O11" s="1">
        <v>18.600344482959237</v>
      </c>
      <c r="P11" s="1">
        <v>19.904509064502314</v>
      </c>
      <c r="Q11" s="1">
        <v>26.020178703778051</v>
      </c>
      <c r="R11" s="1">
        <v>25.91180466812424</v>
      </c>
      <c r="S11" s="1">
        <v>26.049403495284174</v>
      </c>
      <c r="T11" s="1">
        <v>8.3999999999999542</v>
      </c>
      <c r="U11" s="1">
        <v>8.3999999999999542</v>
      </c>
      <c r="V11" s="1">
        <v>8.3999999999999542</v>
      </c>
      <c r="W11" s="1">
        <v>8.3999999999999542</v>
      </c>
      <c r="X11" s="1">
        <v>8.3999999999999311</v>
      </c>
      <c r="Y11" s="1">
        <v>8.3999999999999417</v>
      </c>
      <c r="Z11" s="1">
        <v>8.39999999999994</v>
      </c>
      <c r="AA11" s="1">
        <v>4081.2352941176455</v>
      </c>
      <c r="AB11" s="1">
        <v>1752.0504201680674</v>
      </c>
      <c r="AC11" s="1">
        <v>1517.0672268907563</v>
      </c>
      <c r="AD11" s="1">
        <v>7350.3529411764694</v>
      </c>
      <c r="AE11" s="1">
        <v>7</v>
      </c>
      <c r="AF11" s="1">
        <v>23.840085959639151</v>
      </c>
      <c r="AG11" s="1">
        <v>16.459094123648221</v>
      </c>
      <c r="AH11" s="1">
        <v>4.1226224606739672</v>
      </c>
      <c r="AI11" s="1">
        <v>1.5656237963867607</v>
      </c>
      <c r="AJ11" s="12">
        <f t="shared" si="0"/>
        <v>0.98319327731092399</v>
      </c>
      <c r="AK11" s="12">
        <f t="shared" si="1"/>
        <v>0.98319327731092443</v>
      </c>
      <c r="AL11" s="12">
        <f t="shared" si="2"/>
        <v>0.98319327731092432</v>
      </c>
      <c r="AM11" s="12">
        <f t="shared" si="3"/>
        <v>0.98319327731092421</v>
      </c>
      <c r="AN11" s="12">
        <f t="shared" ref="AN11:AN12" si="5">AH11+AI11</f>
        <v>5.6882462570607277</v>
      </c>
      <c r="AO11" s="16">
        <f t="shared" si="4"/>
        <v>19.337405592901263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26.396035982556686</v>
      </c>
      <c r="N12" s="1">
        <v>20.545590876936981</v>
      </c>
      <c r="O12" s="1">
        <v>20.545590876936981</v>
      </c>
      <c r="P12" s="1">
        <v>21.849755458480058</v>
      </c>
      <c r="Q12" s="1">
        <v>24.428652294178974</v>
      </c>
      <c r="R12" s="1">
        <v>27.85705106159033</v>
      </c>
      <c r="S12" s="1">
        <v>27.99464988876608</v>
      </c>
      <c r="T12" s="1">
        <v>8.3999999999999595</v>
      </c>
      <c r="U12" s="1">
        <v>8.3999999999999595</v>
      </c>
      <c r="V12" s="1">
        <v>8.3999999999999595</v>
      </c>
      <c r="W12" s="1">
        <v>8.3999999999999595</v>
      </c>
      <c r="X12" s="1">
        <v>8.3999999999999382</v>
      </c>
      <c r="Y12" s="1">
        <v>8.3999999999999506</v>
      </c>
      <c r="Z12" s="1">
        <v>8.3999999999999471</v>
      </c>
      <c r="AA12" s="1">
        <v>4081.2352941176455</v>
      </c>
      <c r="AB12" s="1">
        <v>1752.0504201680674</v>
      </c>
      <c r="AC12" s="1">
        <v>1517.0672268907563</v>
      </c>
      <c r="AD12" s="1">
        <v>7350.3529411764694</v>
      </c>
      <c r="AE12" s="1">
        <v>7</v>
      </c>
      <c r="AF12" s="1">
        <v>25.548454720639249</v>
      </c>
      <c r="AG12" s="1">
        <v>11.214418600184331</v>
      </c>
      <c r="AH12" s="1">
        <v>4.1226224606739672</v>
      </c>
      <c r="AI12" s="1">
        <v>1.5656237963867607</v>
      </c>
      <c r="AJ12" s="12">
        <f t="shared" si="0"/>
        <v>0.98319327731092399</v>
      </c>
      <c r="AK12" s="12">
        <f t="shared" si="1"/>
        <v>0.98319327731092443</v>
      </c>
      <c r="AL12" s="12">
        <f t="shared" si="2"/>
        <v>0.98319327731092432</v>
      </c>
      <c r="AM12" s="12">
        <f t="shared" si="3"/>
        <v>0.98319327731092421</v>
      </c>
      <c r="AN12" s="12">
        <f t="shared" si="5"/>
        <v>5.6882462570607277</v>
      </c>
      <c r="AO12" s="16">
        <f t="shared" si="4"/>
        <v>14.512173795354734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26.391236564779209</v>
      </c>
      <c r="N13" s="6">
        <v>14.693745839504011</v>
      </c>
      <c r="O13" s="6">
        <v>14.693745839504011</v>
      </c>
      <c r="P13" s="1">
        <v>16.000000000000007</v>
      </c>
      <c r="Q13" s="1">
        <v>25.990059642147113</v>
      </c>
      <c r="R13" s="1">
        <v>25.990059642147063</v>
      </c>
      <c r="S13" s="1">
        <v>25.990059642147116</v>
      </c>
      <c r="T13" s="6">
        <v>8.3999999999995261</v>
      </c>
      <c r="U13" s="6">
        <v>8.3999999999995261</v>
      </c>
      <c r="V13" s="6">
        <v>8.3999999999995261</v>
      </c>
      <c r="W13" s="1">
        <v>8.3999999999995261</v>
      </c>
      <c r="X13" s="1">
        <v>8.3999999999994195</v>
      </c>
      <c r="Y13" s="1">
        <v>8.3999999999994586</v>
      </c>
      <c r="Z13" s="1">
        <v>8.3999999999994444</v>
      </c>
      <c r="AA13" s="1">
        <v>4154.0198168819761</v>
      </c>
      <c r="AB13" s="1">
        <v>1775.9939796814247</v>
      </c>
      <c r="AC13" s="1">
        <v>1535.181236673774</v>
      </c>
      <c r="AD13" s="1">
        <v>7465.195033237178</v>
      </c>
      <c r="AE13" s="1">
        <v>7</v>
      </c>
      <c r="AF13" s="1">
        <v>20.226093483655909</v>
      </c>
      <c r="AG13" s="1">
        <v>31.936673274409969</v>
      </c>
      <c r="AH13" s="1">
        <v>4.1937430293702969</v>
      </c>
      <c r="AI13" s="1">
        <v>1.6005029565284301</v>
      </c>
      <c r="AJ13" s="12">
        <f t="shared" si="0"/>
        <v>1.0007274914194113</v>
      </c>
      <c r="AK13" s="12">
        <f t="shared" si="1"/>
        <v>0.99662961822751106</v>
      </c>
      <c r="AL13" s="12">
        <f t="shared" si="2"/>
        <v>0.99493275221890731</v>
      </c>
      <c r="AM13" s="12">
        <f t="shared" si="3"/>
        <v>0.99855471284606445</v>
      </c>
      <c r="AN13" s="12">
        <f>AH13+AI13</f>
        <v>5.7942459858987272</v>
      </c>
      <c r="AO13" s="16">
        <f t="shared" si="4"/>
        <v>29.469260440436162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26.110970375728371</v>
      </c>
      <c r="N14" s="1">
        <v>15.528999189999245</v>
      </c>
      <c r="O14" s="1">
        <v>15.528999189999245</v>
      </c>
      <c r="P14" s="1">
        <v>16.000000000000021</v>
      </c>
      <c r="Q14" s="1">
        <v>25.990059642147113</v>
      </c>
      <c r="R14" s="1">
        <v>25.990059642147063</v>
      </c>
      <c r="S14" s="1">
        <v>25.990059642147116</v>
      </c>
      <c r="T14" s="1">
        <v>8.3999999999999613</v>
      </c>
      <c r="U14" s="1">
        <v>8.3999999999999613</v>
      </c>
      <c r="V14" s="1">
        <v>8.3999999999999613</v>
      </c>
      <c r="W14" s="1">
        <v>8.3999999999999613</v>
      </c>
      <c r="X14" s="1">
        <v>8.3999999999999329</v>
      </c>
      <c r="Y14" s="1">
        <v>8.3999999999999471</v>
      </c>
      <c r="Z14" s="1">
        <v>8.3999999999999382</v>
      </c>
      <c r="AA14" s="1">
        <v>2498.4322087043784</v>
      </c>
      <c r="AB14" s="1">
        <v>1053.5557506584723</v>
      </c>
      <c r="AC14" s="1">
        <v>933.14937915464725</v>
      </c>
      <c r="AD14" s="1">
        <v>4485.1373385174975</v>
      </c>
      <c r="AE14" s="1">
        <v>7</v>
      </c>
      <c r="AF14" s="1">
        <v>23.487197565986488</v>
      </c>
      <c r="AG14" s="1">
        <v>13.924604664682871</v>
      </c>
      <c r="AH14" s="1">
        <v>0.9085113776716599</v>
      </c>
      <c r="AI14" s="1">
        <v>0.32251168751127507</v>
      </c>
      <c r="AJ14" s="12">
        <f t="shared" si="0"/>
        <v>0.60188682454935638</v>
      </c>
      <c r="AK14" s="12">
        <f t="shared" si="1"/>
        <v>0.59122095996547264</v>
      </c>
      <c r="AL14" s="12">
        <f t="shared" si="2"/>
        <v>0.60476304546639481</v>
      </c>
      <c r="AM14" s="12">
        <f t="shared" si="3"/>
        <v>0.59993811376638539</v>
      </c>
      <c r="AN14" s="12">
        <f t="shared" ref="AN14:AN19" si="6">AH14+AI14</f>
        <v>1.231023065182935</v>
      </c>
      <c r="AO14" s="16">
        <f t="shared" si="4"/>
        <v>16.016871437543706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24.172199443491081</v>
      </c>
      <c r="N15" s="1">
        <v>15.788809441554143</v>
      </c>
      <c r="O15" s="1">
        <v>15.788809441554143</v>
      </c>
      <c r="P15" s="1">
        <v>15.999999999989987</v>
      </c>
      <c r="Q15" s="1">
        <v>22.307348338568165</v>
      </c>
      <c r="R15" s="1">
        <v>22.296729905909071</v>
      </c>
      <c r="S15" s="1">
        <v>22.30244307628211</v>
      </c>
      <c r="T15" s="1">
        <v>8.3999999999999915</v>
      </c>
      <c r="U15" s="1">
        <v>8.3999999999999915</v>
      </c>
      <c r="V15" s="1">
        <v>8.3999999999999915</v>
      </c>
      <c r="W15" s="1">
        <v>8.3999999999999915</v>
      </c>
      <c r="X15" s="1">
        <v>8.3999999999999755</v>
      </c>
      <c r="Y15" s="1">
        <v>8.3999999999999666</v>
      </c>
      <c r="Z15" s="1">
        <v>8.3999999999999915</v>
      </c>
      <c r="AA15" s="1">
        <v>1668.7019999999998</v>
      </c>
      <c r="AB15" s="1">
        <v>716.36400000000026</v>
      </c>
      <c r="AC15" s="1">
        <v>620.28600000000006</v>
      </c>
      <c r="AD15" s="1">
        <v>3005.3520000000008</v>
      </c>
      <c r="AE15" s="1">
        <v>7</v>
      </c>
      <c r="AF15" s="1">
        <v>23.320290041896079</v>
      </c>
      <c r="AG15" s="1">
        <v>7.4674880931804246</v>
      </c>
      <c r="AH15" s="1">
        <v>0.27296239173354359</v>
      </c>
      <c r="AI15" s="1">
        <v>8.8405719309192957E-2</v>
      </c>
      <c r="AJ15" s="12">
        <f t="shared" si="0"/>
        <v>0.40199999999999997</v>
      </c>
      <c r="AK15" s="12">
        <f t="shared" si="1"/>
        <v>0.40200000000000014</v>
      </c>
      <c r="AL15" s="12">
        <f t="shared" si="2"/>
        <v>0.40200000000000002</v>
      </c>
      <c r="AM15" s="12">
        <f t="shared" si="3"/>
        <v>0.40200000000000008</v>
      </c>
      <c r="AN15" s="12">
        <f t="shared" si="6"/>
        <v>0.36136811104273653</v>
      </c>
      <c r="AO15" s="16">
        <f t="shared" si="4"/>
        <v>8.5025733095258431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26.132607839955487</v>
      </c>
      <c r="N16" s="1">
        <v>21.473650169640496</v>
      </c>
      <c r="O16" s="1">
        <v>21.473650169640496</v>
      </c>
      <c r="P16" s="1">
        <v>22.000000000000011</v>
      </c>
      <c r="Q16" s="1">
        <v>25.996023856858741</v>
      </c>
      <c r="R16" s="1">
        <v>25.996023856858752</v>
      </c>
      <c r="S16" s="1">
        <v>25.996023856858827</v>
      </c>
      <c r="T16" s="1">
        <v>8.3999999999999897</v>
      </c>
      <c r="U16" s="1">
        <v>8.3999999999999897</v>
      </c>
      <c r="V16" s="1">
        <v>8.3999999999999897</v>
      </c>
      <c r="W16" s="1">
        <v>8.3999999999999897</v>
      </c>
      <c r="X16" s="1">
        <v>8.3999999999999755</v>
      </c>
      <c r="Y16" s="1">
        <v>8.3999999999999808</v>
      </c>
      <c r="Z16" s="1">
        <v>8.3999999999999915</v>
      </c>
      <c r="AA16" s="1">
        <v>2633.8893766461806</v>
      </c>
      <c r="AB16" s="1">
        <v>1128.8097328483636</v>
      </c>
      <c r="AC16" s="1">
        <v>978.30176846858183</v>
      </c>
      <c r="AD16" s="1">
        <v>4741.0008779631244</v>
      </c>
      <c r="AE16" s="1">
        <v>7</v>
      </c>
      <c r="AF16" s="1">
        <v>26.091166694384654</v>
      </c>
      <c r="AG16" s="1">
        <v>5.5964641492156106</v>
      </c>
      <c r="AH16" s="1">
        <v>1.0731921653951859</v>
      </c>
      <c r="AI16" s="1">
        <v>0.38475805632031784</v>
      </c>
      <c r="AJ16" s="12">
        <f t="shared" si="0"/>
        <v>0.63451924274781513</v>
      </c>
      <c r="AK16" s="12">
        <f t="shared" si="1"/>
        <v>0.63345102853443525</v>
      </c>
      <c r="AL16" s="12">
        <f t="shared" si="2"/>
        <v>0.63402577347283329</v>
      </c>
      <c r="AM16" s="12">
        <f t="shared" si="3"/>
        <v>0.63416277126312526</v>
      </c>
      <c r="AN16" s="12">
        <f t="shared" si="6"/>
        <v>1.4579502217155038</v>
      </c>
      <c r="AO16" s="16">
        <f t="shared" si="4"/>
        <v>7.4540820577008384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26.122992781625815</v>
      </c>
      <c r="N17" s="1">
        <v>19.185622875809788</v>
      </c>
      <c r="O17" s="1">
        <v>19.185622875809788</v>
      </c>
      <c r="P17" s="1">
        <v>19.749999999999705</v>
      </c>
      <c r="Q17" s="1">
        <v>25.903045540001916</v>
      </c>
      <c r="R17" s="1">
        <v>25.99379685647482</v>
      </c>
      <c r="S17" s="1">
        <v>26.002886293857873</v>
      </c>
      <c r="T17" s="1">
        <v>8.3999999999999915</v>
      </c>
      <c r="U17" s="1">
        <v>8.3999999999999915</v>
      </c>
      <c r="V17" s="1">
        <v>8.3999999999999915</v>
      </c>
      <c r="W17" s="1">
        <v>8.3999999999999915</v>
      </c>
      <c r="X17" s="1">
        <v>8.3999999999999879</v>
      </c>
      <c r="Y17" s="1">
        <v>8.3999999999999897</v>
      </c>
      <c r="Z17" s="1">
        <v>8.3999999999999897</v>
      </c>
      <c r="AA17" s="1">
        <v>1712.3141255487271</v>
      </c>
      <c r="AB17" s="1">
        <v>1688.3906260552442</v>
      </c>
      <c r="AC17" s="1">
        <v>1493.1647147343438</v>
      </c>
      <c r="AD17" s="1">
        <v>4893.8694663383149</v>
      </c>
      <c r="AE17" s="1">
        <v>7</v>
      </c>
      <c r="AF17" s="1">
        <v>25.67139000347607</v>
      </c>
      <c r="AG17" s="1">
        <v>8.7891187613524231</v>
      </c>
      <c r="AH17" s="1">
        <v>1.1906473208768902</v>
      </c>
      <c r="AI17" s="1">
        <v>0.42895843993398741</v>
      </c>
      <c r="AJ17" s="12">
        <f t="shared" si="0"/>
        <v>0.41250641424927176</v>
      </c>
      <c r="AK17" s="12">
        <f t="shared" si="1"/>
        <v>0.94746948712415502</v>
      </c>
      <c r="AL17" s="12">
        <f t="shared" si="2"/>
        <v>0.96770234266645738</v>
      </c>
      <c r="AM17" s="12">
        <f t="shared" si="3"/>
        <v>0.65461068303080727</v>
      </c>
      <c r="AN17" s="12">
        <f t="shared" si="6"/>
        <v>1.6196057608108776</v>
      </c>
      <c r="AO17" s="16">
        <f t="shared" si="4"/>
        <v>11.449063310963552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28.18464488131157</v>
      </c>
      <c r="N18" s="1">
        <v>14.69378152362898</v>
      </c>
      <c r="O18" s="1">
        <v>14.69378152362898</v>
      </c>
      <c r="P18" s="1">
        <v>16.00003568412497</v>
      </c>
      <c r="Q18" s="1">
        <v>25.990059642147244</v>
      </c>
      <c r="R18" s="1">
        <v>25.990059642147131</v>
      </c>
      <c r="S18" s="1">
        <v>25.990059642147227</v>
      </c>
      <c r="T18" s="1">
        <v>10.659386438591222</v>
      </c>
      <c r="U18" s="1">
        <v>8.4593390807152744</v>
      </c>
      <c r="V18" s="1">
        <v>8.4593390807152744</v>
      </c>
      <c r="W18" s="1">
        <v>8.4593390807152744</v>
      </c>
      <c r="X18" s="1">
        <v>8.4593406381897687</v>
      </c>
      <c r="Y18" s="1">
        <v>8.459340177318003</v>
      </c>
      <c r="Z18" s="1">
        <v>8.4593403586924865</v>
      </c>
      <c r="AA18" s="1">
        <v>4154.0198168819761</v>
      </c>
      <c r="AB18" s="1">
        <v>1775.9939796814247</v>
      </c>
      <c r="AC18" s="1">
        <v>1535.181236673774</v>
      </c>
      <c r="AD18" s="1">
        <v>7465.195033237178</v>
      </c>
      <c r="AE18" s="1">
        <v>7</v>
      </c>
      <c r="AF18" s="1">
        <v>13.425310877191894</v>
      </c>
      <c r="AG18" s="1">
        <v>106.40317797086274</v>
      </c>
      <c r="AH18" s="1">
        <v>4.1937430293702969</v>
      </c>
      <c r="AI18" s="1">
        <v>1.6005029565284301</v>
      </c>
      <c r="AJ18" s="12">
        <f t="shared" si="0"/>
        <v>1.0007274914194113</v>
      </c>
      <c r="AK18" s="12">
        <f t="shared" si="1"/>
        <v>0.99662961822751106</v>
      </c>
      <c r="AL18" s="12">
        <f t="shared" si="2"/>
        <v>0.99493275221890731</v>
      </c>
      <c r="AM18" s="12">
        <f t="shared" si="3"/>
        <v>0.99855471284606445</v>
      </c>
      <c r="AN18" s="12">
        <f t="shared" si="6"/>
        <v>5.7942459858987272</v>
      </c>
      <c r="AO18" s="16">
        <f t="shared" si="4"/>
        <v>47.697620958961593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27.336061143658245</v>
      </c>
      <c r="N19" s="1">
        <v>14.693745672656039</v>
      </c>
      <c r="O19" s="1">
        <v>14.693745672656039</v>
      </c>
      <c r="P19" s="1">
        <v>15.999999833152033</v>
      </c>
      <c r="Q19" s="1">
        <v>25.990059642147244</v>
      </c>
      <c r="R19" s="1">
        <v>25.990059642147131</v>
      </c>
      <c r="S19" s="1">
        <v>25.990059642147227</v>
      </c>
      <c r="T19" s="1">
        <v>9.4011692269098504</v>
      </c>
      <c r="U19" s="1">
        <v>8.2844610956013458</v>
      </c>
      <c r="V19" s="1">
        <v>8.2844610956013458</v>
      </c>
      <c r="W19" s="1">
        <v>8.2844610956013458</v>
      </c>
      <c r="X19" s="1">
        <v>8.2844610830207834</v>
      </c>
      <c r="Y19" s="1">
        <v>8.2844610868442796</v>
      </c>
      <c r="Z19" s="1">
        <v>8.2844610853499869</v>
      </c>
      <c r="AA19" s="1">
        <v>4154.0198168819761</v>
      </c>
      <c r="AB19" s="1">
        <v>1775.9939796814247</v>
      </c>
      <c r="AC19" s="1">
        <v>1535.181236673774</v>
      </c>
      <c r="AD19" s="1">
        <v>7465.195033237178</v>
      </c>
      <c r="AE19" s="1">
        <v>7</v>
      </c>
      <c r="AF19" s="1">
        <v>14.0093599859948</v>
      </c>
      <c r="AG19" s="1">
        <v>79.334549655657497</v>
      </c>
      <c r="AH19" s="1">
        <v>4.1937430293702969</v>
      </c>
      <c r="AI19" s="1">
        <v>1.6005029565284301</v>
      </c>
      <c r="AJ19" s="12">
        <f t="shared" si="0"/>
        <v>1.0007274914194113</v>
      </c>
      <c r="AK19" s="12">
        <f t="shared" si="1"/>
        <v>0.99662961822751106</v>
      </c>
      <c r="AL19" s="12">
        <f t="shared" si="2"/>
        <v>0.99493275221890731</v>
      </c>
      <c r="AM19" s="12">
        <f t="shared" si="3"/>
        <v>0.99855471284606445</v>
      </c>
      <c r="AN19" s="12">
        <f t="shared" si="6"/>
        <v>5.7942459858987272</v>
      </c>
      <c r="AO19" s="16">
        <f t="shared" si="4"/>
        <v>38.796156219595062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22.407155698164388</v>
      </c>
      <c r="N20" s="8">
        <v>30.701905404834431</v>
      </c>
      <c r="O20" s="8">
        <v>30.693745839504018</v>
      </c>
      <c r="P20" s="8">
        <v>32.000000000000014</v>
      </c>
      <c r="Q20" s="8">
        <v>22.009940357852845</v>
      </c>
      <c r="R20" s="8">
        <v>22.009940357852823</v>
      </c>
      <c r="S20" s="8">
        <v>22.009940357852923</v>
      </c>
      <c r="T20" s="8">
        <v>6.600000000000537</v>
      </c>
      <c r="U20" s="8">
        <v>6.600000000000537</v>
      </c>
      <c r="V20" s="8">
        <v>6.600000000000537</v>
      </c>
      <c r="W20" s="8">
        <v>6.600000000000537</v>
      </c>
      <c r="X20" s="8">
        <v>6.6000000000006516</v>
      </c>
      <c r="Y20" s="8">
        <v>6.6000000000006169</v>
      </c>
      <c r="Z20" s="8">
        <v>6.6000000000006311</v>
      </c>
      <c r="AA20" s="8">
        <v>4154.0198168819761</v>
      </c>
      <c r="AB20" s="8">
        <v>1775.9939796814247</v>
      </c>
      <c r="AC20" s="8">
        <v>1535.181236673774</v>
      </c>
      <c r="AD20" s="8">
        <v>7465.195033237178</v>
      </c>
      <c r="AE20" s="8">
        <v>45</v>
      </c>
      <c r="AF20" s="8">
        <v>26.964197406660205</v>
      </c>
      <c r="AG20" s="8">
        <v>16.55435949071704</v>
      </c>
      <c r="AH20" s="1">
        <v>4.1937430293702969</v>
      </c>
      <c r="AI20" s="1">
        <v>1.6005029565284301</v>
      </c>
      <c r="AJ20" s="12">
        <f t="shared" si="0"/>
        <v>1.0007274914194113</v>
      </c>
      <c r="AK20" s="12">
        <f t="shared" si="1"/>
        <v>0.99662961822751106</v>
      </c>
      <c r="AL20" s="12">
        <f t="shared" si="2"/>
        <v>0.99493275221890731</v>
      </c>
      <c r="AM20" s="12">
        <f t="shared" si="3"/>
        <v>0.99855471284606445</v>
      </c>
      <c r="AN20" s="12">
        <f>AH20+AI20</f>
        <v>5.7942459858987272</v>
      </c>
      <c r="AO20" s="16">
        <f t="shared" si="4"/>
        <v>20.830314584401545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18.421803883648259</v>
      </c>
      <c r="N21" s="1">
        <v>33.204352312485319</v>
      </c>
      <c r="O21" s="1">
        <v>30.690485342205072</v>
      </c>
      <c r="P21" s="1">
        <v>31.996739502701065</v>
      </c>
      <c r="Q21" s="1">
        <v>22.009940357852845</v>
      </c>
      <c r="R21" s="1">
        <v>22.009940357852823</v>
      </c>
      <c r="S21" s="1">
        <v>22.009940357852923</v>
      </c>
      <c r="T21" s="1">
        <v>5.5370988351641888</v>
      </c>
      <c r="U21" s="1">
        <v>5.5370988351641888</v>
      </c>
      <c r="V21" s="1">
        <v>6.5666430828992901</v>
      </c>
      <c r="W21" s="1">
        <v>6.5666430828992901</v>
      </c>
      <c r="X21" s="1">
        <v>6.5666433739216847</v>
      </c>
      <c r="Y21" s="1">
        <v>6.5666432836153916</v>
      </c>
      <c r="Z21" s="1">
        <v>6.5666433196938829</v>
      </c>
      <c r="AA21" s="1">
        <v>4154.0198168819761</v>
      </c>
      <c r="AB21" s="1">
        <v>1775.9939796814247</v>
      </c>
      <c r="AC21" s="1">
        <v>1535.181236673774</v>
      </c>
      <c r="AD21" s="1">
        <v>7465.195033237178</v>
      </c>
      <c r="AE21" s="1">
        <v>45</v>
      </c>
      <c r="AF21" s="1">
        <v>36.752606168266269</v>
      </c>
      <c r="AG21" s="1">
        <v>64.395843108497957</v>
      </c>
      <c r="AH21" s="1">
        <v>4.1937430293702969</v>
      </c>
      <c r="AI21" s="1">
        <v>1.6005029565284301</v>
      </c>
      <c r="AJ21" s="12">
        <f t="shared" si="0"/>
        <v>1.0007274914194113</v>
      </c>
      <c r="AK21" s="12">
        <f t="shared" si="1"/>
        <v>0.99662961822751106</v>
      </c>
      <c r="AL21" s="12">
        <f t="shared" si="2"/>
        <v>0.99493275221890731</v>
      </c>
      <c r="AM21" s="12">
        <f t="shared" si="3"/>
        <v>0.99855471284606445</v>
      </c>
      <c r="AN21" s="12">
        <f t="shared" ref="AN21:AN22" si="7">AH21+AI21</f>
        <v>5.7942459858987272</v>
      </c>
      <c r="AO21" s="16">
        <f t="shared" si="4"/>
        <v>37.052928708472464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20.466492014481567</v>
      </c>
      <c r="N22" s="1">
        <v>31.952763880743937</v>
      </c>
      <c r="O22" s="1">
        <v>30.693749512259522</v>
      </c>
      <c r="P22" s="1">
        <v>32.000003672755518</v>
      </c>
      <c r="Q22" s="1">
        <v>22.009940357852845</v>
      </c>
      <c r="R22" s="1">
        <v>22.009940357852823</v>
      </c>
      <c r="S22" s="1">
        <v>22.009940357852923</v>
      </c>
      <c r="T22" s="1">
        <v>6.052199097539118</v>
      </c>
      <c r="U22" s="1">
        <v>6.052199097539118</v>
      </c>
      <c r="V22" s="1">
        <v>6.5666272393874454</v>
      </c>
      <c r="W22" s="1">
        <v>6.5666272393874454</v>
      </c>
      <c r="X22" s="1">
        <v>6.5666295846851055</v>
      </c>
      <c r="Y22" s="1">
        <v>6.5666284528694661</v>
      </c>
      <c r="Z22" s="1">
        <v>6.566628870900681</v>
      </c>
      <c r="AA22" s="1">
        <v>4154.0198168819761</v>
      </c>
      <c r="AB22" s="1">
        <v>1775.9939796814247</v>
      </c>
      <c r="AC22" s="1">
        <v>1535.181236673774</v>
      </c>
      <c r="AD22" s="1">
        <v>7465.195033237178</v>
      </c>
      <c r="AE22" s="1">
        <v>45</v>
      </c>
      <c r="AF22" s="1">
        <v>30.80099945640929</v>
      </c>
      <c r="AG22" s="1">
        <v>29.090006265616218</v>
      </c>
      <c r="AH22" s="1">
        <v>4.1937430293702969</v>
      </c>
      <c r="AI22" s="1">
        <v>1.6005029565284301</v>
      </c>
      <c r="AJ22" s="12">
        <f t="shared" si="0"/>
        <v>1.0007274914194113</v>
      </c>
      <c r="AK22" s="12">
        <f t="shared" si="1"/>
        <v>0.99662961822751106</v>
      </c>
      <c r="AL22" s="12">
        <f t="shared" si="2"/>
        <v>0.99493275221890731</v>
      </c>
      <c r="AM22" s="12">
        <f t="shared" si="3"/>
        <v>0.99855471284606445</v>
      </c>
      <c r="AN22" s="12">
        <f t="shared" si="7"/>
        <v>5.7942459858987272</v>
      </c>
      <c r="AO22" s="16">
        <f t="shared" si="4"/>
        <v>28.817052931049602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AF9-5E70-414E-8B0A-9E1DDE957027}">
  <dimension ref="B1:AO30"/>
  <sheetViews>
    <sheetView showGridLines="0" zoomScale="108" zoomScaleNormal="70" workbookViewId="0">
      <selection activeCell="F30" sqref="F30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73</v>
      </c>
    </row>
    <row r="3" spans="2:41" x14ac:dyDescent="0.2">
      <c r="B3" t="s">
        <v>83</v>
      </c>
      <c r="C3" s="1"/>
      <c r="AJ3" t="s">
        <v>32</v>
      </c>
    </row>
    <row r="4" spans="2:41" x14ac:dyDescent="0.2">
      <c r="B4" t="s">
        <v>84</v>
      </c>
      <c r="C4" s="1"/>
    </row>
    <row r="5" spans="2:41" x14ac:dyDescent="0.2">
      <c r="B5" t="s">
        <v>85</v>
      </c>
      <c r="C5" s="17"/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/>
      <c r="N10" s="6"/>
      <c r="O10" s="6"/>
      <c r="P10" s="1"/>
      <c r="Q10" s="1"/>
      <c r="R10" s="1"/>
      <c r="S10" s="1"/>
      <c r="T10" s="6"/>
      <c r="U10" s="6"/>
      <c r="V10" s="6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2">
        <f t="shared" ref="AJ10:AJ22" si="0">AA10/AJ$6</f>
        <v>0</v>
      </c>
      <c r="AK10" s="12">
        <f t="shared" ref="AK10:AK22" si="1">AB10/AK$6</f>
        <v>0</v>
      </c>
      <c r="AL10" s="12">
        <f t="shared" ref="AL10:AL22" si="2">AC10/AL$6</f>
        <v>0</v>
      </c>
      <c r="AM10" s="12">
        <f t="shared" ref="AM10:AM22" si="3">AD10/AM$6</f>
        <v>0</v>
      </c>
      <c r="AN10" s="12">
        <f>AH10+AI10</f>
        <v>0</v>
      </c>
      <c r="AO10" s="16">
        <f t="shared" ref="AO10:AO22" si="4">ABS(AE10-AF10)*AG10/60*4.186</f>
        <v>0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2">
        <f t="shared" si="0"/>
        <v>0</v>
      </c>
      <c r="AK11" s="12">
        <f t="shared" si="1"/>
        <v>0</v>
      </c>
      <c r="AL11" s="12">
        <f t="shared" si="2"/>
        <v>0</v>
      </c>
      <c r="AM11" s="12">
        <f t="shared" si="3"/>
        <v>0</v>
      </c>
      <c r="AN11" s="12">
        <f t="shared" ref="AN11:AN12" si="5">AH11+AI11</f>
        <v>0</v>
      </c>
      <c r="AO11" s="16">
        <f t="shared" si="4"/>
        <v>0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2">
        <f t="shared" si="0"/>
        <v>0</v>
      </c>
      <c r="AK12" s="12">
        <f t="shared" si="1"/>
        <v>0</v>
      </c>
      <c r="AL12" s="12">
        <f t="shared" si="2"/>
        <v>0</v>
      </c>
      <c r="AM12" s="12">
        <f t="shared" si="3"/>
        <v>0</v>
      </c>
      <c r="AN12" s="12">
        <f t="shared" si="5"/>
        <v>0</v>
      </c>
      <c r="AO12" s="16">
        <f t="shared" si="4"/>
        <v>0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/>
      <c r="N13" s="6"/>
      <c r="O13" s="6"/>
      <c r="P13" s="1"/>
      <c r="Q13" s="1"/>
      <c r="R13" s="1"/>
      <c r="S13" s="1"/>
      <c r="T13" s="6"/>
      <c r="U13" s="6"/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2">
        <f t="shared" si="0"/>
        <v>0</v>
      </c>
      <c r="AK13" s="12">
        <f t="shared" si="1"/>
        <v>0</v>
      </c>
      <c r="AL13" s="12">
        <f t="shared" si="2"/>
        <v>0</v>
      </c>
      <c r="AM13" s="12">
        <f t="shared" si="3"/>
        <v>0</v>
      </c>
      <c r="AN13" s="12">
        <f>AH13+AI13</f>
        <v>0</v>
      </c>
      <c r="AO13" s="16">
        <f t="shared" si="4"/>
        <v>0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2">
        <f t="shared" si="0"/>
        <v>0</v>
      </c>
      <c r="AK14" s="12">
        <f t="shared" si="1"/>
        <v>0</v>
      </c>
      <c r="AL14" s="12">
        <f t="shared" si="2"/>
        <v>0</v>
      </c>
      <c r="AM14" s="12">
        <f t="shared" si="3"/>
        <v>0</v>
      </c>
      <c r="AN14" s="12">
        <f t="shared" ref="AN14:AN19" si="6">AH14+AI14</f>
        <v>0</v>
      </c>
      <c r="AO14" s="16">
        <f t="shared" si="4"/>
        <v>0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2">
        <f t="shared" si="0"/>
        <v>0</v>
      </c>
      <c r="AK15" s="12">
        <f t="shared" si="1"/>
        <v>0</v>
      </c>
      <c r="AL15" s="12">
        <f t="shared" si="2"/>
        <v>0</v>
      </c>
      <c r="AM15" s="12">
        <f t="shared" si="3"/>
        <v>0</v>
      </c>
      <c r="AN15" s="12">
        <f t="shared" si="6"/>
        <v>0</v>
      </c>
      <c r="AO15" s="16">
        <f t="shared" si="4"/>
        <v>0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2">
        <f t="shared" si="0"/>
        <v>0</v>
      </c>
      <c r="AK16" s="12">
        <f t="shared" si="1"/>
        <v>0</v>
      </c>
      <c r="AL16" s="12">
        <f t="shared" si="2"/>
        <v>0</v>
      </c>
      <c r="AM16" s="12">
        <f t="shared" si="3"/>
        <v>0</v>
      </c>
      <c r="AN16" s="12">
        <f t="shared" si="6"/>
        <v>0</v>
      </c>
      <c r="AO16" s="16">
        <f t="shared" si="4"/>
        <v>0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2">
        <f t="shared" si="0"/>
        <v>0</v>
      </c>
      <c r="AK17" s="12">
        <f t="shared" si="1"/>
        <v>0</v>
      </c>
      <c r="AL17" s="12">
        <f t="shared" si="2"/>
        <v>0</v>
      </c>
      <c r="AM17" s="12">
        <f t="shared" si="3"/>
        <v>0</v>
      </c>
      <c r="AN17" s="12">
        <f t="shared" si="6"/>
        <v>0</v>
      </c>
      <c r="AO17" s="16">
        <f t="shared" si="4"/>
        <v>0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2">
        <f t="shared" si="0"/>
        <v>0</v>
      </c>
      <c r="AK18" s="12">
        <f t="shared" si="1"/>
        <v>0</v>
      </c>
      <c r="AL18" s="12">
        <f t="shared" si="2"/>
        <v>0</v>
      </c>
      <c r="AM18" s="12">
        <f t="shared" si="3"/>
        <v>0</v>
      </c>
      <c r="AN18" s="12">
        <f t="shared" si="6"/>
        <v>0</v>
      </c>
      <c r="AO18" s="16">
        <f t="shared" si="4"/>
        <v>0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2">
        <f t="shared" si="0"/>
        <v>0</v>
      </c>
      <c r="AK19" s="12">
        <f t="shared" si="1"/>
        <v>0</v>
      </c>
      <c r="AL19" s="12">
        <f t="shared" si="2"/>
        <v>0</v>
      </c>
      <c r="AM19" s="12">
        <f t="shared" si="3"/>
        <v>0</v>
      </c>
      <c r="AN19" s="12">
        <f t="shared" si="6"/>
        <v>0</v>
      </c>
      <c r="AO19" s="16">
        <f t="shared" si="4"/>
        <v>0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"/>
      <c r="AI20" s="1"/>
      <c r="AJ20" s="12">
        <f t="shared" si="0"/>
        <v>0</v>
      </c>
      <c r="AK20" s="12">
        <f t="shared" si="1"/>
        <v>0</v>
      </c>
      <c r="AL20" s="12">
        <f t="shared" si="2"/>
        <v>0</v>
      </c>
      <c r="AM20" s="12">
        <f t="shared" si="3"/>
        <v>0</v>
      </c>
      <c r="AN20" s="12">
        <f>AH20+AI20</f>
        <v>0</v>
      </c>
      <c r="AO20" s="16">
        <f t="shared" si="4"/>
        <v>0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2">
        <f t="shared" si="0"/>
        <v>0</v>
      </c>
      <c r="AK21" s="12">
        <f t="shared" si="1"/>
        <v>0</v>
      </c>
      <c r="AL21" s="12">
        <f t="shared" si="2"/>
        <v>0</v>
      </c>
      <c r="AM21" s="12">
        <f t="shared" si="3"/>
        <v>0</v>
      </c>
      <c r="AN21" s="12">
        <f t="shared" ref="AN21:AN22" si="7">AH21+AI21</f>
        <v>0</v>
      </c>
      <c r="AO21" s="16">
        <f t="shared" si="4"/>
        <v>0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2">
        <f t="shared" si="0"/>
        <v>0</v>
      </c>
      <c r="AK22" s="12">
        <f t="shared" si="1"/>
        <v>0</v>
      </c>
      <c r="AL22" s="12">
        <f t="shared" si="2"/>
        <v>0</v>
      </c>
      <c r="AM22" s="12">
        <f t="shared" si="3"/>
        <v>0</v>
      </c>
      <c r="AN22" s="12">
        <f t="shared" si="7"/>
        <v>0</v>
      </c>
      <c r="AO22" s="16">
        <f t="shared" si="4"/>
        <v>0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43A7-721A-F64E-823D-EEA73C6E49D9}">
  <dimension ref="B1:AO30"/>
  <sheetViews>
    <sheetView showGridLines="0" topLeftCell="C1" zoomScale="108" zoomScaleNormal="70" workbookViewId="0">
      <selection activeCell="F29" sqref="F29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49</v>
      </c>
    </row>
    <row r="3" spans="2:41" x14ac:dyDescent="0.2">
      <c r="B3" t="s">
        <v>83</v>
      </c>
      <c r="C3" s="1" t="s">
        <v>88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17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26.465453733754799</v>
      </c>
      <c r="N10" s="6">
        <v>14.750732167389801</v>
      </c>
      <c r="O10" s="6">
        <v>14.750732167389801</v>
      </c>
      <c r="P10" s="1">
        <v>16.107509038864698</v>
      </c>
      <c r="Q10" s="1">
        <v>26</v>
      </c>
      <c r="R10" s="1">
        <v>26</v>
      </c>
      <c r="S10" s="1">
        <v>26</v>
      </c>
      <c r="T10" s="6">
        <v>8.3754133107062696</v>
      </c>
      <c r="U10" s="6">
        <v>8.3754133107062696</v>
      </c>
      <c r="V10" s="6">
        <v>8.3754133107062696</v>
      </c>
      <c r="W10" s="1">
        <v>8.3754133107062696</v>
      </c>
      <c r="X10" s="1">
        <v>8.3691748970048803</v>
      </c>
      <c r="Y10" s="1">
        <v>8.3691748970048803</v>
      </c>
      <c r="Z10" s="1">
        <v>8.3691748970048803</v>
      </c>
      <c r="AA10" s="1">
        <v>4151</v>
      </c>
      <c r="AB10" s="1">
        <v>1782</v>
      </c>
      <c r="AC10" s="1">
        <v>1543</v>
      </c>
      <c r="AD10" s="1">
        <v>7476</v>
      </c>
      <c r="AE10" s="1">
        <v>7</v>
      </c>
      <c r="AF10" s="1">
        <v>10.2730919047918</v>
      </c>
      <c r="AG10" s="1">
        <v>128.43526936999899</v>
      </c>
      <c r="AH10" s="1">
        <v>3.53689158983084</v>
      </c>
      <c r="AI10" s="1">
        <v>1.40976004939946</v>
      </c>
      <c r="AJ10" s="12">
        <f t="shared" ref="AJ10:AJ22" si="0">AA10/AJ$6</f>
        <v>1</v>
      </c>
      <c r="AK10" s="12">
        <f t="shared" ref="AK10:AK22" si="1">AB10/AK$6</f>
        <v>1</v>
      </c>
      <c r="AL10" s="12">
        <f t="shared" ref="AL10:AL22" si="2">AC10/AL$6</f>
        <v>1</v>
      </c>
      <c r="AM10" s="12">
        <f t="shared" ref="AM10:AM22" si="3">AD10/AM$6</f>
        <v>1</v>
      </c>
      <c r="AN10" s="12">
        <f>AH10+AI10</f>
        <v>4.9466516392302999</v>
      </c>
      <c r="AO10" s="16">
        <f t="shared" ref="AO10:AO22" si="4">ABS(AE10-AF10)*AG10/60*4.186</f>
        <v>29.328542063087088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26.465453733754799</v>
      </c>
      <c r="N11" s="1">
        <v>18.699750736552598</v>
      </c>
      <c r="O11" s="1">
        <v>18.699750736552598</v>
      </c>
      <c r="P11" s="1">
        <v>20.056527608027601</v>
      </c>
      <c r="Q11" s="1">
        <v>26</v>
      </c>
      <c r="R11" s="1">
        <v>26</v>
      </c>
      <c r="S11" s="1">
        <v>26</v>
      </c>
      <c r="T11" s="1">
        <v>8.3754133107062696</v>
      </c>
      <c r="U11" s="1">
        <v>8.3754133107062696</v>
      </c>
      <c r="V11" s="1">
        <v>8.3754133107062696</v>
      </c>
      <c r="W11" s="1">
        <v>8.3754133107062696</v>
      </c>
      <c r="X11" s="1">
        <v>8.3691748970048803</v>
      </c>
      <c r="Y11" s="1">
        <v>8.3691748970048803</v>
      </c>
      <c r="Z11" s="1">
        <v>8.3691748970048803</v>
      </c>
      <c r="AA11" s="1">
        <v>4151</v>
      </c>
      <c r="AB11" s="1">
        <v>1782</v>
      </c>
      <c r="AC11" s="1">
        <v>1543</v>
      </c>
      <c r="AD11" s="1">
        <v>7476</v>
      </c>
      <c r="AE11" s="1">
        <v>7</v>
      </c>
      <c r="AF11" s="1">
        <v>13.485056308681299</v>
      </c>
      <c r="AG11" s="1">
        <v>42.971207287892803</v>
      </c>
      <c r="AH11" s="1">
        <v>3.53689158983084</v>
      </c>
      <c r="AI11" s="1">
        <v>1.40976004939946</v>
      </c>
      <c r="AJ11" s="12">
        <f t="shared" si="0"/>
        <v>1</v>
      </c>
      <c r="AK11" s="12">
        <f t="shared" si="1"/>
        <v>1</v>
      </c>
      <c r="AL11" s="12">
        <f t="shared" si="2"/>
        <v>1</v>
      </c>
      <c r="AM11" s="12">
        <f t="shared" si="3"/>
        <v>1</v>
      </c>
      <c r="AN11" s="12">
        <f t="shared" ref="AN11:AN12" si="5">AH11+AI11</f>
        <v>4.9466516392302999</v>
      </c>
      <c r="AO11" s="16">
        <f t="shared" si="4"/>
        <v>19.441925760900137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26.465453733754799</v>
      </c>
      <c r="N12" s="1">
        <v>20.614426406449802</v>
      </c>
      <c r="O12" s="1">
        <v>20.614426406449802</v>
      </c>
      <c r="P12" s="1">
        <v>21.971203277924701</v>
      </c>
      <c r="Q12" s="1">
        <v>26</v>
      </c>
      <c r="R12" s="1">
        <v>26</v>
      </c>
      <c r="S12" s="1">
        <v>26</v>
      </c>
      <c r="T12" s="1">
        <v>8.3754133107062696</v>
      </c>
      <c r="U12" s="1">
        <v>8.3754133107062696</v>
      </c>
      <c r="V12" s="1">
        <v>8.3754133107062696</v>
      </c>
      <c r="W12" s="1">
        <v>8.3754133107062696</v>
      </c>
      <c r="X12" s="1">
        <v>8.3691748970048803</v>
      </c>
      <c r="Y12" s="1">
        <v>8.3691748970048803</v>
      </c>
      <c r="Z12" s="1">
        <v>8.3691748970048803</v>
      </c>
      <c r="AA12" s="1">
        <v>4151</v>
      </c>
      <c r="AB12" s="1">
        <v>1782</v>
      </c>
      <c r="AC12" s="1">
        <v>1543</v>
      </c>
      <c r="AD12" s="1">
        <v>7476</v>
      </c>
      <c r="AE12" s="1">
        <v>7</v>
      </c>
      <c r="AF12" s="1">
        <v>15.184240857366101</v>
      </c>
      <c r="AG12" s="1">
        <v>25.654541342817598</v>
      </c>
      <c r="AH12" s="1">
        <v>3.53689158983084</v>
      </c>
      <c r="AI12" s="1">
        <v>1.40976004939946</v>
      </c>
      <c r="AJ12" s="12">
        <f t="shared" si="0"/>
        <v>1</v>
      </c>
      <c r="AK12" s="12">
        <f t="shared" si="1"/>
        <v>1</v>
      </c>
      <c r="AL12" s="12">
        <f t="shared" si="2"/>
        <v>1</v>
      </c>
      <c r="AM12" s="12">
        <f t="shared" si="3"/>
        <v>1</v>
      </c>
      <c r="AN12" s="12">
        <f t="shared" si="5"/>
        <v>4.9466516392302999</v>
      </c>
      <c r="AO12" s="16">
        <f t="shared" si="4"/>
        <v>14.648414826506484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26.4528568814127</v>
      </c>
      <c r="N13" s="6">
        <v>14.672709242194101</v>
      </c>
      <c r="O13" s="6">
        <v>14.672709242194101</v>
      </c>
      <c r="P13" s="1">
        <v>16</v>
      </c>
      <c r="Q13" s="1">
        <v>26</v>
      </c>
      <c r="R13" s="1">
        <v>26</v>
      </c>
      <c r="S13" s="1">
        <v>26</v>
      </c>
      <c r="T13" s="6">
        <v>8.3754811081764693</v>
      </c>
      <c r="U13" s="6">
        <v>8.3754811081764693</v>
      </c>
      <c r="V13" s="6">
        <v>8.3754811081764693</v>
      </c>
      <c r="W13" s="1">
        <v>8.3754811081764693</v>
      </c>
      <c r="X13" s="1">
        <v>8.3691748970048803</v>
      </c>
      <c r="Y13" s="1">
        <v>8.3691748970048803</v>
      </c>
      <c r="Z13" s="1">
        <v>8.3691748970048803</v>
      </c>
      <c r="AA13" s="1">
        <v>4115.3081510934398</v>
      </c>
      <c r="AB13" s="1">
        <v>1759.4433399602401</v>
      </c>
      <c r="AC13" s="1">
        <v>1520.8747514910499</v>
      </c>
      <c r="AD13" s="1">
        <v>7395.6262425447303</v>
      </c>
      <c r="AE13" s="1">
        <v>7</v>
      </c>
      <c r="AF13" s="1">
        <v>10.2426548523376</v>
      </c>
      <c r="AG13" s="1">
        <v>128.96331874558899</v>
      </c>
      <c r="AH13" s="1">
        <v>3.4299382916416099</v>
      </c>
      <c r="AI13" s="1">
        <v>1.36272882122997</v>
      </c>
      <c r="AJ13" s="12">
        <f t="shared" si="0"/>
        <v>0.99140162637760532</v>
      </c>
      <c r="AK13" s="12">
        <f t="shared" si="1"/>
        <v>0.9873419416162964</v>
      </c>
      <c r="AL13" s="12">
        <f t="shared" si="2"/>
        <v>0.98566088884708358</v>
      </c>
      <c r="AM13" s="12">
        <f t="shared" si="3"/>
        <v>0.98924909611352729</v>
      </c>
      <c r="AN13" s="12">
        <f>AH13+AI13</f>
        <v>4.7926671128715803</v>
      </c>
      <c r="AO13" s="16">
        <f t="shared" si="4"/>
        <v>29.175271033971875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26.135635878857901</v>
      </c>
      <c r="N14" s="1">
        <v>15.4431914184108</v>
      </c>
      <c r="O14" s="1">
        <v>15.4431914184108</v>
      </c>
      <c r="P14" s="1">
        <v>16</v>
      </c>
      <c r="Q14" s="1">
        <v>26</v>
      </c>
      <c r="R14" s="1">
        <v>26</v>
      </c>
      <c r="S14" s="1">
        <v>26</v>
      </c>
      <c r="T14" s="1">
        <v>8.3796711411025608</v>
      </c>
      <c r="U14" s="1">
        <v>8.3796711411025608</v>
      </c>
      <c r="V14" s="1">
        <v>8.3796711411025608</v>
      </c>
      <c r="W14" s="1">
        <v>8.3796711411025608</v>
      </c>
      <c r="X14" s="1">
        <v>8.3691748970048803</v>
      </c>
      <c r="Y14" s="1">
        <v>8.3691748970048803</v>
      </c>
      <c r="Z14" s="1">
        <v>8.3691748970048803</v>
      </c>
      <c r="AA14" s="1">
        <v>2475.1491053677901</v>
      </c>
      <c r="AB14" s="1">
        <v>1043.7375745526799</v>
      </c>
      <c r="AC14" s="1">
        <v>924.45328031809197</v>
      </c>
      <c r="AD14" s="1">
        <v>4443.3399602385698</v>
      </c>
      <c r="AE14" s="1">
        <v>7</v>
      </c>
      <c r="AF14" s="1">
        <v>12.1725837210787</v>
      </c>
      <c r="AG14" s="1">
        <v>44.087985398982802</v>
      </c>
      <c r="AH14" s="1">
        <v>0.93445672133574398</v>
      </c>
      <c r="AI14" s="1">
        <v>0.30754882209100598</v>
      </c>
      <c r="AJ14" s="12">
        <f t="shared" si="0"/>
        <v>0.5962777897778343</v>
      </c>
      <c r="AK14" s="12">
        <f t="shared" si="1"/>
        <v>0.58571132129780012</v>
      </c>
      <c r="AL14" s="12">
        <f t="shared" si="2"/>
        <v>0.59912720694626831</v>
      </c>
      <c r="AM14" s="12">
        <f t="shared" si="3"/>
        <v>0.59434723919724053</v>
      </c>
      <c r="AN14" s="12">
        <f t="shared" ref="AN14:AN19" si="6">AH14+AI14</f>
        <v>1.2420055434267501</v>
      </c>
      <c r="AO14" s="16">
        <f t="shared" si="4"/>
        <v>15.910204304262386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26.0470538239116</v>
      </c>
      <c r="N15" s="1">
        <v>15.670468578842099</v>
      </c>
      <c r="O15" s="1">
        <v>15.670468578842099</v>
      </c>
      <c r="P15" s="1">
        <v>16</v>
      </c>
      <c r="Q15" s="1">
        <v>26</v>
      </c>
      <c r="R15" s="1">
        <v>26</v>
      </c>
      <c r="S15" s="1">
        <v>26</v>
      </c>
      <c r="T15" s="1">
        <v>8.3847709312583607</v>
      </c>
      <c r="U15" s="1">
        <v>8.3847709312583607</v>
      </c>
      <c r="V15" s="1">
        <v>8.3847709312583607</v>
      </c>
      <c r="W15" s="1">
        <v>8.3847709312583607</v>
      </c>
      <c r="X15" s="1">
        <v>8.3691748970048803</v>
      </c>
      <c r="Y15" s="1">
        <v>8.3691748970048803</v>
      </c>
      <c r="Z15" s="1">
        <v>8.3691748970048803</v>
      </c>
      <c r="AA15" s="1">
        <v>1660.4</v>
      </c>
      <c r="AB15" s="1">
        <v>712.8</v>
      </c>
      <c r="AC15" s="1">
        <v>617.20000000000005</v>
      </c>
      <c r="AD15" s="1">
        <v>2990.4</v>
      </c>
      <c r="AE15" s="1">
        <v>7</v>
      </c>
      <c r="AF15" s="1">
        <v>13.291774818381301</v>
      </c>
      <c r="AG15" s="1">
        <v>23.672918815493802</v>
      </c>
      <c r="AH15" s="1">
        <v>0.38656637094324697</v>
      </c>
      <c r="AI15" s="1">
        <v>9.3986527405037407E-2</v>
      </c>
      <c r="AJ15" s="12">
        <f t="shared" si="0"/>
        <v>0.4</v>
      </c>
      <c r="AK15" s="12">
        <f t="shared" si="1"/>
        <v>0.39999999999999997</v>
      </c>
      <c r="AL15" s="12">
        <f t="shared" si="2"/>
        <v>0.4</v>
      </c>
      <c r="AM15" s="12">
        <f t="shared" si="3"/>
        <v>0.4</v>
      </c>
      <c r="AN15" s="12">
        <f t="shared" si="6"/>
        <v>0.48055289834828441</v>
      </c>
      <c r="AO15" s="16">
        <f t="shared" si="4"/>
        <v>10.391373456284736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26.047221493329801</v>
      </c>
      <c r="N16" s="1">
        <v>19.3945318890298</v>
      </c>
      <c r="O16" s="1">
        <v>19.3945318890298</v>
      </c>
      <c r="P16" s="1">
        <v>19.724521557523499</v>
      </c>
      <c r="Q16" s="1">
        <v>26</v>
      </c>
      <c r="R16" s="1">
        <v>26</v>
      </c>
      <c r="S16" s="1">
        <v>26</v>
      </c>
      <c r="T16" s="1">
        <v>8.3847534272917503</v>
      </c>
      <c r="U16" s="1">
        <v>8.3847534272917503</v>
      </c>
      <c r="V16" s="1">
        <v>8.3847534272917503</v>
      </c>
      <c r="W16" s="1">
        <v>8.3847534272917503</v>
      </c>
      <c r="X16" s="1">
        <v>8.3691748970048803</v>
      </c>
      <c r="Y16" s="1">
        <v>8.3691748970048803</v>
      </c>
      <c r="Z16" s="1">
        <v>8.3691748970048803</v>
      </c>
      <c r="AA16" s="1">
        <v>1663.2</v>
      </c>
      <c r="AB16" s="1">
        <v>712.8</v>
      </c>
      <c r="AC16" s="1">
        <v>617.76</v>
      </c>
      <c r="AD16" s="1">
        <v>2993.76</v>
      </c>
      <c r="AE16" s="1">
        <v>7</v>
      </c>
      <c r="AF16" s="1">
        <v>16.278509121401399</v>
      </c>
      <c r="AG16" s="1">
        <v>10.3033221923969</v>
      </c>
      <c r="AH16" s="1">
        <v>0.38750617044174501</v>
      </c>
      <c r="AI16" s="1">
        <v>9.4330981670153899E-2</v>
      </c>
      <c r="AJ16" s="12">
        <f t="shared" si="0"/>
        <v>0.40067453625632377</v>
      </c>
      <c r="AK16" s="12">
        <f t="shared" si="1"/>
        <v>0.39999999999999997</v>
      </c>
      <c r="AL16" s="12">
        <f t="shared" si="2"/>
        <v>0.40036292935839274</v>
      </c>
      <c r="AM16" s="12">
        <f t="shared" si="3"/>
        <v>0.40044943820224721</v>
      </c>
      <c r="AN16" s="12">
        <f t="shared" si="6"/>
        <v>0.48183715211189893</v>
      </c>
      <c r="AO16" s="16">
        <f t="shared" si="4"/>
        <v>6.6696562832491049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26.1615919211856</v>
      </c>
      <c r="N17" s="1">
        <v>19.091079328170501</v>
      </c>
      <c r="O17" s="1">
        <v>19.091079328170501</v>
      </c>
      <c r="P17" s="1">
        <v>19.713938963185502</v>
      </c>
      <c r="Q17" s="1">
        <v>26</v>
      </c>
      <c r="R17" s="1">
        <v>26</v>
      </c>
      <c r="S17" s="1">
        <v>26</v>
      </c>
      <c r="T17" s="1">
        <v>8.3789085847546207</v>
      </c>
      <c r="U17" s="1">
        <v>8.3789085847546207</v>
      </c>
      <c r="V17" s="1">
        <v>8.3789085847546207</v>
      </c>
      <c r="W17" s="1">
        <v>8.3789085847546207</v>
      </c>
      <c r="X17" s="1">
        <v>8.3691748970048803</v>
      </c>
      <c r="Y17" s="1">
        <v>8.3691748970048803</v>
      </c>
      <c r="Z17" s="1">
        <v>8.3691748970048803</v>
      </c>
      <c r="AA17" s="1">
        <v>1660.4</v>
      </c>
      <c r="AB17" s="1">
        <v>1660.4</v>
      </c>
      <c r="AC17" s="1">
        <v>1470.64</v>
      </c>
      <c r="AD17" s="1">
        <v>4791.4399999999996</v>
      </c>
      <c r="AE17" s="1">
        <v>7</v>
      </c>
      <c r="AF17" s="1">
        <v>14.9553446186206</v>
      </c>
      <c r="AG17" s="1">
        <v>20.4408614230267</v>
      </c>
      <c r="AH17" s="1">
        <v>1.1168090046947601</v>
      </c>
      <c r="AI17" s="1">
        <v>0.38026247659512302</v>
      </c>
      <c r="AJ17" s="12">
        <f t="shared" si="0"/>
        <v>0.4</v>
      </c>
      <c r="AK17" s="12">
        <f t="shared" si="1"/>
        <v>0.9317620650953985</v>
      </c>
      <c r="AL17" s="12">
        <f t="shared" si="2"/>
        <v>0.95310434219053797</v>
      </c>
      <c r="AM17" s="12">
        <f t="shared" si="3"/>
        <v>0.64090957731407161</v>
      </c>
      <c r="AN17" s="12">
        <f t="shared" si="6"/>
        <v>1.4970714812898831</v>
      </c>
      <c r="AO17" s="16">
        <f t="shared" si="4"/>
        <v>11.345043495233424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28.2940802685095</v>
      </c>
      <c r="N18" s="1">
        <v>14.672709242194101</v>
      </c>
      <c r="O18" s="1">
        <v>14.672709242194101</v>
      </c>
      <c r="P18" s="1">
        <v>16</v>
      </c>
      <c r="Q18" s="1">
        <v>26</v>
      </c>
      <c r="R18" s="1">
        <v>26</v>
      </c>
      <c r="S18" s="1">
        <v>26</v>
      </c>
      <c r="T18" s="1">
        <v>10.6463232855958</v>
      </c>
      <c r="U18" s="1">
        <v>9.8948702937124509</v>
      </c>
      <c r="V18" s="1">
        <v>9.8948702937124509</v>
      </c>
      <c r="W18" s="1">
        <v>9.8948702937124509</v>
      </c>
      <c r="X18" s="1">
        <v>8.3691748970048803</v>
      </c>
      <c r="Y18" s="1">
        <v>8.3691748970048803</v>
      </c>
      <c r="Z18" s="1">
        <v>8.3691748970048803</v>
      </c>
      <c r="AA18" s="1">
        <v>4115.3081510934398</v>
      </c>
      <c r="AB18" s="1">
        <v>1759.4433399602401</v>
      </c>
      <c r="AC18" s="1">
        <v>1520.8747514910499</v>
      </c>
      <c r="AD18" s="1">
        <v>7395.6262425447303</v>
      </c>
      <c r="AE18" s="1">
        <v>7</v>
      </c>
      <c r="AF18" s="1">
        <v>10.360812876741999</v>
      </c>
      <c r="AG18" s="1">
        <v>166.666661693809</v>
      </c>
      <c r="AH18" s="1">
        <v>3.4299382916416099</v>
      </c>
      <c r="AI18" s="1">
        <v>1.36272882122997</v>
      </c>
      <c r="AJ18" s="12">
        <f t="shared" si="0"/>
        <v>0.99140162637760532</v>
      </c>
      <c r="AK18" s="12">
        <f t="shared" si="1"/>
        <v>0.9873419416162964</v>
      </c>
      <c r="AL18" s="12">
        <f t="shared" si="2"/>
        <v>0.98566088884708358</v>
      </c>
      <c r="AM18" s="12">
        <f t="shared" si="3"/>
        <v>0.98924909611352729</v>
      </c>
      <c r="AN18" s="12">
        <f t="shared" si="6"/>
        <v>4.7926671128715803</v>
      </c>
      <c r="AO18" s="16">
        <f t="shared" si="4"/>
        <v>39.078784117450603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27.431705528434598</v>
      </c>
      <c r="N19" s="1">
        <v>14.672709242194101</v>
      </c>
      <c r="O19" s="1">
        <v>14.672709242194101</v>
      </c>
      <c r="P19" s="1">
        <v>16</v>
      </c>
      <c r="Q19" s="1">
        <v>26</v>
      </c>
      <c r="R19" s="1">
        <v>26</v>
      </c>
      <c r="S19" s="1">
        <v>26</v>
      </c>
      <c r="T19" s="1">
        <v>9.5077490913003508</v>
      </c>
      <c r="U19" s="1">
        <v>9.5077490913003508</v>
      </c>
      <c r="V19" s="1">
        <v>9.5077490913003508</v>
      </c>
      <c r="W19" s="1">
        <v>9.5077490913003508</v>
      </c>
      <c r="X19" s="1">
        <v>8.3691748970048803</v>
      </c>
      <c r="Y19" s="1">
        <v>8.3691748970048803</v>
      </c>
      <c r="Z19" s="1">
        <v>8.3691748970048803</v>
      </c>
      <c r="AA19" s="1">
        <v>4115.3081510934398</v>
      </c>
      <c r="AB19" s="1">
        <v>1759.4433399602401</v>
      </c>
      <c r="AC19" s="1">
        <v>1520.8747514910499</v>
      </c>
      <c r="AD19" s="1">
        <v>7395.6262425447303</v>
      </c>
      <c r="AE19" s="1">
        <v>7</v>
      </c>
      <c r="AF19" s="1">
        <v>10.396987718595801</v>
      </c>
      <c r="AG19" s="1">
        <v>133.33333022759999</v>
      </c>
      <c r="AH19" s="1">
        <v>3.4299382916416099</v>
      </c>
      <c r="AI19" s="1">
        <v>1.36272882122997</v>
      </c>
      <c r="AJ19" s="12">
        <f t="shared" si="0"/>
        <v>0.99140162637760532</v>
      </c>
      <c r="AK19" s="12">
        <f t="shared" si="1"/>
        <v>0.9873419416162964</v>
      </c>
      <c r="AL19" s="12">
        <f t="shared" si="2"/>
        <v>0.98566088884708358</v>
      </c>
      <c r="AM19" s="12">
        <f t="shared" si="3"/>
        <v>0.98924909611352729</v>
      </c>
      <c r="AN19" s="12">
        <f t="shared" si="6"/>
        <v>4.7926671128715803</v>
      </c>
      <c r="AO19" s="16">
        <f t="shared" si="4"/>
        <v>31.599533908489864</v>
      </c>
    </row>
    <row r="20" spans="2:41" s="2" customFormat="1" x14ac:dyDescent="0.2">
      <c r="B20" s="7" t="s">
        <v>45</v>
      </c>
      <c r="C20" s="11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22.4528568814127</v>
      </c>
      <c r="N20" s="8">
        <v>30.672709242194198</v>
      </c>
      <c r="O20" s="8">
        <v>30.672709242194198</v>
      </c>
      <c r="P20" s="8">
        <v>32</v>
      </c>
      <c r="Q20" s="8">
        <v>22</v>
      </c>
      <c r="R20" s="8">
        <v>22</v>
      </c>
      <c r="S20" s="8">
        <v>22</v>
      </c>
      <c r="T20" s="8">
        <v>6.5702681972733403</v>
      </c>
      <c r="U20" s="8">
        <v>6.5702681972733403</v>
      </c>
      <c r="V20" s="8">
        <v>6.5702681972733403</v>
      </c>
      <c r="W20" s="8">
        <v>6.5702681972733403</v>
      </c>
      <c r="X20" s="8">
        <v>6.5626212355812799</v>
      </c>
      <c r="Y20" s="8">
        <v>6.5626212355812799</v>
      </c>
      <c r="Z20" s="8">
        <v>6.5626212355812799</v>
      </c>
      <c r="AA20" s="8">
        <v>4115.3081510934398</v>
      </c>
      <c r="AB20" s="8">
        <v>1759.4433399602401</v>
      </c>
      <c r="AC20" s="8">
        <v>1520.8747514910499</v>
      </c>
      <c r="AD20" s="8">
        <v>7395.6262425447303</v>
      </c>
      <c r="AE20" s="8">
        <v>45</v>
      </c>
      <c r="AF20" s="8">
        <v>40.3609983689513</v>
      </c>
      <c r="AG20" s="8">
        <v>62.900729766370098</v>
      </c>
      <c r="AH20" s="1">
        <v>3.4299382916416099</v>
      </c>
      <c r="AI20" s="1">
        <v>1.36272882122997</v>
      </c>
      <c r="AJ20" s="12">
        <f t="shared" si="0"/>
        <v>0.99140162637760532</v>
      </c>
      <c r="AK20" s="12">
        <f t="shared" si="1"/>
        <v>0.9873419416162964</v>
      </c>
      <c r="AL20" s="12">
        <f t="shared" si="2"/>
        <v>0.98566088884708358</v>
      </c>
      <c r="AM20" s="12">
        <f t="shared" si="3"/>
        <v>0.98924909611352729</v>
      </c>
      <c r="AN20" s="12">
        <f>AH20+AI20</f>
        <v>4.7926671128715803</v>
      </c>
      <c r="AO20" s="16">
        <f t="shared" si="4"/>
        <v>20.357675288095361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18.361249354531001</v>
      </c>
      <c r="N21" s="1">
        <v>33.330307173466998</v>
      </c>
      <c r="O21" s="1">
        <v>30.672709242194198</v>
      </c>
      <c r="P21" s="1">
        <v>32</v>
      </c>
      <c r="Q21" s="1">
        <v>22</v>
      </c>
      <c r="R21" s="1">
        <v>22</v>
      </c>
      <c r="S21" s="1">
        <v>22</v>
      </c>
      <c r="T21" s="1">
        <v>5.5064502402840896</v>
      </c>
      <c r="U21" s="1">
        <v>5.5064502402840896</v>
      </c>
      <c r="V21" s="1">
        <v>6.5626212355812799</v>
      </c>
      <c r="W21" s="1">
        <v>6.5626212355812799</v>
      </c>
      <c r="X21" s="1">
        <v>6.5626212355812799</v>
      </c>
      <c r="Y21" s="1">
        <v>6.5626212355812799</v>
      </c>
      <c r="Z21" s="1">
        <v>6.5626212355812799</v>
      </c>
      <c r="AA21" s="1">
        <v>4115.3081510934398</v>
      </c>
      <c r="AB21" s="1">
        <v>1759.4433399602401</v>
      </c>
      <c r="AC21" s="1">
        <v>1520.8747514910499</v>
      </c>
      <c r="AD21" s="1">
        <v>7395.6262425447303</v>
      </c>
      <c r="AE21" s="1">
        <v>45</v>
      </c>
      <c r="AF21" s="1">
        <v>41.014599836890397</v>
      </c>
      <c r="AG21" s="1">
        <v>133.333329413645</v>
      </c>
      <c r="AH21" s="1">
        <v>3.4299382916416099</v>
      </c>
      <c r="AI21" s="1">
        <v>1.36272882122997</v>
      </c>
      <c r="AJ21" s="12">
        <f t="shared" si="0"/>
        <v>0.99140162637760532</v>
      </c>
      <c r="AK21" s="12">
        <f t="shared" si="1"/>
        <v>0.9873419416162964</v>
      </c>
      <c r="AL21" s="12">
        <f t="shared" si="2"/>
        <v>0.98566088884708358</v>
      </c>
      <c r="AM21" s="12">
        <f t="shared" si="3"/>
        <v>0.98924909611352729</v>
      </c>
      <c r="AN21" s="12">
        <f t="shared" ref="AN21:AN22" si="7">AH21+AI21</f>
        <v>4.7926671128715803</v>
      </c>
      <c r="AO21" s="16">
        <f t="shared" si="4"/>
        <v>37.07307687186438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20.465290071445299</v>
      </c>
      <c r="N22" s="1">
        <v>32.000262644672397</v>
      </c>
      <c r="O22" s="1">
        <v>30.672709242194099</v>
      </c>
      <c r="P22" s="1">
        <v>32</v>
      </c>
      <c r="Q22" s="1">
        <v>22</v>
      </c>
      <c r="R22" s="1">
        <v>22</v>
      </c>
      <c r="S22" s="1">
        <v>22</v>
      </c>
      <c r="T22" s="1">
        <v>6.0345357379326803</v>
      </c>
      <c r="U22" s="1">
        <v>6.0345357379326803</v>
      </c>
      <c r="V22" s="1">
        <v>6.5626212355812799</v>
      </c>
      <c r="W22" s="1">
        <v>6.5626212355812799</v>
      </c>
      <c r="X22" s="1">
        <v>6.5626212355812799</v>
      </c>
      <c r="Y22" s="1">
        <v>6.5626212355812799</v>
      </c>
      <c r="Z22" s="1">
        <v>6.5626212355812799</v>
      </c>
      <c r="AA22" s="1">
        <v>4115.3081510934398</v>
      </c>
      <c r="AB22" s="1">
        <v>1759.4433399602401</v>
      </c>
      <c r="AC22" s="1">
        <v>1520.8747514910499</v>
      </c>
      <c r="AD22" s="1">
        <v>7395.6262425447303</v>
      </c>
      <c r="AE22" s="1">
        <v>45</v>
      </c>
      <c r="AF22" s="1">
        <v>41.794264672132996</v>
      </c>
      <c r="AG22" s="1">
        <v>127.733583185887</v>
      </c>
      <c r="AH22" s="1">
        <v>3.4299382916416099</v>
      </c>
      <c r="AI22" s="1">
        <v>1.36272882122997</v>
      </c>
      <c r="AJ22" s="12">
        <f t="shared" si="0"/>
        <v>0.99140162637760532</v>
      </c>
      <c r="AK22" s="12">
        <f t="shared" si="1"/>
        <v>0.9873419416162964</v>
      </c>
      <c r="AL22" s="12">
        <f t="shared" si="2"/>
        <v>0.98566088884708358</v>
      </c>
      <c r="AM22" s="12">
        <f t="shared" si="3"/>
        <v>0.98924909611352729</v>
      </c>
      <c r="AN22" s="12">
        <f t="shared" si="7"/>
        <v>4.7926671128715803</v>
      </c>
      <c r="AO22" s="16">
        <f t="shared" si="4"/>
        <v>28.56805886480862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I8:I9"/>
    <mergeCell ref="J8:L8"/>
    <mergeCell ref="B7:B9"/>
    <mergeCell ref="C7:L7"/>
    <mergeCell ref="C8:C9"/>
    <mergeCell ref="D8:D9"/>
    <mergeCell ref="E8:E9"/>
    <mergeCell ref="F8:F9"/>
    <mergeCell ref="G8:G9"/>
    <mergeCell ref="H8:H9"/>
    <mergeCell ref="AJ8:AM8"/>
    <mergeCell ref="M7:AI7"/>
    <mergeCell ref="M8:S8"/>
    <mergeCell ref="T8:Z8"/>
    <mergeCell ref="AA8:AD8"/>
    <mergeCell ref="AH8:AI8"/>
    <mergeCell ref="AE8:AF8"/>
    <mergeCell ref="AJ7:AO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3F8-F384-904B-8025-0AA1E52FBA0D}">
  <dimension ref="B1:AO30"/>
  <sheetViews>
    <sheetView showGridLines="0" topLeftCell="D1" zoomScale="108" zoomScaleNormal="70" workbookViewId="0">
      <selection activeCell="L27" sqref="L27"/>
    </sheetView>
  </sheetViews>
  <sheetFormatPr baseColWidth="10" defaultColWidth="8.83203125" defaultRowHeight="15" x14ac:dyDescent="0.2"/>
  <cols>
    <col min="1" max="1" width="1.5" customWidth="1"/>
    <col min="2" max="2" width="18.5" customWidth="1"/>
    <col min="33" max="33" width="16.33203125" bestFit="1" customWidth="1"/>
  </cols>
  <sheetData>
    <row r="1" spans="2:41" ht="21" x14ac:dyDescent="0.2">
      <c r="B1" s="10" t="s">
        <v>33</v>
      </c>
    </row>
    <row r="2" spans="2:41" x14ac:dyDescent="0.2">
      <c r="B2" t="s">
        <v>82</v>
      </c>
      <c r="C2" s="1" t="s">
        <v>80</v>
      </c>
    </row>
    <row r="3" spans="2:41" x14ac:dyDescent="0.2">
      <c r="B3" t="s">
        <v>83</v>
      </c>
      <c r="C3" s="1" t="s">
        <v>86</v>
      </c>
      <c r="AJ3" t="s">
        <v>32</v>
      </c>
    </row>
    <row r="4" spans="2:41" x14ac:dyDescent="0.2">
      <c r="B4" t="s">
        <v>84</v>
      </c>
      <c r="C4" s="1" t="s">
        <v>87</v>
      </c>
    </row>
    <row r="5" spans="2:41" x14ac:dyDescent="0.2">
      <c r="B5" t="s">
        <v>85</v>
      </c>
      <c r="C5" s="17">
        <v>44601</v>
      </c>
    </row>
    <row r="6" spans="2:41" x14ac:dyDescent="0.2">
      <c r="AJ6">
        <v>4151</v>
      </c>
      <c r="AK6">
        <v>1782</v>
      </c>
      <c r="AL6">
        <v>1543</v>
      </c>
      <c r="AM6">
        <f>SUM(AJ6:AL6)</f>
        <v>7476</v>
      </c>
    </row>
    <row r="7" spans="2:41" x14ac:dyDescent="0.2">
      <c r="B7" s="21" t="s">
        <v>6</v>
      </c>
      <c r="C7" s="24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18" t="s">
        <v>24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0"/>
      <c r="AJ7" s="24" t="s">
        <v>25</v>
      </c>
      <c r="AK7" s="24"/>
      <c r="AL7" s="24"/>
      <c r="AM7" s="24"/>
      <c r="AN7" s="24"/>
      <c r="AO7" s="24"/>
    </row>
    <row r="8" spans="2:41" x14ac:dyDescent="0.2">
      <c r="B8" s="22"/>
      <c r="C8" s="21" t="s">
        <v>35</v>
      </c>
      <c r="D8" s="25" t="s">
        <v>10</v>
      </c>
      <c r="E8" s="25" t="s">
        <v>11</v>
      </c>
      <c r="F8" s="25" t="s">
        <v>12</v>
      </c>
      <c r="G8" s="25" t="s">
        <v>22</v>
      </c>
      <c r="H8" s="25" t="s">
        <v>13</v>
      </c>
      <c r="I8" s="25" t="s">
        <v>14</v>
      </c>
      <c r="J8" s="26" t="s">
        <v>15</v>
      </c>
      <c r="K8" s="26"/>
      <c r="L8" s="26"/>
      <c r="M8" s="18" t="s">
        <v>16</v>
      </c>
      <c r="N8" s="19"/>
      <c r="O8" s="19"/>
      <c r="P8" s="19"/>
      <c r="Q8" s="19"/>
      <c r="R8" s="19"/>
      <c r="S8" s="20"/>
      <c r="T8" s="18" t="s">
        <v>17</v>
      </c>
      <c r="U8" s="19"/>
      <c r="V8" s="19"/>
      <c r="W8" s="19"/>
      <c r="X8" s="19"/>
      <c r="Y8" s="19"/>
      <c r="Z8" s="20"/>
      <c r="AA8" s="18" t="s">
        <v>19</v>
      </c>
      <c r="AB8" s="19"/>
      <c r="AC8" s="19"/>
      <c r="AD8" s="20"/>
      <c r="AE8" s="18" t="s">
        <v>74</v>
      </c>
      <c r="AF8" s="20"/>
      <c r="AG8" s="13" t="s">
        <v>77</v>
      </c>
      <c r="AH8" s="18" t="s">
        <v>20</v>
      </c>
      <c r="AI8" s="20"/>
      <c r="AJ8" s="24" t="s">
        <v>26</v>
      </c>
      <c r="AK8" s="24"/>
      <c r="AL8" s="24"/>
      <c r="AM8" s="24"/>
      <c r="AN8" s="12" t="s">
        <v>67</v>
      </c>
      <c r="AO8" s="12" t="s">
        <v>79</v>
      </c>
    </row>
    <row r="9" spans="2:41" x14ac:dyDescent="0.2">
      <c r="B9" s="23"/>
      <c r="C9" s="23"/>
      <c r="D9" s="25"/>
      <c r="E9" s="25"/>
      <c r="F9" s="25"/>
      <c r="G9" s="25"/>
      <c r="H9" s="25"/>
      <c r="I9" s="25"/>
      <c r="J9" s="5" t="s">
        <v>27</v>
      </c>
      <c r="K9" s="5" t="s">
        <v>1</v>
      </c>
      <c r="L9" s="5" t="s">
        <v>2</v>
      </c>
      <c r="M9" s="5" t="s">
        <v>31</v>
      </c>
      <c r="N9" s="5" t="s">
        <v>8</v>
      </c>
      <c r="O9" s="5" t="s">
        <v>54</v>
      </c>
      <c r="P9" s="5" t="s">
        <v>9</v>
      </c>
      <c r="Q9" s="5" t="s">
        <v>28</v>
      </c>
      <c r="R9" s="5" t="s">
        <v>29</v>
      </c>
      <c r="S9" s="5" t="s">
        <v>30</v>
      </c>
      <c r="T9" s="5" t="s">
        <v>31</v>
      </c>
      <c r="U9" s="5" t="s">
        <v>8</v>
      </c>
      <c r="V9" s="5" t="s">
        <v>54</v>
      </c>
      <c r="W9" s="5" t="s">
        <v>9</v>
      </c>
      <c r="X9" s="5" t="s">
        <v>28</v>
      </c>
      <c r="Y9" s="5" t="s">
        <v>29</v>
      </c>
      <c r="Z9" s="5" t="s">
        <v>30</v>
      </c>
      <c r="AA9" s="5" t="s">
        <v>0</v>
      </c>
      <c r="AB9" s="5" t="s">
        <v>1</v>
      </c>
      <c r="AC9" s="5" t="s">
        <v>2</v>
      </c>
      <c r="AD9" s="5" t="s">
        <v>18</v>
      </c>
      <c r="AE9" s="5" t="s">
        <v>75</v>
      </c>
      <c r="AF9" s="5" t="s">
        <v>76</v>
      </c>
      <c r="AG9" s="5" t="s">
        <v>78</v>
      </c>
      <c r="AH9" s="5" t="s">
        <v>68</v>
      </c>
      <c r="AI9" s="5" t="s">
        <v>69</v>
      </c>
      <c r="AJ9" s="5" t="s">
        <v>0</v>
      </c>
      <c r="AK9" s="5" t="s">
        <v>1</v>
      </c>
      <c r="AL9" s="5" t="s">
        <v>2</v>
      </c>
      <c r="AM9" s="5" t="s">
        <v>18</v>
      </c>
      <c r="AN9" s="5" t="s">
        <v>21</v>
      </c>
      <c r="AO9" s="15" t="s">
        <v>78</v>
      </c>
    </row>
    <row r="10" spans="2:41" x14ac:dyDescent="0.2">
      <c r="B10" s="5" t="s">
        <v>36</v>
      </c>
      <c r="C10" s="4" t="s">
        <v>3</v>
      </c>
      <c r="D10" s="5">
        <v>26</v>
      </c>
      <c r="E10" s="5">
        <v>8.4</v>
      </c>
      <c r="F10" s="5">
        <v>1</v>
      </c>
      <c r="G10" s="4" t="s">
        <v>34</v>
      </c>
      <c r="H10" s="4" t="s">
        <v>34</v>
      </c>
      <c r="I10" s="5">
        <v>16</v>
      </c>
      <c r="J10" s="5">
        <v>13.8</v>
      </c>
      <c r="K10" s="5">
        <v>5.9</v>
      </c>
      <c r="L10" s="5">
        <v>5.0999999999999996</v>
      </c>
      <c r="M10" s="6">
        <v>26.415596156132999</v>
      </c>
      <c r="N10" s="6">
        <v>15.0110647794264</v>
      </c>
      <c r="O10" s="6">
        <v>15.0110647794264</v>
      </c>
      <c r="P10" s="1">
        <v>16.272452368043101</v>
      </c>
      <c r="Q10" s="1">
        <v>26.0181632139074</v>
      </c>
      <c r="R10" s="1">
        <v>25.978633160318399</v>
      </c>
      <c r="S10" s="1">
        <v>25.962356946643698</v>
      </c>
      <c r="T10" s="6">
        <v>8.3688992826189494</v>
      </c>
      <c r="U10" s="6">
        <v>8.3688992826189494</v>
      </c>
      <c r="V10" s="6">
        <v>8.3688992826189494</v>
      </c>
      <c r="W10" s="1">
        <v>8.3688992826189494</v>
      </c>
      <c r="X10" s="1">
        <v>8.3688992826189494</v>
      </c>
      <c r="Y10" s="1">
        <v>8.3688992826189494</v>
      </c>
      <c r="Z10" s="1">
        <v>8.3688992826189494</v>
      </c>
      <c r="AA10" s="1">
        <v>4151.16</v>
      </c>
      <c r="AB10" s="1">
        <v>1782</v>
      </c>
      <c r="AC10" s="1">
        <v>1542.96</v>
      </c>
      <c r="AD10" s="1">
        <v>7476.1199999999644</v>
      </c>
      <c r="AE10" s="1">
        <v>7.3041009482231498</v>
      </c>
      <c r="AF10" s="1">
        <v>12.437364105809699</v>
      </c>
      <c r="AG10" s="1">
        <v>81.039832208170196</v>
      </c>
      <c r="AH10" s="1">
        <v>3.2167737523105302</v>
      </c>
      <c r="AI10" s="1">
        <v>1.33584399260628</v>
      </c>
      <c r="AJ10" s="12">
        <f t="shared" ref="AJ10:AJ22" si="0">AA10/AJ$6</f>
        <v>1.0000385449289328</v>
      </c>
      <c r="AK10" s="12">
        <f t="shared" ref="AK10:AK22" si="1">AB10/AK$6</f>
        <v>1</v>
      </c>
      <c r="AL10" s="12">
        <f t="shared" ref="AL10:AL22" si="2">AC10/AL$6</f>
        <v>0.99997407647440051</v>
      </c>
      <c r="AM10" s="12">
        <f t="shared" ref="AM10:AM22" si="3">AD10/AM$6</f>
        <v>1.0000160513643612</v>
      </c>
      <c r="AN10" s="12">
        <f>AH10+AI10</f>
        <v>4.5526177449168106</v>
      </c>
      <c r="AO10" s="16">
        <f t="shared" ref="AO10:AO22" si="4">ABS(AE10-AF10)*AG10/60*4.186</f>
        <v>29.022848564823764</v>
      </c>
    </row>
    <row r="11" spans="2:41" x14ac:dyDescent="0.2">
      <c r="B11" s="5" t="s">
        <v>37</v>
      </c>
      <c r="C11" s="4" t="s">
        <v>3</v>
      </c>
      <c r="D11" s="5">
        <v>26</v>
      </c>
      <c r="E11" s="5">
        <v>8.4</v>
      </c>
      <c r="F11" s="5">
        <v>1</v>
      </c>
      <c r="G11" s="4" t="s">
        <v>34</v>
      </c>
      <c r="H11" s="4" t="s">
        <v>34</v>
      </c>
      <c r="I11" s="5">
        <v>16</v>
      </c>
      <c r="J11" s="5">
        <v>8.3000000000000007</v>
      </c>
      <c r="K11" s="5">
        <v>3.5</v>
      </c>
      <c r="L11" s="5">
        <v>3.1</v>
      </c>
      <c r="M11" s="1">
        <v>26.416479028744199</v>
      </c>
      <c r="N11" s="1">
        <v>18.9021086248671</v>
      </c>
      <c r="O11" s="1">
        <v>18.9021086248671</v>
      </c>
      <c r="P11" s="1">
        <v>20.1634962134838</v>
      </c>
      <c r="Q11" s="1">
        <v>26.010863685319698</v>
      </c>
      <c r="R11" s="1">
        <v>25.987211329606701</v>
      </c>
      <c r="S11" s="1">
        <v>25.977464090106999</v>
      </c>
      <c r="T11" s="1">
        <v>8.3688992826189494</v>
      </c>
      <c r="U11" s="1">
        <v>8.3688992826189494</v>
      </c>
      <c r="V11" s="1">
        <v>8.3688992826189494</v>
      </c>
      <c r="W11" s="1">
        <v>8.3688992826189494</v>
      </c>
      <c r="X11" s="1">
        <v>8.3688992826189494</v>
      </c>
      <c r="Y11" s="1">
        <v>8.3688992826189494</v>
      </c>
      <c r="Z11" s="1">
        <v>8.3688992826189494</v>
      </c>
      <c r="AA11" s="1">
        <v>4151.16</v>
      </c>
      <c r="AB11" s="1">
        <v>1782</v>
      </c>
      <c r="AC11" s="1">
        <v>1542.96</v>
      </c>
      <c r="AD11" s="1">
        <v>7476.1199999999644</v>
      </c>
      <c r="AE11" s="1">
        <v>7.3041009482231498</v>
      </c>
      <c r="AF11" s="1">
        <v>14.591002864025199</v>
      </c>
      <c r="AG11" s="1">
        <v>37.615279465951318</v>
      </c>
      <c r="AH11" s="1">
        <v>3.2167737523105302</v>
      </c>
      <c r="AI11" s="1">
        <v>1.33584399260628</v>
      </c>
      <c r="AJ11" s="12">
        <f t="shared" si="0"/>
        <v>1.0000385449289328</v>
      </c>
      <c r="AK11" s="12">
        <f t="shared" si="1"/>
        <v>1</v>
      </c>
      <c r="AL11" s="12">
        <f t="shared" si="2"/>
        <v>0.99997407647440051</v>
      </c>
      <c r="AM11" s="12">
        <f t="shared" si="3"/>
        <v>1.0000160513643612</v>
      </c>
      <c r="AN11" s="12">
        <f t="shared" ref="AN11:AN12" si="5">AH11+AI11</f>
        <v>4.5526177449168106</v>
      </c>
      <c r="AO11" s="16">
        <f t="shared" si="4"/>
        <v>19.122963241470007</v>
      </c>
    </row>
    <row r="12" spans="2:41" x14ac:dyDescent="0.2">
      <c r="B12" s="5" t="s">
        <v>38</v>
      </c>
      <c r="C12" s="4" t="s">
        <v>3</v>
      </c>
      <c r="D12" s="5">
        <v>26</v>
      </c>
      <c r="E12" s="5">
        <v>8.4</v>
      </c>
      <c r="F12" s="5">
        <v>1</v>
      </c>
      <c r="G12" s="4" t="s">
        <v>34</v>
      </c>
      <c r="H12" s="4" t="s">
        <v>34</v>
      </c>
      <c r="I12" s="5">
        <v>16</v>
      </c>
      <c r="J12" s="5">
        <v>3.5</v>
      </c>
      <c r="K12" s="5">
        <v>3.5</v>
      </c>
      <c r="L12" s="5">
        <v>3.1</v>
      </c>
      <c r="M12" s="1">
        <v>24.7848114865761</v>
      </c>
      <c r="N12" s="1">
        <v>18.749481976814</v>
      </c>
      <c r="O12" s="1">
        <v>18.749481976814</v>
      </c>
      <c r="P12" s="1">
        <v>20.010869565430699</v>
      </c>
      <c r="Q12" s="1">
        <v>22.448762980888802</v>
      </c>
      <c r="R12" s="1">
        <v>25.834625672436399</v>
      </c>
      <c r="S12" s="1">
        <v>25.824890105184402</v>
      </c>
      <c r="T12" s="1">
        <v>8.3688992826189494</v>
      </c>
      <c r="U12" s="1">
        <v>8.3688992826189494</v>
      </c>
      <c r="V12" s="1">
        <v>8.3688992826189494</v>
      </c>
      <c r="W12" s="1">
        <v>8.3688992826189494</v>
      </c>
      <c r="X12" s="1">
        <v>8.3688992826189494</v>
      </c>
      <c r="Y12" s="1">
        <v>8.3688992826189494</v>
      </c>
      <c r="Z12" s="1">
        <v>8.3688992826189601</v>
      </c>
      <c r="AA12" s="1">
        <v>4151.16</v>
      </c>
      <c r="AB12" s="1">
        <v>1782</v>
      </c>
      <c r="AC12" s="1">
        <v>1542.96</v>
      </c>
      <c r="AD12" s="1">
        <v>7476.1199999999644</v>
      </c>
      <c r="AE12" s="1">
        <v>7.3041009482231498</v>
      </c>
      <c r="AF12" s="1">
        <v>14.567724216368401</v>
      </c>
      <c r="AG12" s="1">
        <v>30.308349924778859</v>
      </c>
      <c r="AH12" s="1">
        <v>3.2167737523105302</v>
      </c>
      <c r="AI12" s="1">
        <v>1.33584399260628</v>
      </c>
      <c r="AJ12" s="12">
        <f t="shared" si="0"/>
        <v>1.0000385449289328</v>
      </c>
      <c r="AK12" s="12">
        <f t="shared" si="1"/>
        <v>1</v>
      </c>
      <c r="AL12" s="12">
        <f t="shared" si="2"/>
        <v>0.99997407647440051</v>
      </c>
      <c r="AM12" s="12">
        <f t="shared" si="3"/>
        <v>1.0000160513643612</v>
      </c>
      <c r="AN12" s="12">
        <f t="shared" si="5"/>
        <v>4.5526177449168106</v>
      </c>
      <c r="AO12" s="16">
        <f t="shared" si="4"/>
        <v>15.359022532952212</v>
      </c>
    </row>
    <row r="13" spans="2:41" s="2" customFormat="1" x14ac:dyDescent="0.2">
      <c r="B13" s="5" t="s">
        <v>39</v>
      </c>
      <c r="C13" s="4" t="s">
        <v>3</v>
      </c>
      <c r="D13" s="5">
        <v>26</v>
      </c>
      <c r="E13" s="5">
        <v>8.4</v>
      </c>
      <c r="F13" s="5">
        <v>1</v>
      </c>
      <c r="G13" s="4" t="s">
        <v>34</v>
      </c>
      <c r="H13" s="4" t="s">
        <v>34</v>
      </c>
      <c r="I13" s="5">
        <v>16</v>
      </c>
      <c r="J13" s="5">
        <v>13.8</v>
      </c>
      <c r="K13" s="5">
        <v>5.9</v>
      </c>
      <c r="L13" s="5">
        <v>5.0999999999999996</v>
      </c>
      <c r="M13" s="6">
        <v>26.392284598925901</v>
      </c>
      <c r="N13" s="6">
        <v>14.801043370384701</v>
      </c>
      <c r="O13" s="6">
        <v>14.801043370384701</v>
      </c>
      <c r="P13" s="1">
        <v>16.0001528081388</v>
      </c>
      <c r="Q13" s="1">
        <v>26</v>
      </c>
      <c r="R13" s="1">
        <v>26</v>
      </c>
      <c r="S13" s="1">
        <v>26</v>
      </c>
      <c r="T13" s="6">
        <v>8.3688992826189494</v>
      </c>
      <c r="U13" s="6">
        <v>8.3688992826189494</v>
      </c>
      <c r="V13" s="6">
        <v>8.3688992826189494</v>
      </c>
      <c r="W13" s="1">
        <v>8.3688992826189494</v>
      </c>
      <c r="X13" s="1">
        <v>8.3688992826189494</v>
      </c>
      <c r="Y13" s="1">
        <v>8.3688992826189494</v>
      </c>
      <c r="Z13" s="1">
        <v>8.3688992826189494</v>
      </c>
      <c r="AA13" s="1">
        <v>4045.6659801071164</v>
      </c>
      <c r="AB13" s="1">
        <v>1729.6687885965227</v>
      </c>
      <c r="AC13" s="1">
        <v>1495.1374274309005</v>
      </c>
      <c r="AD13" s="1">
        <v>7270.2916770182401</v>
      </c>
      <c r="AE13" s="1">
        <v>7.3041009471959297</v>
      </c>
      <c r="AF13" s="1">
        <v>12.3658967544071</v>
      </c>
      <c r="AG13" s="1">
        <v>81.229823521635609</v>
      </c>
      <c r="AH13" s="1">
        <v>2.9737630106527</v>
      </c>
      <c r="AI13" s="1">
        <v>1.2285206327775799</v>
      </c>
      <c r="AJ13" s="12">
        <f t="shared" si="0"/>
        <v>0.97462442305639996</v>
      </c>
      <c r="AK13" s="12">
        <f t="shared" si="1"/>
        <v>0.97063343916752121</v>
      </c>
      <c r="AL13" s="12">
        <f t="shared" si="2"/>
        <v>0.96898083436869764</v>
      </c>
      <c r="AM13" s="12">
        <f t="shared" si="3"/>
        <v>0.97248417295589085</v>
      </c>
      <c r="AN13" s="12">
        <f>AH13+AI13</f>
        <v>4.2022836434302802</v>
      </c>
      <c r="AO13" s="16">
        <f t="shared" si="4"/>
        <v>28.685875226533749</v>
      </c>
    </row>
    <row r="14" spans="2:41" s="2" customFormat="1" x14ac:dyDescent="0.2">
      <c r="B14" s="5" t="s">
        <v>40</v>
      </c>
      <c r="C14" s="4" t="s">
        <v>3</v>
      </c>
      <c r="D14" s="5">
        <v>26</v>
      </c>
      <c r="E14" s="5">
        <v>8.4</v>
      </c>
      <c r="F14" s="5">
        <v>1</v>
      </c>
      <c r="G14" s="4" t="s">
        <v>34</v>
      </c>
      <c r="H14" s="4" t="s">
        <v>34</v>
      </c>
      <c r="I14" s="5">
        <v>16</v>
      </c>
      <c r="J14" s="5">
        <v>8.3000000000000007</v>
      </c>
      <c r="K14" s="5">
        <v>3.5</v>
      </c>
      <c r="L14" s="5">
        <v>3.1</v>
      </c>
      <c r="M14" s="1">
        <v>26.116480578353599</v>
      </c>
      <c r="N14" s="1">
        <v>15.466964931868601</v>
      </c>
      <c r="O14" s="1">
        <v>15.466964931868601</v>
      </c>
      <c r="P14" s="1">
        <v>15.999828504949001</v>
      </c>
      <c r="Q14" s="1">
        <v>26</v>
      </c>
      <c r="R14" s="1">
        <v>26</v>
      </c>
      <c r="S14" s="1">
        <v>26</v>
      </c>
      <c r="T14" s="1">
        <v>8.3688992826189494</v>
      </c>
      <c r="U14" s="1">
        <v>8.3688992826189494</v>
      </c>
      <c r="V14" s="1">
        <v>8.3688992826189494</v>
      </c>
      <c r="W14" s="1">
        <v>8.3688992826189494</v>
      </c>
      <c r="X14" s="1">
        <v>8.3688992826189494</v>
      </c>
      <c r="Y14" s="1">
        <v>8.3688992826189494</v>
      </c>
      <c r="Z14" s="1">
        <v>8.3688992826189494</v>
      </c>
      <c r="AA14" s="1">
        <v>2427.3208680713606</v>
      </c>
      <c r="AB14" s="1">
        <v>1037.7679961032056</v>
      </c>
      <c r="AC14" s="1">
        <v>897.05369154683876</v>
      </c>
      <c r="AD14" s="1">
        <v>4362.1757120703605</v>
      </c>
      <c r="AE14" s="1">
        <v>7.3041009471959297</v>
      </c>
      <c r="AF14" s="1">
        <v>13.244119796903201</v>
      </c>
      <c r="AG14" s="1">
        <v>38.157818748790859</v>
      </c>
      <c r="AH14" s="1">
        <v>0.79289355410126305</v>
      </c>
      <c r="AI14" s="1">
        <v>0.26536058549680397</v>
      </c>
      <c r="AJ14" s="12">
        <f t="shared" si="0"/>
        <v>0.58475568973051328</v>
      </c>
      <c r="AK14" s="12">
        <f t="shared" si="1"/>
        <v>0.58236138950797178</v>
      </c>
      <c r="AL14" s="12">
        <f t="shared" si="2"/>
        <v>0.58136985842309707</v>
      </c>
      <c r="AM14" s="12">
        <f t="shared" si="3"/>
        <v>0.58349059819025695</v>
      </c>
      <c r="AN14" s="12">
        <f t="shared" ref="AN14:AN19" si="6">AH14+AI14</f>
        <v>1.0582541395980671</v>
      </c>
      <c r="AO14" s="16">
        <f t="shared" si="4"/>
        <v>15.813184479593161</v>
      </c>
    </row>
    <row r="15" spans="2:41" s="2" customFormat="1" x14ac:dyDescent="0.2">
      <c r="B15" s="5" t="s">
        <v>41</v>
      </c>
      <c r="C15" s="4" t="s">
        <v>3</v>
      </c>
      <c r="D15" s="5">
        <v>26</v>
      </c>
      <c r="E15" s="5">
        <v>8.4</v>
      </c>
      <c r="F15" s="5">
        <v>1</v>
      </c>
      <c r="G15" s="4" t="s">
        <v>34</v>
      </c>
      <c r="H15" s="4" t="s">
        <v>34</v>
      </c>
      <c r="I15" s="5">
        <v>16</v>
      </c>
      <c r="J15" s="5">
        <v>3.5</v>
      </c>
      <c r="K15" s="5">
        <v>1.5</v>
      </c>
      <c r="L15" s="5">
        <v>1.3</v>
      </c>
      <c r="M15" s="1">
        <v>24.137631266398898</v>
      </c>
      <c r="N15" s="1">
        <v>15.6219646752789</v>
      </c>
      <c r="O15" s="1">
        <v>15.6219646752789</v>
      </c>
      <c r="P15" s="1">
        <v>16.000000012812102</v>
      </c>
      <c r="Q15" s="1">
        <v>22.182127501377199</v>
      </c>
      <c r="R15" s="1">
        <v>22.0906931802811</v>
      </c>
      <c r="S15" s="1">
        <v>22.102299122976898</v>
      </c>
      <c r="T15" s="1">
        <v>8.3688992826189494</v>
      </c>
      <c r="U15" s="1">
        <v>8.3688992826189494</v>
      </c>
      <c r="V15" s="1">
        <v>8.3688992826189494</v>
      </c>
      <c r="W15" s="1">
        <v>8.3688992826189494</v>
      </c>
      <c r="X15" s="1">
        <v>8.3688992826189494</v>
      </c>
      <c r="Y15" s="1">
        <v>8.3688992826189494</v>
      </c>
      <c r="Z15" s="1">
        <v>8.3688992826189494</v>
      </c>
      <c r="AA15" s="1">
        <v>1660.4639999999999</v>
      </c>
      <c r="AB15" s="1">
        <v>712.80000000000007</v>
      </c>
      <c r="AC15" s="1">
        <v>617.18399999999644</v>
      </c>
      <c r="AD15" s="1">
        <v>2990.4479999999999</v>
      </c>
      <c r="AE15" s="1">
        <v>7.3041009471959297</v>
      </c>
      <c r="AF15" s="1">
        <v>13.685059994262399</v>
      </c>
      <c r="AG15" s="1">
        <v>19.471853785287419</v>
      </c>
      <c r="AH15" s="1">
        <v>0.385624264007985</v>
      </c>
      <c r="AI15" s="1">
        <v>8.5494015526802206E-2</v>
      </c>
      <c r="AJ15" s="12">
        <f t="shared" si="0"/>
        <v>0.40001541797157308</v>
      </c>
      <c r="AK15" s="12">
        <f t="shared" si="1"/>
        <v>0.4</v>
      </c>
      <c r="AL15" s="12">
        <f t="shared" si="2"/>
        <v>0.39998963058975789</v>
      </c>
      <c r="AM15" s="12">
        <f t="shared" si="3"/>
        <v>0.40000642054574637</v>
      </c>
      <c r="AN15" s="12">
        <f t="shared" si="6"/>
        <v>0.47111827953478719</v>
      </c>
      <c r="AO15" s="16">
        <f t="shared" si="4"/>
        <v>8.6684456531729435</v>
      </c>
    </row>
    <row r="16" spans="2:41" s="2" customFormat="1" x14ac:dyDescent="0.2">
      <c r="B16" s="5" t="s">
        <v>42</v>
      </c>
      <c r="C16" s="4" t="s">
        <v>3</v>
      </c>
      <c r="D16" s="5">
        <v>26</v>
      </c>
      <c r="E16" s="5">
        <v>8.4</v>
      </c>
      <c r="F16" s="5">
        <v>1</v>
      </c>
      <c r="G16" s="4" t="s">
        <v>34</v>
      </c>
      <c r="H16" s="4" t="s">
        <v>34</v>
      </c>
      <c r="I16" s="5" t="s">
        <v>5</v>
      </c>
      <c r="J16" s="5">
        <v>3.5</v>
      </c>
      <c r="K16" s="5">
        <v>1.5</v>
      </c>
      <c r="L16" s="5">
        <v>1.3</v>
      </c>
      <c r="M16" s="1">
        <v>26.034959339445201</v>
      </c>
      <c r="N16" s="1">
        <v>19.530894601919101</v>
      </c>
      <c r="O16" s="1">
        <v>19.530894601919101</v>
      </c>
      <c r="P16" s="1">
        <v>19.908929939452399</v>
      </c>
      <c r="Q16" s="1">
        <v>26</v>
      </c>
      <c r="R16" s="1">
        <v>25.975347921544898</v>
      </c>
      <c r="S16" s="1">
        <v>25.965225135620699</v>
      </c>
      <c r="T16" s="1">
        <v>8.3688992826189494</v>
      </c>
      <c r="U16" s="1">
        <v>8.3688992826189494</v>
      </c>
      <c r="V16" s="1">
        <v>8.3688992826189494</v>
      </c>
      <c r="W16" s="1">
        <v>8.3688992826189494</v>
      </c>
      <c r="X16" s="1">
        <v>8.3688992826189494</v>
      </c>
      <c r="Y16" s="1">
        <v>8.3688992826189494</v>
      </c>
      <c r="Z16" s="1">
        <v>8.3688992826189494</v>
      </c>
      <c r="AA16" s="1">
        <v>1660.4652871644876</v>
      </c>
      <c r="AB16" s="1">
        <v>712.80000000000007</v>
      </c>
      <c r="AC16" s="1">
        <v>617.18399999999644</v>
      </c>
      <c r="AD16" s="1">
        <v>2990.4479999999999</v>
      </c>
      <c r="AE16" s="1">
        <v>7.3041009491368802</v>
      </c>
      <c r="AF16" s="1">
        <v>15.528688722587701</v>
      </c>
      <c r="AG16" s="1">
        <v>11.53839296998758</v>
      </c>
      <c r="AH16" s="1">
        <v>0.385624264007985</v>
      </c>
      <c r="AI16" s="1">
        <v>8.5494015526802206E-2</v>
      </c>
      <c r="AJ16" s="12">
        <f t="shared" si="0"/>
        <v>0.40001572805697122</v>
      </c>
      <c r="AK16" s="12">
        <f t="shared" si="1"/>
        <v>0.4</v>
      </c>
      <c r="AL16" s="12">
        <f t="shared" si="2"/>
        <v>0.39998963058975789</v>
      </c>
      <c r="AM16" s="12">
        <f t="shared" si="3"/>
        <v>0.40000642054574637</v>
      </c>
      <c r="AN16" s="12">
        <f t="shared" si="6"/>
        <v>0.47111827953478719</v>
      </c>
      <c r="AO16" s="16">
        <f t="shared" si="4"/>
        <v>6.6207538128953658</v>
      </c>
    </row>
    <row r="17" spans="2:41" s="2" customFormat="1" x14ac:dyDescent="0.2">
      <c r="B17" s="5" t="s">
        <v>43</v>
      </c>
      <c r="C17" s="4" t="s">
        <v>3</v>
      </c>
      <c r="D17" s="5">
        <v>26</v>
      </c>
      <c r="E17" s="5">
        <v>8.4</v>
      </c>
      <c r="F17" s="5">
        <v>1</v>
      </c>
      <c r="G17" s="4" t="s">
        <v>34</v>
      </c>
      <c r="H17" s="4" t="s">
        <v>34</v>
      </c>
      <c r="I17" s="5" t="s">
        <v>5</v>
      </c>
      <c r="J17" s="5">
        <v>3.5</v>
      </c>
      <c r="K17" s="5">
        <v>3.5</v>
      </c>
      <c r="L17" s="5">
        <v>3.1</v>
      </c>
      <c r="M17" s="1">
        <v>25.300057076103499</v>
      </c>
      <c r="N17" s="1">
        <v>17.676217326337301</v>
      </c>
      <c r="O17" s="1">
        <v>17.676217326337301</v>
      </c>
      <c r="P17" s="1">
        <v>18.232992062833102</v>
      </c>
      <c r="Q17" s="1">
        <v>23.216741509703098</v>
      </c>
      <c r="R17" s="1">
        <v>25.874750863699301</v>
      </c>
      <c r="S17" s="1">
        <v>25.8908925040441</v>
      </c>
      <c r="T17" s="1">
        <v>8.3688992826189494</v>
      </c>
      <c r="U17" s="1">
        <v>8.3688992826189494</v>
      </c>
      <c r="V17" s="1">
        <v>8.3688992826189494</v>
      </c>
      <c r="W17" s="1">
        <v>8.3688992826189494</v>
      </c>
      <c r="X17" s="1">
        <v>8.3688992826189494</v>
      </c>
      <c r="Y17" s="1">
        <v>8.3688992826189494</v>
      </c>
      <c r="Z17" s="1">
        <v>8.3688992826189494</v>
      </c>
      <c r="AA17" s="1">
        <v>1954.8004155599231</v>
      </c>
      <c r="AB17" s="1">
        <v>1219.5021634725638</v>
      </c>
      <c r="AC17" s="1">
        <v>1050.3940343893237</v>
      </c>
      <c r="AD17" s="1">
        <v>4224.6966134217964</v>
      </c>
      <c r="AE17" s="1">
        <v>7.3041009491368696</v>
      </c>
      <c r="AF17" s="1">
        <v>14.345547278417801</v>
      </c>
      <c r="AG17" s="1">
        <v>28.222909572266943</v>
      </c>
      <c r="AH17" s="1">
        <v>0.87761515523278599</v>
      </c>
      <c r="AI17" s="1">
        <v>0.30277706684849998</v>
      </c>
      <c r="AJ17" s="12">
        <f t="shared" si="0"/>
        <v>0.47092276934712674</v>
      </c>
      <c r="AK17" s="12">
        <f t="shared" si="1"/>
        <v>0.68434464841333542</v>
      </c>
      <c r="AL17" s="12">
        <f t="shared" si="2"/>
        <v>0.68074791600085782</v>
      </c>
      <c r="AM17" s="12">
        <f t="shared" si="3"/>
        <v>0.56510120564764532</v>
      </c>
      <c r="AN17" s="12">
        <f t="shared" si="6"/>
        <v>1.1803922220812859</v>
      </c>
      <c r="AO17" s="16">
        <f t="shared" si="4"/>
        <v>13.864736853279842</v>
      </c>
    </row>
    <row r="18" spans="2:41" s="2" customFormat="1" x14ac:dyDescent="0.2">
      <c r="B18" s="5" t="s">
        <v>44</v>
      </c>
      <c r="C18" s="4" t="s">
        <v>3</v>
      </c>
      <c r="D18" s="5">
        <v>35</v>
      </c>
      <c r="E18" s="5">
        <v>19.5</v>
      </c>
      <c r="F18" s="5">
        <v>1</v>
      </c>
      <c r="G18" s="4" t="s">
        <v>34</v>
      </c>
      <c r="H18" s="4" t="s">
        <v>34</v>
      </c>
      <c r="I18" s="5">
        <v>16</v>
      </c>
      <c r="J18" s="5">
        <v>13.8</v>
      </c>
      <c r="K18" s="5">
        <v>5.9</v>
      </c>
      <c r="L18" s="5">
        <v>5.0999999999999996</v>
      </c>
      <c r="M18" s="1">
        <v>28.292297763165099</v>
      </c>
      <c r="N18" s="1">
        <v>14.8082064834925</v>
      </c>
      <c r="O18" s="1">
        <v>14.8082064834925</v>
      </c>
      <c r="P18" s="1">
        <v>16.0002204582205</v>
      </c>
      <c r="Q18" s="1">
        <v>25.999999999444501</v>
      </c>
      <c r="R18" s="1">
        <v>25.9999999993301</v>
      </c>
      <c r="S18" s="1">
        <v>25.999999999386201</v>
      </c>
      <c r="T18" s="1">
        <v>11.598686431088201</v>
      </c>
      <c r="U18" s="1">
        <v>9.4904607652291606</v>
      </c>
      <c r="V18" s="1">
        <v>9.4904607652291606</v>
      </c>
      <c r="W18" s="1">
        <v>9.4904607652291606</v>
      </c>
      <c r="X18" s="1">
        <v>9.4904606524459396</v>
      </c>
      <c r="Y18" s="1">
        <v>9.4904606863874701</v>
      </c>
      <c r="Z18" s="1">
        <v>9.4904606730716505</v>
      </c>
      <c r="AA18" s="1">
        <v>4037.44041993258</v>
      </c>
      <c r="AB18" s="1">
        <v>1726.1531533470995</v>
      </c>
      <c r="AC18" s="1">
        <v>1492.0984885188564</v>
      </c>
      <c r="AD18" s="1">
        <v>7254.6312061169283</v>
      </c>
      <c r="AE18" s="1">
        <v>7.3041009469064102</v>
      </c>
      <c r="AF18" s="1">
        <v>12.818375835326799</v>
      </c>
      <c r="AG18" s="1">
        <v>120.5955358623834</v>
      </c>
      <c r="AH18" s="1">
        <v>2.9558259167940601</v>
      </c>
      <c r="AI18" s="1">
        <v>1.2205988875685401</v>
      </c>
      <c r="AJ18" s="12">
        <f t="shared" si="0"/>
        <v>0.97264283785415084</v>
      </c>
      <c r="AK18" s="12">
        <f t="shared" si="1"/>
        <v>0.96866057988052723</v>
      </c>
      <c r="AL18" s="12">
        <f t="shared" si="2"/>
        <v>0.96701133410165674</v>
      </c>
      <c r="AM18" s="12">
        <f t="shared" si="3"/>
        <v>0.97038940691772713</v>
      </c>
      <c r="AN18" s="12">
        <f t="shared" si="6"/>
        <v>4.1764248043626004</v>
      </c>
      <c r="AO18" s="16">
        <f t="shared" si="4"/>
        <v>46.394619502793532</v>
      </c>
    </row>
    <row r="19" spans="2:41" s="2" customFormat="1" x14ac:dyDescent="0.2">
      <c r="B19" s="5" t="s">
        <v>70</v>
      </c>
      <c r="C19" s="4" t="s">
        <v>3</v>
      </c>
      <c r="D19" s="5">
        <v>35</v>
      </c>
      <c r="E19" s="5">
        <v>19.5</v>
      </c>
      <c r="F19" s="5">
        <v>0.5</v>
      </c>
      <c r="G19" s="4" t="s">
        <v>34</v>
      </c>
      <c r="H19" s="4" t="s">
        <v>34</v>
      </c>
      <c r="I19" s="5">
        <v>16</v>
      </c>
      <c r="J19" s="5">
        <v>13.8</v>
      </c>
      <c r="K19" s="5">
        <v>5.9</v>
      </c>
      <c r="L19" s="5">
        <v>5.0999999999999996</v>
      </c>
      <c r="M19" s="1">
        <v>27.394174837331001</v>
      </c>
      <c r="N19" s="1">
        <v>14.8072316333089</v>
      </c>
      <c r="O19" s="1">
        <v>14.8072316333089</v>
      </c>
      <c r="P19" s="1">
        <v>16.000000125147</v>
      </c>
      <c r="Q19" s="1">
        <v>26.000000000000899</v>
      </c>
      <c r="R19" s="1">
        <v>26.000000000001101</v>
      </c>
      <c r="S19" s="1">
        <v>26.000000000000998</v>
      </c>
      <c r="T19" s="1">
        <v>10.469038132886599</v>
      </c>
      <c r="U19" s="1">
        <v>9.4061999151880702</v>
      </c>
      <c r="V19" s="1">
        <v>9.4061999151880702</v>
      </c>
      <c r="W19" s="1">
        <v>9.4061999151880702</v>
      </c>
      <c r="X19" s="1">
        <v>9.4064466846988104</v>
      </c>
      <c r="Y19" s="1">
        <v>9.4064466845846901</v>
      </c>
      <c r="Z19" s="1">
        <v>9.4064466846336305</v>
      </c>
      <c r="AA19" s="1">
        <v>4037.9238371820243</v>
      </c>
      <c r="AB19" s="1">
        <v>1726.3587419923031</v>
      </c>
      <c r="AC19" s="1">
        <v>1492.276200705558</v>
      </c>
      <c r="AD19" s="1">
        <v>7256.5587798798952</v>
      </c>
      <c r="AE19" s="1">
        <v>7.3041009471959297</v>
      </c>
      <c r="AF19" s="1">
        <v>13.0042951697693</v>
      </c>
      <c r="AG19" s="1">
        <v>94.8380008623066</v>
      </c>
      <c r="AH19" s="1">
        <v>2.95802953570101</v>
      </c>
      <c r="AI19" s="1">
        <v>1.2215720946920801</v>
      </c>
      <c r="AJ19" s="12">
        <f t="shared" si="0"/>
        <v>0.97275929587618026</v>
      </c>
      <c r="AK19" s="12">
        <f t="shared" si="1"/>
        <v>0.96877594949063017</v>
      </c>
      <c r="AL19" s="12">
        <f t="shared" si="2"/>
        <v>0.96712650726218929</v>
      </c>
      <c r="AM19" s="12">
        <f t="shared" si="3"/>
        <v>0.97064724182449102</v>
      </c>
      <c r="AN19" s="12">
        <f t="shared" si="6"/>
        <v>4.1796016303930905</v>
      </c>
      <c r="AO19" s="16">
        <f t="shared" si="4"/>
        <v>37.715512882628659</v>
      </c>
    </row>
    <row r="20" spans="2:41" s="2" customFormat="1" x14ac:dyDescent="0.2">
      <c r="B20" s="7" t="s">
        <v>45</v>
      </c>
      <c r="C20" s="14" t="s">
        <v>4</v>
      </c>
      <c r="D20" s="7">
        <v>22</v>
      </c>
      <c r="E20" s="7">
        <v>6.6</v>
      </c>
      <c r="F20" s="7">
        <v>1</v>
      </c>
      <c r="G20" s="4" t="s">
        <v>34</v>
      </c>
      <c r="H20" s="4" t="s">
        <v>34</v>
      </c>
      <c r="I20" s="7">
        <v>32</v>
      </c>
      <c r="J20" s="7">
        <v>-13.8</v>
      </c>
      <c r="K20" s="7">
        <v>-5.9</v>
      </c>
      <c r="L20" s="7">
        <v>-5.0999999999999996</v>
      </c>
      <c r="M20" s="8">
        <v>22.396517368262</v>
      </c>
      <c r="N20" s="8">
        <v>30.789581346313401</v>
      </c>
      <c r="O20" s="8">
        <v>30.789581346313401</v>
      </c>
      <c r="P20" s="8">
        <v>31.999817539049499</v>
      </c>
      <c r="Q20" s="8">
        <v>22</v>
      </c>
      <c r="R20" s="8">
        <v>22</v>
      </c>
      <c r="S20" s="8">
        <v>22</v>
      </c>
      <c r="T20" s="8">
        <v>6.56240624299482</v>
      </c>
      <c r="U20" s="8">
        <v>6.56240624299482</v>
      </c>
      <c r="V20" s="8">
        <v>6.56240624299482</v>
      </c>
      <c r="W20" s="8">
        <v>6.56240624299482</v>
      </c>
      <c r="X20" s="8">
        <v>6.56240624299482</v>
      </c>
      <c r="Y20" s="8">
        <v>6.56240624299482</v>
      </c>
      <c r="Z20" s="8">
        <v>6.56240624299482</v>
      </c>
      <c r="AA20" s="8">
        <v>4059.0364747680001</v>
      </c>
      <c r="AB20" s="8">
        <v>1735.38515950227</v>
      </c>
      <c r="AC20" s="8">
        <v>1500.078697196868</v>
      </c>
      <c r="AD20" s="8">
        <v>7294.2276251763724</v>
      </c>
      <c r="AE20" s="8">
        <v>45.372812715689399</v>
      </c>
      <c r="AF20" s="8">
        <v>36.900221736679804</v>
      </c>
      <c r="AG20" s="8">
        <v>35.262644845796459</v>
      </c>
      <c r="AH20" s="1">
        <v>3.0013283131262503</v>
      </c>
      <c r="AI20" s="1">
        <v>1.2406945838382302</v>
      </c>
      <c r="AJ20" s="12">
        <f t="shared" si="0"/>
        <v>0.97784545284702484</v>
      </c>
      <c r="AK20" s="12">
        <f t="shared" si="1"/>
        <v>0.97384127918196972</v>
      </c>
      <c r="AL20" s="12">
        <f t="shared" si="2"/>
        <v>0.97218321270049779</v>
      </c>
      <c r="AM20" s="12">
        <f t="shared" si="3"/>
        <v>0.97568587816698404</v>
      </c>
      <c r="AN20" s="12">
        <f>AH20+AI20</f>
        <v>4.24202289696448</v>
      </c>
      <c r="AO20" s="16">
        <f t="shared" si="4"/>
        <v>20.843905604278813</v>
      </c>
    </row>
    <row r="21" spans="2:41" s="2" customFormat="1" x14ac:dyDescent="0.2">
      <c r="B21" s="5" t="s">
        <v>46</v>
      </c>
      <c r="C21" s="4" t="s">
        <v>4</v>
      </c>
      <c r="D21" s="5">
        <v>2</v>
      </c>
      <c r="E21" s="5">
        <v>1.4</v>
      </c>
      <c r="F21" s="5">
        <v>1</v>
      </c>
      <c r="G21" s="4" t="s">
        <v>34</v>
      </c>
      <c r="H21" s="4" t="s">
        <v>71</v>
      </c>
      <c r="I21" s="5">
        <v>32</v>
      </c>
      <c r="J21" s="5">
        <v>-13.8</v>
      </c>
      <c r="K21" s="5">
        <v>-5.9</v>
      </c>
      <c r="L21" s="5">
        <v>-5.0999999999999996</v>
      </c>
      <c r="M21" s="1">
        <v>18.280292267226798</v>
      </c>
      <c r="N21" s="1">
        <v>33.2352349839095</v>
      </c>
      <c r="O21" s="1">
        <v>30.7885228700315</v>
      </c>
      <c r="P21" s="1">
        <v>31.999788088485801</v>
      </c>
      <c r="Q21" s="1">
        <v>21.999999999999499</v>
      </c>
      <c r="R21" s="1">
        <v>21.999999999999499</v>
      </c>
      <c r="S21" s="1">
        <v>21.999999999999499</v>
      </c>
      <c r="T21" s="1">
        <v>5.3366237177068196</v>
      </c>
      <c r="U21" s="1">
        <v>5.3366237177068196</v>
      </c>
      <c r="V21" s="1">
        <v>6.3691833294426603</v>
      </c>
      <c r="W21" s="1">
        <v>6.3691833294426603</v>
      </c>
      <c r="X21" s="1">
        <v>6.3691833294000304</v>
      </c>
      <c r="Y21" s="1">
        <v>6.3691833294128806</v>
      </c>
      <c r="Z21" s="1">
        <v>6.3691833294078499</v>
      </c>
      <c r="AA21" s="1">
        <v>4060.4824840620959</v>
      </c>
      <c r="AB21" s="1">
        <v>1736.0033809497731</v>
      </c>
      <c r="AC21" s="1">
        <v>1500.6130919746561</v>
      </c>
      <c r="AD21" s="1">
        <v>7296.2315480850839</v>
      </c>
      <c r="AE21" s="1">
        <v>45.372812715689399</v>
      </c>
      <c r="AF21" s="1">
        <v>40.130379772743503</v>
      </c>
      <c r="AG21" s="1">
        <v>101.3462377960368</v>
      </c>
      <c r="AH21" s="1">
        <v>3.0036443120709899</v>
      </c>
      <c r="AI21" s="1">
        <v>1.2417174225259902</v>
      </c>
      <c r="AJ21" s="12">
        <f t="shared" si="0"/>
        <v>0.97819380488125651</v>
      </c>
      <c r="AK21" s="12">
        <f t="shared" si="1"/>
        <v>0.97418820479785251</v>
      </c>
      <c r="AL21" s="12">
        <f t="shared" si="2"/>
        <v>0.97252954761805321</v>
      </c>
      <c r="AM21" s="12">
        <f t="shared" si="3"/>
        <v>0.97595392564005934</v>
      </c>
      <c r="AN21" s="12">
        <f t="shared" ref="AN21:AN22" si="7">AH21+AI21</f>
        <v>4.2453617345969796</v>
      </c>
      <c r="AO21" s="16">
        <f t="shared" si="4"/>
        <v>37.067089696934723</v>
      </c>
    </row>
    <row r="22" spans="2:41" s="2" customFormat="1" x14ac:dyDescent="0.2">
      <c r="B22" s="5" t="s">
        <v>47</v>
      </c>
      <c r="C22" s="4" t="s">
        <v>4</v>
      </c>
      <c r="D22" s="5">
        <v>2</v>
      </c>
      <c r="E22" s="5">
        <v>1.4</v>
      </c>
      <c r="F22" s="5">
        <v>0.5</v>
      </c>
      <c r="G22" s="4" t="s">
        <v>34</v>
      </c>
      <c r="H22" s="4" t="s">
        <v>23</v>
      </c>
      <c r="I22" s="5">
        <v>32</v>
      </c>
      <c r="J22" s="5">
        <v>-13.8</v>
      </c>
      <c r="K22" s="5">
        <v>-5.9</v>
      </c>
      <c r="L22" s="5">
        <v>-5.0999999999999996</v>
      </c>
      <c r="M22" s="1">
        <v>20.3833613518572</v>
      </c>
      <c r="N22" s="1">
        <v>32.804021866424101</v>
      </c>
      <c r="O22" s="1">
        <v>30.808634337690702</v>
      </c>
      <c r="P22" s="1">
        <v>32.000245216323002</v>
      </c>
      <c r="Q22" s="1">
        <v>21.9999996692598</v>
      </c>
      <c r="R22" s="1">
        <v>21.9999995989883</v>
      </c>
      <c r="S22" s="1">
        <v>21.999999633321199</v>
      </c>
      <c r="T22" s="1">
        <v>8.7005435028939697</v>
      </c>
      <c r="U22" s="1">
        <v>8.7005435028939697</v>
      </c>
      <c r="V22" s="1">
        <v>9.5518452456029195</v>
      </c>
      <c r="W22" s="1">
        <v>9.5518452456029195</v>
      </c>
      <c r="X22" s="1">
        <v>9.5518102845919106</v>
      </c>
      <c r="Y22" s="1">
        <v>9.5518204806596199</v>
      </c>
      <c r="Z22" s="1">
        <v>9.55181646035747</v>
      </c>
      <c r="AA22" s="1">
        <v>4036.805926355988</v>
      </c>
      <c r="AB22" s="1">
        <v>1725.8807399336893</v>
      </c>
      <c r="AC22" s="1">
        <v>1491.8630322938905</v>
      </c>
      <c r="AD22" s="1">
        <v>7253.7204397798077</v>
      </c>
      <c r="AE22" s="1">
        <v>45.372812715689399</v>
      </c>
      <c r="AF22" s="1">
        <v>39.218015013117302</v>
      </c>
      <c r="AG22" s="1">
        <v>71.716148708746204</v>
      </c>
      <c r="AH22" s="1">
        <v>2.9547851281602999</v>
      </c>
      <c r="AI22" s="1">
        <v>1.2201392332656802</v>
      </c>
      <c r="AJ22" s="12">
        <f t="shared" si="0"/>
        <v>0.97248998466778802</v>
      </c>
      <c r="AK22" s="12">
        <f t="shared" si="1"/>
        <v>0.96850771040049899</v>
      </c>
      <c r="AL22" s="12">
        <f t="shared" si="2"/>
        <v>0.96685873771477027</v>
      </c>
      <c r="AM22" s="12">
        <f t="shared" si="3"/>
        <v>0.97026758156498227</v>
      </c>
      <c r="AN22" s="12">
        <f t="shared" si="7"/>
        <v>4.1749243614259797</v>
      </c>
      <c r="AO22" s="16">
        <f t="shared" si="4"/>
        <v>30.79489415465472</v>
      </c>
    </row>
    <row r="23" spans="2:41" s="2" customFormat="1" x14ac:dyDescent="0.2">
      <c r="B23" s="3"/>
    </row>
    <row r="24" spans="2:41" s="2" customFormat="1" x14ac:dyDescent="0.2">
      <c r="B24" s="3"/>
    </row>
    <row r="25" spans="2:41" s="2" customFormat="1" x14ac:dyDescent="0.2">
      <c r="B25" s="3"/>
    </row>
    <row r="26" spans="2:41" s="2" customFormat="1" x14ac:dyDescent="0.2"/>
    <row r="27" spans="2:41" s="2" customFormat="1" x14ac:dyDescent="0.2"/>
    <row r="28" spans="2:41" s="2" customFormat="1" x14ac:dyDescent="0.2"/>
    <row r="29" spans="2:41" s="2" customFormat="1" x14ac:dyDescent="0.2"/>
    <row r="30" spans="2:41" s="2" customFormat="1" x14ac:dyDescent="0.2"/>
  </sheetData>
  <mergeCells count="18">
    <mergeCell ref="AJ7:AO7"/>
    <mergeCell ref="C8:C9"/>
    <mergeCell ref="D8:D9"/>
    <mergeCell ref="E8:E9"/>
    <mergeCell ref="F8:F9"/>
    <mergeCell ref="G8:G9"/>
    <mergeCell ref="H8:H9"/>
    <mergeCell ref="AH8:AI8"/>
    <mergeCell ref="AJ8:AM8"/>
    <mergeCell ref="I8:I9"/>
    <mergeCell ref="J8:L8"/>
    <mergeCell ref="M8:S8"/>
    <mergeCell ref="T8:Z8"/>
    <mergeCell ref="AA8:AD8"/>
    <mergeCell ref="AE8:AF8"/>
    <mergeCell ref="B7:B9"/>
    <mergeCell ref="C7:L7"/>
    <mergeCell ref="M7:A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集計</vt:lpstr>
      <vt:lpstr>BEST</vt:lpstr>
      <vt:lpstr>LCEM</vt:lpstr>
      <vt:lpstr>ACSES</vt:lpstr>
      <vt:lpstr>Popolo</vt:lpstr>
      <vt:lpstr>ENe-ST</vt:lpstr>
      <vt:lpstr>EnergyPlus</vt:lpstr>
      <vt:lpstr>集計!Print_Area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Togashi</dc:creator>
  <cp:lastModifiedBy>Ono Eikichi</cp:lastModifiedBy>
  <cp:lastPrinted>2022-02-16T05:04:13Z</cp:lastPrinted>
  <dcterms:created xsi:type="dcterms:W3CDTF">2020-08-21T06:55:27Z</dcterms:created>
  <dcterms:modified xsi:type="dcterms:W3CDTF">2022-02-16T05:04:17Z</dcterms:modified>
</cp:coreProperties>
</file>