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filterPrivacy="1" codeName="ThisWorkbook"/>
  <xr:revisionPtr revIDLastSave="0" documentId="13_ncr:1_{E6A77763-40E6-4855-B3B9-EB46688D87AA}" xr6:coauthVersionLast="36" xr6:coauthVersionMax="36" xr10:uidLastSave="{00000000-0000-0000-0000-000000000000}"/>
  <bookViews>
    <workbookView xWindow="-120" yWindow="-120" windowWidth="28956" windowHeight="16212"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11" l="1"/>
  <c r="H7" i="11" l="1"/>
  <c r="H23" i="11" l="1"/>
  <c r="I5" i="11"/>
  <c r="H29" i="11"/>
  <c r="H27" i="11"/>
  <c r="H25" i="11"/>
  <c r="H21" i="11"/>
  <c r="H15" i="11"/>
  <c r="H8" i="11"/>
  <c r="H22" i="11" l="1"/>
  <c r="I6" i="11"/>
  <c r="H9" i="11" l="1"/>
  <c r="H26" i="11"/>
  <c r="H10" i="11"/>
  <c r="H24" i="11"/>
  <c r="J5" i="11"/>
  <c r="K5" i="11" s="1"/>
  <c r="L5" i="11" s="1"/>
  <c r="M5" i="11" s="1"/>
  <c r="N5" i="11" s="1"/>
  <c r="O5" i="11" s="1"/>
  <c r="P5" i="11" s="1"/>
  <c r="I4" i="11"/>
  <c r="H14" i="11" l="1"/>
  <c r="H16" i="11"/>
  <c r="H17" i="11"/>
  <c r="H12" i="11"/>
  <c r="H13" i="11"/>
  <c r="P4" i="11"/>
  <c r="Q5" i="11"/>
  <c r="R5" i="11" s="1"/>
  <c r="S5" i="11" s="1"/>
  <c r="T5" i="11" s="1"/>
  <c r="U5" i="11" s="1"/>
  <c r="V5" i="11" s="1"/>
  <c r="W5" i="11" s="1"/>
  <c r="J6" i="11"/>
  <c r="H20"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6" authorId="0" shapeId="0" xr:uid="{A43549FA-CD2F-4FCA-A5CE-EC23EBD4BDF7}">
      <text>
        <r>
          <rPr>
            <b/>
            <sz val="9"/>
            <color indexed="81"/>
            <rFont val="MS P ゴシック"/>
            <family val="3"/>
            <charset val="128"/>
          </rPr>
          <t>作成者:
Servletを作成してから。
ドキュメント作成フェーズでやる</t>
        </r>
      </text>
    </comment>
  </commentList>
</comments>
</file>

<file path=xl/sharedStrings.xml><?xml version="1.0" encoding="utf-8"?>
<sst xmlns="http://schemas.openxmlformats.org/spreadsheetml/2006/main" count="76" uniqueCount="67">
  <si>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</si>
  <si>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</si>
  <si>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</si>
  <si>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</si>
  <si>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</si>
  <si>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</si>
  <si>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</si>
  <si>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</si>
  <si>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</si>
  <si>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</si>
  <si>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</si>
  <si>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</si>
  <si>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</si>
  <si>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</si>
  <si>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</si>
  <si>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</si>
  <si>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</si>
  <si>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</si>
  <si>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</si>
  <si>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</si>
  <si>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</si>
  <si>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</si>
  <si>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</si>
  <si>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</si>
  <si>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</si>
  <si>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</si>
  <si>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</si>
  <si>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</si>
  <si>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</si>
  <si>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</si>
  <si>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</si>
  <si>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</si>
  <si>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</si>
  <si>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</si>
  <si>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</si>
  <si>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</si>
  <si>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</si>
  <si>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</si>
  <si>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</si>
  <si>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JavaBoard_styET</t>
    <phoneticPr fontId="19"/>
  </si>
  <si>
    <t>要件定義</t>
    <rPh sb="0" eb="4">
      <t>ヨウケンテイギ</t>
    </rPh>
    <phoneticPr fontId="19"/>
  </si>
  <si>
    <t>機能の実装を決定</t>
    <rPh sb="0" eb="2">
      <t>キノウ</t>
    </rPh>
    <rPh sb="3" eb="5">
      <t>ジッソウ</t>
    </rPh>
    <rPh sb="6" eb="8">
      <t>ケッテイ</t>
    </rPh>
    <phoneticPr fontId="19"/>
  </si>
  <si>
    <t>デザイン決定</t>
    <rPh sb="4" eb="6">
      <t>ケッテイ</t>
    </rPh>
    <phoneticPr fontId="19"/>
  </si>
  <si>
    <t>データベース設計</t>
    <rPh sb="6" eb="8">
      <t>セッケイ</t>
    </rPh>
    <phoneticPr fontId="19"/>
  </si>
  <si>
    <t>サイトの構造設計</t>
    <rPh sb="4" eb="6">
      <t>コウゾウ</t>
    </rPh>
    <rPh sb="6" eb="8">
      <t>セッケイ</t>
    </rPh>
    <phoneticPr fontId="19"/>
  </si>
  <si>
    <t>役割分担</t>
    <rPh sb="0" eb="4">
      <t>ヤクワリブンタン</t>
    </rPh>
    <phoneticPr fontId="19"/>
  </si>
  <si>
    <t>実装</t>
    <rPh sb="0" eb="2">
      <t>ジッソウ</t>
    </rPh>
    <phoneticPr fontId="19"/>
  </si>
  <si>
    <t>データベーステーブル作成</t>
    <rPh sb="10" eb="12">
      <t>サクセイ</t>
    </rPh>
    <phoneticPr fontId="19"/>
  </si>
  <si>
    <t>ロジック開発</t>
    <rPh sb="4" eb="6">
      <t>カイハツ</t>
    </rPh>
    <phoneticPr fontId="19"/>
  </si>
  <si>
    <t>コーディング</t>
    <phoneticPr fontId="19"/>
  </si>
  <si>
    <t>デザイン</t>
    <phoneticPr fontId="19"/>
  </si>
  <si>
    <t>テスト</t>
    <phoneticPr fontId="19"/>
  </si>
  <si>
    <t>ドキュメント作成</t>
    <rPh sb="6" eb="8">
      <t>サクセイ</t>
    </rPh>
    <phoneticPr fontId="19"/>
  </si>
  <si>
    <t>ユースケース図作成</t>
    <rPh sb="6" eb="7">
      <t>ズ</t>
    </rPh>
    <rPh sb="7" eb="9">
      <t>サクセイ</t>
    </rPh>
    <phoneticPr fontId="19"/>
  </si>
  <si>
    <t>クラス図作成</t>
    <rPh sb="3" eb="4">
      <t>ズ</t>
    </rPh>
    <rPh sb="4" eb="6">
      <t>サクセイ</t>
    </rPh>
    <phoneticPr fontId="19"/>
  </si>
  <si>
    <t>テストケース作成</t>
    <rPh sb="6" eb="8">
      <t>サクセイ</t>
    </rPh>
    <phoneticPr fontId="19"/>
  </si>
  <si>
    <t>機能テスト</t>
    <rPh sb="0" eb="2">
      <t>キノウ</t>
    </rPh>
    <phoneticPr fontId="19"/>
  </si>
  <si>
    <t>ユーザビリティテスト</t>
    <phoneticPr fontId="19"/>
  </si>
  <si>
    <t>UML修正</t>
    <rPh sb="3" eb="5">
      <t>シュウセイ</t>
    </rPh>
    <phoneticPr fontId="19"/>
  </si>
  <si>
    <t>仕様書作成（要件、設計）</t>
    <rPh sb="0" eb="3">
      <t>シヨウショ</t>
    </rPh>
    <rPh sb="3" eb="5">
      <t>サクセイ</t>
    </rPh>
    <rPh sb="6" eb="8">
      <t>ヨウケン</t>
    </rPh>
    <rPh sb="9" eb="11">
      <t>セッケイ</t>
    </rPh>
    <phoneticPr fontId="19"/>
  </si>
  <si>
    <t>遠藤 山田</t>
    <rPh sb="0" eb="2">
      <t>エンドウ</t>
    </rPh>
    <rPh sb="3" eb="5">
      <t>ヤマダ</t>
    </rPh>
    <phoneticPr fontId="19"/>
  </si>
  <si>
    <t>佐藤 竹内</t>
    <rPh sb="0" eb="2">
      <t>サトウ</t>
    </rPh>
    <rPh sb="3" eb="5">
      <t>タケウチ</t>
    </rPh>
    <phoneticPr fontId="19"/>
  </si>
  <si>
    <t>全員</t>
    <rPh sb="0" eb="2">
      <t>ゼンイン</t>
    </rPh>
    <phoneticPr fontId="19"/>
  </si>
  <si>
    <t>田久保</t>
    <rPh sb="0" eb="3">
      <t>タクボ</t>
    </rPh>
    <phoneticPr fontId="19"/>
  </si>
  <si>
    <t>-</t>
    <phoneticPr fontId="19"/>
  </si>
  <si>
    <t>全員</t>
    <rPh sb="0" eb="2">
      <t>ゼンイン</t>
    </rPh>
    <phoneticPr fontId="19"/>
  </si>
  <si>
    <t>田久保</t>
    <rPh sb="0" eb="3">
      <t>タクボ</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</si>
</sst>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8">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i/>
      <sz val="9"/>
      <color theme="1"/>
      <name val="Meiryo UI"/>
      <family val="2"/>
    </font>
    <font>
      <sz val="10"/>
      <color theme="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
      <b/>
      <sz val="9"/>
      <color indexed="81"/>
      <name val="MS P ゴシック"/>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8" fillId="2" borderId="2" xfId="0" applyFont="1" applyFill="1" applyBorder="1" applyAlignment="1">
      <alignment horizontal="center" vertical="center"/>
    </xf>
    <xf numFmtId="0" fontId="21" fillId="2" borderId="9" xfId="0" applyFont="1" applyFill="1" applyBorder="1" applyAlignment="1">
      <alignment vertical="center"/>
    </xf>
    <xf numFmtId="0" fontId="21" fillId="0" borderId="0" xfId="0" applyFont="1" applyAlignment="1">
      <alignment horizontal="right" vertical="center"/>
    </xf>
    <xf numFmtId="0" fontId="23" fillId="0" borderId="0" xfId="0" applyFont="1" applyAlignment="1">
      <alignment horizontal="center"/>
    </xf>
    <xf numFmtId="0" fontId="24" fillId="0" borderId="0" xfId="1" applyFont="1" applyAlignment="1" applyProtection="1"/>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6" fillId="6" borderId="2" xfId="0" applyFont="1" applyFill="1" applyBorder="1" applyAlignment="1">
      <alignment horizontal="left" vertical="center" indent="1"/>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6" fillId="5" borderId="2" xfId="0" applyFont="1" applyFill="1" applyBorder="1" applyAlignment="1">
      <alignment horizontal="left" vertical="center" indent="1"/>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0" fontId="38" fillId="2" borderId="2" xfId="0" applyFont="1" applyFill="1" applyBorder="1" applyAlignment="1">
      <alignment horizontal="left" vertical="center" indent="1"/>
    </xf>
    <xf numFmtId="0" fontId="38" fillId="2" borderId="2" xfId="0" applyFont="1" applyFill="1" applyBorder="1" applyAlignment="1">
      <alignment horizontal="center" vertical="center"/>
    </xf>
    <xf numFmtId="9" fontId="37" fillId="2" borderId="2" xfId="2" applyFont="1" applyFill="1" applyBorder="1" applyAlignment="1">
      <alignment horizontal="center" vertical="center"/>
    </xf>
    <xf numFmtId="180" fontId="39" fillId="2" borderId="2" xfId="0" applyNumberFormat="1" applyFont="1" applyFill="1" applyBorder="1" applyAlignment="1">
      <alignment horizontal="center" vertical="center"/>
    </xf>
    <xf numFmtId="180" fontId="33" fillId="2" borderId="2" xfId="0" applyNumberFormat="1" applyFont="1" applyFill="1" applyBorder="1" applyAlignment="1">
      <alignment horizontal="center" vertical="center"/>
    </xf>
    <xf numFmtId="0" fontId="37" fillId="2" borderId="2" xfId="0" applyFont="1" applyFill="1" applyBorder="1" applyAlignment="1">
      <alignment horizontal="center" vertical="center"/>
    </xf>
    <xf numFmtId="0" fontId="32" fillId="0" borderId="0" xfId="0" applyFont="1" applyAlignment="1">
      <alignment vertical="top"/>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vertical="top"/>
    </xf>
    <xf numFmtId="0" fontId="32" fillId="0" borderId="0" xfId="0" applyFont="1" applyAlignment="1">
      <alignment horizontal="left" vertical="top"/>
    </xf>
    <xf numFmtId="0" fontId="43" fillId="0" borderId="0" xfId="0" applyFont="1" applyAlignment="1">
      <alignment vertical="center"/>
    </xf>
    <xf numFmtId="0" fontId="44" fillId="0" borderId="0" xfId="0" applyFont="1"/>
    <xf numFmtId="0" fontId="45" fillId="0" borderId="0" xfId="0" applyFont="1" applyAlignment="1">
      <alignment horizontal="left" vertical="top" wrapText="1" indent="1"/>
    </xf>
    <xf numFmtId="0" fontId="33" fillId="0" borderId="0" xfId="0" applyFont="1" applyAlignment="1">
      <alignment horizontal="left" vertical="top" wrapText="1" indent="1"/>
    </xf>
    <xf numFmtId="0" fontId="46" fillId="0" borderId="0" xfId="1" applyFont="1" applyAlignment="1" applyProtection="1">
      <alignment horizontal="left" vertical="top" indent="1"/>
    </xf>
    <xf numFmtId="0" fontId="33" fillId="0" borderId="0" xfId="8" applyFont="1">
      <alignment horizontal="right" indent="1"/>
    </xf>
    <xf numFmtId="0" fontId="33" fillId="0" borderId="7" xfId="8" applyFont="1" applyBorder="1">
      <alignment horizontal="right" indent="1"/>
    </xf>
    <xf numFmtId="0" fontId="33" fillId="0" borderId="10" xfId="0" applyFont="1" applyBorder="1"/>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17" xfId="9" applyFont="1" applyBorder="1">
      <alignment horizontal="center" vertical="center"/>
    </xf>
    <xf numFmtId="179" fontId="33" fillId="0" borderId="18" xfId="9" applyFont="1" applyBorder="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77" zoomScaleNormal="100" zoomScalePageLayoutView="70" workbookViewId="0">
      <pane ySplit="6" topLeftCell="A18" activePane="bottomLeft" state="frozen"/>
      <selection pane="bottomLeft" activeCell="B29" sqref="B29"/>
    </sheetView>
  </sheetViews>
  <sheetFormatPr defaultColWidth="8.90625" defaultRowHeight="30" customHeight="1"/>
  <cols>
    <col min="1" max="1" width="2.6328125" style="4" customWidth="1"/>
    <col min="2" max="2" width="17.1796875" style="2" customWidth="1"/>
    <col min="3" max="3" width="22.90625" style="2" customWidth="1"/>
    <col min="4" max="4" width="10.6328125" style="2" customWidth="1"/>
    <col min="5" max="5" width="10.453125" style="5" customWidth="1"/>
    <col min="6" max="6" width="10.453125" style="2" customWidth="1"/>
    <col min="7" max="7" width="2.6328125" style="2" customWidth="1"/>
    <col min="8" max="8" width="8.90625" style="2" hidden="1" customWidth="1"/>
    <col min="9" max="64" width="2.54296875" style="2" customWidth="1"/>
    <col min="65" max="65" width="8.90625" style="2"/>
    <col min="66" max="68" width="6.90625" style="2"/>
    <col min="69" max="70" width="8.08984375" style="2"/>
    <col min="71" max="16384" width="8.90625" style="2"/>
  </cols>
  <sheetData>
    <row r="1" spans="1:64" ht="30" customHeight="1">
      <c r="A1" s="21" t="s">
        <v>37</v>
      </c>
      <c r="B1" s="22" t="s">
        <v>39</v>
      </c>
      <c r="C1" s="23"/>
      <c r="D1" s="24"/>
      <c r="E1" s="25"/>
      <c r="F1" s="26"/>
      <c r="G1" s="27"/>
      <c r="H1" s="1"/>
      <c r="I1" s="3" t="s">
        <v>21</v>
      </c>
    </row>
    <row r="2" spans="1:64" ht="30" customHeight="1">
      <c r="A2" s="28" t="s">
        <v>38</v>
      </c>
      <c r="B2" s="29" t="s">
        <v>11</v>
      </c>
      <c r="C2" s="27"/>
      <c r="D2" s="27"/>
      <c r="E2" s="30"/>
      <c r="F2" s="27"/>
      <c r="G2" s="27"/>
      <c r="I2" s="6" t="s">
        <v>22</v>
      </c>
    </row>
    <row r="3" spans="1:64" ht="30" customHeight="1">
      <c r="A3" s="28" t="s">
        <v>0</v>
      </c>
      <c r="B3" s="31" t="s">
        <v>12</v>
      </c>
      <c r="C3" s="89" t="s">
        <v>15</v>
      </c>
      <c r="D3" s="90"/>
      <c r="E3" s="95">
        <v>45314</v>
      </c>
      <c r="F3" s="96"/>
      <c r="G3" s="27"/>
    </row>
    <row r="4" spans="1:64" ht="30" customHeight="1">
      <c r="A4" s="21" t="s">
        <v>1</v>
      </c>
      <c r="B4" s="27"/>
      <c r="C4" s="89" t="s">
        <v>16</v>
      </c>
      <c r="D4" s="90"/>
      <c r="E4" s="32">
        <v>1</v>
      </c>
      <c r="F4" s="27"/>
      <c r="G4" s="27"/>
      <c r="I4" s="92">
        <f>I5</f>
        <v>45312</v>
      </c>
      <c r="J4" s="93"/>
      <c r="K4" s="93"/>
      <c r="L4" s="93"/>
      <c r="M4" s="93"/>
      <c r="N4" s="93"/>
      <c r="O4" s="94"/>
      <c r="P4" s="92">
        <f>P5</f>
        <v>45319</v>
      </c>
      <c r="Q4" s="93"/>
      <c r="R4" s="93"/>
      <c r="S4" s="93"/>
      <c r="T4" s="93"/>
      <c r="U4" s="93"/>
      <c r="V4" s="94"/>
      <c r="W4" s="92">
        <f>W5</f>
        <v>45326</v>
      </c>
      <c r="X4" s="93"/>
      <c r="Y4" s="93"/>
      <c r="Z4" s="93"/>
      <c r="AA4" s="93"/>
      <c r="AB4" s="93"/>
      <c r="AC4" s="94"/>
      <c r="AD4" s="92">
        <f>AD5</f>
        <v>45333</v>
      </c>
      <c r="AE4" s="93"/>
      <c r="AF4" s="93"/>
      <c r="AG4" s="93"/>
      <c r="AH4" s="93"/>
      <c r="AI4" s="93"/>
      <c r="AJ4" s="94"/>
      <c r="AK4" s="92">
        <f>AK5</f>
        <v>45340</v>
      </c>
      <c r="AL4" s="93"/>
      <c r="AM4" s="93"/>
      <c r="AN4" s="93"/>
      <c r="AO4" s="93"/>
      <c r="AP4" s="93"/>
      <c r="AQ4" s="94"/>
      <c r="AR4" s="92">
        <f>AR5</f>
        <v>45347</v>
      </c>
      <c r="AS4" s="93"/>
      <c r="AT4" s="93"/>
      <c r="AU4" s="93"/>
      <c r="AV4" s="93"/>
      <c r="AW4" s="93"/>
      <c r="AX4" s="94"/>
      <c r="AY4" s="92">
        <f>AY5</f>
        <v>45354</v>
      </c>
      <c r="AZ4" s="93"/>
      <c r="BA4" s="93"/>
      <c r="BB4" s="93"/>
      <c r="BC4" s="93"/>
      <c r="BD4" s="93"/>
      <c r="BE4" s="94"/>
      <c r="BF4" s="92">
        <f>BF5</f>
        <v>45361</v>
      </c>
      <c r="BG4" s="93"/>
      <c r="BH4" s="93"/>
      <c r="BI4" s="93"/>
      <c r="BJ4" s="93"/>
      <c r="BK4" s="93"/>
      <c r="BL4" s="94"/>
    </row>
    <row r="5" spans="1:64" ht="15" customHeight="1">
      <c r="A5" s="21" t="s">
        <v>2</v>
      </c>
      <c r="B5" s="91"/>
      <c r="C5" s="91"/>
      <c r="D5" s="91"/>
      <c r="E5" s="91"/>
      <c r="F5" s="91"/>
      <c r="G5" s="91"/>
      <c r="I5" s="7">
        <f>プロジェクト_開始-WEEKDAY(プロジェクト_開始,1)+1+7*(週_表示-1)</f>
        <v>45312</v>
      </c>
      <c r="J5" s="8">
        <f>I5+1</f>
        <v>45313</v>
      </c>
      <c r="K5" s="8">
        <f t="shared" ref="K5:AX5" si="0">J5+1</f>
        <v>45314</v>
      </c>
      <c r="L5" s="8">
        <f t="shared" si="0"/>
        <v>45315</v>
      </c>
      <c r="M5" s="8">
        <f t="shared" si="0"/>
        <v>45316</v>
      </c>
      <c r="N5" s="8">
        <f t="shared" si="0"/>
        <v>45317</v>
      </c>
      <c r="O5" s="9">
        <f t="shared" si="0"/>
        <v>45318</v>
      </c>
      <c r="P5" s="7">
        <f>O5+1</f>
        <v>45319</v>
      </c>
      <c r="Q5" s="8">
        <f>P5+1</f>
        <v>45320</v>
      </c>
      <c r="R5" s="8">
        <f t="shared" si="0"/>
        <v>45321</v>
      </c>
      <c r="S5" s="8">
        <f t="shared" si="0"/>
        <v>45322</v>
      </c>
      <c r="T5" s="8">
        <f t="shared" si="0"/>
        <v>45323</v>
      </c>
      <c r="U5" s="8">
        <f t="shared" si="0"/>
        <v>45324</v>
      </c>
      <c r="V5" s="9">
        <f t="shared" si="0"/>
        <v>45325</v>
      </c>
      <c r="W5" s="7">
        <f>V5+1</f>
        <v>45326</v>
      </c>
      <c r="X5" s="8">
        <f>W5+1</f>
        <v>45327</v>
      </c>
      <c r="Y5" s="8">
        <f t="shared" si="0"/>
        <v>45328</v>
      </c>
      <c r="Z5" s="8">
        <f t="shared" si="0"/>
        <v>45329</v>
      </c>
      <c r="AA5" s="8">
        <f t="shared" si="0"/>
        <v>45330</v>
      </c>
      <c r="AB5" s="8">
        <f t="shared" si="0"/>
        <v>45331</v>
      </c>
      <c r="AC5" s="9">
        <f t="shared" si="0"/>
        <v>45332</v>
      </c>
      <c r="AD5" s="7">
        <f>AC5+1</f>
        <v>45333</v>
      </c>
      <c r="AE5" s="8">
        <f>AD5+1</f>
        <v>45334</v>
      </c>
      <c r="AF5" s="8">
        <f t="shared" si="0"/>
        <v>45335</v>
      </c>
      <c r="AG5" s="8">
        <f t="shared" si="0"/>
        <v>45336</v>
      </c>
      <c r="AH5" s="8">
        <f t="shared" si="0"/>
        <v>45337</v>
      </c>
      <c r="AI5" s="8">
        <f t="shared" si="0"/>
        <v>45338</v>
      </c>
      <c r="AJ5" s="9">
        <f t="shared" si="0"/>
        <v>45339</v>
      </c>
      <c r="AK5" s="7">
        <f>AJ5+1</f>
        <v>45340</v>
      </c>
      <c r="AL5" s="8">
        <f>AK5+1</f>
        <v>45341</v>
      </c>
      <c r="AM5" s="8">
        <f t="shared" si="0"/>
        <v>45342</v>
      </c>
      <c r="AN5" s="8">
        <f t="shared" si="0"/>
        <v>45343</v>
      </c>
      <c r="AO5" s="8">
        <f t="shared" si="0"/>
        <v>45344</v>
      </c>
      <c r="AP5" s="8">
        <f t="shared" si="0"/>
        <v>45345</v>
      </c>
      <c r="AQ5" s="9">
        <f t="shared" si="0"/>
        <v>45346</v>
      </c>
      <c r="AR5" s="7">
        <f>AQ5+1</f>
        <v>45347</v>
      </c>
      <c r="AS5" s="8">
        <f>AR5+1</f>
        <v>45348</v>
      </c>
      <c r="AT5" s="8">
        <f t="shared" si="0"/>
        <v>45349</v>
      </c>
      <c r="AU5" s="8">
        <f t="shared" si="0"/>
        <v>45350</v>
      </c>
      <c r="AV5" s="8">
        <f t="shared" si="0"/>
        <v>45351</v>
      </c>
      <c r="AW5" s="8">
        <f t="shared" si="0"/>
        <v>45352</v>
      </c>
      <c r="AX5" s="9">
        <f t="shared" si="0"/>
        <v>45353</v>
      </c>
      <c r="AY5" s="7">
        <f>AX5+1</f>
        <v>45354</v>
      </c>
      <c r="AZ5" s="8">
        <f>AY5+1</f>
        <v>45355</v>
      </c>
      <c r="BA5" s="8">
        <f t="shared" ref="BA5:BE5" si="1">AZ5+1</f>
        <v>45356</v>
      </c>
      <c r="BB5" s="8">
        <f t="shared" si="1"/>
        <v>45357</v>
      </c>
      <c r="BC5" s="8">
        <f t="shared" si="1"/>
        <v>45358</v>
      </c>
      <c r="BD5" s="8">
        <f t="shared" si="1"/>
        <v>45359</v>
      </c>
      <c r="BE5" s="9">
        <f t="shared" si="1"/>
        <v>45360</v>
      </c>
      <c r="BF5" s="7">
        <f>BE5+1</f>
        <v>45361</v>
      </c>
      <c r="BG5" s="8">
        <f>BF5+1</f>
        <v>45362</v>
      </c>
      <c r="BH5" s="8">
        <f t="shared" ref="BH5:BL5" si="2">BG5+1</f>
        <v>45363</v>
      </c>
      <c r="BI5" s="8">
        <f t="shared" si="2"/>
        <v>45364</v>
      </c>
      <c r="BJ5" s="8">
        <f t="shared" si="2"/>
        <v>45365</v>
      </c>
      <c r="BK5" s="8">
        <f t="shared" si="2"/>
        <v>45366</v>
      </c>
      <c r="BL5" s="9">
        <f t="shared" si="2"/>
        <v>45367</v>
      </c>
    </row>
    <row r="6" spans="1:64" ht="30" customHeight="1" thickBot="1">
      <c r="A6" s="21" t="s">
        <v>3</v>
      </c>
      <c r="B6" s="33" t="s">
        <v>13</v>
      </c>
      <c r="C6" s="34" t="s">
        <v>36</v>
      </c>
      <c r="D6" s="34" t="s">
        <v>17</v>
      </c>
      <c r="E6" s="34" t="s">
        <v>18</v>
      </c>
      <c r="F6" s="34" t="s">
        <v>19</v>
      </c>
      <c r="G6" s="34"/>
      <c r="H6" s="10" t="s">
        <v>20</v>
      </c>
      <c r="I6" s="11" t="str">
        <f t="shared" ref="I6" si="3">LEFT(TEXT(I5,"ddd"),1)</f>
        <v>S</v>
      </c>
      <c r="J6" s="11" t="str">
        <f t="shared" ref="J6:AR6" si="4">LEFT(TEXT(J5,"ddd"),1)</f>
        <v>M</v>
      </c>
      <c r="K6" s="11" t="str">
        <f t="shared" si="4"/>
        <v>T</v>
      </c>
      <c r="L6" s="11" t="str">
        <f t="shared" si="4"/>
        <v>W</v>
      </c>
      <c r="M6" s="11" t="str">
        <f t="shared" si="4"/>
        <v>T</v>
      </c>
      <c r="N6" s="11" t="str">
        <f t="shared" si="4"/>
        <v>F</v>
      </c>
      <c r="O6" s="11" t="str">
        <f t="shared" si="4"/>
        <v>S</v>
      </c>
      <c r="P6" s="11" t="str">
        <f t="shared" si="4"/>
        <v>S</v>
      </c>
      <c r="Q6" s="11" t="str">
        <f t="shared" si="4"/>
        <v>M</v>
      </c>
      <c r="R6" s="11" t="str">
        <f t="shared" si="4"/>
        <v>T</v>
      </c>
      <c r="S6" s="11" t="str">
        <f t="shared" si="4"/>
        <v>W</v>
      </c>
      <c r="T6" s="11" t="str">
        <f t="shared" si="4"/>
        <v>T</v>
      </c>
      <c r="U6" s="11" t="str">
        <f t="shared" si="4"/>
        <v>F</v>
      </c>
      <c r="V6" s="11" t="str">
        <f t="shared" si="4"/>
        <v>S</v>
      </c>
      <c r="W6" s="11" t="str">
        <f t="shared" si="4"/>
        <v>S</v>
      </c>
      <c r="X6" s="11" t="str">
        <f t="shared" si="4"/>
        <v>M</v>
      </c>
      <c r="Y6" s="11" t="str">
        <f t="shared" si="4"/>
        <v>T</v>
      </c>
      <c r="Z6" s="11" t="str">
        <f t="shared" si="4"/>
        <v>W</v>
      </c>
      <c r="AA6" s="11" t="str">
        <f t="shared" si="4"/>
        <v>T</v>
      </c>
      <c r="AB6" s="11" t="str">
        <f t="shared" si="4"/>
        <v>F</v>
      </c>
      <c r="AC6" s="11" t="str">
        <f t="shared" si="4"/>
        <v>S</v>
      </c>
      <c r="AD6" s="11" t="str">
        <f t="shared" si="4"/>
        <v>S</v>
      </c>
      <c r="AE6" s="11" t="str">
        <f t="shared" si="4"/>
        <v>M</v>
      </c>
      <c r="AF6" s="11" t="str">
        <f t="shared" si="4"/>
        <v>T</v>
      </c>
      <c r="AG6" s="11" t="str">
        <f t="shared" si="4"/>
        <v>W</v>
      </c>
      <c r="AH6" s="11" t="str">
        <f t="shared" si="4"/>
        <v>T</v>
      </c>
      <c r="AI6" s="11" t="str">
        <f t="shared" si="4"/>
        <v>F</v>
      </c>
      <c r="AJ6" s="11" t="str">
        <f t="shared" si="4"/>
        <v>S</v>
      </c>
      <c r="AK6" s="11" t="str">
        <f t="shared" si="4"/>
        <v>S</v>
      </c>
      <c r="AL6" s="11" t="str">
        <f t="shared" si="4"/>
        <v>M</v>
      </c>
      <c r="AM6" s="11" t="str">
        <f t="shared" si="4"/>
        <v>T</v>
      </c>
      <c r="AN6" s="11" t="str">
        <f t="shared" si="4"/>
        <v>W</v>
      </c>
      <c r="AO6" s="11" t="str">
        <f t="shared" si="4"/>
        <v>T</v>
      </c>
      <c r="AP6" s="11" t="str">
        <f t="shared" si="4"/>
        <v>F</v>
      </c>
      <c r="AQ6" s="11" t="str">
        <f t="shared" si="4"/>
        <v>S</v>
      </c>
      <c r="AR6" s="11" t="str">
        <f t="shared" si="4"/>
        <v>S</v>
      </c>
      <c r="AS6" s="11" t="str">
        <f t="shared" ref="AS6:BL6" si="5">LEFT(TEXT(AS5,"ddd"),1)</f>
        <v>M</v>
      </c>
      <c r="AT6" s="11" t="str">
        <f t="shared" si="5"/>
        <v>T</v>
      </c>
      <c r="AU6" s="11" t="str">
        <f t="shared" si="5"/>
        <v>W</v>
      </c>
      <c r="AV6" s="11" t="str">
        <f t="shared" si="5"/>
        <v>T</v>
      </c>
      <c r="AW6" s="11" t="str">
        <f t="shared" si="5"/>
        <v>F</v>
      </c>
      <c r="AX6" s="11" t="str">
        <f t="shared" si="5"/>
        <v>S</v>
      </c>
      <c r="AY6" s="11" t="str">
        <f t="shared" si="5"/>
        <v>S</v>
      </c>
      <c r="AZ6" s="11" t="str">
        <f t="shared" si="5"/>
        <v>M</v>
      </c>
      <c r="BA6" s="11" t="str">
        <f t="shared" si="5"/>
        <v>T</v>
      </c>
      <c r="BB6" s="11" t="str">
        <f t="shared" si="5"/>
        <v>W</v>
      </c>
      <c r="BC6" s="11" t="str">
        <f t="shared" si="5"/>
        <v>T</v>
      </c>
      <c r="BD6" s="11" t="str">
        <f t="shared" si="5"/>
        <v>F</v>
      </c>
      <c r="BE6" s="11" t="str">
        <f t="shared" si="5"/>
        <v>S</v>
      </c>
      <c r="BF6" s="11" t="str">
        <f t="shared" si="5"/>
        <v>S</v>
      </c>
      <c r="BG6" s="11" t="str">
        <f t="shared" si="5"/>
        <v>M</v>
      </c>
      <c r="BH6" s="11" t="str">
        <f t="shared" si="5"/>
        <v>T</v>
      </c>
      <c r="BI6" s="11" t="str">
        <f t="shared" si="5"/>
        <v>W</v>
      </c>
      <c r="BJ6" s="11" t="str">
        <f t="shared" si="5"/>
        <v>T</v>
      </c>
      <c r="BK6" s="11" t="str">
        <f t="shared" si="5"/>
        <v>F</v>
      </c>
      <c r="BL6" s="11" t="str">
        <f t="shared" si="5"/>
        <v>S</v>
      </c>
    </row>
    <row r="7" spans="1:64" ht="30" hidden="1" customHeight="1" thickBot="1">
      <c r="A7" s="28" t="s">
        <v>4</v>
      </c>
      <c r="B7" s="27"/>
      <c r="C7" s="35"/>
      <c r="D7" s="27"/>
      <c r="E7" s="27"/>
      <c r="F7" s="27"/>
      <c r="G7" s="27"/>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c r="A8" s="21" t="s">
        <v>5</v>
      </c>
      <c r="B8" s="36" t="s">
        <v>40</v>
      </c>
      <c r="C8" s="37"/>
      <c r="D8" s="38"/>
      <c r="E8" s="39"/>
      <c r="F8" s="40"/>
      <c r="G8" s="41"/>
      <c r="H8" s="13" t="str">
        <f t="shared" ref="H8:H29"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c r="A9" s="21" t="s">
        <v>6</v>
      </c>
      <c r="B9" s="42" t="s">
        <v>41</v>
      </c>
      <c r="C9" s="43" t="s">
        <v>60</v>
      </c>
      <c r="D9" s="44">
        <v>1</v>
      </c>
      <c r="E9" s="45">
        <v>45314</v>
      </c>
      <c r="F9" s="45">
        <v>45320</v>
      </c>
      <c r="G9" s="41"/>
      <c r="H9" s="13">
        <f t="shared" si="6"/>
        <v>7</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c r="A10" s="21" t="s">
        <v>7</v>
      </c>
      <c r="B10" s="42" t="s">
        <v>44</v>
      </c>
      <c r="C10" s="43" t="s">
        <v>60</v>
      </c>
      <c r="D10" s="44">
        <v>1</v>
      </c>
      <c r="E10" s="45">
        <v>45314</v>
      </c>
      <c r="F10" s="45">
        <v>45320</v>
      </c>
      <c r="G10" s="41"/>
      <c r="H10" s="13">
        <f t="shared" si="6"/>
        <v>7</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c r="A11" s="21"/>
      <c r="B11" s="42" t="s">
        <v>53</v>
      </c>
      <c r="C11" s="43" t="s">
        <v>61</v>
      </c>
      <c r="D11" s="44">
        <v>1</v>
      </c>
      <c r="E11" s="45">
        <v>45314</v>
      </c>
      <c r="F11" s="45">
        <v>45320</v>
      </c>
      <c r="G11" s="41"/>
      <c r="H11" s="13"/>
      <c r="I11" s="12"/>
      <c r="J11" s="12"/>
      <c r="K11" s="12"/>
      <c r="L11" s="12"/>
      <c r="M11" s="12"/>
      <c r="N11" s="12"/>
      <c r="O11" s="12"/>
      <c r="P11" s="12"/>
      <c r="Q11" s="12"/>
      <c r="R11" s="12"/>
      <c r="S11" s="12"/>
      <c r="T11" s="12"/>
      <c r="U11" s="15"/>
      <c r="V11" s="15"/>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c r="A12" s="28"/>
      <c r="B12" s="42" t="s">
        <v>42</v>
      </c>
      <c r="C12" s="43" t="s">
        <v>62</v>
      </c>
      <c r="D12" s="44">
        <v>0.3</v>
      </c>
      <c r="E12" s="45">
        <v>45314</v>
      </c>
      <c r="F12" s="45">
        <v>45320</v>
      </c>
      <c r="G12" s="41"/>
      <c r="H12" s="13">
        <f t="shared" si="6"/>
        <v>7</v>
      </c>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c r="A13" s="28"/>
      <c r="B13" s="42" t="s">
        <v>43</v>
      </c>
      <c r="C13" s="43" t="s">
        <v>63</v>
      </c>
      <c r="D13" s="44">
        <v>1</v>
      </c>
      <c r="E13" s="45">
        <v>45314</v>
      </c>
      <c r="F13" s="45">
        <v>45320</v>
      </c>
      <c r="G13" s="41"/>
      <c r="H13" s="13">
        <f t="shared" si="6"/>
        <v>7</v>
      </c>
      <c r="I13" s="12"/>
      <c r="J13" s="12"/>
      <c r="K13" s="12"/>
      <c r="L13" s="12"/>
      <c r="M13" s="12"/>
      <c r="N13" s="12"/>
      <c r="O13" s="12"/>
      <c r="P13" s="12"/>
      <c r="Q13" s="12"/>
      <c r="R13" s="12"/>
      <c r="S13" s="12"/>
      <c r="T13" s="12"/>
      <c r="U13" s="12"/>
      <c r="V13" s="12"/>
      <c r="W13" s="12"/>
      <c r="X13" s="12"/>
      <c r="Y13" s="15"/>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c r="A14" s="28"/>
      <c r="B14" s="42" t="s">
        <v>45</v>
      </c>
      <c r="C14" s="43" t="s">
        <v>62</v>
      </c>
      <c r="D14" s="44">
        <v>1</v>
      </c>
      <c r="E14" s="45">
        <v>45314</v>
      </c>
      <c r="F14" s="45">
        <v>45320</v>
      </c>
      <c r="G14" s="41"/>
      <c r="H14" s="13">
        <f t="shared" si="6"/>
        <v>7</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c r="A15" s="21" t="s">
        <v>8</v>
      </c>
      <c r="B15" s="46" t="s">
        <v>46</v>
      </c>
      <c r="C15" s="47"/>
      <c r="D15" s="48"/>
      <c r="E15" s="49"/>
      <c r="F15" s="50"/>
      <c r="G15" s="41"/>
      <c r="H15" s="13" t="str">
        <f t="shared" si="6"/>
        <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c r="A16" s="21"/>
      <c r="B16" s="52" t="s">
        <v>54</v>
      </c>
      <c r="C16" s="52" t="s">
        <v>63</v>
      </c>
      <c r="D16" s="53" t="s">
        <v>64</v>
      </c>
      <c r="E16" s="54">
        <v>45320</v>
      </c>
      <c r="F16" s="54">
        <v>45322</v>
      </c>
      <c r="G16" s="41"/>
      <c r="H16" s="13">
        <f t="shared" si="6"/>
        <v>3</v>
      </c>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c r="A17" s="28"/>
      <c r="B17" s="51" t="s">
        <v>47</v>
      </c>
      <c r="C17" s="52" t="s">
        <v>65</v>
      </c>
      <c r="D17" s="53">
        <v>0.5</v>
      </c>
      <c r="E17" s="54">
        <v>45320</v>
      </c>
      <c r="F17" s="54">
        <v>45322</v>
      </c>
      <c r="G17" s="41"/>
      <c r="H17" s="13">
        <f t="shared" si="6"/>
        <v>3</v>
      </c>
      <c r="I17" s="12"/>
      <c r="J17" s="12"/>
      <c r="K17" s="12"/>
      <c r="L17" s="12"/>
      <c r="M17" s="12"/>
      <c r="N17" s="12"/>
      <c r="O17" s="12"/>
      <c r="P17" s="12"/>
      <c r="Q17" s="12"/>
      <c r="R17" s="12"/>
      <c r="S17" s="12"/>
      <c r="T17" s="12"/>
      <c r="U17" s="15"/>
      <c r="V17" s="15"/>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c r="A18" s="28"/>
      <c r="B18" s="51" t="s">
        <v>48</v>
      </c>
      <c r="C18" s="52" t="s">
        <v>66</v>
      </c>
      <c r="D18" s="53">
        <v>0.1</v>
      </c>
      <c r="E18" s="54">
        <v>45323</v>
      </c>
      <c r="F18" s="54">
        <v>45330</v>
      </c>
      <c r="G18" s="41"/>
      <c r="H18" s="13">
        <f t="shared" si="6"/>
        <v>8</v>
      </c>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c r="A19" s="28"/>
      <c r="B19" s="51" t="s">
        <v>49</v>
      </c>
      <c r="C19" s="52" t="s">
        <v>62</v>
      </c>
      <c r="D19" s="53">
        <v>0.1</v>
      </c>
      <c r="E19" s="54">
        <v>45323</v>
      </c>
      <c r="F19" s="54">
        <v>45330</v>
      </c>
      <c r="G19" s="41"/>
      <c r="H19" s="13">
        <f t="shared" si="6"/>
        <v>8</v>
      </c>
      <c r="I19" s="12"/>
      <c r="J19" s="12"/>
      <c r="K19" s="12"/>
      <c r="L19" s="12"/>
      <c r="M19" s="12"/>
      <c r="N19" s="12"/>
      <c r="O19" s="12"/>
      <c r="P19" s="12"/>
      <c r="Q19" s="12"/>
      <c r="R19" s="12"/>
      <c r="S19" s="12"/>
      <c r="T19" s="12"/>
      <c r="U19" s="12"/>
      <c r="V19" s="12"/>
      <c r="W19" s="12"/>
      <c r="X19" s="12"/>
      <c r="Y19" s="15"/>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c r="A20" s="28"/>
      <c r="B20" s="51" t="s">
        <v>50</v>
      </c>
      <c r="C20" s="52" t="s">
        <v>62</v>
      </c>
      <c r="D20" s="53">
        <v>0</v>
      </c>
      <c r="E20" s="54">
        <v>45323</v>
      </c>
      <c r="F20" s="54">
        <v>45330</v>
      </c>
      <c r="G20" s="41"/>
      <c r="H20" s="13">
        <f t="shared" si="6"/>
        <v>8</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c r="A21" s="28" t="s">
        <v>9</v>
      </c>
      <c r="B21" s="55" t="s">
        <v>51</v>
      </c>
      <c r="C21" s="56"/>
      <c r="D21" s="57"/>
      <c r="E21" s="58"/>
      <c r="F21" s="59"/>
      <c r="G21" s="41"/>
      <c r="H21" s="13" t="str">
        <f t="shared" si="6"/>
        <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c r="A22" s="28"/>
      <c r="B22" s="60" t="s">
        <v>55</v>
      </c>
      <c r="C22" s="61"/>
      <c r="D22" s="62"/>
      <c r="E22" s="63">
        <v>45335</v>
      </c>
      <c r="F22" s="63">
        <v>45335</v>
      </c>
      <c r="G22" s="41"/>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c r="A23" s="28"/>
      <c r="B23" s="60" t="s">
        <v>56</v>
      </c>
      <c r="C23" s="61"/>
      <c r="D23" s="62"/>
      <c r="E23" s="63">
        <v>45336</v>
      </c>
      <c r="F23" s="63">
        <v>45337</v>
      </c>
      <c r="G23" s="41"/>
      <c r="H23" s="13">
        <f t="shared" si="6"/>
        <v>2</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c r="A24" s="28"/>
      <c r="B24" s="60" t="s">
        <v>57</v>
      </c>
      <c r="C24" s="61"/>
      <c r="D24" s="62"/>
      <c r="E24" s="63">
        <v>45336</v>
      </c>
      <c r="F24" s="63">
        <v>45337</v>
      </c>
      <c r="G24" s="41"/>
      <c r="H24" s="13">
        <f t="shared" si="6"/>
        <v>2</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c r="A25" s="28" t="s">
        <v>9</v>
      </c>
      <c r="B25" s="64" t="s">
        <v>52</v>
      </c>
      <c r="C25" s="65"/>
      <c r="D25" s="66"/>
      <c r="E25" s="67"/>
      <c r="F25" s="68"/>
      <c r="G25" s="41"/>
      <c r="H25" s="13" t="str">
        <f t="shared" si="6"/>
        <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c r="A26" s="28"/>
      <c r="B26" s="69" t="s">
        <v>58</v>
      </c>
      <c r="C26" s="70"/>
      <c r="D26" s="71"/>
      <c r="E26" s="72">
        <v>45348</v>
      </c>
      <c r="F26" s="72">
        <v>45350</v>
      </c>
      <c r="G26" s="41"/>
      <c r="H26" s="13">
        <f t="shared" si="6"/>
        <v>3</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c r="A27" s="28"/>
      <c r="B27" s="69" t="s">
        <v>59</v>
      </c>
      <c r="C27" s="70"/>
      <c r="D27" s="71"/>
      <c r="E27" s="72">
        <v>45348</v>
      </c>
      <c r="F27" s="72">
        <v>45350</v>
      </c>
      <c r="G27" s="41"/>
      <c r="H27" s="13">
        <f t="shared" si="6"/>
        <v>3</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c r="A28" s="28"/>
      <c r="B28" s="69" t="s">
        <v>54</v>
      </c>
      <c r="C28" s="70"/>
      <c r="D28" s="71"/>
      <c r="E28" s="72">
        <v>45348</v>
      </c>
      <c r="F28" s="72">
        <v>45350</v>
      </c>
      <c r="G28" s="41"/>
      <c r="H28" s="13">
        <f t="shared" si="6"/>
        <v>3</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c r="A29" s="21" t="s">
        <v>10</v>
      </c>
      <c r="B29" s="73" t="s">
        <v>14</v>
      </c>
      <c r="C29" s="74"/>
      <c r="D29" s="75"/>
      <c r="E29" s="76"/>
      <c r="F29" s="77"/>
      <c r="G29" s="78"/>
      <c r="H29" s="16" t="str">
        <f t="shared" si="6"/>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ht="30" customHeight="1">
      <c r="G30" s="18"/>
    </row>
    <row r="31" spans="1:64" ht="30" customHeight="1">
      <c r="C31" s="3"/>
      <c r="F31" s="19"/>
    </row>
    <row r="32" spans="1:64" ht="30" customHeight="1">
      <c r="C32" s="20"/>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9"/>
  <conditionalFormatting sqref="D7:D27 D2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I29:BL29">
    <cfRule type="expression" dxfId="5" priority="37">
      <formula>AND(TODAY()&gt;=I$5,TODAY()&lt;J$5)</formula>
    </cfRule>
  </conditionalFormatting>
  <conditionalFormatting sqref="I7:BL27 I29:BL29">
    <cfRule type="expression" dxfId="4" priority="31">
      <formula>AND(タスク_開始&lt;=I$5,ROUNDDOWN((タスク_終了-タスク_開始+1)*タスク_進捗状況,0)+タスク_開始-1&gt;=I$5)</formula>
    </cfRule>
    <cfRule type="expression" dxfId="3" priority="32" stopIfTrue="1">
      <formula>AND(タスク_終了&gt;=I$5,タスク_開始&lt;J$5)</formula>
    </cfRule>
  </conditionalFormatting>
  <conditionalFormatting sqref="D28">
    <cfRule type="dataBar" priority="1">
      <dataBar>
        <cfvo type="num" val="0"/>
        <cfvo type="num" val="1"/>
        <color theme="0" tint="-0.249977111117893"/>
      </dataBar>
      <extLst>
        <ext xmlns:x14="http://schemas.microsoft.com/office/spreadsheetml/2009/9/main" uri="{B025F937-C7B1-47D3-B67F-A62EFF666E3E}">
          <x14:id>{A6A12CD0-73DF-4076-81F8-51E9FB893114}</x14:id>
        </ext>
      </extLst>
    </cfRule>
  </conditionalFormatting>
  <conditionalFormatting sqref="I28:BL28">
    <cfRule type="expression" dxfId="2" priority="4">
      <formula>AND(TODAY()&gt;=I$5,TODAY()&lt;J$5)</formula>
    </cfRule>
  </conditionalFormatting>
  <conditionalFormatting sqref="I28:BL28">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 D29</xm:sqref>
        </x14:conditionalFormatting>
        <x14:conditionalFormatting xmlns:xm="http://schemas.microsoft.com/office/excel/2006/main">
          <x14:cfRule type="dataBar" id="{A6A12CD0-73DF-4076-81F8-51E9FB893114}">
            <x14:dataBar minLength="0" maxLength="100" gradient="0">
              <x14:cfvo type="num">
                <xm:f>0</xm:f>
              </x14:cfvo>
              <x14:cfvo type="num">
                <xm:f>1</xm:f>
              </x14:cfvo>
              <x14:negativeFillColor rgb="FFFF0000"/>
              <x14:axisColor rgb="FF000000"/>
            </x14:dataBar>
          </x14:cfRule>
          <xm:sqref>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cols>
    <col min="1" max="1" width="87.1796875" style="79" customWidth="1"/>
    <col min="2" max="16384" width="9.1796875" style="24"/>
  </cols>
  <sheetData>
    <row r="1" spans="1:2" ht="46.5" customHeight="1"/>
    <row r="2" spans="1:2" s="81" customFormat="1" ht="16.2">
      <c r="A2" s="80" t="s">
        <v>21</v>
      </c>
      <c r="B2" s="80"/>
    </row>
    <row r="3" spans="1:2" s="83" customFormat="1" ht="27" customHeight="1">
      <c r="A3" s="82" t="s">
        <v>22</v>
      </c>
      <c r="B3" s="82"/>
    </row>
    <row r="4" spans="1:2" s="85" customFormat="1" ht="27">
      <c r="A4" s="84" t="s">
        <v>23</v>
      </c>
    </row>
    <row r="5" spans="1:2" ht="66" customHeight="1">
      <c r="A5" s="86" t="s">
        <v>24</v>
      </c>
    </row>
    <row r="6" spans="1:2" ht="26.25" customHeight="1">
      <c r="A6" s="84" t="s">
        <v>25</v>
      </c>
    </row>
    <row r="7" spans="1:2" s="79" customFormat="1" ht="200.25" customHeight="1">
      <c r="A7" s="87" t="s">
        <v>26</v>
      </c>
    </row>
    <row r="8" spans="1:2" s="85" customFormat="1" ht="27">
      <c r="A8" s="84" t="s">
        <v>27</v>
      </c>
    </row>
    <row r="9" spans="1:2" ht="45">
      <c r="A9" s="86" t="s">
        <v>28</v>
      </c>
    </row>
    <row r="10" spans="1:2" s="79" customFormat="1" ht="27.9" customHeight="1">
      <c r="A10" s="88" t="s">
        <v>29</v>
      </c>
    </row>
    <row r="11" spans="1:2" s="85" customFormat="1" ht="27">
      <c r="A11" s="84" t="s">
        <v>30</v>
      </c>
    </row>
    <row r="12" spans="1:2" ht="30">
      <c r="A12" s="86" t="s">
        <v>31</v>
      </c>
    </row>
    <row r="13" spans="1:2" s="79" customFormat="1" ht="27.9" customHeight="1">
      <c r="A13" s="88" t="s">
        <v>32</v>
      </c>
    </row>
    <row r="14" spans="1:2" s="85" customFormat="1" ht="27">
      <c r="A14" s="84" t="s">
        <v>33</v>
      </c>
    </row>
    <row r="15" spans="1:2" ht="62.25" customHeight="1">
      <c r="A15" s="86" t="s">
        <v>34</v>
      </c>
    </row>
    <row r="16" spans="1:2" ht="54.75" customHeight="1">
      <c r="A16" s="86" t="s">
        <v>35</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2024-01-30T14:12:03Z</dcterms:modified>
</cp:coreProperties>
</file>