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">
      <text>
        <t xml:space="preserve">A copy of the week column, just so we can use it as X axis label for LT.</t>
      </text>
    </comment>
  </commentList>
</comments>
</file>

<file path=xl/sharedStrings.xml><?xml version="1.0" encoding="utf-8"?>
<sst xmlns="http://schemas.openxmlformats.org/spreadsheetml/2006/main" count="23" uniqueCount="15">
  <si>
    <t>Week</t>
  </si>
  <si>
    <t>Done</t>
  </si>
  <si>
    <t>In Review</t>
  </si>
  <si>
    <t>In Testing</t>
  </si>
  <si>
    <t>In Development</t>
  </si>
  <si>
    <t>Ready to Start</t>
  </si>
  <si>
    <t>Backlog</t>
  </si>
  <si>
    <t>Time</t>
  </si>
  <si>
    <t>WIP</t>
  </si>
  <si>
    <t>BELOW BACKLOG</t>
  </si>
  <si>
    <t>LT UPPER</t>
  </si>
  <si>
    <t>Average Lead Time</t>
  </si>
  <si>
    <t>Throughput</t>
  </si>
  <si>
    <t>Lead Time</t>
  </si>
  <si>
    <t>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</si>
</sst>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5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4" fontId="3" numFmtId="0" xfId="0" applyAlignment="1" applyFill="1" applyFont="1">
      <alignment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Done, In Review, In Testing, In Development, Ready to Start…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2540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Sheet1!$B$2:$B$39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25400">
              <a:solidFill>
                <a:srgbClr val="DC3912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Sheet1!$C$2:$C$39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Sheet1!$D$2:$D$39</c:f>
            </c:numRef>
          </c:val>
          <c:smooth val="0"/>
        </c:ser>
        <c:ser>
          <c:idx val="3"/>
          <c:order val="3"/>
          <c:tx>
            <c:strRef>
              <c:f>Sheet1!$E$1</c:f>
            </c:strRef>
          </c:tx>
          <c:spPr>
            <a:ln cmpd="sng" w="25400">
              <a:solidFill>
                <a:srgbClr val="109618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Sheet1!$E$2:$E$39</c:f>
            </c:numRef>
          </c:val>
          <c:smooth val="0"/>
        </c:ser>
        <c:ser>
          <c:idx val="4"/>
          <c:order val="4"/>
          <c:tx>
            <c:strRef>
              <c:f>Sheet1!$F$1</c:f>
            </c:strRef>
          </c:tx>
          <c:spPr>
            <a:ln cmpd="sng" w="25400">
              <a:solidFill>
                <a:srgbClr val="990099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Sheet1!$F$2:$F$39</c:f>
            </c:numRef>
          </c:val>
          <c:smooth val="0"/>
        </c:ser>
        <c:ser>
          <c:idx val="5"/>
          <c:order val="5"/>
          <c:tx>
            <c:strRef>
              <c:f>Sheet1!$G$1</c:f>
            </c:strRef>
          </c:tx>
          <c:spPr>
            <a:ln cmpd="sng" w="25400">
              <a:solidFill>
                <a:srgbClr val="0099C6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Sheet1!$G$2:$G$39</c:f>
            </c:numRef>
          </c:val>
          <c:smooth val="0"/>
        </c:ser>
        <c:ser>
          <c:idx val="6"/>
          <c:order val="6"/>
          <c:tx>
            <c:strRef>
              <c:f>Sheet1!$H$1</c:f>
            </c:strRef>
          </c:tx>
          <c:spPr>
            <a:ln cmpd="sng" w="25400">
              <a:solidFill>
                <a:srgbClr val="DD4477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Sheet1!$H$2:$H$39</c:f>
            </c:numRef>
          </c:val>
          <c:smooth val="0"/>
        </c:ser>
        <c:ser>
          <c:idx val="7"/>
          <c:order val="7"/>
          <c:tx>
            <c:strRef>
              <c:f>Sheet1!$I$1</c:f>
            </c:strRef>
          </c:tx>
          <c:spPr>
            <a:ln cmpd="sng" w="25400">
              <a:solidFill>
                <a:srgbClr val="66AA00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Sheet1!$I$2:$I$39</c:f>
            </c:numRef>
          </c:val>
          <c:smooth val="0"/>
        </c:ser>
        <c:ser>
          <c:idx val="8"/>
          <c:order val="8"/>
          <c:tx>
            <c:strRef>
              <c:f>Sheet1!$J$1</c:f>
            </c:strRef>
          </c:tx>
          <c:spPr>
            <a:ln cmpd="sng" w="25400">
              <a:solidFill>
                <a:srgbClr val="B82E2E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Sheet1!$J$2:$J$39</c:f>
            </c:numRef>
          </c:val>
          <c:smooth val="0"/>
        </c:ser>
        <c:ser>
          <c:idx val="9"/>
          <c:order val="9"/>
          <c:tx>
            <c:strRef>
              <c:f>Sheet1!$K$1</c:f>
            </c:strRef>
          </c:tx>
          <c:spPr>
            <a:ln cmpd="sng" w="25400">
              <a:solidFill>
                <a:srgbClr val="316395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Sheet1!$K$2:$K$39</c:f>
            </c:numRef>
          </c:val>
          <c:smooth val="0"/>
        </c:ser>
        <c:ser>
          <c:idx val="10"/>
          <c:order val="10"/>
          <c:tx>
            <c:strRef>
              <c:f>Sheet1!$L$1</c:f>
            </c:strRef>
          </c:tx>
          <c:spPr>
            <a:ln cmpd="sng" w="25400">
              <a:solidFill>
                <a:srgbClr val="994499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Sheet1!$L$2:$L$39</c:f>
            </c:numRef>
          </c:val>
          <c:smooth val="0"/>
        </c:ser>
        <c:ser>
          <c:idx val="11"/>
          <c:order val="11"/>
          <c:tx>
            <c:strRef>
              <c:f>Sheet1!$M$1</c:f>
            </c:strRef>
          </c:tx>
          <c:spPr>
            <a:ln cmpd="sng" w="25400">
              <a:solidFill>
                <a:srgbClr val="22AA99"/>
              </a:solidFill>
              <a:prstDash val="solid"/>
            </a:ln>
          </c:spPr>
          <c:marker>
            <c:symbol val="none"/>
          </c:marker>
          <c:cat>
            <c:strRef>
              <c:f>Sheet1!$A$2:$A$39</c:f>
            </c:strRef>
          </c:cat>
          <c:val>
            <c:numRef>
              <c:f>Sheet1!$M$2:$M$39</c:f>
            </c:numRef>
          </c:val>
          <c:smooth val="0"/>
        </c:ser>
        <c:axId val="1718054766"/>
        <c:axId val="1065792104"/>
      </c:lineChart>
      <c:catAx>
        <c:axId val="17180547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>
                    <a:solidFill>
                      <a:srgbClr val="757575"/>
                    </a:solidFill>
                    <a:latin typeface="Roboto"/>
                  </a:defRPr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065792104"/>
      </c:catAx>
      <c:valAx>
        <c:axId val="10657921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718054766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0</xdr:row>
      <xdr:rowOff>152400</xdr:rowOff>
    </xdr:from>
    <xdr:to>
      <xdr:col>6</xdr:col>
      <xdr:colOff>95250</xdr:colOff>
      <xdr:row>18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8" max="8"/>
    <col hidden="1" min="10" max="12"/>
    <col hidden="1" min="14" max="17"/>
    <col hidden="1" min="19" max="2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7</v>
      </c>
      <c r="M1" s="4" t="s">
        <v>11</v>
      </c>
      <c r="N1" s="4" t="s">
        <v>7</v>
      </c>
      <c r="O1" s="4" t="s">
        <v>8</v>
      </c>
      <c r="P1" s="4" t="s">
        <v>11</v>
      </c>
      <c r="Q1" s="4" t="s">
        <v>7</v>
      </c>
      <c r="R1" s="4" t="s">
        <v>12</v>
      </c>
      <c r="S1" s="3" t="s">
        <v>0</v>
      </c>
      <c r="T1" s="3" t="s">
        <v>0</v>
      </c>
      <c r="U1" s="3" t="s">
        <v>13</v>
      </c>
      <c r="V1" s="3" t="s">
        <v>14</v>
      </c>
      <c r="W1" s="5" t="s">
        <v>8</v>
      </c>
    </row>
    <row r="2">
      <c r="A2" s="1">
        <v>1.0</v>
      </c>
      <c r="B2" s="6">
        <v>0.0</v>
      </c>
      <c r="C2" s="6">
        <v>0.0</v>
      </c>
      <c r="D2" s="6">
        <v>0.0</v>
      </c>
      <c r="E2" s="6">
        <v>0.0</v>
      </c>
      <c r="F2" s="6">
        <v>0.0</v>
      </c>
      <c r="G2" s="6">
        <v>100.0</v>
      </c>
      <c r="H2" s="7">
        <f t="shared" ref="H2:H39" si="1">$A2</f>
        <v>1</v>
      </c>
      <c r="I2" s="8">
        <f>SUM($C2:$F2)</f>
        <v>0</v>
      </c>
      <c r="J2" s="8">
        <f t="shared" ref="J2:J39" si="2">SUM($B2:$F2)</f>
        <v>0</v>
      </c>
      <c r="K2" s="8">
        <f t="shared" ref="K2:K39" si="3">INDIRECT("A"&amp;(match($J2, $B$2:$B$999, 1)+2))</f>
        <v>7</v>
      </c>
      <c r="L2" s="8">
        <f t="shared" ref="L2:L39" si="4">$A2</f>
        <v>1</v>
      </c>
      <c r="M2" s="8">
        <f t="shared" ref="M2:M39" si="5">IF(SIGN(K2)=1,K2-A2,"Unknown")</f>
        <v>6</v>
      </c>
      <c r="N2" s="8">
        <f t="shared" ref="N2:N39" si="6">$A2</f>
        <v>1</v>
      </c>
      <c r="O2" s="8">
        <f t="shared" ref="O2:O39" si="7">I2</f>
        <v>0</v>
      </c>
      <c r="P2" s="8">
        <f t="shared" ref="P2:P39" si="8">M2</f>
        <v>6</v>
      </c>
      <c r="Q2" s="8">
        <f t="shared" ref="Q2:Q39" si="9">$A2</f>
        <v>1</v>
      </c>
      <c r="R2" s="9">
        <f t="shared" ref="R2:R39" si="10">I2/M2</f>
        <v>0</v>
      </c>
      <c r="S2" s="7">
        <f t="shared" ref="S2:S39" si="11">A2</f>
        <v>1</v>
      </c>
      <c r="T2" s="7">
        <f t="shared" ref="T2:T13" si="12">A2</f>
        <v>1</v>
      </c>
      <c r="U2" s="7">
        <f t="shared" ref="U2:U39" si="13">K2</f>
        <v>7</v>
      </c>
      <c r="V2" s="7">
        <f t="shared" ref="V2:V39" si="14">B2+I2</f>
        <v>0</v>
      </c>
      <c r="W2" s="7">
        <f t="shared" ref="W2:W39" si="15">I2</f>
        <v>0</v>
      </c>
    </row>
    <row r="3">
      <c r="A3" s="10">
        <f t="shared" ref="A3:A39" si="16">A2+1</f>
        <v>2</v>
      </c>
      <c r="B3" s="6">
        <v>0.0</v>
      </c>
      <c r="C3" s="6">
        <v>0.0</v>
      </c>
      <c r="D3" s="6">
        <v>0.0</v>
      </c>
      <c r="E3" s="6">
        <v>0.0</v>
      </c>
      <c r="F3" s="6">
        <v>16.0</v>
      </c>
      <c r="G3" s="6">
        <v>84.0</v>
      </c>
      <c r="H3" s="7">
        <f t="shared" si="1"/>
        <v>2</v>
      </c>
      <c r="I3" s="8">
        <f t="shared" ref="I3:I39" si="17">SUM(C3:F3)</f>
        <v>16</v>
      </c>
      <c r="J3" s="8">
        <f t="shared" si="2"/>
        <v>16</v>
      </c>
      <c r="K3" s="8">
        <f t="shared" si="3"/>
        <v>15</v>
      </c>
      <c r="L3" s="8">
        <f t="shared" si="4"/>
        <v>2</v>
      </c>
      <c r="M3" s="8">
        <f t="shared" si="5"/>
        <v>13</v>
      </c>
      <c r="N3" s="8">
        <f t="shared" si="6"/>
        <v>2</v>
      </c>
      <c r="O3" s="8">
        <f t="shared" si="7"/>
        <v>16</v>
      </c>
      <c r="P3" s="8">
        <f t="shared" si="8"/>
        <v>13</v>
      </c>
      <c r="Q3" s="8">
        <f t="shared" si="9"/>
        <v>2</v>
      </c>
      <c r="R3" s="9">
        <f t="shared" si="10"/>
        <v>1.230769231</v>
      </c>
      <c r="S3" s="7">
        <f t="shared" si="11"/>
        <v>2</v>
      </c>
      <c r="T3" s="7">
        <f t="shared" si="12"/>
        <v>2</v>
      </c>
      <c r="U3" s="7">
        <f t="shared" si="13"/>
        <v>15</v>
      </c>
      <c r="V3" s="7">
        <f t="shared" si="14"/>
        <v>16</v>
      </c>
      <c r="W3" s="7">
        <f t="shared" si="15"/>
        <v>16</v>
      </c>
    </row>
    <row r="4">
      <c r="A4" s="10">
        <f t="shared" si="16"/>
        <v>3</v>
      </c>
      <c r="B4" s="6">
        <v>0.0</v>
      </c>
      <c r="C4" s="6">
        <v>0.0</v>
      </c>
      <c r="D4" s="6">
        <v>0.0</v>
      </c>
      <c r="E4" s="6">
        <v>8.0</v>
      </c>
      <c r="F4" s="6">
        <v>14.0</v>
      </c>
      <c r="G4" s="6">
        <v>78.0</v>
      </c>
      <c r="H4" s="7">
        <f t="shared" si="1"/>
        <v>3</v>
      </c>
      <c r="I4" s="8">
        <f t="shared" si="17"/>
        <v>22</v>
      </c>
      <c r="J4" s="8">
        <f t="shared" si="2"/>
        <v>22</v>
      </c>
      <c r="K4" s="8">
        <f t="shared" si="3"/>
        <v>18</v>
      </c>
      <c r="L4" s="8">
        <f t="shared" si="4"/>
        <v>3</v>
      </c>
      <c r="M4" s="8">
        <f t="shared" si="5"/>
        <v>15</v>
      </c>
      <c r="N4" s="8">
        <f t="shared" si="6"/>
        <v>3</v>
      </c>
      <c r="O4" s="8">
        <f t="shared" si="7"/>
        <v>22</v>
      </c>
      <c r="P4" s="8">
        <f t="shared" si="8"/>
        <v>15</v>
      </c>
      <c r="Q4" s="8">
        <f t="shared" si="9"/>
        <v>3</v>
      </c>
      <c r="R4" s="9">
        <f t="shared" si="10"/>
        <v>1.466666667</v>
      </c>
      <c r="S4" s="7">
        <f t="shared" si="11"/>
        <v>3</v>
      </c>
      <c r="T4" s="7">
        <f t="shared" si="12"/>
        <v>3</v>
      </c>
      <c r="U4" s="7">
        <f t="shared" si="13"/>
        <v>18</v>
      </c>
      <c r="V4" s="7">
        <f t="shared" si="14"/>
        <v>22</v>
      </c>
      <c r="W4" s="7">
        <f t="shared" si="15"/>
        <v>22</v>
      </c>
    </row>
    <row r="5">
      <c r="A5" s="10">
        <f t="shared" si="16"/>
        <v>4</v>
      </c>
      <c r="B5" s="6">
        <v>0.0</v>
      </c>
      <c r="C5" s="6">
        <v>0.0</v>
      </c>
      <c r="D5" s="6">
        <v>4.0</v>
      </c>
      <c r="E5" s="6">
        <v>12.0</v>
      </c>
      <c r="F5" s="6">
        <v>8.0</v>
      </c>
      <c r="G5" s="6">
        <v>76.0</v>
      </c>
      <c r="H5" s="7">
        <f t="shared" si="1"/>
        <v>4</v>
      </c>
      <c r="I5" s="8">
        <f t="shared" si="17"/>
        <v>24</v>
      </c>
      <c r="J5" s="8">
        <f t="shared" si="2"/>
        <v>24</v>
      </c>
      <c r="K5" s="8">
        <f t="shared" si="3"/>
        <v>19</v>
      </c>
      <c r="L5" s="8">
        <f t="shared" si="4"/>
        <v>4</v>
      </c>
      <c r="M5" s="8">
        <f t="shared" si="5"/>
        <v>15</v>
      </c>
      <c r="N5" s="8">
        <f t="shared" si="6"/>
        <v>4</v>
      </c>
      <c r="O5" s="8">
        <f t="shared" si="7"/>
        <v>24</v>
      </c>
      <c r="P5" s="8">
        <f t="shared" si="8"/>
        <v>15</v>
      </c>
      <c r="Q5" s="8">
        <f t="shared" si="9"/>
        <v>4</v>
      </c>
      <c r="R5" s="9">
        <f t="shared" si="10"/>
        <v>1.6</v>
      </c>
      <c r="S5" s="7">
        <f t="shared" si="11"/>
        <v>4</v>
      </c>
      <c r="T5" s="7">
        <f t="shared" si="12"/>
        <v>4</v>
      </c>
      <c r="U5" s="7">
        <f t="shared" si="13"/>
        <v>19</v>
      </c>
      <c r="V5" s="7">
        <f t="shared" si="14"/>
        <v>24</v>
      </c>
      <c r="W5" s="7">
        <f t="shared" si="15"/>
        <v>24</v>
      </c>
    </row>
    <row r="6">
      <c r="A6" s="10">
        <f t="shared" si="16"/>
        <v>5</v>
      </c>
      <c r="B6" s="6">
        <v>0.0</v>
      </c>
      <c r="C6" s="6">
        <v>4.0</v>
      </c>
      <c r="D6" s="6">
        <v>8.0</v>
      </c>
      <c r="E6" s="6">
        <v>12.0</v>
      </c>
      <c r="F6" s="6">
        <v>16.0</v>
      </c>
      <c r="G6" s="6">
        <v>60.0</v>
      </c>
      <c r="H6" s="7">
        <f t="shared" si="1"/>
        <v>5</v>
      </c>
      <c r="I6" s="8">
        <f t="shared" si="17"/>
        <v>40</v>
      </c>
      <c r="J6" s="8">
        <f t="shared" si="2"/>
        <v>40</v>
      </c>
      <c r="K6" s="8">
        <f t="shared" si="3"/>
        <v>21</v>
      </c>
      <c r="L6" s="8">
        <f t="shared" si="4"/>
        <v>5</v>
      </c>
      <c r="M6" s="8">
        <f t="shared" si="5"/>
        <v>16</v>
      </c>
      <c r="N6" s="8">
        <f t="shared" si="6"/>
        <v>5</v>
      </c>
      <c r="O6" s="8">
        <f t="shared" si="7"/>
        <v>40</v>
      </c>
      <c r="P6" s="8">
        <f t="shared" si="8"/>
        <v>16</v>
      </c>
      <c r="Q6" s="8">
        <f t="shared" si="9"/>
        <v>5</v>
      </c>
      <c r="R6" s="9">
        <f t="shared" si="10"/>
        <v>2.5</v>
      </c>
      <c r="S6" s="7">
        <f t="shared" si="11"/>
        <v>5</v>
      </c>
      <c r="T6" s="7">
        <f t="shared" si="12"/>
        <v>5</v>
      </c>
      <c r="U6" s="7">
        <f t="shared" si="13"/>
        <v>21</v>
      </c>
      <c r="V6" s="7">
        <f t="shared" si="14"/>
        <v>40</v>
      </c>
      <c r="W6" s="7">
        <f t="shared" si="15"/>
        <v>40</v>
      </c>
    </row>
    <row r="7">
      <c r="A7" s="10">
        <f t="shared" si="16"/>
        <v>6</v>
      </c>
      <c r="B7" s="6">
        <v>0.0</v>
      </c>
      <c r="C7" s="6">
        <v>4.0</v>
      </c>
      <c r="D7" s="6">
        <v>12.0</v>
      </c>
      <c r="E7" s="6">
        <v>12.0</v>
      </c>
      <c r="F7" s="6">
        <v>12.0</v>
      </c>
      <c r="G7" s="6">
        <v>60.0</v>
      </c>
      <c r="H7" s="7">
        <f t="shared" si="1"/>
        <v>6</v>
      </c>
      <c r="I7" s="8">
        <f t="shared" si="17"/>
        <v>40</v>
      </c>
      <c r="J7" s="8">
        <f t="shared" si="2"/>
        <v>40</v>
      </c>
      <c r="K7" s="8">
        <f t="shared" si="3"/>
        <v>21</v>
      </c>
      <c r="L7" s="8">
        <f t="shared" si="4"/>
        <v>6</v>
      </c>
      <c r="M7" s="8">
        <f t="shared" si="5"/>
        <v>15</v>
      </c>
      <c r="N7" s="8">
        <f t="shared" si="6"/>
        <v>6</v>
      </c>
      <c r="O7" s="8">
        <f t="shared" si="7"/>
        <v>40</v>
      </c>
      <c r="P7" s="8">
        <f t="shared" si="8"/>
        <v>15</v>
      </c>
      <c r="Q7" s="8">
        <f t="shared" si="9"/>
        <v>6</v>
      </c>
      <c r="R7" s="9">
        <f t="shared" si="10"/>
        <v>2.666666667</v>
      </c>
      <c r="S7" s="7">
        <f t="shared" si="11"/>
        <v>6</v>
      </c>
      <c r="T7" s="7">
        <f t="shared" si="12"/>
        <v>6</v>
      </c>
      <c r="U7" s="7">
        <f t="shared" si="13"/>
        <v>21</v>
      </c>
      <c r="V7" s="7">
        <f t="shared" si="14"/>
        <v>40</v>
      </c>
      <c r="W7" s="7">
        <f t="shared" si="15"/>
        <v>40</v>
      </c>
    </row>
    <row r="8">
      <c r="A8" s="10">
        <f t="shared" si="16"/>
        <v>7</v>
      </c>
      <c r="B8" s="6">
        <v>4.0</v>
      </c>
      <c r="C8" s="6">
        <v>8.0</v>
      </c>
      <c r="D8" s="6">
        <v>16.0</v>
      </c>
      <c r="E8" s="6">
        <v>12.0</v>
      </c>
      <c r="F8" s="6">
        <v>8.0</v>
      </c>
      <c r="G8" s="6">
        <v>60.0</v>
      </c>
      <c r="H8" s="7">
        <f t="shared" si="1"/>
        <v>7</v>
      </c>
      <c r="I8" s="8">
        <f t="shared" si="17"/>
        <v>44</v>
      </c>
      <c r="J8" s="8">
        <f t="shared" si="2"/>
        <v>48</v>
      </c>
      <c r="K8" s="8">
        <f t="shared" si="3"/>
        <v>24</v>
      </c>
      <c r="L8" s="8">
        <f t="shared" si="4"/>
        <v>7</v>
      </c>
      <c r="M8" s="8">
        <f t="shared" si="5"/>
        <v>17</v>
      </c>
      <c r="N8" s="8">
        <f t="shared" si="6"/>
        <v>7</v>
      </c>
      <c r="O8" s="8">
        <f t="shared" si="7"/>
        <v>44</v>
      </c>
      <c r="P8" s="8">
        <f t="shared" si="8"/>
        <v>17</v>
      </c>
      <c r="Q8" s="8">
        <f t="shared" si="9"/>
        <v>7</v>
      </c>
      <c r="R8" s="9">
        <f t="shared" si="10"/>
        <v>2.588235294</v>
      </c>
      <c r="S8" s="7">
        <f t="shared" si="11"/>
        <v>7</v>
      </c>
      <c r="T8" s="7">
        <f t="shared" si="12"/>
        <v>7</v>
      </c>
      <c r="U8" s="7">
        <f t="shared" si="13"/>
        <v>24</v>
      </c>
      <c r="V8" s="7">
        <f t="shared" si="14"/>
        <v>48</v>
      </c>
      <c r="W8" s="7">
        <f t="shared" si="15"/>
        <v>44</v>
      </c>
    </row>
    <row r="9">
      <c r="A9" s="10">
        <f t="shared" si="16"/>
        <v>8</v>
      </c>
      <c r="B9" s="6">
        <v>4.0</v>
      </c>
      <c r="C9" s="6">
        <v>8.0</v>
      </c>
      <c r="D9" s="6">
        <v>20.0</v>
      </c>
      <c r="E9" s="6">
        <v>13.0</v>
      </c>
      <c r="F9" s="6">
        <v>16.0</v>
      </c>
      <c r="G9" s="6">
        <v>47.0</v>
      </c>
      <c r="H9" s="7">
        <f t="shared" si="1"/>
        <v>8</v>
      </c>
      <c r="I9" s="8">
        <f t="shared" si="17"/>
        <v>57</v>
      </c>
      <c r="J9" s="8">
        <f t="shared" si="2"/>
        <v>61</v>
      </c>
      <c r="K9" s="8">
        <f t="shared" si="3"/>
        <v>26</v>
      </c>
      <c r="L9" s="8">
        <f t="shared" si="4"/>
        <v>8</v>
      </c>
      <c r="M9" s="8">
        <f t="shared" si="5"/>
        <v>18</v>
      </c>
      <c r="N9" s="8">
        <f t="shared" si="6"/>
        <v>8</v>
      </c>
      <c r="O9" s="8">
        <f t="shared" si="7"/>
        <v>57</v>
      </c>
      <c r="P9" s="8">
        <f t="shared" si="8"/>
        <v>18</v>
      </c>
      <c r="Q9" s="8">
        <f t="shared" si="9"/>
        <v>8</v>
      </c>
      <c r="R9" s="9">
        <f t="shared" si="10"/>
        <v>3.166666667</v>
      </c>
      <c r="S9" s="7">
        <f t="shared" si="11"/>
        <v>8</v>
      </c>
      <c r="T9" s="7">
        <f t="shared" si="12"/>
        <v>8</v>
      </c>
      <c r="U9" s="7">
        <f t="shared" si="13"/>
        <v>26</v>
      </c>
      <c r="V9" s="7">
        <f t="shared" si="14"/>
        <v>61</v>
      </c>
      <c r="W9" s="7">
        <f t="shared" si="15"/>
        <v>57</v>
      </c>
    </row>
    <row r="10">
      <c r="A10" s="10">
        <f t="shared" si="16"/>
        <v>9</v>
      </c>
      <c r="B10" s="6">
        <v>8.0</v>
      </c>
      <c r="C10" s="6">
        <v>12.0</v>
      </c>
      <c r="D10" s="6">
        <v>28.0</v>
      </c>
      <c r="E10" s="6">
        <v>14.0</v>
      </c>
      <c r="F10" s="6">
        <v>14.0</v>
      </c>
      <c r="G10" s="6">
        <v>32.0</v>
      </c>
      <c r="H10" s="7">
        <f t="shared" si="1"/>
        <v>9</v>
      </c>
      <c r="I10" s="8">
        <f t="shared" si="17"/>
        <v>68</v>
      </c>
      <c r="J10" s="8">
        <f t="shared" si="2"/>
        <v>76</v>
      </c>
      <c r="K10" s="8">
        <f t="shared" si="3"/>
        <v>30</v>
      </c>
      <c r="L10" s="8">
        <f t="shared" si="4"/>
        <v>9</v>
      </c>
      <c r="M10" s="8">
        <f t="shared" si="5"/>
        <v>21</v>
      </c>
      <c r="N10" s="8">
        <f t="shared" si="6"/>
        <v>9</v>
      </c>
      <c r="O10" s="8">
        <f t="shared" si="7"/>
        <v>68</v>
      </c>
      <c r="P10" s="8">
        <f t="shared" si="8"/>
        <v>21</v>
      </c>
      <c r="Q10" s="8">
        <f t="shared" si="9"/>
        <v>9</v>
      </c>
      <c r="R10" s="9">
        <f t="shared" si="10"/>
        <v>3.238095238</v>
      </c>
      <c r="S10" s="7">
        <f t="shared" si="11"/>
        <v>9</v>
      </c>
      <c r="T10" s="7">
        <f t="shared" si="12"/>
        <v>9</v>
      </c>
      <c r="U10" s="7">
        <f t="shared" si="13"/>
        <v>30</v>
      </c>
      <c r="V10" s="7">
        <f t="shared" si="14"/>
        <v>76</v>
      </c>
      <c r="W10" s="7">
        <f t="shared" si="15"/>
        <v>68</v>
      </c>
    </row>
    <row r="11">
      <c r="A11" s="10">
        <f t="shared" si="16"/>
        <v>10</v>
      </c>
      <c r="B11" s="6">
        <v>8.0</v>
      </c>
      <c r="C11" s="6">
        <v>20.0</v>
      </c>
      <c r="D11" s="6">
        <v>20.0</v>
      </c>
      <c r="E11" s="6">
        <v>14.0</v>
      </c>
      <c r="F11" s="6">
        <v>14.0</v>
      </c>
      <c r="G11" s="6">
        <v>32.0</v>
      </c>
      <c r="H11" s="7">
        <f t="shared" si="1"/>
        <v>10</v>
      </c>
      <c r="I11" s="8">
        <f t="shared" si="17"/>
        <v>68</v>
      </c>
      <c r="J11" s="8">
        <f t="shared" si="2"/>
        <v>76</v>
      </c>
      <c r="K11" s="8">
        <f t="shared" si="3"/>
        <v>30</v>
      </c>
      <c r="L11" s="8">
        <f t="shared" si="4"/>
        <v>10</v>
      </c>
      <c r="M11" s="8">
        <f t="shared" si="5"/>
        <v>20</v>
      </c>
      <c r="N11" s="8">
        <f t="shared" si="6"/>
        <v>10</v>
      </c>
      <c r="O11" s="8">
        <f t="shared" si="7"/>
        <v>68</v>
      </c>
      <c r="P11" s="8">
        <f t="shared" si="8"/>
        <v>20</v>
      </c>
      <c r="Q11" s="8">
        <f t="shared" si="9"/>
        <v>10</v>
      </c>
      <c r="R11" s="9">
        <f t="shared" si="10"/>
        <v>3.4</v>
      </c>
      <c r="S11" s="7">
        <f t="shared" si="11"/>
        <v>10</v>
      </c>
      <c r="T11" s="7">
        <f t="shared" si="12"/>
        <v>10</v>
      </c>
      <c r="U11" s="7">
        <f t="shared" si="13"/>
        <v>30</v>
      </c>
      <c r="V11" s="7">
        <f t="shared" si="14"/>
        <v>76</v>
      </c>
      <c r="W11" s="7">
        <f t="shared" si="15"/>
        <v>68</v>
      </c>
    </row>
    <row r="12">
      <c r="A12" s="10">
        <f t="shared" si="16"/>
        <v>11</v>
      </c>
      <c r="B12" s="6">
        <v>10.0</v>
      </c>
      <c r="C12" s="6">
        <v>20.0</v>
      </c>
      <c r="D12" s="6">
        <v>20.0</v>
      </c>
      <c r="E12" s="6">
        <v>14.0</v>
      </c>
      <c r="F12" s="6">
        <v>14.0</v>
      </c>
      <c r="G12" s="6">
        <v>30.0</v>
      </c>
      <c r="H12" s="7">
        <f t="shared" si="1"/>
        <v>11</v>
      </c>
      <c r="I12" s="8">
        <f t="shared" si="17"/>
        <v>68</v>
      </c>
      <c r="J12" s="8">
        <f t="shared" si="2"/>
        <v>78</v>
      </c>
      <c r="K12" s="8">
        <f t="shared" si="3"/>
        <v>31</v>
      </c>
      <c r="L12" s="8">
        <f t="shared" si="4"/>
        <v>11</v>
      </c>
      <c r="M12" s="8">
        <f t="shared" si="5"/>
        <v>20</v>
      </c>
      <c r="N12" s="8">
        <f t="shared" si="6"/>
        <v>11</v>
      </c>
      <c r="O12" s="8">
        <f t="shared" si="7"/>
        <v>68</v>
      </c>
      <c r="P12" s="8">
        <f t="shared" si="8"/>
        <v>20</v>
      </c>
      <c r="Q12" s="8">
        <f t="shared" si="9"/>
        <v>11</v>
      </c>
      <c r="R12" s="9">
        <f t="shared" si="10"/>
        <v>3.4</v>
      </c>
      <c r="S12" s="7">
        <f t="shared" si="11"/>
        <v>11</v>
      </c>
      <c r="T12" s="7">
        <f t="shared" si="12"/>
        <v>11</v>
      </c>
      <c r="U12" s="7">
        <f t="shared" si="13"/>
        <v>31</v>
      </c>
      <c r="V12" s="7">
        <f t="shared" si="14"/>
        <v>78</v>
      </c>
      <c r="W12" s="7">
        <f t="shared" si="15"/>
        <v>68</v>
      </c>
    </row>
    <row r="13">
      <c r="A13" s="10">
        <f t="shared" si="16"/>
        <v>12</v>
      </c>
      <c r="B13" s="6">
        <v>12.0</v>
      </c>
      <c r="C13" s="6">
        <v>18.0</v>
      </c>
      <c r="D13" s="6">
        <v>20.0</v>
      </c>
      <c r="E13" s="6">
        <v>14.0</v>
      </c>
      <c r="F13" s="6">
        <v>14.0</v>
      </c>
      <c r="G13" s="6">
        <v>30.0</v>
      </c>
      <c r="H13" s="7">
        <f t="shared" si="1"/>
        <v>12</v>
      </c>
      <c r="I13" s="8">
        <f t="shared" si="17"/>
        <v>66</v>
      </c>
      <c r="J13" s="8">
        <f t="shared" si="2"/>
        <v>78</v>
      </c>
      <c r="K13" s="8">
        <f t="shared" si="3"/>
        <v>31</v>
      </c>
      <c r="L13" s="8">
        <f t="shared" si="4"/>
        <v>12</v>
      </c>
      <c r="M13" s="8">
        <f t="shared" si="5"/>
        <v>19</v>
      </c>
      <c r="N13" s="8">
        <f t="shared" si="6"/>
        <v>12</v>
      </c>
      <c r="O13" s="8">
        <f t="shared" si="7"/>
        <v>66</v>
      </c>
      <c r="P13" s="8">
        <f t="shared" si="8"/>
        <v>19</v>
      </c>
      <c r="Q13" s="8">
        <f t="shared" si="9"/>
        <v>12</v>
      </c>
      <c r="R13" s="9">
        <f t="shared" si="10"/>
        <v>3.473684211</v>
      </c>
      <c r="S13" s="7">
        <f t="shared" si="11"/>
        <v>12</v>
      </c>
      <c r="T13" s="7">
        <f t="shared" si="12"/>
        <v>12</v>
      </c>
      <c r="U13" s="7">
        <f t="shared" si="13"/>
        <v>31</v>
      </c>
      <c r="V13" s="7">
        <f t="shared" si="14"/>
        <v>78</v>
      </c>
      <c r="W13" s="7">
        <f t="shared" si="15"/>
        <v>66</v>
      </c>
    </row>
    <row r="14">
      <c r="A14" s="10">
        <f t="shared" si="16"/>
        <v>13</v>
      </c>
      <c r="B14" s="6">
        <v>13.0</v>
      </c>
      <c r="C14" s="6">
        <v>17.0</v>
      </c>
      <c r="D14" s="6">
        <v>20.0</v>
      </c>
      <c r="E14" s="6">
        <v>14.0</v>
      </c>
      <c r="F14" s="6">
        <v>14.0</v>
      </c>
      <c r="G14" s="6">
        <v>30.0</v>
      </c>
      <c r="H14" s="7">
        <f t="shared" si="1"/>
        <v>13</v>
      </c>
      <c r="I14" s="8">
        <f t="shared" si="17"/>
        <v>65</v>
      </c>
      <c r="J14" s="8">
        <f t="shared" si="2"/>
        <v>78</v>
      </c>
      <c r="K14" s="8">
        <f t="shared" si="3"/>
        <v>31</v>
      </c>
      <c r="L14" s="8">
        <f t="shared" si="4"/>
        <v>13</v>
      </c>
      <c r="M14" s="8">
        <f t="shared" si="5"/>
        <v>18</v>
      </c>
      <c r="N14" s="8">
        <f t="shared" si="6"/>
        <v>13</v>
      </c>
      <c r="O14" s="8">
        <f t="shared" si="7"/>
        <v>65</v>
      </c>
      <c r="P14" s="8">
        <f t="shared" si="8"/>
        <v>18</v>
      </c>
      <c r="Q14" s="8">
        <f t="shared" si="9"/>
        <v>13</v>
      </c>
      <c r="R14" s="9">
        <f t="shared" si="10"/>
        <v>3.611111111</v>
      </c>
      <c r="S14" s="7">
        <f t="shared" si="11"/>
        <v>13</v>
      </c>
      <c r="T14" s="11">
        <v>13.0</v>
      </c>
      <c r="U14" s="7">
        <f t="shared" si="13"/>
        <v>31</v>
      </c>
      <c r="V14" s="7">
        <f t="shared" si="14"/>
        <v>78</v>
      </c>
      <c r="W14" s="7">
        <f t="shared" si="15"/>
        <v>65</v>
      </c>
    </row>
    <row r="15">
      <c r="A15" s="10">
        <f t="shared" si="16"/>
        <v>14</v>
      </c>
      <c r="B15" s="6">
        <v>15.0</v>
      </c>
      <c r="C15" s="6">
        <v>16.0</v>
      </c>
      <c r="D15" s="6">
        <v>19.0</v>
      </c>
      <c r="E15" s="6">
        <v>14.0</v>
      </c>
      <c r="F15" s="6">
        <v>14.0</v>
      </c>
      <c r="G15" s="6">
        <v>30.0</v>
      </c>
      <c r="H15" s="7">
        <f t="shared" si="1"/>
        <v>14</v>
      </c>
      <c r="I15" s="8">
        <f t="shared" si="17"/>
        <v>63</v>
      </c>
      <c r="J15" s="8">
        <f t="shared" si="2"/>
        <v>78</v>
      </c>
      <c r="K15" s="8">
        <f t="shared" si="3"/>
        <v>31</v>
      </c>
      <c r="L15" s="8">
        <f t="shared" si="4"/>
        <v>14</v>
      </c>
      <c r="M15" s="8">
        <f t="shared" si="5"/>
        <v>17</v>
      </c>
      <c r="N15" s="8">
        <f t="shared" si="6"/>
        <v>14</v>
      </c>
      <c r="O15" s="8">
        <f t="shared" si="7"/>
        <v>63</v>
      </c>
      <c r="P15" s="8">
        <f t="shared" si="8"/>
        <v>17</v>
      </c>
      <c r="Q15" s="8">
        <f t="shared" si="9"/>
        <v>14</v>
      </c>
      <c r="R15" s="9">
        <f t="shared" si="10"/>
        <v>3.705882353</v>
      </c>
      <c r="S15" s="7">
        <f t="shared" si="11"/>
        <v>14</v>
      </c>
      <c r="T15" s="7">
        <f t="shared" ref="T15:T39" si="18">A15</f>
        <v>14</v>
      </c>
      <c r="U15" s="7">
        <f t="shared" si="13"/>
        <v>31</v>
      </c>
      <c r="V15" s="7">
        <f t="shared" si="14"/>
        <v>78</v>
      </c>
      <c r="W15" s="7">
        <f t="shared" si="15"/>
        <v>63</v>
      </c>
    </row>
    <row r="16">
      <c r="A16" s="10">
        <f t="shared" si="16"/>
        <v>15</v>
      </c>
      <c r="B16" s="6">
        <v>17.0</v>
      </c>
      <c r="C16" s="6">
        <v>16.0</v>
      </c>
      <c r="D16" s="6">
        <v>18.0</v>
      </c>
      <c r="E16" s="6">
        <v>14.0</v>
      </c>
      <c r="F16" s="6">
        <v>14.0</v>
      </c>
      <c r="G16" s="6">
        <v>29.0</v>
      </c>
      <c r="H16" s="7">
        <f t="shared" si="1"/>
        <v>15</v>
      </c>
      <c r="I16" s="8">
        <f t="shared" si="17"/>
        <v>62</v>
      </c>
      <c r="J16" s="8">
        <f t="shared" si="2"/>
        <v>79</v>
      </c>
      <c r="K16" s="8">
        <f t="shared" si="3"/>
        <v>31</v>
      </c>
      <c r="L16" s="8">
        <f t="shared" si="4"/>
        <v>15</v>
      </c>
      <c r="M16" s="8">
        <f t="shared" si="5"/>
        <v>16</v>
      </c>
      <c r="N16" s="8">
        <f t="shared" si="6"/>
        <v>15</v>
      </c>
      <c r="O16" s="8">
        <f t="shared" si="7"/>
        <v>62</v>
      </c>
      <c r="P16" s="8">
        <f t="shared" si="8"/>
        <v>16</v>
      </c>
      <c r="Q16" s="8">
        <f t="shared" si="9"/>
        <v>15</v>
      </c>
      <c r="R16" s="9">
        <f t="shared" si="10"/>
        <v>3.875</v>
      </c>
      <c r="S16" s="7">
        <f t="shared" si="11"/>
        <v>15</v>
      </c>
      <c r="T16" s="7">
        <f t="shared" si="18"/>
        <v>15</v>
      </c>
      <c r="U16" s="7">
        <f t="shared" si="13"/>
        <v>31</v>
      </c>
      <c r="V16" s="7">
        <f t="shared" si="14"/>
        <v>79</v>
      </c>
      <c r="W16" s="7">
        <f t="shared" si="15"/>
        <v>62</v>
      </c>
    </row>
    <row r="17">
      <c r="A17" s="10">
        <f t="shared" si="16"/>
        <v>16</v>
      </c>
      <c r="B17" s="6">
        <v>20.0</v>
      </c>
      <c r="C17" s="6">
        <v>16.0</v>
      </c>
      <c r="D17" s="6">
        <v>17.0</v>
      </c>
      <c r="E17" s="6">
        <v>12.0</v>
      </c>
      <c r="F17" s="6">
        <v>14.0</v>
      </c>
      <c r="G17" s="6">
        <v>29.0</v>
      </c>
      <c r="H17" s="7">
        <f t="shared" si="1"/>
        <v>16</v>
      </c>
      <c r="I17" s="8">
        <f t="shared" si="17"/>
        <v>59</v>
      </c>
      <c r="J17" s="8">
        <f t="shared" si="2"/>
        <v>79</v>
      </c>
      <c r="K17" s="8">
        <f t="shared" si="3"/>
        <v>31</v>
      </c>
      <c r="L17" s="8">
        <f t="shared" si="4"/>
        <v>16</v>
      </c>
      <c r="M17" s="8">
        <f t="shared" si="5"/>
        <v>15</v>
      </c>
      <c r="N17" s="8">
        <f t="shared" si="6"/>
        <v>16</v>
      </c>
      <c r="O17" s="8">
        <f t="shared" si="7"/>
        <v>59</v>
      </c>
      <c r="P17" s="8">
        <f t="shared" si="8"/>
        <v>15</v>
      </c>
      <c r="Q17" s="8">
        <f t="shared" si="9"/>
        <v>16</v>
      </c>
      <c r="R17" s="9">
        <f t="shared" si="10"/>
        <v>3.933333333</v>
      </c>
      <c r="S17" s="7">
        <f t="shared" si="11"/>
        <v>16</v>
      </c>
      <c r="T17" s="7">
        <f t="shared" si="18"/>
        <v>16</v>
      </c>
      <c r="U17" s="7">
        <f t="shared" si="13"/>
        <v>31</v>
      </c>
      <c r="V17" s="7">
        <f t="shared" si="14"/>
        <v>79</v>
      </c>
      <c r="W17" s="7">
        <f t="shared" si="15"/>
        <v>59</v>
      </c>
    </row>
    <row r="18">
      <c r="A18" s="10">
        <f t="shared" si="16"/>
        <v>17</v>
      </c>
      <c r="B18" s="6">
        <v>22.0</v>
      </c>
      <c r="C18" s="6">
        <v>16.0</v>
      </c>
      <c r="D18" s="6">
        <v>17.0</v>
      </c>
      <c r="E18" s="6">
        <v>12.0</v>
      </c>
      <c r="F18" s="6">
        <v>13.0</v>
      </c>
      <c r="G18" s="6">
        <v>28.0</v>
      </c>
      <c r="H18" s="7">
        <f t="shared" si="1"/>
        <v>17</v>
      </c>
      <c r="I18" s="8">
        <f t="shared" si="17"/>
        <v>58</v>
      </c>
      <c r="J18" s="8">
        <f t="shared" si="2"/>
        <v>80</v>
      </c>
      <c r="K18" s="8">
        <f t="shared" si="3"/>
        <v>31</v>
      </c>
      <c r="L18" s="8">
        <f t="shared" si="4"/>
        <v>17</v>
      </c>
      <c r="M18" s="8">
        <f t="shared" si="5"/>
        <v>14</v>
      </c>
      <c r="N18" s="8">
        <f t="shared" si="6"/>
        <v>17</v>
      </c>
      <c r="O18" s="8">
        <f t="shared" si="7"/>
        <v>58</v>
      </c>
      <c r="P18" s="8">
        <f t="shared" si="8"/>
        <v>14</v>
      </c>
      <c r="Q18" s="8">
        <f t="shared" si="9"/>
        <v>17</v>
      </c>
      <c r="R18" s="9">
        <f t="shared" si="10"/>
        <v>4.142857143</v>
      </c>
      <c r="S18" s="7">
        <f t="shared" si="11"/>
        <v>17</v>
      </c>
      <c r="T18" s="7">
        <f t="shared" si="18"/>
        <v>17</v>
      </c>
      <c r="U18" s="7">
        <f t="shared" si="13"/>
        <v>31</v>
      </c>
      <c r="V18" s="7">
        <f t="shared" si="14"/>
        <v>80</v>
      </c>
      <c r="W18" s="7">
        <f t="shared" si="15"/>
        <v>58</v>
      </c>
    </row>
    <row r="19">
      <c r="A19" s="10">
        <f t="shared" si="16"/>
        <v>18</v>
      </c>
      <c r="B19" s="6">
        <v>24.0</v>
      </c>
      <c r="C19" s="6">
        <v>16.0</v>
      </c>
      <c r="D19" s="6">
        <v>17.0</v>
      </c>
      <c r="E19" s="6">
        <v>12.0</v>
      </c>
      <c r="F19" s="6">
        <v>13.0</v>
      </c>
      <c r="G19" s="6">
        <v>26.0</v>
      </c>
      <c r="H19" s="7">
        <f t="shared" si="1"/>
        <v>18</v>
      </c>
      <c r="I19" s="8">
        <f t="shared" si="17"/>
        <v>58</v>
      </c>
      <c r="J19" s="8">
        <f t="shared" si="2"/>
        <v>82</v>
      </c>
      <c r="K19" s="8">
        <f t="shared" si="3"/>
        <v>32</v>
      </c>
      <c r="L19" s="8">
        <f t="shared" si="4"/>
        <v>18</v>
      </c>
      <c r="M19" s="8">
        <f t="shared" si="5"/>
        <v>14</v>
      </c>
      <c r="N19" s="8">
        <f t="shared" si="6"/>
        <v>18</v>
      </c>
      <c r="O19" s="8">
        <f t="shared" si="7"/>
        <v>58</v>
      </c>
      <c r="P19" s="8">
        <f t="shared" si="8"/>
        <v>14</v>
      </c>
      <c r="Q19" s="8">
        <f t="shared" si="9"/>
        <v>18</v>
      </c>
      <c r="R19" s="9">
        <f t="shared" si="10"/>
        <v>4.142857143</v>
      </c>
      <c r="S19" s="7">
        <f t="shared" si="11"/>
        <v>18</v>
      </c>
      <c r="T19" s="7">
        <f t="shared" si="18"/>
        <v>18</v>
      </c>
      <c r="U19" s="7">
        <f t="shared" si="13"/>
        <v>32</v>
      </c>
      <c r="V19" s="7">
        <f t="shared" si="14"/>
        <v>82</v>
      </c>
      <c r="W19" s="7">
        <f t="shared" si="15"/>
        <v>58</v>
      </c>
    </row>
    <row r="20">
      <c r="A20" s="10">
        <f t="shared" si="16"/>
        <v>19</v>
      </c>
      <c r="B20" s="6">
        <v>28.0</v>
      </c>
      <c r="C20" s="6">
        <v>13.0</v>
      </c>
      <c r="D20" s="6">
        <v>17.0</v>
      </c>
      <c r="E20" s="6">
        <v>12.0</v>
      </c>
      <c r="F20" s="6">
        <v>12.0</v>
      </c>
      <c r="G20" s="6">
        <v>26.0</v>
      </c>
      <c r="H20" s="7">
        <f t="shared" si="1"/>
        <v>19</v>
      </c>
      <c r="I20" s="8">
        <f t="shared" si="17"/>
        <v>54</v>
      </c>
      <c r="J20" s="8">
        <f t="shared" si="2"/>
        <v>82</v>
      </c>
      <c r="K20" s="8">
        <f t="shared" si="3"/>
        <v>32</v>
      </c>
      <c r="L20" s="8">
        <f t="shared" si="4"/>
        <v>19</v>
      </c>
      <c r="M20" s="8">
        <f t="shared" si="5"/>
        <v>13</v>
      </c>
      <c r="N20" s="8">
        <f t="shared" si="6"/>
        <v>19</v>
      </c>
      <c r="O20" s="8">
        <f t="shared" si="7"/>
        <v>54</v>
      </c>
      <c r="P20" s="8">
        <f t="shared" si="8"/>
        <v>13</v>
      </c>
      <c r="Q20" s="8">
        <f t="shared" si="9"/>
        <v>19</v>
      </c>
      <c r="R20" s="9">
        <f t="shared" si="10"/>
        <v>4.153846154</v>
      </c>
      <c r="S20" s="7">
        <f t="shared" si="11"/>
        <v>19</v>
      </c>
      <c r="T20" s="7">
        <f t="shared" si="18"/>
        <v>19</v>
      </c>
      <c r="U20" s="7">
        <f t="shared" si="13"/>
        <v>32</v>
      </c>
      <c r="V20" s="7">
        <f t="shared" si="14"/>
        <v>82</v>
      </c>
      <c r="W20" s="7">
        <f t="shared" si="15"/>
        <v>54</v>
      </c>
    </row>
    <row r="21">
      <c r="A21" s="10">
        <f t="shared" si="16"/>
        <v>20</v>
      </c>
      <c r="B21" s="6">
        <v>36.0</v>
      </c>
      <c r="C21" s="6">
        <v>10.0</v>
      </c>
      <c r="D21" s="6">
        <v>12.0</v>
      </c>
      <c r="E21" s="6">
        <v>16.0</v>
      </c>
      <c r="F21" s="6">
        <v>11.0</v>
      </c>
      <c r="G21" s="6">
        <v>23.0</v>
      </c>
      <c r="H21" s="7">
        <f t="shared" si="1"/>
        <v>20</v>
      </c>
      <c r="I21" s="8">
        <f t="shared" si="17"/>
        <v>49</v>
      </c>
      <c r="J21" s="8">
        <f t="shared" si="2"/>
        <v>85</v>
      </c>
      <c r="K21" s="8">
        <f t="shared" si="3"/>
        <v>33</v>
      </c>
      <c r="L21" s="8">
        <f t="shared" si="4"/>
        <v>20</v>
      </c>
      <c r="M21" s="8">
        <f t="shared" si="5"/>
        <v>13</v>
      </c>
      <c r="N21" s="8">
        <f t="shared" si="6"/>
        <v>20</v>
      </c>
      <c r="O21" s="8">
        <f t="shared" si="7"/>
        <v>49</v>
      </c>
      <c r="P21" s="8">
        <f t="shared" si="8"/>
        <v>13</v>
      </c>
      <c r="Q21" s="8">
        <f t="shared" si="9"/>
        <v>20</v>
      </c>
      <c r="R21" s="9">
        <f t="shared" si="10"/>
        <v>3.769230769</v>
      </c>
      <c r="S21" s="7">
        <f t="shared" si="11"/>
        <v>20</v>
      </c>
      <c r="T21" s="7">
        <f t="shared" si="18"/>
        <v>20</v>
      </c>
      <c r="U21" s="7">
        <f t="shared" si="13"/>
        <v>33</v>
      </c>
      <c r="V21" s="7">
        <f t="shared" si="14"/>
        <v>85</v>
      </c>
      <c r="W21" s="7">
        <f t="shared" si="15"/>
        <v>49</v>
      </c>
    </row>
    <row r="22">
      <c r="A22" s="10">
        <f t="shared" si="16"/>
        <v>21</v>
      </c>
      <c r="B22" s="6">
        <v>44.0</v>
      </c>
      <c r="C22" s="6">
        <v>7.0</v>
      </c>
      <c r="D22" s="6">
        <v>7.0</v>
      </c>
      <c r="E22" s="6">
        <v>16.0</v>
      </c>
      <c r="F22" s="6">
        <v>11.0</v>
      </c>
      <c r="G22" s="6">
        <v>23.0</v>
      </c>
      <c r="H22" s="7">
        <f t="shared" si="1"/>
        <v>21</v>
      </c>
      <c r="I22" s="8">
        <f t="shared" si="17"/>
        <v>41</v>
      </c>
      <c r="J22" s="8">
        <f t="shared" si="2"/>
        <v>85</v>
      </c>
      <c r="K22" s="8">
        <f t="shared" si="3"/>
        <v>33</v>
      </c>
      <c r="L22" s="8">
        <f t="shared" si="4"/>
        <v>21</v>
      </c>
      <c r="M22" s="8">
        <f t="shared" si="5"/>
        <v>12</v>
      </c>
      <c r="N22" s="8">
        <f t="shared" si="6"/>
        <v>21</v>
      </c>
      <c r="O22" s="8">
        <f t="shared" si="7"/>
        <v>41</v>
      </c>
      <c r="P22" s="8">
        <f t="shared" si="8"/>
        <v>12</v>
      </c>
      <c r="Q22" s="8">
        <f t="shared" si="9"/>
        <v>21</v>
      </c>
      <c r="R22" s="9">
        <f t="shared" si="10"/>
        <v>3.416666667</v>
      </c>
      <c r="S22" s="7">
        <f t="shared" si="11"/>
        <v>21</v>
      </c>
      <c r="T22" s="7">
        <f t="shared" si="18"/>
        <v>21</v>
      </c>
      <c r="U22" s="7">
        <f t="shared" si="13"/>
        <v>33</v>
      </c>
      <c r="V22" s="7">
        <f t="shared" si="14"/>
        <v>85</v>
      </c>
      <c r="W22" s="7">
        <f t="shared" si="15"/>
        <v>41</v>
      </c>
    </row>
    <row r="23">
      <c r="A23" s="10">
        <f t="shared" si="16"/>
        <v>22</v>
      </c>
      <c r="B23" s="6">
        <v>48.0</v>
      </c>
      <c r="C23" s="6">
        <v>7.0</v>
      </c>
      <c r="D23" s="6">
        <v>5.0</v>
      </c>
      <c r="E23" s="6">
        <v>15.0</v>
      </c>
      <c r="F23" s="6">
        <v>11.0</v>
      </c>
      <c r="G23" s="6">
        <v>22.0</v>
      </c>
      <c r="H23" s="7">
        <f t="shared" si="1"/>
        <v>22</v>
      </c>
      <c r="I23" s="8">
        <f t="shared" si="17"/>
        <v>38</v>
      </c>
      <c r="J23" s="8">
        <f t="shared" si="2"/>
        <v>86</v>
      </c>
      <c r="K23" s="8">
        <f t="shared" si="3"/>
        <v>33</v>
      </c>
      <c r="L23" s="8">
        <f t="shared" si="4"/>
        <v>22</v>
      </c>
      <c r="M23" s="8">
        <f t="shared" si="5"/>
        <v>11</v>
      </c>
      <c r="N23" s="8">
        <f t="shared" si="6"/>
        <v>22</v>
      </c>
      <c r="O23" s="8">
        <f t="shared" si="7"/>
        <v>38</v>
      </c>
      <c r="P23" s="8">
        <f t="shared" si="8"/>
        <v>11</v>
      </c>
      <c r="Q23" s="8">
        <f t="shared" si="9"/>
        <v>22</v>
      </c>
      <c r="R23" s="9">
        <f t="shared" si="10"/>
        <v>3.454545455</v>
      </c>
      <c r="S23" s="7">
        <f t="shared" si="11"/>
        <v>22</v>
      </c>
      <c r="T23" s="7">
        <f t="shared" si="18"/>
        <v>22</v>
      </c>
      <c r="U23" s="7">
        <f t="shared" si="13"/>
        <v>33</v>
      </c>
      <c r="V23" s="7">
        <f t="shared" si="14"/>
        <v>86</v>
      </c>
      <c r="W23" s="7">
        <f t="shared" si="15"/>
        <v>38</v>
      </c>
    </row>
    <row r="24">
      <c r="A24" s="10">
        <f t="shared" si="16"/>
        <v>23</v>
      </c>
      <c r="B24" s="6">
        <v>48.0</v>
      </c>
      <c r="C24" s="6">
        <v>7.0</v>
      </c>
      <c r="D24" s="6">
        <v>5.0</v>
      </c>
      <c r="E24" s="6">
        <v>15.0</v>
      </c>
      <c r="F24" s="6">
        <v>11.0</v>
      </c>
      <c r="G24" s="6">
        <v>22.0</v>
      </c>
      <c r="H24" s="7">
        <f t="shared" si="1"/>
        <v>23</v>
      </c>
      <c r="I24" s="8">
        <f t="shared" si="17"/>
        <v>38</v>
      </c>
      <c r="J24" s="8">
        <f t="shared" si="2"/>
        <v>86</v>
      </c>
      <c r="K24" s="8">
        <f t="shared" si="3"/>
        <v>33</v>
      </c>
      <c r="L24" s="8">
        <f t="shared" si="4"/>
        <v>23</v>
      </c>
      <c r="M24" s="8">
        <f t="shared" si="5"/>
        <v>10</v>
      </c>
      <c r="N24" s="8">
        <f t="shared" si="6"/>
        <v>23</v>
      </c>
      <c r="O24" s="8">
        <f t="shared" si="7"/>
        <v>38</v>
      </c>
      <c r="P24" s="8">
        <f t="shared" si="8"/>
        <v>10</v>
      </c>
      <c r="Q24" s="8">
        <f t="shared" si="9"/>
        <v>23</v>
      </c>
      <c r="R24" s="9">
        <f t="shared" si="10"/>
        <v>3.8</v>
      </c>
      <c r="S24" s="7">
        <f t="shared" si="11"/>
        <v>23</v>
      </c>
      <c r="T24" s="7">
        <f t="shared" si="18"/>
        <v>23</v>
      </c>
      <c r="U24" s="7">
        <f t="shared" si="13"/>
        <v>33</v>
      </c>
      <c r="V24" s="7">
        <f t="shared" si="14"/>
        <v>86</v>
      </c>
      <c r="W24" s="7">
        <f t="shared" si="15"/>
        <v>38</v>
      </c>
    </row>
    <row r="25">
      <c r="A25" s="10">
        <f t="shared" si="16"/>
        <v>24</v>
      </c>
      <c r="B25" s="6">
        <v>52.0</v>
      </c>
      <c r="C25" s="6">
        <v>5.0</v>
      </c>
      <c r="D25" s="6">
        <v>4.0</v>
      </c>
      <c r="E25" s="6">
        <v>14.0</v>
      </c>
      <c r="F25" s="6">
        <v>11.0</v>
      </c>
      <c r="G25" s="6">
        <v>22.0</v>
      </c>
      <c r="H25" s="7">
        <f t="shared" si="1"/>
        <v>24</v>
      </c>
      <c r="I25" s="8">
        <f t="shared" si="17"/>
        <v>34</v>
      </c>
      <c r="J25" s="8">
        <f t="shared" si="2"/>
        <v>86</v>
      </c>
      <c r="K25" s="8">
        <f t="shared" si="3"/>
        <v>33</v>
      </c>
      <c r="L25" s="8">
        <f t="shared" si="4"/>
        <v>24</v>
      </c>
      <c r="M25" s="8">
        <f t="shared" si="5"/>
        <v>9</v>
      </c>
      <c r="N25" s="8">
        <f t="shared" si="6"/>
        <v>24</v>
      </c>
      <c r="O25" s="8">
        <f t="shared" si="7"/>
        <v>34</v>
      </c>
      <c r="P25" s="8">
        <f t="shared" si="8"/>
        <v>9</v>
      </c>
      <c r="Q25" s="8">
        <f t="shared" si="9"/>
        <v>24</v>
      </c>
      <c r="R25" s="9">
        <f t="shared" si="10"/>
        <v>3.777777778</v>
      </c>
      <c r="S25" s="7">
        <f t="shared" si="11"/>
        <v>24</v>
      </c>
      <c r="T25" s="7">
        <f t="shared" si="18"/>
        <v>24</v>
      </c>
      <c r="U25" s="7">
        <f t="shared" si="13"/>
        <v>33</v>
      </c>
      <c r="V25" s="7">
        <f t="shared" si="14"/>
        <v>86</v>
      </c>
      <c r="W25" s="7">
        <f t="shared" si="15"/>
        <v>34</v>
      </c>
    </row>
    <row r="26">
      <c r="A26" s="10">
        <f t="shared" si="16"/>
        <v>25</v>
      </c>
      <c r="B26" s="6">
        <v>56.0</v>
      </c>
      <c r="C26" s="6">
        <v>5.0</v>
      </c>
      <c r="D26" s="6">
        <v>4.0</v>
      </c>
      <c r="E26" s="6">
        <v>13.0</v>
      </c>
      <c r="F26" s="6">
        <v>8.0</v>
      </c>
      <c r="G26" s="6">
        <v>25.0</v>
      </c>
      <c r="H26" s="7">
        <f t="shared" si="1"/>
        <v>25</v>
      </c>
      <c r="I26" s="8">
        <f t="shared" si="17"/>
        <v>30</v>
      </c>
      <c r="J26" s="8">
        <f t="shared" si="2"/>
        <v>86</v>
      </c>
      <c r="K26" s="8">
        <f t="shared" si="3"/>
        <v>33</v>
      </c>
      <c r="L26" s="8">
        <f t="shared" si="4"/>
        <v>25</v>
      </c>
      <c r="M26" s="8">
        <f t="shared" si="5"/>
        <v>8</v>
      </c>
      <c r="N26" s="8">
        <f t="shared" si="6"/>
        <v>25</v>
      </c>
      <c r="O26" s="8">
        <f t="shared" si="7"/>
        <v>30</v>
      </c>
      <c r="P26" s="8">
        <f t="shared" si="8"/>
        <v>8</v>
      </c>
      <c r="Q26" s="8">
        <f t="shared" si="9"/>
        <v>25</v>
      </c>
      <c r="R26" s="9">
        <f t="shared" si="10"/>
        <v>3.75</v>
      </c>
      <c r="S26" s="7">
        <f t="shared" si="11"/>
        <v>25</v>
      </c>
      <c r="T26" s="7">
        <f t="shared" si="18"/>
        <v>25</v>
      </c>
      <c r="U26" s="7">
        <f t="shared" si="13"/>
        <v>33</v>
      </c>
      <c r="V26" s="7">
        <f t="shared" si="14"/>
        <v>86</v>
      </c>
      <c r="W26" s="7">
        <f t="shared" si="15"/>
        <v>30</v>
      </c>
    </row>
    <row r="27">
      <c r="A27" s="10">
        <f t="shared" si="16"/>
        <v>26</v>
      </c>
      <c r="B27" s="6">
        <v>64.0</v>
      </c>
      <c r="C27" s="6">
        <v>4.0</v>
      </c>
      <c r="D27" s="6">
        <v>4.0</v>
      </c>
      <c r="E27" s="6">
        <v>7.0</v>
      </c>
      <c r="F27" s="6">
        <v>7.0</v>
      </c>
      <c r="G27" s="6">
        <v>25.0</v>
      </c>
      <c r="H27" s="7">
        <f t="shared" si="1"/>
        <v>26</v>
      </c>
      <c r="I27" s="8">
        <f t="shared" si="17"/>
        <v>22</v>
      </c>
      <c r="J27" s="8">
        <f t="shared" si="2"/>
        <v>86</v>
      </c>
      <c r="K27" s="8">
        <f t="shared" si="3"/>
        <v>33</v>
      </c>
      <c r="L27" s="8">
        <f t="shared" si="4"/>
        <v>26</v>
      </c>
      <c r="M27" s="8">
        <f t="shared" si="5"/>
        <v>7</v>
      </c>
      <c r="N27" s="8">
        <f t="shared" si="6"/>
        <v>26</v>
      </c>
      <c r="O27" s="8">
        <f t="shared" si="7"/>
        <v>22</v>
      </c>
      <c r="P27" s="8">
        <f t="shared" si="8"/>
        <v>7</v>
      </c>
      <c r="Q27" s="8">
        <f t="shared" si="9"/>
        <v>26</v>
      </c>
      <c r="R27" s="9">
        <f t="shared" si="10"/>
        <v>3.142857143</v>
      </c>
      <c r="S27" s="7">
        <f t="shared" si="11"/>
        <v>26</v>
      </c>
      <c r="T27" s="7">
        <f t="shared" si="18"/>
        <v>26</v>
      </c>
      <c r="U27" s="7">
        <f t="shared" si="13"/>
        <v>33</v>
      </c>
      <c r="V27" s="7">
        <f t="shared" si="14"/>
        <v>86</v>
      </c>
      <c r="W27" s="7">
        <f t="shared" si="15"/>
        <v>22</v>
      </c>
    </row>
    <row r="28">
      <c r="A28" s="10">
        <f t="shared" si="16"/>
        <v>27</v>
      </c>
      <c r="B28" s="6">
        <v>68.0</v>
      </c>
      <c r="C28" s="6">
        <v>4.0</v>
      </c>
      <c r="D28" s="6">
        <v>3.0</v>
      </c>
      <c r="E28" s="6">
        <v>7.0</v>
      </c>
      <c r="F28" s="6">
        <v>6.0</v>
      </c>
      <c r="G28" s="6">
        <v>23.0</v>
      </c>
      <c r="H28" s="7">
        <f t="shared" si="1"/>
        <v>27</v>
      </c>
      <c r="I28" s="8">
        <f t="shared" si="17"/>
        <v>20</v>
      </c>
      <c r="J28" s="8">
        <f t="shared" si="2"/>
        <v>88</v>
      </c>
      <c r="K28" s="8">
        <f t="shared" si="3"/>
        <v>34</v>
      </c>
      <c r="L28" s="8">
        <f t="shared" si="4"/>
        <v>27</v>
      </c>
      <c r="M28" s="8">
        <f t="shared" si="5"/>
        <v>7</v>
      </c>
      <c r="N28" s="8">
        <f t="shared" si="6"/>
        <v>27</v>
      </c>
      <c r="O28" s="8">
        <f t="shared" si="7"/>
        <v>20</v>
      </c>
      <c r="P28" s="8">
        <f t="shared" si="8"/>
        <v>7</v>
      </c>
      <c r="Q28" s="8">
        <f t="shared" si="9"/>
        <v>27</v>
      </c>
      <c r="R28" s="9">
        <f t="shared" si="10"/>
        <v>2.857142857</v>
      </c>
      <c r="S28" s="7">
        <f t="shared" si="11"/>
        <v>27</v>
      </c>
      <c r="T28" s="7">
        <f t="shared" si="18"/>
        <v>27</v>
      </c>
      <c r="U28" s="7">
        <f t="shared" si="13"/>
        <v>34</v>
      </c>
      <c r="V28" s="7">
        <f t="shared" si="14"/>
        <v>88</v>
      </c>
      <c r="W28" s="7">
        <f t="shared" si="15"/>
        <v>20</v>
      </c>
    </row>
    <row r="29">
      <c r="A29" s="10">
        <f t="shared" si="16"/>
        <v>28</v>
      </c>
      <c r="B29" s="6">
        <v>71.0</v>
      </c>
      <c r="C29" s="6">
        <v>3.0</v>
      </c>
      <c r="D29" s="6">
        <v>3.0</v>
      </c>
      <c r="E29" s="6">
        <v>6.0</v>
      </c>
      <c r="F29" s="6">
        <v>6.0</v>
      </c>
      <c r="G29" s="6">
        <v>22.0</v>
      </c>
      <c r="H29" s="7">
        <f t="shared" si="1"/>
        <v>28</v>
      </c>
      <c r="I29" s="8">
        <f t="shared" si="17"/>
        <v>18</v>
      </c>
      <c r="J29" s="8">
        <f t="shared" si="2"/>
        <v>89</v>
      </c>
      <c r="K29" s="8">
        <f t="shared" si="3"/>
        <v>35</v>
      </c>
      <c r="L29" s="8">
        <f t="shared" si="4"/>
        <v>28</v>
      </c>
      <c r="M29" s="8">
        <f t="shared" si="5"/>
        <v>7</v>
      </c>
      <c r="N29" s="8">
        <f t="shared" si="6"/>
        <v>28</v>
      </c>
      <c r="O29" s="8">
        <f t="shared" si="7"/>
        <v>18</v>
      </c>
      <c r="P29" s="8">
        <f t="shared" si="8"/>
        <v>7</v>
      </c>
      <c r="Q29" s="8">
        <f t="shared" si="9"/>
        <v>28</v>
      </c>
      <c r="R29" s="9">
        <f t="shared" si="10"/>
        <v>2.571428571</v>
      </c>
      <c r="S29" s="7">
        <f t="shared" si="11"/>
        <v>28</v>
      </c>
      <c r="T29" s="7">
        <f t="shared" si="18"/>
        <v>28</v>
      </c>
      <c r="U29" s="7">
        <f t="shared" si="13"/>
        <v>35</v>
      </c>
      <c r="V29" s="7">
        <f t="shared" si="14"/>
        <v>89</v>
      </c>
      <c r="W29" s="7">
        <f t="shared" si="15"/>
        <v>18</v>
      </c>
    </row>
    <row r="30">
      <c r="A30" s="10">
        <f t="shared" si="16"/>
        <v>29</v>
      </c>
      <c r="B30" s="6">
        <v>75.0</v>
      </c>
      <c r="C30" s="6">
        <v>3.0</v>
      </c>
      <c r="D30" s="6">
        <v>3.0</v>
      </c>
      <c r="E30" s="6">
        <v>5.0</v>
      </c>
      <c r="F30" s="6">
        <v>5.0</v>
      </c>
      <c r="G30" s="6">
        <v>20.0</v>
      </c>
      <c r="H30" s="7">
        <f t="shared" si="1"/>
        <v>29</v>
      </c>
      <c r="I30" s="8">
        <f t="shared" si="17"/>
        <v>16</v>
      </c>
      <c r="J30" s="8">
        <f t="shared" si="2"/>
        <v>91</v>
      </c>
      <c r="K30" s="8">
        <f t="shared" si="3"/>
        <v>36</v>
      </c>
      <c r="L30" s="8">
        <f t="shared" si="4"/>
        <v>29</v>
      </c>
      <c r="M30" s="8">
        <f t="shared" si="5"/>
        <v>7</v>
      </c>
      <c r="N30" s="8">
        <f t="shared" si="6"/>
        <v>29</v>
      </c>
      <c r="O30" s="8">
        <f t="shared" si="7"/>
        <v>16</v>
      </c>
      <c r="P30" s="8">
        <f t="shared" si="8"/>
        <v>7</v>
      </c>
      <c r="Q30" s="8">
        <f t="shared" si="9"/>
        <v>29</v>
      </c>
      <c r="R30" s="9">
        <f t="shared" si="10"/>
        <v>2.285714286</v>
      </c>
      <c r="S30" s="7">
        <f t="shared" si="11"/>
        <v>29</v>
      </c>
      <c r="T30" s="7">
        <f t="shared" si="18"/>
        <v>29</v>
      </c>
      <c r="U30" s="7">
        <f t="shared" si="13"/>
        <v>36</v>
      </c>
      <c r="V30" s="7">
        <f t="shared" si="14"/>
        <v>91</v>
      </c>
      <c r="W30" s="7">
        <f t="shared" si="15"/>
        <v>16</v>
      </c>
    </row>
    <row r="31">
      <c r="A31" s="10">
        <f t="shared" si="16"/>
        <v>30</v>
      </c>
      <c r="B31" s="6">
        <v>78.0</v>
      </c>
      <c r="C31" s="6">
        <v>3.0</v>
      </c>
      <c r="D31" s="6">
        <v>2.0</v>
      </c>
      <c r="E31" s="6">
        <v>5.0</v>
      </c>
      <c r="F31" s="6">
        <v>4.0</v>
      </c>
      <c r="G31" s="6">
        <v>19.0</v>
      </c>
      <c r="H31" s="7">
        <f t="shared" si="1"/>
        <v>30</v>
      </c>
      <c r="I31" s="8">
        <f t="shared" si="17"/>
        <v>14</v>
      </c>
      <c r="J31" s="8">
        <f t="shared" si="2"/>
        <v>92</v>
      </c>
      <c r="K31" s="8">
        <f t="shared" si="3"/>
        <v>37</v>
      </c>
      <c r="L31" s="8">
        <f t="shared" si="4"/>
        <v>30</v>
      </c>
      <c r="M31" s="8">
        <f t="shared" si="5"/>
        <v>7</v>
      </c>
      <c r="N31" s="8">
        <f t="shared" si="6"/>
        <v>30</v>
      </c>
      <c r="O31" s="8">
        <f t="shared" si="7"/>
        <v>14</v>
      </c>
      <c r="P31" s="8">
        <f t="shared" si="8"/>
        <v>7</v>
      </c>
      <c r="Q31" s="8">
        <f t="shared" si="9"/>
        <v>30</v>
      </c>
      <c r="R31" s="9">
        <f t="shared" si="10"/>
        <v>2</v>
      </c>
      <c r="S31" s="7">
        <f t="shared" si="11"/>
        <v>30</v>
      </c>
      <c r="T31" s="7">
        <f t="shared" si="18"/>
        <v>30</v>
      </c>
      <c r="U31" s="7">
        <f t="shared" si="13"/>
        <v>37</v>
      </c>
      <c r="V31" s="7">
        <f t="shared" si="14"/>
        <v>92</v>
      </c>
      <c r="W31" s="7">
        <f t="shared" si="15"/>
        <v>14</v>
      </c>
    </row>
    <row r="32">
      <c r="A32" s="10">
        <f t="shared" si="16"/>
        <v>31</v>
      </c>
      <c r="B32" s="6">
        <v>82.0</v>
      </c>
      <c r="C32" s="6">
        <v>3.0</v>
      </c>
      <c r="D32" s="6">
        <v>2.0</v>
      </c>
      <c r="E32" s="6">
        <v>5.0</v>
      </c>
      <c r="F32" s="6">
        <v>3.0</v>
      </c>
      <c r="G32" s="6">
        <v>22.0</v>
      </c>
      <c r="H32" s="7">
        <f t="shared" si="1"/>
        <v>31</v>
      </c>
      <c r="I32" s="8">
        <f t="shared" si="17"/>
        <v>13</v>
      </c>
      <c r="J32" s="8">
        <f t="shared" si="2"/>
        <v>95</v>
      </c>
      <c r="K32" s="8">
        <f t="shared" si="3"/>
        <v>38</v>
      </c>
      <c r="L32" s="8">
        <f t="shared" si="4"/>
        <v>31</v>
      </c>
      <c r="M32" s="8">
        <f t="shared" si="5"/>
        <v>7</v>
      </c>
      <c r="N32" s="8">
        <f t="shared" si="6"/>
        <v>31</v>
      </c>
      <c r="O32" s="8">
        <f t="shared" si="7"/>
        <v>13</v>
      </c>
      <c r="P32" s="8">
        <f t="shared" si="8"/>
        <v>7</v>
      </c>
      <c r="Q32" s="8">
        <f t="shared" si="9"/>
        <v>31</v>
      </c>
      <c r="R32" s="9">
        <f t="shared" si="10"/>
        <v>1.857142857</v>
      </c>
      <c r="S32" s="7">
        <f t="shared" si="11"/>
        <v>31</v>
      </c>
      <c r="T32" s="7">
        <f t="shared" si="18"/>
        <v>31</v>
      </c>
      <c r="U32" s="7">
        <f t="shared" si="13"/>
        <v>38</v>
      </c>
      <c r="V32" s="7">
        <f t="shared" si="14"/>
        <v>95</v>
      </c>
      <c r="W32" s="7">
        <f t="shared" si="15"/>
        <v>13</v>
      </c>
    </row>
    <row r="33">
      <c r="A33" s="10">
        <f t="shared" si="16"/>
        <v>32</v>
      </c>
      <c r="B33" s="6">
        <v>84.0</v>
      </c>
      <c r="C33" s="6">
        <v>2.0</v>
      </c>
      <c r="D33" s="6">
        <v>3.0</v>
      </c>
      <c r="E33" s="6">
        <v>4.0</v>
      </c>
      <c r="F33" s="6">
        <v>5.0</v>
      </c>
      <c r="G33" s="6">
        <v>19.0</v>
      </c>
      <c r="H33" s="7">
        <f t="shared" si="1"/>
        <v>32</v>
      </c>
      <c r="I33" s="8">
        <f t="shared" si="17"/>
        <v>14</v>
      </c>
      <c r="J33" s="8">
        <f t="shared" si="2"/>
        <v>98</v>
      </c>
      <c r="K33" s="8" t="str">
        <f t="shared" si="3"/>
        <v/>
      </c>
      <c r="L33" s="8">
        <f t="shared" si="4"/>
        <v>32</v>
      </c>
      <c r="M33" s="8" t="str">
        <f t="shared" si="5"/>
        <v>Unknown</v>
      </c>
      <c r="N33" s="8">
        <f t="shared" si="6"/>
        <v>32</v>
      </c>
      <c r="O33" s="8">
        <f t="shared" si="7"/>
        <v>14</v>
      </c>
      <c r="P33" s="8" t="str">
        <f t="shared" si="8"/>
        <v>Unknown</v>
      </c>
      <c r="Q33" s="8">
        <f t="shared" si="9"/>
        <v>32</v>
      </c>
      <c r="R33" s="9" t="str">
        <f t="shared" si="10"/>
        <v>#VALUE!</v>
      </c>
      <c r="S33" s="7">
        <f t="shared" si="11"/>
        <v>32</v>
      </c>
      <c r="T33" s="7">
        <f t="shared" si="18"/>
        <v>32</v>
      </c>
      <c r="U33" s="12" t="str">
        <f t="shared" si="13"/>
        <v/>
      </c>
      <c r="V33" s="7">
        <f t="shared" si="14"/>
        <v>98</v>
      </c>
      <c r="W33" s="7">
        <f t="shared" si="15"/>
        <v>14</v>
      </c>
    </row>
    <row r="34">
      <c r="A34" s="10">
        <f t="shared" si="16"/>
        <v>33</v>
      </c>
      <c r="B34" s="6">
        <v>87.0</v>
      </c>
      <c r="C34" s="6">
        <v>2.0</v>
      </c>
      <c r="D34" s="6">
        <v>2.0</v>
      </c>
      <c r="E34" s="6">
        <v>3.0</v>
      </c>
      <c r="F34" s="6">
        <v>4.0</v>
      </c>
      <c r="G34" s="6">
        <v>19.0</v>
      </c>
      <c r="H34" s="7">
        <f t="shared" si="1"/>
        <v>33</v>
      </c>
      <c r="I34" s="8">
        <f t="shared" si="17"/>
        <v>11</v>
      </c>
      <c r="J34" s="8">
        <f t="shared" si="2"/>
        <v>98</v>
      </c>
      <c r="K34" s="8" t="str">
        <f t="shared" si="3"/>
        <v/>
      </c>
      <c r="L34" s="8">
        <f t="shared" si="4"/>
        <v>33</v>
      </c>
      <c r="M34" s="8" t="str">
        <f t="shared" si="5"/>
        <v>Unknown</v>
      </c>
      <c r="N34" s="8">
        <f t="shared" si="6"/>
        <v>33</v>
      </c>
      <c r="O34" s="8">
        <f t="shared" si="7"/>
        <v>11</v>
      </c>
      <c r="P34" s="8" t="str">
        <f t="shared" si="8"/>
        <v>Unknown</v>
      </c>
      <c r="Q34" s="8">
        <f t="shared" si="9"/>
        <v>33</v>
      </c>
      <c r="R34" s="9" t="str">
        <f t="shared" si="10"/>
        <v>#VALUE!</v>
      </c>
      <c r="S34" s="7">
        <f t="shared" si="11"/>
        <v>33</v>
      </c>
      <c r="T34" s="7">
        <f t="shared" si="18"/>
        <v>33</v>
      </c>
      <c r="U34" s="12" t="str">
        <f t="shared" si="13"/>
        <v/>
      </c>
      <c r="V34" s="7">
        <f t="shared" si="14"/>
        <v>98</v>
      </c>
      <c r="W34" s="7">
        <f t="shared" si="15"/>
        <v>11</v>
      </c>
    </row>
    <row r="35">
      <c r="A35" s="10">
        <f t="shared" si="16"/>
        <v>34</v>
      </c>
      <c r="B35" s="6">
        <v>89.0</v>
      </c>
      <c r="C35" s="6">
        <v>2.0</v>
      </c>
      <c r="D35" s="6">
        <v>3.0</v>
      </c>
      <c r="E35" s="6">
        <v>5.0</v>
      </c>
      <c r="F35" s="6">
        <v>3.0</v>
      </c>
      <c r="G35" s="6">
        <v>15.0</v>
      </c>
      <c r="H35" s="7">
        <f t="shared" si="1"/>
        <v>34</v>
      </c>
      <c r="I35" s="8">
        <f t="shared" si="17"/>
        <v>13</v>
      </c>
      <c r="J35" s="8">
        <f t="shared" si="2"/>
        <v>102</v>
      </c>
      <c r="K35" s="8" t="str">
        <f t="shared" si="3"/>
        <v/>
      </c>
      <c r="L35" s="8">
        <f t="shared" si="4"/>
        <v>34</v>
      </c>
      <c r="M35" s="8" t="str">
        <f t="shared" si="5"/>
        <v>Unknown</v>
      </c>
      <c r="N35" s="8">
        <f t="shared" si="6"/>
        <v>34</v>
      </c>
      <c r="O35" s="8">
        <f t="shared" si="7"/>
        <v>13</v>
      </c>
      <c r="P35" s="8" t="str">
        <f t="shared" si="8"/>
        <v>Unknown</v>
      </c>
      <c r="Q35" s="8">
        <f t="shared" si="9"/>
        <v>34</v>
      </c>
      <c r="R35" s="9" t="str">
        <f t="shared" si="10"/>
        <v>#VALUE!</v>
      </c>
      <c r="S35" s="7">
        <f t="shared" si="11"/>
        <v>34</v>
      </c>
      <c r="T35" s="7">
        <f t="shared" si="18"/>
        <v>34</v>
      </c>
      <c r="U35" s="12" t="str">
        <f t="shared" si="13"/>
        <v/>
      </c>
      <c r="V35" s="7">
        <f t="shared" si="14"/>
        <v>102</v>
      </c>
      <c r="W35" s="7">
        <f t="shared" si="15"/>
        <v>13</v>
      </c>
    </row>
    <row r="36">
      <c r="A36" s="10">
        <f t="shared" si="16"/>
        <v>35</v>
      </c>
      <c r="B36" s="6">
        <v>90.0</v>
      </c>
      <c r="C36" s="6">
        <v>3.0</v>
      </c>
      <c r="D36" s="6">
        <v>3.0</v>
      </c>
      <c r="E36" s="6">
        <v>4.0</v>
      </c>
      <c r="F36" s="6">
        <v>2.0</v>
      </c>
      <c r="G36" s="6">
        <v>15.0</v>
      </c>
      <c r="H36" s="7">
        <f t="shared" si="1"/>
        <v>35</v>
      </c>
      <c r="I36" s="8">
        <f t="shared" si="17"/>
        <v>12</v>
      </c>
      <c r="J36" s="8">
        <f t="shared" si="2"/>
        <v>102</v>
      </c>
      <c r="K36" s="8" t="str">
        <f t="shared" si="3"/>
        <v/>
      </c>
      <c r="L36" s="8">
        <f t="shared" si="4"/>
        <v>35</v>
      </c>
      <c r="M36" s="8" t="str">
        <f t="shared" si="5"/>
        <v>Unknown</v>
      </c>
      <c r="N36" s="8">
        <f t="shared" si="6"/>
        <v>35</v>
      </c>
      <c r="O36" s="8">
        <f t="shared" si="7"/>
        <v>12</v>
      </c>
      <c r="P36" s="8" t="str">
        <f t="shared" si="8"/>
        <v>Unknown</v>
      </c>
      <c r="Q36" s="8">
        <f t="shared" si="9"/>
        <v>35</v>
      </c>
      <c r="R36" s="9" t="str">
        <f t="shared" si="10"/>
        <v>#VALUE!</v>
      </c>
      <c r="S36" s="7">
        <f t="shared" si="11"/>
        <v>35</v>
      </c>
      <c r="T36" s="7">
        <f t="shared" si="18"/>
        <v>35</v>
      </c>
      <c r="U36" s="12" t="str">
        <f t="shared" si="13"/>
        <v/>
      </c>
      <c r="V36" s="7">
        <f t="shared" si="14"/>
        <v>102</v>
      </c>
      <c r="W36" s="7">
        <f t="shared" si="15"/>
        <v>12</v>
      </c>
    </row>
    <row r="37">
      <c r="A37" s="10">
        <f t="shared" si="16"/>
        <v>36</v>
      </c>
      <c r="B37" s="6">
        <v>92.0</v>
      </c>
      <c r="C37" s="6">
        <v>2.0</v>
      </c>
      <c r="D37" s="6">
        <v>2.0</v>
      </c>
      <c r="E37" s="6">
        <v>4.0</v>
      </c>
      <c r="F37" s="6">
        <v>5.0</v>
      </c>
      <c r="G37" s="6">
        <v>12.0</v>
      </c>
      <c r="H37" s="7">
        <f t="shared" si="1"/>
        <v>36</v>
      </c>
      <c r="I37" s="8">
        <f t="shared" si="17"/>
        <v>13</v>
      </c>
      <c r="J37" s="8">
        <f t="shared" si="2"/>
        <v>105</v>
      </c>
      <c r="K37" s="8" t="str">
        <f t="shared" si="3"/>
        <v/>
      </c>
      <c r="L37" s="8">
        <f t="shared" si="4"/>
        <v>36</v>
      </c>
      <c r="M37" s="8" t="str">
        <f t="shared" si="5"/>
        <v>Unknown</v>
      </c>
      <c r="N37" s="8">
        <f t="shared" si="6"/>
        <v>36</v>
      </c>
      <c r="O37" s="8">
        <f t="shared" si="7"/>
        <v>13</v>
      </c>
      <c r="P37" s="8" t="str">
        <f t="shared" si="8"/>
        <v>Unknown</v>
      </c>
      <c r="Q37" s="8">
        <f t="shared" si="9"/>
        <v>36</v>
      </c>
      <c r="R37" s="9" t="str">
        <f t="shared" si="10"/>
        <v>#VALUE!</v>
      </c>
      <c r="S37" s="7">
        <f t="shared" si="11"/>
        <v>36</v>
      </c>
      <c r="T37" s="7">
        <f t="shared" si="18"/>
        <v>36</v>
      </c>
      <c r="U37" s="12" t="str">
        <f t="shared" si="13"/>
        <v/>
      </c>
      <c r="V37" s="7">
        <f t="shared" si="14"/>
        <v>105</v>
      </c>
      <c r="W37" s="7">
        <f t="shared" si="15"/>
        <v>13</v>
      </c>
    </row>
    <row r="38">
      <c r="A38" s="10">
        <f t="shared" si="16"/>
        <v>37</v>
      </c>
      <c r="B38" s="6">
        <v>94.0</v>
      </c>
      <c r="C38" s="6">
        <v>3.0</v>
      </c>
      <c r="D38" s="6">
        <v>2.0</v>
      </c>
      <c r="E38" s="6">
        <v>3.0</v>
      </c>
      <c r="F38" s="6">
        <v>3.0</v>
      </c>
      <c r="G38" s="6">
        <v>12.0</v>
      </c>
      <c r="H38" s="7">
        <f t="shared" si="1"/>
        <v>37</v>
      </c>
      <c r="I38" s="8">
        <f t="shared" si="17"/>
        <v>11</v>
      </c>
      <c r="J38" s="8">
        <f t="shared" si="2"/>
        <v>105</v>
      </c>
      <c r="K38" s="8" t="str">
        <f t="shared" si="3"/>
        <v/>
      </c>
      <c r="L38" s="8">
        <f t="shared" si="4"/>
        <v>37</v>
      </c>
      <c r="M38" s="8" t="str">
        <f t="shared" si="5"/>
        <v>Unknown</v>
      </c>
      <c r="N38" s="8">
        <f t="shared" si="6"/>
        <v>37</v>
      </c>
      <c r="O38" s="8">
        <f t="shared" si="7"/>
        <v>11</v>
      </c>
      <c r="P38" s="8" t="str">
        <f t="shared" si="8"/>
        <v>Unknown</v>
      </c>
      <c r="Q38" s="8">
        <f t="shared" si="9"/>
        <v>37</v>
      </c>
      <c r="R38" s="9" t="str">
        <f t="shared" si="10"/>
        <v>#VALUE!</v>
      </c>
      <c r="S38" s="7">
        <f t="shared" si="11"/>
        <v>37</v>
      </c>
      <c r="T38" s="7">
        <f t="shared" si="18"/>
        <v>37</v>
      </c>
      <c r="U38" s="12" t="str">
        <f t="shared" si="13"/>
        <v/>
      </c>
      <c r="V38" s="7">
        <f t="shared" si="14"/>
        <v>105</v>
      </c>
      <c r="W38" s="7">
        <f t="shared" si="15"/>
        <v>11</v>
      </c>
    </row>
    <row r="39">
      <c r="A39" s="10">
        <f t="shared" si="16"/>
        <v>38</v>
      </c>
      <c r="B39" s="6">
        <v>97.0</v>
      </c>
      <c r="C39" s="6">
        <v>2.0</v>
      </c>
      <c r="D39" s="6">
        <v>2.0</v>
      </c>
      <c r="E39" s="6">
        <v>4.0</v>
      </c>
      <c r="F39" s="6">
        <v>4.0</v>
      </c>
      <c r="G39" s="6">
        <v>8.0</v>
      </c>
      <c r="H39" s="7">
        <f t="shared" si="1"/>
        <v>38</v>
      </c>
      <c r="I39" s="8">
        <f t="shared" si="17"/>
        <v>12</v>
      </c>
      <c r="J39" s="8">
        <f t="shared" si="2"/>
        <v>109</v>
      </c>
      <c r="K39" s="8" t="str">
        <f t="shared" si="3"/>
        <v/>
      </c>
      <c r="L39" s="8">
        <f t="shared" si="4"/>
        <v>38</v>
      </c>
      <c r="M39" s="8" t="str">
        <f t="shared" si="5"/>
        <v>Unknown</v>
      </c>
      <c r="N39" s="8">
        <f t="shared" si="6"/>
        <v>38</v>
      </c>
      <c r="O39" s="8">
        <f t="shared" si="7"/>
        <v>12</v>
      </c>
      <c r="P39" s="8" t="str">
        <f t="shared" si="8"/>
        <v>Unknown</v>
      </c>
      <c r="Q39" s="8">
        <f t="shared" si="9"/>
        <v>38</v>
      </c>
      <c r="R39" s="9" t="str">
        <f t="shared" si="10"/>
        <v>#VALUE!</v>
      </c>
      <c r="S39" s="7">
        <f t="shared" si="11"/>
        <v>38</v>
      </c>
      <c r="T39" s="7">
        <f t="shared" si="18"/>
        <v>38</v>
      </c>
      <c r="U39" s="12" t="str">
        <f t="shared" si="13"/>
        <v/>
      </c>
      <c r="V39" s="7">
        <f t="shared" si="14"/>
        <v>109</v>
      </c>
      <c r="W39" s="7">
        <f t="shared" si="15"/>
        <v>12</v>
      </c>
    </row>
    <row r="40">
      <c r="A40" s="13"/>
      <c r="B40" s="13"/>
      <c r="C40" s="13"/>
      <c r="D40" s="13"/>
      <c r="E40" s="13"/>
      <c r="F40" s="13"/>
      <c r="G40" s="13"/>
      <c r="H40" s="13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4"/>
    </row>
    <row r="41">
      <c r="A41" s="13"/>
      <c r="B41" s="13"/>
      <c r="C41" s="13"/>
      <c r="D41" s="13"/>
      <c r="E41" s="13"/>
      <c r="F41" s="13"/>
      <c r="G41" s="13"/>
      <c r="H41" s="13"/>
      <c r="I41" s="1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</row>
    <row r="42">
      <c r="A42" s="13"/>
      <c r="B42" s="13"/>
      <c r="C42" s="13"/>
      <c r="D42" s="13"/>
      <c r="E42" s="13"/>
      <c r="F42" s="13"/>
      <c r="G42" s="13"/>
      <c r="H42" s="13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4"/>
    </row>
    <row r="43">
      <c r="A43" s="13"/>
      <c r="B43" s="13"/>
      <c r="C43" s="13"/>
      <c r="D43" s="13"/>
      <c r="E43" s="13"/>
      <c r="F43" s="13"/>
      <c r="G43" s="13"/>
      <c r="H43" s="13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4"/>
    </row>
    <row r="44">
      <c r="A44" s="13"/>
      <c r="B44" s="13"/>
      <c r="C44" s="13"/>
      <c r="D44" s="13"/>
      <c r="E44" s="13"/>
      <c r="F44" s="13"/>
      <c r="G44" s="13"/>
      <c r="H44" s="13"/>
      <c r="I44" s="1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4"/>
    </row>
    <row r="45">
      <c r="A45" s="13"/>
      <c r="B45" s="13"/>
      <c r="C45" s="13"/>
      <c r="D45" s="13"/>
      <c r="E45" s="13"/>
      <c r="F45" s="13"/>
      <c r="G45" s="13"/>
      <c r="H45" s="13"/>
      <c r="I45" s="1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4"/>
    </row>
    <row r="46">
      <c r="A46" s="13"/>
      <c r="B46" s="13"/>
      <c r="C46" s="13"/>
      <c r="D46" s="13"/>
      <c r="E46" s="13"/>
      <c r="F46" s="13"/>
      <c r="G46" s="13"/>
      <c r="H46" s="13"/>
      <c r="I46" s="1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4"/>
    </row>
    <row r="47">
      <c r="A47" s="13"/>
      <c r="B47" s="13"/>
      <c r="C47" s="13"/>
      <c r="D47" s="13"/>
      <c r="E47" s="13"/>
      <c r="F47" s="13"/>
      <c r="G47" s="13"/>
      <c r="H47" s="13"/>
      <c r="I47" s="1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4"/>
    </row>
    <row r="48">
      <c r="A48" s="13"/>
      <c r="B48" s="13"/>
      <c r="C48" s="13"/>
      <c r="D48" s="13"/>
      <c r="E48" s="13"/>
      <c r="F48" s="13"/>
      <c r="G48" s="13"/>
      <c r="H48" s="13"/>
      <c r="I48" s="1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4"/>
    </row>
    <row r="49">
      <c r="A49" s="13"/>
      <c r="B49" s="13"/>
      <c r="C49" s="13"/>
      <c r="D49" s="13"/>
      <c r="E49" s="13"/>
      <c r="F49" s="13"/>
      <c r="G49" s="13"/>
      <c r="H49" s="13"/>
      <c r="I49" s="1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4"/>
    </row>
    <row r="50">
      <c r="A50" s="13"/>
      <c r="B50" s="13"/>
      <c r="C50" s="13"/>
      <c r="D50" s="13"/>
      <c r="E50" s="13"/>
      <c r="F50" s="13"/>
      <c r="G50" s="13"/>
      <c r="H50" s="13"/>
      <c r="I50" s="1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4"/>
    </row>
    <row r="51">
      <c r="A51" s="13"/>
      <c r="B51" s="13"/>
      <c r="C51" s="13"/>
      <c r="D51" s="13"/>
      <c r="E51" s="13"/>
      <c r="F51" s="13"/>
      <c r="G51" s="13"/>
      <c r="H51" s="13"/>
      <c r="I51" s="1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4"/>
    </row>
    <row r="52">
      <c r="A52" s="13"/>
      <c r="B52" s="13"/>
      <c r="C52" s="13"/>
      <c r="D52" s="13"/>
      <c r="E52" s="13"/>
      <c r="F52" s="13"/>
      <c r="G52" s="13"/>
      <c r="H52" s="13"/>
      <c r="I52" s="1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4"/>
    </row>
    <row r="53">
      <c r="A53" s="13"/>
      <c r="B53" s="13"/>
      <c r="C53" s="13"/>
      <c r="D53" s="13"/>
      <c r="E53" s="13"/>
      <c r="F53" s="13"/>
      <c r="G53" s="13"/>
      <c r="H53" s="13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4"/>
    </row>
    <row r="54">
      <c r="A54" s="13"/>
      <c r="B54" s="13"/>
      <c r="C54" s="13"/>
      <c r="D54" s="13"/>
      <c r="E54" s="13"/>
      <c r="F54" s="13"/>
      <c r="G54" s="13"/>
      <c r="H54" s="13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4"/>
    </row>
    <row r="55">
      <c r="A55" s="13"/>
      <c r="B55" s="13"/>
      <c r="C55" s="13"/>
      <c r="D55" s="13"/>
      <c r="E55" s="13"/>
      <c r="F55" s="13"/>
      <c r="G55" s="13"/>
      <c r="H55" s="13"/>
      <c r="I55" s="1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4"/>
    </row>
    <row r="56">
      <c r="A56" s="13"/>
      <c r="B56" s="13"/>
      <c r="C56" s="13"/>
      <c r="D56" s="13"/>
      <c r="E56" s="13"/>
      <c r="F56" s="13"/>
      <c r="G56" s="13"/>
      <c r="H56" s="13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4"/>
    </row>
    <row r="57">
      <c r="A57" s="13"/>
      <c r="B57" s="13"/>
      <c r="C57" s="13"/>
      <c r="D57" s="13"/>
      <c r="E57" s="13"/>
      <c r="F57" s="13"/>
      <c r="G57" s="13"/>
      <c r="H57" s="13"/>
      <c r="I57" s="1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4"/>
    </row>
    <row r="58">
      <c r="A58" s="13"/>
      <c r="B58" s="13"/>
      <c r="C58" s="13"/>
      <c r="D58" s="13"/>
      <c r="E58" s="13"/>
      <c r="F58" s="13"/>
      <c r="G58" s="13"/>
      <c r="H58" s="13"/>
      <c r="I58" s="1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4"/>
    </row>
    <row r="59">
      <c r="A59" s="13"/>
      <c r="B59" s="13"/>
      <c r="C59" s="13"/>
      <c r="D59" s="13"/>
      <c r="E59" s="13"/>
      <c r="F59" s="13"/>
      <c r="G59" s="13"/>
      <c r="H59" s="13"/>
      <c r="I59" s="1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4"/>
    </row>
    <row r="60">
      <c r="A60" s="13"/>
      <c r="B60" s="13"/>
      <c r="C60" s="13"/>
      <c r="D60" s="13"/>
      <c r="E60" s="13"/>
      <c r="F60" s="13"/>
      <c r="G60" s="13"/>
      <c r="H60" s="13"/>
      <c r="I60" s="1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4"/>
    </row>
    <row r="61">
      <c r="A61" s="13"/>
      <c r="B61" s="13"/>
      <c r="C61" s="13"/>
      <c r="D61" s="13"/>
      <c r="E61" s="13"/>
      <c r="F61" s="13"/>
      <c r="G61" s="13"/>
      <c r="H61" s="13"/>
      <c r="I61" s="1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4"/>
    </row>
    <row r="62">
      <c r="A62" s="13"/>
      <c r="B62" s="13"/>
      <c r="C62" s="13"/>
      <c r="D62" s="13"/>
      <c r="E62" s="13"/>
      <c r="F62" s="13"/>
      <c r="G62" s="13"/>
      <c r="H62" s="13"/>
      <c r="I62" s="1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4"/>
    </row>
    <row r="63">
      <c r="A63" s="13"/>
      <c r="B63" s="13"/>
      <c r="C63" s="13"/>
      <c r="D63" s="13"/>
      <c r="E63" s="13"/>
      <c r="F63" s="13"/>
      <c r="G63" s="13"/>
      <c r="H63" s="13"/>
      <c r="I63" s="1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4"/>
    </row>
    <row r="64">
      <c r="A64" s="13"/>
      <c r="B64" s="13"/>
      <c r="C64" s="13"/>
      <c r="D64" s="13"/>
      <c r="E64" s="13"/>
      <c r="F64" s="13"/>
      <c r="G64" s="13"/>
      <c r="H64" s="13"/>
      <c r="I64" s="1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4"/>
    </row>
    <row r="65">
      <c r="A65" s="13"/>
      <c r="B65" s="13"/>
      <c r="C65" s="13"/>
      <c r="D65" s="13"/>
      <c r="E65" s="13"/>
      <c r="F65" s="13"/>
      <c r="G65" s="13"/>
      <c r="H65" s="13"/>
      <c r="I65" s="1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4"/>
    </row>
    <row r="66">
      <c r="A66" s="13"/>
      <c r="B66" s="13"/>
      <c r="C66" s="13"/>
      <c r="D66" s="13"/>
      <c r="E66" s="13"/>
      <c r="F66" s="13"/>
      <c r="G66" s="13"/>
      <c r="H66" s="13"/>
      <c r="I66" s="1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4"/>
    </row>
    <row r="67">
      <c r="A67" s="13"/>
      <c r="B67" s="13"/>
      <c r="C67" s="13"/>
      <c r="D67" s="13"/>
      <c r="E67" s="13"/>
      <c r="F67" s="13"/>
      <c r="G67" s="13"/>
      <c r="H67" s="13"/>
      <c r="I67" s="1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4"/>
    </row>
    <row r="68">
      <c r="A68" s="13"/>
      <c r="B68" s="13"/>
      <c r="C68" s="13"/>
      <c r="D68" s="13"/>
      <c r="E68" s="13"/>
      <c r="F68" s="13"/>
      <c r="G68" s="13"/>
      <c r="H68" s="13"/>
      <c r="I68" s="1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4"/>
    </row>
    <row r="69">
      <c r="A69" s="13"/>
      <c r="B69" s="13"/>
      <c r="C69" s="13"/>
      <c r="D69" s="13"/>
      <c r="E69" s="13"/>
      <c r="F69" s="13"/>
      <c r="G69" s="13"/>
      <c r="H69" s="13"/>
      <c r="I69" s="1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4"/>
    </row>
    <row r="70">
      <c r="A70" s="13"/>
      <c r="B70" s="13"/>
      <c r="C70" s="13"/>
      <c r="D70" s="13"/>
      <c r="E70" s="13"/>
      <c r="F70" s="13"/>
      <c r="G70" s="13"/>
      <c r="H70" s="13"/>
      <c r="I70" s="1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4"/>
    </row>
    <row r="71">
      <c r="A71" s="13"/>
      <c r="B71" s="13"/>
      <c r="C71" s="13"/>
      <c r="D71" s="13"/>
      <c r="E71" s="13"/>
      <c r="F71" s="13"/>
      <c r="G71" s="13"/>
      <c r="H71" s="13"/>
      <c r="I71" s="1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4"/>
    </row>
    <row r="72">
      <c r="A72" s="13"/>
      <c r="B72" s="13"/>
      <c r="C72" s="13"/>
      <c r="D72" s="13"/>
      <c r="E72" s="13"/>
      <c r="F72" s="13"/>
      <c r="G72" s="13"/>
      <c r="H72" s="13"/>
      <c r="I72" s="1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4"/>
    </row>
    <row r="73">
      <c r="A73" s="13"/>
      <c r="B73" s="13"/>
      <c r="C73" s="13"/>
      <c r="D73" s="13"/>
      <c r="E73" s="13"/>
      <c r="F73" s="13"/>
      <c r="G73" s="13"/>
      <c r="H73" s="13"/>
      <c r="I73" s="1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4"/>
    </row>
    <row r="74">
      <c r="A74" s="13"/>
      <c r="B74" s="13"/>
      <c r="C74" s="13"/>
      <c r="D74" s="13"/>
      <c r="E74" s="13"/>
      <c r="F74" s="13"/>
      <c r="G74" s="13"/>
      <c r="H74" s="13"/>
      <c r="I74" s="14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4"/>
    </row>
    <row r="75">
      <c r="A75" s="13"/>
      <c r="B75" s="13"/>
      <c r="C75" s="13"/>
      <c r="D75" s="13"/>
      <c r="E75" s="13"/>
      <c r="F75" s="13"/>
      <c r="G75" s="13"/>
      <c r="H75" s="13"/>
      <c r="I75" s="1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4"/>
    </row>
    <row r="76">
      <c r="A76" s="13"/>
      <c r="B76" s="13"/>
      <c r="C76" s="13"/>
      <c r="D76" s="13"/>
      <c r="E76" s="13"/>
      <c r="F76" s="13"/>
      <c r="G76" s="13"/>
      <c r="H76" s="13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4"/>
    </row>
    <row r="77">
      <c r="A77" s="13"/>
      <c r="B77" s="13"/>
      <c r="C77" s="13"/>
      <c r="D77" s="13"/>
      <c r="E77" s="13"/>
      <c r="F77" s="13"/>
      <c r="G77" s="13"/>
      <c r="H77" s="13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4"/>
    </row>
    <row r="78">
      <c r="A78" s="13"/>
      <c r="B78" s="13"/>
      <c r="C78" s="13"/>
      <c r="D78" s="13"/>
      <c r="E78" s="13"/>
      <c r="F78" s="13"/>
      <c r="G78" s="13"/>
      <c r="H78" s="13"/>
      <c r="I78" s="1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4"/>
    </row>
    <row r="79">
      <c r="A79" s="13"/>
      <c r="B79" s="13"/>
      <c r="C79" s="13"/>
      <c r="D79" s="13"/>
      <c r="E79" s="13"/>
      <c r="F79" s="13"/>
      <c r="G79" s="13"/>
      <c r="H79" s="13"/>
      <c r="I79" s="1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4"/>
    </row>
    <row r="80">
      <c r="A80" s="13"/>
      <c r="B80" s="13"/>
      <c r="C80" s="13"/>
      <c r="D80" s="13"/>
      <c r="E80" s="13"/>
      <c r="F80" s="13"/>
      <c r="G80" s="13"/>
      <c r="H80" s="13"/>
      <c r="I80" s="1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4"/>
    </row>
    <row r="81">
      <c r="A81" s="13"/>
      <c r="B81" s="13"/>
      <c r="C81" s="13"/>
      <c r="D81" s="13"/>
      <c r="E81" s="13"/>
      <c r="F81" s="13"/>
      <c r="G81" s="13"/>
      <c r="H81" s="13"/>
      <c r="I81" s="1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4"/>
    </row>
    <row r="82">
      <c r="A82" s="13"/>
      <c r="B82" s="13"/>
      <c r="C82" s="13"/>
      <c r="D82" s="13"/>
      <c r="E82" s="13"/>
      <c r="F82" s="13"/>
      <c r="G82" s="13"/>
      <c r="H82" s="13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4"/>
    </row>
    <row r="83">
      <c r="A83" s="13"/>
      <c r="B83" s="13"/>
      <c r="C83" s="13"/>
      <c r="D83" s="13"/>
      <c r="E83" s="13"/>
      <c r="F83" s="13"/>
      <c r="G83" s="13"/>
      <c r="H83" s="13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4"/>
    </row>
    <row r="84">
      <c r="A84" s="13"/>
      <c r="B84" s="13"/>
      <c r="C84" s="13"/>
      <c r="D84" s="13"/>
      <c r="E84" s="13"/>
      <c r="F84" s="13"/>
      <c r="G84" s="13"/>
      <c r="H84" s="13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4"/>
    </row>
    <row r="85">
      <c r="A85" s="13"/>
      <c r="B85" s="13"/>
      <c r="C85" s="13"/>
      <c r="D85" s="13"/>
      <c r="E85" s="13"/>
      <c r="F85" s="13"/>
      <c r="G85" s="13"/>
      <c r="H85" s="13"/>
      <c r="I85" s="1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4"/>
    </row>
    <row r="86">
      <c r="A86" s="13"/>
      <c r="B86" s="13"/>
      <c r="C86" s="13"/>
      <c r="D86" s="13"/>
      <c r="E86" s="13"/>
      <c r="F86" s="13"/>
      <c r="G86" s="13"/>
      <c r="H86" s="13"/>
      <c r="I86" s="1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4"/>
    </row>
    <row r="87">
      <c r="A87" s="13"/>
      <c r="B87" s="13"/>
      <c r="C87" s="13"/>
      <c r="D87" s="13"/>
      <c r="E87" s="13"/>
      <c r="F87" s="13"/>
      <c r="G87" s="13"/>
      <c r="H87" s="13"/>
      <c r="I87" s="1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4"/>
    </row>
    <row r="88">
      <c r="A88" s="13"/>
      <c r="B88" s="13"/>
      <c r="C88" s="13"/>
      <c r="D88" s="13"/>
      <c r="E88" s="13"/>
      <c r="F88" s="13"/>
      <c r="G88" s="13"/>
      <c r="H88" s="13"/>
      <c r="I88" s="1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4"/>
    </row>
    <row r="89">
      <c r="A89" s="13"/>
      <c r="B89" s="13"/>
      <c r="C89" s="13"/>
      <c r="D89" s="13"/>
      <c r="E89" s="13"/>
      <c r="F89" s="13"/>
      <c r="G89" s="13"/>
      <c r="H89" s="13"/>
      <c r="I89" s="1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4"/>
    </row>
    <row r="90">
      <c r="A90" s="13"/>
      <c r="B90" s="13"/>
      <c r="C90" s="13"/>
      <c r="D90" s="13"/>
      <c r="E90" s="13"/>
      <c r="F90" s="13"/>
      <c r="G90" s="13"/>
      <c r="H90" s="13"/>
      <c r="I90" s="1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4"/>
    </row>
    <row r="91">
      <c r="A91" s="13"/>
      <c r="B91" s="13"/>
      <c r="C91" s="13"/>
      <c r="D91" s="13"/>
      <c r="E91" s="13"/>
      <c r="F91" s="13"/>
      <c r="G91" s="13"/>
      <c r="H91" s="13"/>
      <c r="I91" s="1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4"/>
    </row>
    <row r="92">
      <c r="A92" s="13"/>
      <c r="B92" s="13"/>
      <c r="C92" s="13"/>
      <c r="D92" s="13"/>
      <c r="E92" s="13"/>
      <c r="F92" s="13"/>
      <c r="G92" s="13"/>
      <c r="H92" s="13"/>
      <c r="I92" s="1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4"/>
    </row>
    <row r="93">
      <c r="A93" s="13"/>
      <c r="B93" s="13"/>
      <c r="C93" s="13"/>
      <c r="D93" s="13"/>
      <c r="E93" s="13"/>
      <c r="F93" s="13"/>
      <c r="G93" s="13"/>
      <c r="H93" s="13"/>
      <c r="I93" s="1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4"/>
    </row>
    <row r="94">
      <c r="A94" s="13"/>
      <c r="B94" s="13"/>
      <c r="C94" s="13"/>
      <c r="D94" s="13"/>
      <c r="E94" s="13"/>
      <c r="F94" s="13"/>
      <c r="G94" s="13"/>
      <c r="H94" s="13"/>
      <c r="I94" s="1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4"/>
    </row>
    <row r="95">
      <c r="A95" s="13"/>
      <c r="B95" s="13"/>
      <c r="C95" s="13"/>
      <c r="D95" s="13"/>
      <c r="E95" s="13"/>
      <c r="F95" s="13"/>
      <c r="G95" s="13"/>
      <c r="H95" s="13"/>
      <c r="I95" s="1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4"/>
    </row>
    <row r="96">
      <c r="A96" s="13"/>
      <c r="B96" s="13"/>
      <c r="C96" s="13"/>
      <c r="D96" s="13"/>
      <c r="E96" s="13"/>
      <c r="F96" s="13"/>
      <c r="G96" s="13"/>
      <c r="H96" s="13"/>
      <c r="I96" s="1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4"/>
    </row>
    <row r="97">
      <c r="A97" s="13"/>
      <c r="B97" s="13"/>
      <c r="C97" s="13"/>
      <c r="D97" s="13"/>
      <c r="E97" s="13"/>
      <c r="F97" s="13"/>
      <c r="G97" s="13"/>
      <c r="H97" s="13"/>
      <c r="I97" s="1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4"/>
    </row>
    <row r="98">
      <c r="A98" s="13"/>
      <c r="B98" s="13"/>
      <c r="C98" s="13"/>
      <c r="D98" s="13"/>
      <c r="E98" s="13"/>
      <c r="F98" s="13"/>
      <c r="G98" s="13"/>
      <c r="H98" s="13"/>
      <c r="I98" s="1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4"/>
    </row>
    <row r="99">
      <c r="A99" s="13"/>
      <c r="B99" s="13"/>
      <c r="C99" s="13"/>
      <c r="D99" s="13"/>
      <c r="E99" s="13"/>
      <c r="F99" s="13"/>
      <c r="G99" s="13"/>
      <c r="H99" s="13"/>
      <c r="I99" s="1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4"/>
    </row>
    <row r="100">
      <c r="A100" s="13"/>
      <c r="B100" s="13"/>
      <c r="C100" s="13"/>
      <c r="D100" s="13"/>
      <c r="E100" s="13"/>
      <c r="F100" s="13"/>
      <c r="G100" s="13"/>
      <c r="H100" s="13"/>
      <c r="I100" s="1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4"/>
    </row>
    <row r="101">
      <c r="A101" s="13"/>
      <c r="B101" s="13"/>
      <c r="C101" s="13"/>
      <c r="D101" s="13"/>
      <c r="E101" s="13"/>
      <c r="F101" s="13"/>
      <c r="G101" s="13"/>
      <c r="H101" s="13"/>
      <c r="I101" s="1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4"/>
    </row>
    <row r="102">
      <c r="A102" s="13"/>
      <c r="B102" s="13"/>
      <c r="C102" s="13"/>
      <c r="D102" s="13"/>
      <c r="E102" s="13"/>
      <c r="F102" s="13"/>
      <c r="G102" s="13"/>
      <c r="H102" s="13"/>
      <c r="I102" s="1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4"/>
    </row>
    <row r="103">
      <c r="A103" s="13"/>
      <c r="B103" s="13"/>
      <c r="C103" s="13"/>
      <c r="D103" s="13"/>
      <c r="E103" s="13"/>
      <c r="F103" s="13"/>
      <c r="G103" s="13"/>
      <c r="H103" s="13"/>
      <c r="I103" s="1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4"/>
    </row>
    <row r="104">
      <c r="A104" s="13"/>
      <c r="B104" s="13"/>
      <c r="C104" s="13"/>
      <c r="D104" s="13"/>
      <c r="E104" s="13"/>
      <c r="F104" s="13"/>
      <c r="G104" s="13"/>
      <c r="H104" s="13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4"/>
    </row>
    <row r="105">
      <c r="A105" s="13"/>
      <c r="B105" s="13"/>
      <c r="C105" s="13"/>
      <c r="D105" s="13"/>
      <c r="E105" s="13"/>
      <c r="F105" s="13"/>
      <c r="G105" s="13"/>
      <c r="H105" s="13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4"/>
    </row>
  </sheetData>
  <drawing r:id="rId2"/>
  <legacyDrawing r:id="rId3"/>
</worksheet>
</file>