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hisomaseko/Downloads/"/>
    </mc:Choice>
  </mc:AlternateContent>
  <xr:revisionPtr revIDLastSave="0" documentId="8_{B9CCA497-FC48-4541-86C8-4B12B44AAD16}" xr6:coauthVersionLast="47" xr6:coauthVersionMax="47" xr10:uidLastSave="{00000000-0000-0000-0000-000000000000}"/>
  <bookViews>
    <workbookView xWindow="0" yWindow="0" windowWidth="28800" windowHeight="18000" xr2:uid="{B49CCBDD-0222-4E77-91FF-F4B72DEDE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E21" i="1"/>
  <c r="D20" i="1"/>
  <c r="F20" i="1" s="1"/>
  <c r="C20" i="1"/>
  <c r="E20" i="1" s="1"/>
  <c r="B26" i="1"/>
  <c r="B25" i="1"/>
  <c r="C19" i="1"/>
  <c r="E19" i="1" s="1"/>
  <c r="F16" i="1"/>
  <c r="E15" i="1"/>
  <c r="D16" i="1"/>
  <c r="D17" i="1"/>
  <c r="F17" i="1" s="1"/>
  <c r="D18" i="1"/>
  <c r="F18" i="1" s="1"/>
  <c r="D19" i="1"/>
  <c r="F19" i="1" s="1"/>
  <c r="D15" i="1"/>
  <c r="F15" i="1" s="1"/>
  <c r="C16" i="1"/>
  <c r="E16" i="1" s="1"/>
  <c r="C17" i="1"/>
  <c r="E17" i="1" s="1"/>
  <c r="C18" i="1"/>
  <c r="E18" i="1" s="1"/>
  <c r="C15" i="1"/>
  <c r="F32" i="1"/>
  <c r="F31" i="1"/>
  <c r="F30" i="1"/>
  <c r="F29" i="1"/>
</calcChain>
</file>

<file path=xl/sharedStrings.xml><?xml version="1.0" encoding="utf-8"?>
<sst xmlns="http://schemas.openxmlformats.org/spreadsheetml/2006/main" count="36" uniqueCount="23">
  <si>
    <t>Revenue (millions of USD)</t>
  </si>
  <si>
    <t>Year Number</t>
  </si>
  <si>
    <t>Exponential</t>
  </si>
  <si>
    <t>Constant</t>
  </si>
  <si>
    <t>Exponential y=ae^(bx)</t>
  </si>
  <si>
    <t>Power</t>
  </si>
  <si>
    <t>Exponent</t>
  </si>
  <si>
    <t>Power y=ax^b</t>
  </si>
  <si>
    <t>Revenue</t>
  </si>
  <si>
    <t>Actual Data</t>
  </si>
  <si>
    <t>Forecast</t>
  </si>
  <si>
    <t>1</t>
  </si>
  <si>
    <t>2</t>
  </si>
  <si>
    <t>3</t>
  </si>
  <si>
    <t>4</t>
  </si>
  <si>
    <t>5</t>
  </si>
  <si>
    <t>Absolute % error</t>
  </si>
  <si>
    <t>6</t>
  </si>
  <si>
    <t>MAPE</t>
  </si>
  <si>
    <t>Exponential Forecast</t>
  </si>
  <si>
    <t>Power Forecast</t>
  </si>
  <si>
    <t>Exponential AE</t>
  </si>
  <si>
    <t>Power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</si>
</sst>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"/>
    <numFmt numFmtId="165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10" fontId="0" fillId="3" borderId="0" xfId="0" applyNumberFormat="1" applyFill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0" xfId="0" applyFont="1"/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3">
    <cellStyle name="60% - Accent5" xfId="1" builtinId="4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Pelton Reveniue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$4,021.8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6.3888888888888893E-4"/>
                  <c:y val="-3.18886701662292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5.1638888888888887E-2"/>
                  <c:y val="0.124920530766987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xVal>
          <c:yVal>
            <c:numRef>
              <c:f>Sheet1!$B$2:$B$6</c:f>
              <c:numCache>
                <c:formatCode>"$"#,##0.0</c:formatCode>
                <c:ptCount val="5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31-3346-A845-E7F9EE3D9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192495"/>
        <c:axId val="1263004271"/>
      </c:scatterChart>
      <c:valAx>
        <c:axId val="1263192495"/>
        <c:scaling>
          <c:orientation val="minMax"/>
          <c:max val="5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004271"/>
        <c:crosses val="autoZero"/>
        <c:crossBetween val="midCat"/>
      </c:valAx>
      <c:valAx>
        <c:axId val="126300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Revenue</a:t>
                </a:r>
                <a:r>
                  <a:rPr lang="en-GB" baseline="0"/>
                  <a:t> (M)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9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0</xdr:row>
      <xdr:rowOff>76200</xdr:rowOff>
    </xdr:from>
    <xdr:to>
      <xdr:col>17</xdr:col>
      <xdr:colOff>152400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776AEF-8E91-475E-3A74-E7E73917A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6EF3-ADC8-461D-83F3-88DD2CED8F5A}">
  <dimension ref="A1:G32"/>
  <sheetViews>
    <sheetView showGridLines="0" showRowColHeaders="0" tabSelected="1" workbookViewId="0">
      <selection activeCell="R35" sqref="R35"/>
    </sheetView>
  </sheetViews>
  <sheetFormatPr baseColWidth="10" defaultColWidth="8.83203125" defaultRowHeight="15" x14ac:dyDescent="0.2"/>
  <cols>
    <col min="1" max="1" width="12.6640625" customWidth="1"/>
    <col min="2" max="2" width="19.6640625" customWidth="1"/>
    <col min="3" max="3" width="12.83203125" customWidth="1"/>
    <col min="4" max="4" width="13.33203125" customWidth="1"/>
    <col min="5" max="5" width="16.5" customWidth="1"/>
    <col min="6" max="6" width="14.6640625" customWidth="1"/>
  </cols>
  <sheetData>
    <row r="1" spans="1:6" x14ac:dyDescent="0.2">
      <c r="A1" s="22" t="s">
        <v>1</v>
      </c>
      <c r="B1" s="23" t="s">
        <v>0</v>
      </c>
    </row>
    <row r="2" spans="1:6" x14ac:dyDescent="0.2">
      <c r="A2" s="7" t="s">
        <v>11</v>
      </c>
      <c r="B2" s="6">
        <v>218.6</v>
      </c>
    </row>
    <row r="3" spans="1:6" x14ac:dyDescent="0.2">
      <c r="A3" s="7" t="s">
        <v>12</v>
      </c>
      <c r="B3" s="6">
        <v>435</v>
      </c>
    </row>
    <row r="4" spans="1:6" x14ac:dyDescent="0.2">
      <c r="A4" s="7" t="s">
        <v>13</v>
      </c>
      <c r="B4" s="6">
        <v>915</v>
      </c>
    </row>
    <row r="5" spans="1:6" x14ac:dyDescent="0.2">
      <c r="A5" s="7" t="s">
        <v>14</v>
      </c>
      <c r="B5" s="6">
        <v>1825.9</v>
      </c>
    </row>
    <row r="6" spans="1:6" x14ac:dyDescent="0.2">
      <c r="A6" s="7" t="s">
        <v>15</v>
      </c>
      <c r="B6" s="6">
        <v>4021.8</v>
      </c>
    </row>
    <row r="7" spans="1:6" x14ac:dyDescent="0.2">
      <c r="A7" s="1"/>
      <c r="B7" s="2"/>
    </row>
    <row r="9" spans="1:6" x14ac:dyDescent="0.2">
      <c r="A9" s="9" t="s">
        <v>4</v>
      </c>
      <c r="B9" s="9"/>
      <c r="C9" s="10" t="s">
        <v>7</v>
      </c>
      <c r="D9" s="10"/>
    </row>
    <row r="10" spans="1:6" x14ac:dyDescent="0.2">
      <c r="A10" s="20" t="s">
        <v>3</v>
      </c>
      <c r="B10" s="12">
        <v>103.59</v>
      </c>
      <c r="C10" s="21" t="s">
        <v>3</v>
      </c>
      <c r="D10" s="12">
        <v>170.97</v>
      </c>
    </row>
    <row r="11" spans="1:6" x14ac:dyDescent="0.2">
      <c r="A11" s="20" t="s">
        <v>6</v>
      </c>
      <c r="B11" s="12">
        <v>0.72589999999999999</v>
      </c>
      <c r="C11" s="21" t="s">
        <v>6</v>
      </c>
      <c r="D11" s="12">
        <v>1.7511000000000001</v>
      </c>
    </row>
    <row r="13" spans="1:6" x14ac:dyDescent="0.2">
      <c r="A13" s="13" t="s">
        <v>9</v>
      </c>
      <c r="B13" s="14"/>
      <c r="C13" s="8" t="s">
        <v>10</v>
      </c>
      <c r="D13" s="8"/>
      <c r="E13" s="8" t="s">
        <v>16</v>
      </c>
      <c r="F13" s="8"/>
    </row>
    <row r="14" spans="1:6" x14ac:dyDescent="0.2">
      <c r="A14" s="12" t="s">
        <v>1</v>
      </c>
      <c r="B14" s="12" t="s">
        <v>8</v>
      </c>
      <c r="C14" s="12" t="s">
        <v>2</v>
      </c>
      <c r="D14" s="12" t="s">
        <v>5</v>
      </c>
      <c r="E14" s="16" t="s">
        <v>2</v>
      </c>
      <c r="F14" s="16" t="s">
        <v>5</v>
      </c>
    </row>
    <row r="15" spans="1:6" x14ac:dyDescent="0.2">
      <c r="A15" s="17" t="s">
        <v>11</v>
      </c>
      <c r="B15" s="4">
        <v>218.6</v>
      </c>
      <c r="C15" s="4">
        <f>$B$10*EXP($B$11*A15)</f>
        <v>214.07807824032759</v>
      </c>
      <c r="D15" s="4">
        <f>$D$10*A15^$D$11</f>
        <v>170.97</v>
      </c>
      <c r="E15" s="18">
        <f>ABS(B15-C15)/B15</f>
        <v>2.0685826896946063E-2</v>
      </c>
      <c r="F15" s="19">
        <f>ABS(B15-D15)/B15</f>
        <v>0.2178865507776761</v>
      </c>
    </row>
    <row r="16" spans="1:6" x14ac:dyDescent="0.2">
      <c r="A16" s="17" t="s">
        <v>12</v>
      </c>
      <c r="B16" s="4">
        <v>435</v>
      </c>
      <c r="C16" s="4">
        <f t="shared" ref="C16:C18" si="0">$B$10*EXP($B$11*A16)</f>
        <v>442.41165733248204</v>
      </c>
      <c r="D16" s="4">
        <f t="shared" ref="D16:D20" si="1">$D$10*A16^$D$11</f>
        <v>575.51087833709835</v>
      </c>
      <c r="E16" s="18">
        <f t="shared" ref="E16:E20" si="2">ABS(B16-C16)/B16</f>
        <v>1.7038292718349508E-2</v>
      </c>
      <c r="F16" s="19">
        <f t="shared" ref="F16:F20" si="3">ABS(B16-D16)/B16</f>
        <v>0.32301351341861689</v>
      </c>
    </row>
    <row r="17" spans="1:7" x14ac:dyDescent="0.2">
      <c r="A17" s="17" t="s">
        <v>13</v>
      </c>
      <c r="B17" s="4">
        <v>915</v>
      </c>
      <c r="C17" s="4">
        <f t="shared" si="0"/>
        <v>914.28359294194479</v>
      </c>
      <c r="D17" s="4">
        <f t="shared" si="1"/>
        <v>1170.5957441095538</v>
      </c>
      <c r="E17" s="18">
        <f t="shared" si="2"/>
        <v>7.8295853339367281E-4</v>
      </c>
      <c r="F17" s="19">
        <f t="shared" si="3"/>
        <v>0.2793396110486927</v>
      </c>
    </row>
    <row r="18" spans="1:7" x14ac:dyDescent="0.2">
      <c r="A18" s="17" t="s">
        <v>14</v>
      </c>
      <c r="B18" s="4">
        <v>1825.9</v>
      </c>
      <c r="C18" s="4">
        <f t="shared" si="0"/>
        <v>1889.449508096086</v>
      </c>
      <c r="D18" s="4">
        <f t="shared" si="1"/>
        <v>1937.2566595562869</v>
      </c>
      <c r="E18" s="18">
        <f t="shared" si="2"/>
        <v>3.4804484416499207E-2</v>
      </c>
      <c r="F18" s="19">
        <f t="shared" si="3"/>
        <v>6.0987271787220979E-2</v>
      </c>
    </row>
    <row r="19" spans="1:7" x14ac:dyDescent="0.2">
      <c r="A19" s="17" t="s">
        <v>15</v>
      </c>
      <c r="B19" s="4">
        <v>4021.8</v>
      </c>
      <c r="C19" s="4">
        <f>$B$10*EXP($B$11*A19)</f>
        <v>3904.7178262896268</v>
      </c>
      <c r="D19" s="4">
        <f t="shared" si="1"/>
        <v>2863.4281246022297</v>
      </c>
      <c r="E19" s="18">
        <f t="shared" si="2"/>
        <v>2.9111883661637413E-2</v>
      </c>
      <c r="F19" s="19">
        <f t="shared" si="3"/>
        <v>0.28802324217956399</v>
      </c>
    </row>
    <row r="20" spans="1:7" x14ac:dyDescent="0.2">
      <c r="A20" s="17" t="s">
        <v>17</v>
      </c>
      <c r="B20" s="4">
        <v>3582.1</v>
      </c>
      <c r="C20" s="4">
        <f>$B$10*EXP($B$11*A20)</f>
        <v>8069.4515718006751</v>
      </c>
      <c r="D20" s="4">
        <f t="shared" si="1"/>
        <v>3940.4023212853626</v>
      </c>
      <c r="E20" s="18">
        <f t="shared" si="2"/>
        <v>1.2527153267079856</v>
      </c>
      <c r="F20" s="19">
        <f t="shared" si="3"/>
        <v>0.100025772950326</v>
      </c>
    </row>
    <row r="21" spans="1:7" x14ac:dyDescent="0.2">
      <c r="D21" s="15" t="s">
        <v>18</v>
      </c>
      <c r="E21" s="5">
        <f>AVERAGE(E15:E20)</f>
        <v>0.22585646215580191</v>
      </c>
      <c r="F21" s="5">
        <f>AVERAGE(F15:F20)</f>
        <v>0.21154599369368277</v>
      </c>
    </row>
    <row r="23" spans="1:7" x14ac:dyDescent="0.2">
      <c r="A23" s="8" t="s">
        <v>10</v>
      </c>
      <c r="B23" s="8"/>
    </row>
    <row r="24" spans="1:7" x14ac:dyDescent="0.2">
      <c r="A24" s="11" t="s">
        <v>1</v>
      </c>
      <c r="B24" s="11" t="s">
        <v>8</v>
      </c>
    </row>
    <row r="25" spans="1:7" x14ac:dyDescent="0.2">
      <c r="A25" s="12">
        <v>6</v>
      </c>
      <c r="B25" s="4">
        <f>$B$10*EXP($B$11*A25)</f>
        <v>8069.4515718006751</v>
      </c>
    </row>
    <row r="26" spans="1:7" x14ac:dyDescent="0.2">
      <c r="A26" s="12">
        <v>7</v>
      </c>
      <c r="B26" s="4">
        <f>$B$10*EXP($B$11*A26)</f>
        <v>16676.24949265836</v>
      </c>
    </row>
    <row r="29" spans="1:7" x14ac:dyDescent="0.2">
      <c r="E29" s="3" t="s">
        <v>19</v>
      </c>
      <c r="F29" s="24" t="str">
        <f ca="1">_xlfn.FORMULATEXT(C15)</f>
        <v>=$B$10*EXP($B$11*A15)</v>
      </c>
      <c r="G29" s="25"/>
    </row>
    <row r="30" spans="1:7" x14ac:dyDescent="0.2">
      <c r="E30" s="3" t="s">
        <v>20</v>
      </c>
      <c r="F30" s="24" t="str">
        <f ca="1">_xlfn.FORMULATEXT(D15)</f>
        <v>=$D$10*A15^$D$11</v>
      </c>
      <c r="G30" s="25"/>
    </row>
    <row r="31" spans="1:7" x14ac:dyDescent="0.2">
      <c r="E31" s="3" t="s">
        <v>21</v>
      </c>
      <c r="F31" s="24" t="str">
        <f ca="1">_xlfn.FORMULATEXT(E15)</f>
        <v>=ABS(B15-C15)/B15</v>
      </c>
      <c r="G31" s="25"/>
    </row>
    <row r="32" spans="1:7" x14ac:dyDescent="0.2">
      <c r="E32" s="3" t="s">
        <v>22</v>
      </c>
      <c r="F32" s="24" t="str">
        <f ca="1">_xlfn.FORMULATEXT(F15)</f>
        <v>=ABS(B15-D15)/B15</v>
      </c>
      <c r="G32" s="25"/>
    </row>
  </sheetData>
  <mergeCells count="10">
    <mergeCell ref="F29:G29"/>
    <mergeCell ref="F30:G30"/>
    <mergeCell ref="F31:G31"/>
    <mergeCell ref="F32:G32"/>
    <mergeCell ref="A9:B9"/>
    <mergeCell ref="C9:D9"/>
    <mergeCell ref="C13:D13"/>
    <mergeCell ref="E13:F13"/>
    <mergeCell ref="A23:B23"/>
    <mergeCell ref="A13:B1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 Lepkowski</dc:creator>
  <cp:lastModifiedBy>Paphiso Maseko</cp:lastModifiedBy>
  <dcterms:created xsi:type="dcterms:W3CDTF">2022-10-17T16:01:42Z</dcterms:created>
  <dcterms:modified xsi:type="dcterms:W3CDTF">2025-04-23T09:44:11Z</dcterms:modified>
</cp:coreProperties>
</file>