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ppy\OneDrive\ドキュメント\賢一ファイル\SRDC\試作10-2\excel\"/>
    </mc:Choice>
  </mc:AlternateContent>
  <xr:revisionPtr revIDLastSave="0" documentId="13_ncr:1_{6B5B131D-87BA-43B4-8BD3-C309C251B1CC}" xr6:coauthVersionLast="46" xr6:coauthVersionMax="46" xr10:uidLastSave="{00000000-0000-0000-0000-000000000000}"/>
  <bookViews>
    <workbookView xWindow="-108" yWindow="-108" windowWidth="23256" windowHeight="12576" xr2:uid="{198740C8-5A18-4F15-85A7-17FBEE9D50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6" i="1" l="1"/>
  <c r="E116" i="1"/>
  <c r="D116" i="1"/>
  <c r="B116" i="1"/>
  <c r="J114" i="1"/>
  <c r="I114" i="1"/>
  <c r="H114" i="1"/>
  <c r="G114" i="1"/>
  <c r="F114" i="1"/>
  <c r="E114" i="1"/>
  <c r="D114" i="1"/>
  <c r="C114" i="1"/>
  <c r="B114" i="1"/>
  <c r="B115" i="1" s="1"/>
  <c r="E109" i="1"/>
  <c r="D109" i="1"/>
  <c r="C109" i="1"/>
  <c r="B109" i="1"/>
  <c r="J107" i="1"/>
  <c r="I107" i="1"/>
  <c r="H107" i="1"/>
  <c r="G107" i="1"/>
  <c r="F107" i="1"/>
  <c r="E107" i="1"/>
  <c r="D107" i="1"/>
  <c r="C107" i="1"/>
  <c r="B107" i="1"/>
  <c r="B108" i="1" s="1"/>
  <c r="C108" i="1" s="1"/>
  <c r="D108" i="1" s="1"/>
  <c r="E108" i="1" s="1"/>
  <c r="F108" i="1" s="1"/>
  <c r="G108" i="1" s="1"/>
  <c r="H108" i="1" s="1"/>
  <c r="I108" i="1" s="1"/>
  <c r="J108" i="1" s="1"/>
  <c r="E102" i="1"/>
  <c r="D102" i="1"/>
  <c r="C102" i="1"/>
  <c r="B102" i="1"/>
  <c r="J100" i="1"/>
  <c r="I100" i="1"/>
  <c r="H100" i="1"/>
  <c r="G100" i="1"/>
  <c r="F100" i="1"/>
  <c r="E100" i="1"/>
  <c r="D100" i="1"/>
  <c r="C100" i="1"/>
  <c r="B100" i="1"/>
  <c r="B101" i="1" s="1"/>
  <c r="C115" i="1" l="1"/>
  <c r="D115" i="1" s="1"/>
  <c r="E115" i="1" s="1"/>
  <c r="F115" i="1" s="1"/>
  <c r="G115" i="1" s="1"/>
  <c r="H115" i="1" s="1"/>
  <c r="I115" i="1" s="1"/>
  <c r="J115" i="1" s="1"/>
  <c r="C101" i="1"/>
  <c r="D101" i="1" s="1"/>
  <c r="E101" i="1" s="1"/>
  <c r="F101" i="1" s="1"/>
  <c r="G101" i="1" s="1"/>
  <c r="H101" i="1" s="1"/>
  <c r="I101" i="1" s="1"/>
  <c r="J101" i="1" s="1"/>
  <c r="E95" i="1" l="1"/>
  <c r="D95" i="1"/>
  <c r="C95" i="1"/>
  <c r="B95" i="1"/>
  <c r="J93" i="1"/>
  <c r="I93" i="1"/>
  <c r="H93" i="1"/>
  <c r="G93" i="1"/>
  <c r="F93" i="1"/>
  <c r="E93" i="1"/>
  <c r="D93" i="1"/>
  <c r="C93" i="1"/>
  <c r="B93" i="1"/>
  <c r="B94" i="1" s="1"/>
  <c r="C94" i="1" l="1"/>
  <c r="D94" i="1" s="1"/>
  <c r="E94" i="1" s="1"/>
  <c r="F94" i="1" s="1"/>
  <c r="G94" i="1" s="1"/>
  <c r="H94" i="1" s="1"/>
  <c r="I94" i="1" s="1"/>
  <c r="J94" i="1" s="1"/>
  <c r="E88" i="1" l="1"/>
  <c r="C88" i="1"/>
  <c r="D88" i="1"/>
  <c r="B88" i="1"/>
  <c r="J86" i="1"/>
  <c r="I86" i="1"/>
  <c r="H86" i="1"/>
  <c r="G86" i="1"/>
  <c r="F86" i="1"/>
  <c r="E86" i="1"/>
  <c r="D86" i="1"/>
  <c r="C86" i="1"/>
  <c r="B86" i="1"/>
  <c r="B87" i="1" s="1"/>
  <c r="C87" i="1" l="1"/>
  <c r="D87" i="1" s="1"/>
  <c r="E87" i="1" s="1"/>
  <c r="F87" i="1" s="1"/>
  <c r="G87" i="1" s="1"/>
  <c r="H87" i="1" s="1"/>
  <c r="I87" i="1" s="1"/>
  <c r="J87" i="1" s="1"/>
  <c r="B80" i="1"/>
  <c r="B79" i="1"/>
  <c r="C79" i="1"/>
  <c r="C80" i="1" l="1"/>
  <c r="J79" i="1"/>
  <c r="I79" i="1"/>
  <c r="H79" i="1"/>
  <c r="G79" i="1"/>
  <c r="F79" i="1"/>
  <c r="E79" i="1"/>
  <c r="D79" i="1"/>
  <c r="D80" i="1" l="1"/>
  <c r="E80" i="1" s="1"/>
  <c r="F80" i="1" s="1"/>
  <c r="G80" i="1" s="1"/>
  <c r="H80" i="1" s="1"/>
  <c r="I80" i="1" s="1"/>
  <c r="J80" i="1" s="1"/>
  <c r="J73" i="1" l="1"/>
  <c r="I73" i="1"/>
  <c r="H73" i="1"/>
  <c r="G73" i="1"/>
  <c r="F73" i="1"/>
  <c r="E73" i="1"/>
  <c r="D73" i="1"/>
  <c r="C73" i="1"/>
  <c r="B73" i="1"/>
  <c r="B74" i="1" s="1"/>
  <c r="C74" i="1" l="1"/>
  <c r="D74" i="1" s="1"/>
  <c r="E74" i="1" s="1"/>
  <c r="F74" i="1" s="1"/>
  <c r="G74" i="1" s="1"/>
  <c r="H74" i="1" s="1"/>
  <c r="I74" i="1" s="1"/>
  <c r="J74" i="1" s="1"/>
  <c r="C62" i="1"/>
  <c r="G62" i="1"/>
  <c r="J62" i="1"/>
  <c r="I62" i="1"/>
  <c r="H62" i="1"/>
  <c r="F62" i="1"/>
  <c r="E62" i="1"/>
  <c r="D62" i="1"/>
  <c r="B62" i="1"/>
  <c r="B63" i="1" s="1"/>
  <c r="C63" i="1" l="1"/>
  <c r="D63" i="1" s="1"/>
  <c r="E63" i="1" s="1"/>
  <c r="F63" i="1" s="1"/>
  <c r="G63" i="1" s="1"/>
  <c r="H63" i="1" s="1"/>
  <c r="I63" i="1" s="1"/>
  <c r="J63" i="1" s="1"/>
  <c r="J56" i="1"/>
  <c r="I56" i="1"/>
  <c r="H56" i="1"/>
  <c r="G56" i="1"/>
  <c r="F56" i="1"/>
  <c r="E56" i="1"/>
  <c r="D56" i="1"/>
  <c r="C56" i="1"/>
  <c r="B56" i="1"/>
  <c r="B57" i="1" s="1"/>
  <c r="J50" i="1"/>
  <c r="I50" i="1"/>
  <c r="H50" i="1"/>
  <c r="G50" i="1"/>
  <c r="F50" i="1"/>
  <c r="E50" i="1"/>
  <c r="D50" i="1"/>
  <c r="C50" i="1"/>
  <c r="B50" i="1"/>
  <c r="B51" i="1" s="1"/>
  <c r="C57" i="1" l="1"/>
  <c r="D57" i="1" s="1"/>
  <c r="E57" i="1" s="1"/>
  <c r="F57" i="1" s="1"/>
  <c r="G57" i="1" s="1"/>
  <c r="H57" i="1" s="1"/>
  <c r="I57" i="1" s="1"/>
  <c r="J57" i="1" s="1"/>
  <c r="C51" i="1"/>
  <c r="D51" i="1" s="1"/>
  <c r="E51" i="1" s="1"/>
  <c r="F51" i="1" s="1"/>
  <c r="G51" i="1" s="1"/>
  <c r="H51" i="1" s="1"/>
  <c r="I51" i="1" s="1"/>
  <c r="J51" i="1" s="1"/>
  <c r="L17" i="1" l="1"/>
  <c r="L18" i="1" s="1"/>
  <c r="L19" i="1" s="1"/>
  <c r="L20" i="1" s="1"/>
  <c r="P10" i="1" l="1"/>
  <c r="N14" i="1"/>
  <c r="P11" i="1"/>
  <c r="J44" i="1" l="1"/>
  <c r="I44" i="1"/>
  <c r="H44" i="1"/>
  <c r="G44" i="1"/>
  <c r="F44" i="1"/>
  <c r="E44" i="1"/>
  <c r="D44" i="1"/>
  <c r="C44" i="1"/>
  <c r="B44" i="1"/>
  <c r="B45" i="1" s="1"/>
  <c r="J34" i="1"/>
  <c r="I34" i="1"/>
  <c r="H34" i="1"/>
  <c r="G34" i="1"/>
  <c r="F34" i="1"/>
  <c r="E34" i="1"/>
  <c r="D34" i="1"/>
  <c r="C34" i="1"/>
  <c r="B34" i="1"/>
  <c r="B35" i="1" s="1"/>
  <c r="B37" i="1" s="1"/>
  <c r="B38" i="1" s="1"/>
  <c r="B36" i="1" l="1"/>
  <c r="C35" i="1"/>
  <c r="C45" i="1"/>
  <c r="D45" i="1" s="1"/>
  <c r="E45" i="1" s="1"/>
  <c r="F45" i="1" s="1"/>
  <c r="G45" i="1" s="1"/>
  <c r="H45" i="1" s="1"/>
  <c r="I45" i="1" s="1"/>
  <c r="J45" i="1" s="1"/>
  <c r="J28" i="1"/>
  <c r="I28" i="1"/>
  <c r="H28" i="1"/>
  <c r="G28" i="1"/>
  <c r="F28" i="1"/>
  <c r="E28" i="1"/>
  <c r="D28" i="1"/>
  <c r="C28" i="1"/>
  <c r="B28" i="1"/>
  <c r="B29" i="1" s="1"/>
  <c r="E5" i="1"/>
  <c r="J22" i="1"/>
  <c r="I22" i="1"/>
  <c r="H22" i="1"/>
  <c r="G22" i="1"/>
  <c r="F22" i="1"/>
  <c r="E22" i="1"/>
  <c r="D22" i="1"/>
  <c r="C22" i="1"/>
  <c r="B22" i="1"/>
  <c r="B23" i="1" s="1"/>
  <c r="D35" i="1" l="1"/>
  <c r="C37" i="1"/>
  <c r="C38" i="1" s="1"/>
  <c r="C36" i="1"/>
  <c r="C29" i="1"/>
  <c r="D29" i="1" s="1"/>
  <c r="E29" i="1" s="1"/>
  <c r="F29" i="1" s="1"/>
  <c r="G29" i="1" s="1"/>
  <c r="H29" i="1" s="1"/>
  <c r="I29" i="1" s="1"/>
  <c r="J29" i="1" s="1"/>
  <c r="C23" i="1"/>
  <c r="D23" i="1" s="1"/>
  <c r="E23" i="1" s="1"/>
  <c r="F23" i="1" s="1"/>
  <c r="G23" i="1" s="1"/>
  <c r="H23" i="1" s="1"/>
  <c r="I23" i="1" s="1"/>
  <c r="J23" i="1" s="1"/>
  <c r="J16" i="1"/>
  <c r="I16" i="1"/>
  <c r="H16" i="1"/>
  <c r="G16" i="1"/>
  <c r="F16" i="1"/>
  <c r="E16" i="1"/>
  <c r="D16" i="1"/>
  <c r="C16" i="1"/>
  <c r="B16" i="1"/>
  <c r="B17" i="1" s="1"/>
  <c r="E35" i="1" l="1"/>
  <c r="D37" i="1"/>
  <c r="D38" i="1" s="1"/>
  <c r="D36" i="1"/>
  <c r="C17" i="1"/>
  <c r="D17" i="1" s="1"/>
  <c r="E17" i="1" s="1"/>
  <c r="F17" i="1" s="1"/>
  <c r="G17" i="1" s="1"/>
  <c r="H17" i="1" s="1"/>
  <c r="I17" i="1" s="1"/>
  <c r="J17" i="1" s="1"/>
  <c r="D5" i="1"/>
  <c r="F5" i="1"/>
  <c r="G5" i="1"/>
  <c r="H5" i="1"/>
  <c r="I5" i="1"/>
  <c r="J5" i="1"/>
  <c r="C5" i="1"/>
  <c r="B5" i="1"/>
  <c r="B6" i="1" s="1"/>
  <c r="F35" i="1" l="1"/>
  <c r="E36" i="1"/>
  <c r="E37" i="1"/>
  <c r="B8" i="1"/>
  <c r="B9" i="1"/>
  <c r="C6" i="1"/>
  <c r="G35" i="1" l="1"/>
  <c r="F36" i="1"/>
  <c r="F37" i="1"/>
  <c r="D6" i="1"/>
  <c r="C8" i="1"/>
  <c r="C9" i="1"/>
  <c r="H35" i="1" l="1"/>
  <c r="G36" i="1"/>
  <c r="G37" i="1"/>
  <c r="E6" i="1"/>
  <c r="D9" i="1"/>
  <c r="D8" i="1"/>
  <c r="I35" i="1" l="1"/>
  <c r="H36" i="1"/>
  <c r="H37" i="1"/>
  <c r="F6" i="1"/>
  <c r="E8" i="1"/>
  <c r="E9" i="1"/>
  <c r="J35" i="1" l="1"/>
  <c r="I36" i="1"/>
  <c r="I37" i="1"/>
  <c r="G6" i="1"/>
  <c r="F8" i="1"/>
  <c r="F9" i="1"/>
  <c r="J37" i="1" l="1"/>
  <c r="J36" i="1"/>
  <c r="H6" i="1"/>
  <c r="G8" i="1"/>
  <c r="G9" i="1"/>
  <c r="I6" i="1" l="1"/>
  <c r="H8" i="1"/>
  <c r="H9" i="1"/>
  <c r="J6" i="1" l="1"/>
  <c r="I8" i="1"/>
  <c r="I9" i="1"/>
  <c r="J8" i="1" l="1"/>
  <c r="J9" i="1"/>
</calcChain>
</file>

<file path=xl/sharedStrings.xml><?xml version="1.0" encoding="utf-8"?>
<sst xmlns="http://schemas.openxmlformats.org/spreadsheetml/2006/main" count="249" uniqueCount="35">
  <si>
    <t>駆動歯車</t>
    <rPh sb="0" eb="2">
      <t>クドウ</t>
    </rPh>
    <rPh sb="2" eb="4">
      <t>ハグルマ</t>
    </rPh>
    <phoneticPr fontId="1"/>
  </si>
  <si>
    <t>脚</t>
    <rPh sb="0" eb="1">
      <t>アシ</t>
    </rPh>
    <phoneticPr fontId="1"/>
  </si>
  <si>
    <t>減速比</t>
    <rPh sb="0" eb="3">
      <t>ゲンソクヒ</t>
    </rPh>
    <phoneticPr fontId="1"/>
  </si>
  <si>
    <t>累計減速比</t>
    <rPh sb="0" eb="2">
      <t>ルイケイ</t>
    </rPh>
    <rPh sb="2" eb="5">
      <t>ゲンソクヒ</t>
    </rPh>
    <phoneticPr fontId="1"/>
  </si>
  <si>
    <t>1段目</t>
    <rPh sb="1" eb="2">
      <t>ダン</t>
    </rPh>
    <rPh sb="2" eb="3">
      <t>メ</t>
    </rPh>
    <phoneticPr fontId="1"/>
  </si>
  <si>
    <t>2段目</t>
    <rPh sb="1" eb="2">
      <t>ダン</t>
    </rPh>
    <rPh sb="2" eb="3">
      <t>メ</t>
    </rPh>
    <phoneticPr fontId="1"/>
  </si>
  <si>
    <t>3段目</t>
    <rPh sb="1" eb="2">
      <t>ダン</t>
    </rPh>
    <rPh sb="2" eb="3">
      <t>メ</t>
    </rPh>
    <phoneticPr fontId="1"/>
  </si>
  <si>
    <t>4段目</t>
    <rPh sb="1" eb="2">
      <t>ダン</t>
    </rPh>
    <rPh sb="2" eb="3">
      <t>メ</t>
    </rPh>
    <phoneticPr fontId="1"/>
  </si>
  <si>
    <t>5段目</t>
    <rPh sb="1" eb="2">
      <t>ダン</t>
    </rPh>
    <rPh sb="2" eb="3">
      <t>メ</t>
    </rPh>
    <phoneticPr fontId="1"/>
  </si>
  <si>
    <t>6段目</t>
    <rPh sb="1" eb="2">
      <t>ダン</t>
    </rPh>
    <rPh sb="2" eb="3">
      <t>メ</t>
    </rPh>
    <phoneticPr fontId="1"/>
  </si>
  <si>
    <t>7段目</t>
    <rPh sb="1" eb="2">
      <t>ダン</t>
    </rPh>
    <rPh sb="2" eb="3">
      <t>メ</t>
    </rPh>
    <phoneticPr fontId="1"/>
  </si>
  <si>
    <t>8段目</t>
    <rPh sb="1" eb="2">
      <t>ダン</t>
    </rPh>
    <rPh sb="2" eb="3">
      <t>メ</t>
    </rPh>
    <phoneticPr fontId="1"/>
  </si>
  <si>
    <t>9段目</t>
    <rPh sb="1" eb="2">
      <t>ダン</t>
    </rPh>
    <rPh sb="2" eb="3">
      <t>メ</t>
    </rPh>
    <phoneticPr fontId="1"/>
  </si>
  <si>
    <t>インナークランクのホイールベース200未満</t>
    <rPh sb="19" eb="21">
      <t>ミマン</t>
    </rPh>
    <phoneticPr fontId="1"/>
  </si>
  <si>
    <t>駆動と被動は値をずらす</t>
    <rPh sb="0" eb="2">
      <t>クドウ</t>
    </rPh>
    <rPh sb="3" eb="5">
      <t>ヒドウ</t>
    </rPh>
    <rPh sb="6" eb="7">
      <t>アタイ</t>
    </rPh>
    <phoneticPr fontId="1"/>
  </si>
  <si>
    <t>被駆動歯車</t>
    <rPh sb="0" eb="1">
      <t>ヒ</t>
    </rPh>
    <rPh sb="1" eb="3">
      <t>クドウ</t>
    </rPh>
    <rPh sb="3" eb="5">
      <t>ハグルマ</t>
    </rPh>
    <phoneticPr fontId="1"/>
  </si>
  <si>
    <t>ピッチ円直径＝モジュール×歯数＋（バックラッシュ）</t>
    <rPh sb="3" eb="4">
      <t>エン</t>
    </rPh>
    <rPh sb="4" eb="6">
      <t>チョッケイ</t>
    </rPh>
    <rPh sb="13" eb="15">
      <t>ハスウ</t>
    </rPh>
    <phoneticPr fontId="1"/>
  </si>
  <si>
    <t>たんじ</t>
    <phoneticPr fontId="1"/>
  </si>
  <si>
    <t>OLF&amp;s</t>
    <phoneticPr fontId="1"/>
  </si>
  <si>
    <t>試作一号</t>
    <rPh sb="0" eb="2">
      <t>シサク</t>
    </rPh>
    <rPh sb="2" eb="4">
      <t>イチゴウ</t>
    </rPh>
    <phoneticPr fontId="1"/>
  </si>
  <si>
    <t>RS-380PH</t>
    <phoneticPr fontId="1"/>
  </si>
  <si>
    <t>rpm</t>
    <phoneticPr fontId="1"/>
  </si>
  <si>
    <t>N*m</t>
    <phoneticPr fontId="1"/>
  </si>
  <si>
    <t>N*mm</t>
    <phoneticPr fontId="1"/>
  </si>
  <si>
    <t>重量</t>
    <rPh sb="0" eb="2">
      <t>ジュウリョウ</t>
    </rPh>
    <phoneticPr fontId="1"/>
  </si>
  <si>
    <t>rps</t>
    <phoneticPr fontId="1"/>
  </si>
  <si>
    <t>N</t>
    <phoneticPr fontId="1"/>
  </si>
  <si>
    <t>2*90</t>
    <phoneticPr fontId="1"/>
  </si>
  <si>
    <t>2*3*30</t>
    <phoneticPr fontId="1"/>
  </si>
  <si>
    <t>2*3*3*10</t>
    <phoneticPr fontId="1"/>
  </si>
  <si>
    <t>2*3*2*5*3</t>
    <phoneticPr fontId="1"/>
  </si>
  <si>
    <t>m</t>
    <phoneticPr fontId="1"/>
  </si>
  <si>
    <t>試作10</t>
    <rPh sb="0" eb="2">
      <t>シサク</t>
    </rPh>
    <phoneticPr fontId="1"/>
  </si>
  <si>
    <t>alter</t>
    <phoneticPr fontId="1"/>
  </si>
  <si>
    <t>アーム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</si>
</sst>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12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</cellXfs>
  <cellStyles count="1">
    <cellStyle name="標準" xfId="0" builtinId="0"/>
  </cellStyles>
  <dxfs count="0"/>
  <tableStyles count="1" defaultTableStyle="TableStyleMedium2" defaultPivotStyle="PivotStyleLight16">
    <tableStyle name="Invisible" pivot="0" table="0" count="0" xr9:uid="{CD4D3472-2FFB-4377-AB58-31B832F00E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0800D-94DC-43BD-9DAB-DA2DD6EBC384}">
  <dimension ref="A1:P116"/>
  <sheetViews>
    <sheetView tabSelected="1" topLeftCell="A91" workbookViewId="0">
      <selection activeCell="C100" sqref="C100"/>
    </sheetView>
  </sheetViews>
  <sheetFormatPr defaultRowHeight="18" x14ac:dyDescent="0.45"/>
  <cols>
    <col min="1" max="1" width="11" customWidth="1"/>
  </cols>
  <sheetData>
    <row r="1" spans="1:16" ht="18.600000000000001" thickBot="1" x14ac:dyDescent="0.5">
      <c r="A1" t="s">
        <v>32</v>
      </c>
    </row>
    <row r="2" spans="1:16" x14ac:dyDescent="0.45">
      <c r="A2" s="2" t="s">
        <v>1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4" t="s">
        <v>12</v>
      </c>
      <c r="L2" t="s">
        <v>13</v>
      </c>
    </row>
    <row r="3" spans="1:16" x14ac:dyDescent="0.45">
      <c r="A3" s="5" t="s">
        <v>0</v>
      </c>
      <c r="B3" s="1">
        <v>10</v>
      </c>
      <c r="C3" s="1">
        <v>17</v>
      </c>
      <c r="D3" s="1"/>
      <c r="E3" s="1"/>
      <c r="F3" s="1"/>
      <c r="G3" s="1"/>
      <c r="H3" s="1"/>
      <c r="I3" s="1"/>
      <c r="J3" s="6"/>
      <c r="L3">
        <v>350</v>
      </c>
    </row>
    <row r="4" spans="1:16" x14ac:dyDescent="0.45">
      <c r="A4" s="5" t="s">
        <v>15</v>
      </c>
      <c r="B4" s="1">
        <v>80</v>
      </c>
      <c r="C4" s="1">
        <v>60</v>
      </c>
      <c r="D4" s="1"/>
      <c r="E4" s="1"/>
      <c r="F4" s="1"/>
      <c r="G4" s="1"/>
      <c r="H4" s="1"/>
      <c r="I4" s="1"/>
      <c r="J4" s="6"/>
      <c r="L4" t="s">
        <v>14</v>
      </c>
    </row>
    <row r="5" spans="1:16" x14ac:dyDescent="0.45">
      <c r="A5" s="5" t="s">
        <v>2</v>
      </c>
      <c r="B5" s="1">
        <f>B4/B3</f>
        <v>8</v>
      </c>
      <c r="C5" s="1">
        <f>C4/C3</f>
        <v>3.5294117647058822</v>
      </c>
      <c r="D5" s="1" t="e">
        <f t="shared" ref="D5:J5" si="0">D4/D3</f>
        <v>#DIV/0!</v>
      </c>
      <c r="E5" s="1" t="e">
        <f>E4/E3</f>
        <v>#DIV/0!</v>
      </c>
      <c r="F5" s="1" t="e">
        <f t="shared" si="0"/>
        <v>#DIV/0!</v>
      </c>
      <c r="G5" s="1" t="e">
        <f t="shared" si="0"/>
        <v>#DIV/0!</v>
      </c>
      <c r="H5" s="1" t="e">
        <f t="shared" si="0"/>
        <v>#DIV/0!</v>
      </c>
      <c r="I5" s="1" t="e">
        <f t="shared" si="0"/>
        <v>#DIV/0!</v>
      </c>
      <c r="J5" s="6" t="e">
        <f t="shared" si="0"/>
        <v>#DIV/0!</v>
      </c>
    </row>
    <row r="6" spans="1:16" ht="18.600000000000001" thickBot="1" x14ac:dyDescent="0.5">
      <c r="A6" s="7" t="s">
        <v>3</v>
      </c>
      <c r="B6" s="8">
        <f>B5</f>
        <v>8</v>
      </c>
      <c r="C6" s="8">
        <f>B6*C5</f>
        <v>28.235294117647058</v>
      </c>
      <c r="D6" s="8" t="e">
        <f t="shared" ref="D6:J6" si="1">C6*D5</f>
        <v>#DIV/0!</v>
      </c>
      <c r="E6" s="8" t="e">
        <f t="shared" si="1"/>
        <v>#DIV/0!</v>
      </c>
      <c r="F6" s="8" t="e">
        <f t="shared" si="1"/>
        <v>#DIV/0!</v>
      </c>
      <c r="G6" s="8" t="e">
        <f t="shared" si="1"/>
        <v>#DIV/0!</v>
      </c>
      <c r="H6" s="8" t="e">
        <f t="shared" si="1"/>
        <v>#DIV/0!</v>
      </c>
      <c r="I6" s="8" t="e">
        <f t="shared" si="1"/>
        <v>#DIV/0!</v>
      </c>
      <c r="J6" s="9" t="e">
        <f t="shared" si="1"/>
        <v>#DIV/0!</v>
      </c>
      <c r="L6" t="s">
        <v>16</v>
      </c>
    </row>
    <row r="7" spans="1:16" x14ac:dyDescent="0.45">
      <c r="A7" s="16"/>
      <c r="B7" s="17"/>
      <c r="C7" s="17"/>
      <c r="D7" s="17"/>
      <c r="E7" s="17"/>
      <c r="F7" s="17"/>
      <c r="G7" s="17"/>
      <c r="H7" s="17"/>
      <c r="I7" s="17"/>
      <c r="J7" s="18"/>
    </row>
    <row r="8" spans="1:16" x14ac:dyDescent="0.45">
      <c r="A8" s="12" t="s">
        <v>25</v>
      </c>
      <c r="B8" s="13">
        <f>$P$10/B6</f>
        <v>27.916666666666668</v>
      </c>
      <c r="C8" s="13">
        <f t="shared" ref="C8:J8" si="2">$P$10/C6</f>
        <v>7.9097222222222232</v>
      </c>
      <c r="D8" s="13" t="e">
        <f t="shared" si="2"/>
        <v>#DIV/0!</v>
      </c>
      <c r="E8" s="13" t="e">
        <f t="shared" si="2"/>
        <v>#DIV/0!</v>
      </c>
      <c r="F8" s="13" t="e">
        <f t="shared" si="2"/>
        <v>#DIV/0!</v>
      </c>
      <c r="G8" s="13" t="e">
        <f t="shared" si="2"/>
        <v>#DIV/0!</v>
      </c>
      <c r="H8" s="13" t="e">
        <f t="shared" si="2"/>
        <v>#DIV/0!</v>
      </c>
      <c r="I8" s="13" t="e">
        <f t="shared" si="2"/>
        <v>#DIV/0!</v>
      </c>
      <c r="J8" s="13" t="e">
        <f t="shared" si="2"/>
        <v>#DIV/0!</v>
      </c>
    </row>
    <row r="9" spans="1:16" x14ac:dyDescent="0.45">
      <c r="A9" s="11" t="s">
        <v>23</v>
      </c>
      <c r="B9" s="1">
        <f>$P$11*B6</f>
        <v>78.399999999999991</v>
      </c>
      <c r="C9" s="1">
        <f t="shared" ref="C9:J9" si="3">$P$11*C6</f>
        <v>276.70588235294116</v>
      </c>
      <c r="D9" s="1" t="e">
        <f>$P$11*D6</f>
        <v>#DIV/0!</v>
      </c>
      <c r="E9" s="1" t="e">
        <f t="shared" si="3"/>
        <v>#DIV/0!</v>
      </c>
      <c r="F9" s="1" t="e">
        <f t="shared" si="3"/>
        <v>#DIV/0!</v>
      </c>
      <c r="G9" s="1" t="e">
        <f t="shared" si="3"/>
        <v>#DIV/0!</v>
      </c>
      <c r="H9" s="1" t="e">
        <f t="shared" si="3"/>
        <v>#DIV/0!</v>
      </c>
      <c r="I9" s="1" t="e">
        <f t="shared" si="3"/>
        <v>#DIV/0!</v>
      </c>
      <c r="J9" s="1" t="e">
        <f t="shared" si="3"/>
        <v>#DIV/0!</v>
      </c>
      <c r="L9" t="s">
        <v>20</v>
      </c>
    </row>
    <row r="10" spans="1:16" x14ac:dyDescent="0.45">
      <c r="A10" s="15" t="s">
        <v>26</v>
      </c>
      <c r="L10" t="s">
        <v>21</v>
      </c>
      <c r="M10">
        <v>13400</v>
      </c>
      <c r="O10" t="s">
        <v>25</v>
      </c>
      <c r="P10">
        <f>M10/60</f>
        <v>223.33333333333334</v>
      </c>
    </row>
    <row r="11" spans="1:16" x14ac:dyDescent="0.45">
      <c r="L11" t="s">
        <v>22</v>
      </c>
      <c r="M11">
        <v>9.7999999999999997E-3</v>
      </c>
      <c r="O11" t="s">
        <v>23</v>
      </c>
      <c r="P11">
        <f>M11*1000</f>
        <v>9.7999999999999989</v>
      </c>
    </row>
    <row r="12" spans="1:16" ht="18.600000000000001" thickBot="1" x14ac:dyDescent="0.5">
      <c r="A12" t="s">
        <v>17</v>
      </c>
    </row>
    <row r="13" spans="1:16" x14ac:dyDescent="0.45">
      <c r="A13" s="2" t="s">
        <v>1</v>
      </c>
      <c r="B13" s="3" t="s">
        <v>4</v>
      </c>
      <c r="C13" s="3" t="s">
        <v>5</v>
      </c>
      <c r="D13" s="3" t="s">
        <v>6</v>
      </c>
      <c r="E13" s="3" t="s">
        <v>7</v>
      </c>
      <c r="F13" s="3" t="s">
        <v>8</v>
      </c>
      <c r="G13" s="3" t="s">
        <v>9</v>
      </c>
      <c r="H13" s="3" t="s">
        <v>10</v>
      </c>
      <c r="I13" s="3" t="s">
        <v>11</v>
      </c>
      <c r="J13" s="4" t="s">
        <v>12</v>
      </c>
      <c r="L13" t="s">
        <v>24</v>
      </c>
    </row>
    <row r="14" spans="1:16" x14ac:dyDescent="0.45">
      <c r="A14" s="5" t="s">
        <v>0</v>
      </c>
      <c r="B14" s="1">
        <v>10</v>
      </c>
      <c r="C14" s="1">
        <v>10</v>
      </c>
      <c r="D14" s="1">
        <v>17</v>
      </c>
      <c r="E14" s="1">
        <v>12</v>
      </c>
      <c r="F14" s="1">
        <v>15</v>
      </c>
      <c r="G14" s="1"/>
      <c r="H14" s="1"/>
      <c r="I14" s="1"/>
      <c r="J14" s="6"/>
      <c r="L14">
        <v>3300</v>
      </c>
      <c r="N14">
        <f>L14/4</f>
        <v>825</v>
      </c>
    </row>
    <row r="15" spans="1:16" x14ac:dyDescent="0.45">
      <c r="A15" s="5" t="s">
        <v>15</v>
      </c>
      <c r="B15" s="1">
        <v>80</v>
      </c>
      <c r="C15" s="1">
        <v>17</v>
      </c>
      <c r="D15" s="1">
        <v>19</v>
      </c>
      <c r="E15" s="1">
        <v>15</v>
      </c>
      <c r="F15" s="1">
        <v>25</v>
      </c>
      <c r="G15" s="1"/>
      <c r="H15" s="1"/>
      <c r="I15" s="1"/>
      <c r="J15" s="6"/>
    </row>
    <row r="16" spans="1:16" x14ac:dyDescent="0.45">
      <c r="A16" s="5" t="s">
        <v>2</v>
      </c>
      <c r="B16" s="1">
        <f>B15/B14</f>
        <v>8</v>
      </c>
      <c r="C16" s="1">
        <f>C15/C14</f>
        <v>1.7</v>
      </c>
      <c r="D16" s="1">
        <f t="shared" ref="D16:J16" si="4">D15/D14</f>
        <v>1.1176470588235294</v>
      </c>
      <c r="E16" s="1">
        <f t="shared" si="4"/>
        <v>1.25</v>
      </c>
      <c r="F16" s="1">
        <f t="shared" si="4"/>
        <v>1.6666666666666667</v>
      </c>
      <c r="G16" s="1" t="e">
        <f t="shared" si="4"/>
        <v>#DIV/0!</v>
      </c>
      <c r="H16" s="1" t="e">
        <f t="shared" si="4"/>
        <v>#DIV/0!</v>
      </c>
      <c r="I16" s="1" t="e">
        <f t="shared" si="4"/>
        <v>#DIV/0!</v>
      </c>
      <c r="J16" s="6" t="e">
        <f t="shared" si="4"/>
        <v>#DIV/0!</v>
      </c>
      <c r="L16">
        <v>40</v>
      </c>
    </row>
    <row r="17" spans="1:13" ht="18.600000000000001" thickBot="1" x14ac:dyDescent="0.5">
      <c r="A17" s="7" t="s">
        <v>3</v>
      </c>
      <c r="B17" s="8">
        <f>B16</f>
        <v>8</v>
      </c>
      <c r="C17" s="8">
        <f>B17*C16</f>
        <v>13.6</v>
      </c>
      <c r="D17" s="8">
        <f t="shared" ref="D17" si="5">C17*D16</f>
        <v>15.2</v>
      </c>
      <c r="E17" s="8">
        <f t="shared" ref="E17" si="6">D17*E16</f>
        <v>19</v>
      </c>
      <c r="F17" s="8">
        <f t="shared" ref="F17" si="7">E17*F16</f>
        <v>31.666666666666668</v>
      </c>
      <c r="G17" s="8" t="e">
        <f t="shared" ref="G17" si="8">F17*G16</f>
        <v>#DIV/0!</v>
      </c>
      <c r="H17" s="8" t="e">
        <f t="shared" ref="H17" si="9">G17*H16</f>
        <v>#DIV/0!</v>
      </c>
      <c r="I17" s="8" t="e">
        <f t="shared" ref="I17" si="10">H17*I16</f>
        <v>#DIV/0!</v>
      </c>
      <c r="J17" s="9" t="e">
        <f t="shared" ref="J17" si="11">I17*J16</f>
        <v>#DIV/0!</v>
      </c>
      <c r="L17">
        <f>L16/2</f>
        <v>20</v>
      </c>
    </row>
    <row r="18" spans="1:13" ht="18.600000000000001" thickBot="1" x14ac:dyDescent="0.5">
      <c r="L18">
        <f>L17+M18</f>
        <v>23</v>
      </c>
      <c r="M18">
        <v>3</v>
      </c>
    </row>
    <row r="19" spans="1:13" x14ac:dyDescent="0.45">
      <c r="A19" s="2" t="s">
        <v>1</v>
      </c>
      <c r="B19" s="3" t="s">
        <v>4</v>
      </c>
      <c r="C19" s="3" t="s">
        <v>5</v>
      </c>
      <c r="D19" s="3" t="s">
        <v>6</v>
      </c>
      <c r="E19" s="3" t="s">
        <v>7</v>
      </c>
      <c r="F19" s="3" t="s">
        <v>8</v>
      </c>
      <c r="G19" s="3" t="s">
        <v>9</v>
      </c>
      <c r="H19" s="3" t="s">
        <v>10</v>
      </c>
      <c r="I19" s="3" t="s">
        <v>11</v>
      </c>
      <c r="J19" s="4" t="s">
        <v>12</v>
      </c>
      <c r="L19">
        <f t="shared" ref="L19:L20" si="12">L18+M19</f>
        <v>27</v>
      </c>
      <c r="M19">
        <v>4</v>
      </c>
    </row>
    <row r="20" spans="1:13" x14ac:dyDescent="0.45">
      <c r="A20" s="5" t="s">
        <v>0</v>
      </c>
      <c r="B20" s="1">
        <v>10</v>
      </c>
      <c r="C20" s="1">
        <v>21</v>
      </c>
      <c r="D20" s="1">
        <v>12</v>
      </c>
      <c r="E20" s="1"/>
      <c r="F20" s="1"/>
      <c r="G20" s="1"/>
      <c r="H20" s="1"/>
      <c r="I20" s="1"/>
      <c r="J20" s="6"/>
      <c r="L20">
        <f t="shared" si="12"/>
        <v>30</v>
      </c>
      <c r="M20">
        <v>3</v>
      </c>
    </row>
    <row r="21" spans="1:13" x14ac:dyDescent="0.45">
      <c r="A21" s="5" t="s">
        <v>15</v>
      </c>
      <c r="B21" s="1">
        <v>80</v>
      </c>
      <c r="C21" s="1">
        <v>31</v>
      </c>
      <c r="D21" s="1">
        <v>29</v>
      </c>
      <c r="E21" s="1"/>
      <c r="F21" s="1"/>
      <c r="G21" s="1"/>
      <c r="H21" s="1"/>
      <c r="I21" s="1"/>
      <c r="J21" s="6"/>
    </row>
    <row r="22" spans="1:13" x14ac:dyDescent="0.45">
      <c r="A22" s="5" t="s">
        <v>2</v>
      </c>
      <c r="B22" s="1">
        <f>B21/B20</f>
        <v>8</v>
      </c>
      <c r="C22" s="1">
        <f>C21/C20</f>
        <v>1.4761904761904763</v>
      </c>
      <c r="D22" s="1">
        <f t="shared" ref="D22:J22" si="13">D21/D20</f>
        <v>2.4166666666666665</v>
      </c>
      <c r="E22" s="1" t="e">
        <f t="shared" si="13"/>
        <v>#DIV/0!</v>
      </c>
      <c r="F22" s="1" t="e">
        <f t="shared" si="13"/>
        <v>#DIV/0!</v>
      </c>
      <c r="G22" s="1" t="e">
        <f t="shared" si="13"/>
        <v>#DIV/0!</v>
      </c>
      <c r="H22" s="1" t="e">
        <f t="shared" si="13"/>
        <v>#DIV/0!</v>
      </c>
      <c r="I22" s="1" t="e">
        <f t="shared" si="13"/>
        <v>#DIV/0!</v>
      </c>
      <c r="J22" s="6" t="e">
        <f t="shared" si="13"/>
        <v>#DIV/0!</v>
      </c>
    </row>
    <row r="23" spans="1:13" ht="18.600000000000001" thickBot="1" x14ac:dyDescent="0.5">
      <c r="A23" s="7" t="s">
        <v>3</v>
      </c>
      <c r="B23" s="8">
        <f>B22</f>
        <v>8</v>
      </c>
      <c r="C23" s="8">
        <f>B23*C22</f>
        <v>11.80952380952381</v>
      </c>
      <c r="D23" s="8">
        <f t="shared" ref="D23" si="14">C23*D22</f>
        <v>28.539682539682541</v>
      </c>
      <c r="E23" s="8" t="e">
        <f t="shared" ref="E23" si="15">D23*E22</f>
        <v>#DIV/0!</v>
      </c>
      <c r="F23" s="8" t="e">
        <f t="shared" ref="F23" si="16">E23*F22</f>
        <v>#DIV/0!</v>
      </c>
      <c r="G23" s="8" t="e">
        <f t="shared" ref="G23" si="17">F23*G22</f>
        <v>#DIV/0!</v>
      </c>
      <c r="H23" s="8" t="e">
        <f t="shared" ref="H23" si="18">G23*H22</f>
        <v>#DIV/0!</v>
      </c>
      <c r="I23" s="8" t="e">
        <f t="shared" ref="I23" si="19">H23*I22</f>
        <v>#DIV/0!</v>
      </c>
      <c r="J23" s="9" t="e">
        <f t="shared" ref="J23" si="20">I23*J22</f>
        <v>#DIV/0!</v>
      </c>
    </row>
    <row r="24" spans="1:13" ht="18.600000000000001" thickBot="1" x14ac:dyDescent="0.5"/>
    <row r="25" spans="1:13" x14ac:dyDescent="0.45">
      <c r="A25" s="2" t="s">
        <v>1</v>
      </c>
      <c r="B25" s="3" t="s">
        <v>4</v>
      </c>
      <c r="C25" s="3" t="s">
        <v>5</v>
      </c>
      <c r="D25" s="3" t="s">
        <v>6</v>
      </c>
      <c r="E25" s="3" t="s">
        <v>7</v>
      </c>
      <c r="F25" s="3" t="s">
        <v>8</v>
      </c>
      <c r="G25" s="3" t="s">
        <v>9</v>
      </c>
      <c r="H25" s="3" t="s">
        <v>10</v>
      </c>
      <c r="I25" s="3" t="s">
        <v>11</v>
      </c>
      <c r="J25" s="4" t="s">
        <v>12</v>
      </c>
    </row>
    <row r="26" spans="1:13" x14ac:dyDescent="0.45">
      <c r="A26" s="5" t="s">
        <v>0</v>
      </c>
      <c r="B26" s="1">
        <v>10</v>
      </c>
      <c r="C26" s="1">
        <v>21</v>
      </c>
      <c r="D26" s="1">
        <v>17</v>
      </c>
      <c r="E26" s="1">
        <v>15</v>
      </c>
      <c r="F26" s="1"/>
      <c r="G26" s="1"/>
      <c r="H26" s="1"/>
      <c r="I26" s="1"/>
      <c r="J26" s="6"/>
    </row>
    <row r="27" spans="1:13" x14ac:dyDescent="0.45">
      <c r="A27" s="5" t="s">
        <v>15</v>
      </c>
      <c r="B27" s="1">
        <v>80</v>
      </c>
      <c r="C27" s="1">
        <v>37</v>
      </c>
      <c r="D27" s="1">
        <v>27</v>
      </c>
      <c r="E27" s="1">
        <v>19</v>
      </c>
      <c r="F27" s="1"/>
      <c r="G27" s="1"/>
      <c r="H27" s="1"/>
      <c r="I27" s="1"/>
      <c r="J27" s="6"/>
    </row>
    <row r="28" spans="1:13" x14ac:dyDescent="0.45">
      <c r="A28" s="5" t="s">
        <v>2</v>
      </c>
      <c r="B28" s="1">
        <f>B27/B26</f>
        <v>8</v>
      </c>
      <c r="C28" s="1">
        <f>C27/C26</f>
        <v>1.7619047619047619</v>
      </c>
      <c r="D28" s="1">
        <f t="shared" ref="D28" si="21">D27/D26</f>
        <v>1.588235294117647</v>
      </c>
      <c r="E28" s="1">
        <f>E27/E26</f>
        <v>1.2666666666666666</v>
      </c>
      <c r="F28" s="1" t="e">
        <f t="shared" ref="F28:J28" si="22">F27/F26</f>
        <v>#DIV/0!</v>
      </c>
      <c r="G28" s="1" t="e">
        <f t="shared" si="22"/>
        <v>#DIV/0!</v>
      </c>
      <c r="H28" s="1" t="e">
        <f t="shared" si="22"/>
        <v>#DIV/0!</v>
      </c>
      <c r="I28" s="1" t="e">
        <f t="shared" si="22"/>
        <v>#DIV/0!</v>
      </c>
      <c r="J28" s="6" t="e">
        <f t="shared" si="22"/>
        <v>#DIV/0!</v>
      </c>
    </row>
    <row r="29" spans="1:13" ht="18.600000000000001" thickBot="1" x14ac:dyDescent="0.5">
      <c r="A29" s="7" t="s">
        <v>3</v>
      </c>
      <c r="B29" s="8">
        <f>B28</f>
        <v>8</v>
      </c>
      <c r="C29" s="8">
        <f>B29*C28</f>
        <v>14.095238095238095</v>
      </c>
      <c r="D29" s="8">
        <f t="shared" ref="D29" si="23">C29*D28</f>
        <v>22.386554621848738</v>
      </c>
      <c r="E29" s="8">
        <f t="shared" ref="E29" si="24">D29*E28</f>
        <v>28.356302521008399</v>
      </c>
      <c r="F29" s="8" t="e">
        <f t="shared" ref="F29" si="25">E29*F28</f>
        <v>#DIV/0!</v>
      </c>
      <c r="G29" s="8" t="e">
        <f t="shared" ref="G29" si="26">F29*G28</f>
        <v>#DIV/0!</v>
      </c>
      <c r="H29" s="8" t="e">
        <f t="shared" ref="H29" si="27">G29*H28</f>
        <v>#DIV/0!</v>
      </c>
      <c r="I29" s="8" t="e">
        <f t="shared" ref="I29" si="28">H29*I28</f>
        <v>#DIV/0!</v>
      </c>
      <c r="J29" s="9" t="e">
        <f t="shared" ref="J29" si="29">I29*J28</f>
        <v>#DIV/0!</v>
      </c>
    </row>
    <row r="30" spans="1:13" ht="18.600000000000001" thickBot="1" x14ac:dyDescent="0.5">
      <c r="A30" s="10" t="s">
        <v>18</v>
      </c>
    </row>
    <row r="31" spans="1:13" x14ac:dyDescent="0.45">
      <c r="A31" s="2" t="s">
        <v>1</v>
      </c>
      <c r="B31" s="3" t="s">
        <v>4</v>
      </c>
      <c r="C31" s="3" t="s">
        <v>5</v>
      </c>
      <c r="D31" s="3" t="s">
        <v>6</v>
      </c>
      <c r="E31" s="3" t="s">
        <v>7</v>
      </c>
      <c r="F31" s="3" t="s">
        <v>8</v>
      </c>
      <c r="G31" s="3" t="s">
        <v>9</v>
      </c>
      <c r="H31" s="3" t="s">
        <v>10</v>
      </c>
      <c r="I31" s="3" t="s">
        <v>11</v>
      </c>
      <c r="J31" s="4" t="s">
        <v>12</v>
      </c>
    </row>
    <row r="32" spans="1:13" x14ac:dyDescent="0.45">
      <c r="A32" s="5" t="s">
        <v>0</v>
      </c>
      <c r="B32" s="1">
        <v>10</v>
      </c>
      <c r="C32" s="1">
        <v>17</v>
      </c>
      <c r="D32" s="1">
        <v>19</v>
      </c>
      <c r="E32" s="1"/>
      <c r="F32" s="1"/>
      <c r="G32" s="1"/>
      <c r="H32" s="1"/>
      <c r="I32" s="1"/>
      <c r="J32" s="6"/>
    </row>
    <row r="33" spans="1:10" x14ac:dyDescent="0.45">
      <c r="A33" s="5" t="s">
        <v>15</v>
      </c>
      <c r="B33" s="1">
        <v>80</v>
      </c>
      <c r="C33" s="1">
        <v>37</v>
      </c>
      <c r="D33" s="1">
        <v>36</v>
      </c>
      <c r="E33" s="1"/>
      <c r="F33" s="1"/>
      <c r="G33" s="1"/>
      <c r="H33" s="1"/>
      <c r="I33" s="1"/>
      <c r="J33" s="6"/>
    </row>
    <row r="34" spans="1:10" x14ac:dyDescent="0.45">
      <c r="A34" s="5" t="s">
        <v>2</v>
      </c>
      <c r="B34" s="1">
        <f>B33/B32</f>
        <v>8</v>
      </c>
      <c r="C34" s="1">
        <f>C33/C32</f>
        <v>2.1764705882352939</v>
      </c>
      <c r="D34" s="1">
        <f t="shared" ref="D34" si="30">D33/D32</f>
        <v>1.8947368421052631</v>
      </c>
      <c r="E34" s="1" t="e">
        <f>E33/E32</f>
        <v>#DIV/0!</v>
      </c>
      <c r="F34" s="1" t="e">
        <f t="shared" ref="F34:J34" si="31">F33/F32</f>
        <v>#DIV/0!</v>
      </c>
      <c r="G34" s="1" t="e">
        <f t="shared" si="31"/>
        <v>#DIV/0!</v>
      </c>
      <c r="H34" s="1" t="e">
        <f t="shared" si="31"/>
        <v>#DIV/0!</v>
      </c>
      <c r="I34" s="1" t="e">
        <f t="shared" si="31"/>
        <v>#DIV/0!</v>
      </c>
      <c r="J34" s="6" t="e">
        <f t="shared" si="31"/>
        <v>#DIV/0!</v>
      </c>
    </row>
    <row r="35" spans="1:10" ht="18.600000000000001" thickBot="1" x14ac:dyDescent="0.5">
      <c r="A35" s="7" t="s">
        <v>3</v>
      </c>
      <c r="B35" s="8">
        <f>B34</f>
        <v>8</v>
      </c>
      <c r="C35" s="8">
        <f>B35*C34</f>
        <v>17.411764705882351</v>
      </c>
      <c r="D35" s="8">
        <f t="shared" ref="D35" si="32">C35*D34</f>
        <v>32.990712074303403</v>
      </c>
      <c r="E35" s="8" t="e">
        <f t="shared" ref="E35" si="33">D35*E34</f>
        <v>#DIV/0!</v>
      </c>
      <c r="F35" s="8" t="e">
        <f t="shared" ref="F35" si="34">E35*F34</f>
        <v>#DIV/0!</v>
      </c>
      <c r="G35" s="8" t="e">
        <f t="shared" ref="G35" si="35">F35*G34</f>
        <v>#DIV/0!</v>
      </c>
      <c r="H35" s="8" t="e">
        <f t="shared" ref="H35" si="36">G35*H34</f>
        <v>#DIV/0!</v>
      </c>
      <c r="I35" s="8" t="e">
        <f t="shared" ref="I35" si="37">H35*I34</f>
        <v>#DIV/0!</v>
      </c>
      <c r="J35" s="9" t="e">
        <f t="shared" ref="J35" si="38">I35*J34</f>
        <v>#DIV/0!</v>
      </c>
    </row>
    <row r="36" spans="1:10" x14ac:dyDescent="0.45">
      <c r="A36" s="12" t="s">
        <v>21</v>
      </c>
      <c r="B36" s="13">
        <f>$P$10/B35</f>
        <v>27.916666666666668</v>
      </c>
      <c r="C36" s="13">
        <f t="shared" ref="C36:J36" si="39">$P$10/C35</f>
        <v>12.826576576576578</v>
      </c>
      <c r="D36" s="13">
        <f t="shared" si="39"/>
        <v>6.7695820820820831</v>
      </c>
      <c r="E36" s="13" t="e">
        <f t="shared" si="39"/>
        <v>#DIV/0!</v>
      </c>
      <c r="F36" s="13" t="e">
        <f t="shared" si="39"/>
        <v>#DIV/0!</v>
      </c>
      <c r="G36" s="13" t="e">
        <f t="shared" si="39"/>
        <v>#DIV/0!</v>
      </c>
      <c r="H36" s="13" t="e">
        <f t="shared" si="39"/>
        <v>#DIV/0!</v>
      </c>
      <c r="I36" s="13" t="e">
        <f t="shared" si="39"/>
        <v>#DIV/0!</v>
      </c>
      <c r="J36" s="13" t="e">
        <f t="shared" si="39"/>
        <v>#DIV/0!</v>
      </c>
    </row>
    <row r="37" spans="1:10" x14ac:dyDescent="0.45">
      <c r="A37" s="11" t="s">
        <v>23</v>
      </c>
      <c r="B37" s="1">
        <f>$P$11*B35</f>
        <v>78.399999999999991</v>
      </c>
      <c r="C37" s="1">
        <f t="shared" ref="C37" si="40">$P$11*C35</f>
        <v>170.63529411764702</v>
      </c>
      <c r="D37" s="1">
        <f>$P$11*D35</f>
        <v>323.30897832817334</v>
      </c>
      <c r="E37" s="1" t="e">
        <f t="shared" ref="E37:J37" si="41">$P$11*E35</f>
        <v>#DIV/0!</v>
      </c>
      <c r="F37" s="1" t="e">
        <f t="shared" si="41"/>
        <v>#DIV/0!</v>
      </c>
      <c r="G37" s="1" t="e">
        <f t="shared" si="41"/>
        <v>#DIV/0!</v>
      </c>
      <c r="H37" s="1" t="e">
        <f t="shared" si="41"/>
        <v>#DIV/0!</v>
      </c>
      <c r="I37" s="1" t="e">
        <f t="shared" si="41"/>
        <v>#DIV/0!</v>
      </c>
      <c r="J37" s="1" t="e">
        <f t="shared" si="41"/>
        <v>#DIV/0!</v>
      </c>
    </row>
    <row r="38" spans="1:10" x14ac:dyDescent="0.45">
      <c r="A38" s="15" t="s">
        <v>26</v>
      </c>
      <c r="B38" s="14">
        <f t="shared" ref="B38:C38" si="42">B37/70</f>
        <v>1.1199999999999999</v>
      </c>
      <c r="C38" s="14">
        <f t="shared" si="42"/>
        <v>2.4376470588235288</v>
      </c>
      <c r="D38" s="14">
        <f>D37/70</f>
        <v>4.618699690402476</v>
      </c>
      <c r="E38" s="14"/>
      <c r="F38" s="14"/>
      <c r="G38" s="14"/>
      <c r="H38" s="14"/>
      <c r="I38" s="14"/>
      <c r="J38" s="14"/>
    </row>
    <row r="39" spans="1:10" x14ac:dyDescent="0.45">
      <c r="A39" s="15"/>
      <c r="B39" s="14"/>
      <c r="C39" s="14"/>
      <c r="D39" s="14"/>
      <c r="E39" s="14"/>
      <c r="F39" s="14"/>
      <c r="G39" s="14"/>
      <c r="H39" s="14"/>
      <c r="I39" s="14"/>
      <c r="J39" s="14"/>
    </row>
    <row r="40" spans="1:10" ht="18.600000000000001" thickBot="1" x14ac:dyDescent="0.5">
      <c r="A40" s="10" t="s">
        <v>19</v>
      </c>
    </row>
    <row r="41" spans="1:10" x14ac:dyDescent="0.45">
      <c r="A41" s="2" t="s">
        <v>1</v>
      </c>
      <c r="B41" s="3" t="s">
        <v>4</v>
      </c>
      <c r="C41" s="3" t="s">
        <v>5</v>
      </c>
      <c r="D41" s="3" t="s">
        <v>6</v>
      </c>
      <c r="E41" s="3" t="s">
        <v>7</v>
      </c>
      <c r="F41" s="3" t="s">
        <v>8</v>
      </c>
      <c r="G41" s="3" t="s">
        <v>9</v>
      </c>
      <c r="H41" s="3" t="s">
        <v>10</v>
      </c>
      <c r="I41" s="3" t="s">
        <v>11</v>
      </c>
      <c r="J41" s="4" t="s">
        <v>12</v>
      </c>
    </row>
    <row r="42" spans="1:10" x14ac:dyDescent="0.45">
      <c r="A42" s="5" t="s">
        <v>0</v>
      </c>
      <c r="B42" s="1">
        <v>10</v>
      </c>
      <c r="C42" s="1">
        <v>17</v>
      </c>
      <c r="D42" s="1">
        <v>17</v>
      </c>
      <c r="E42" s="1">
        <v>33</v>
      </c>
      <c r="F42" s="1"/>
      <c r="G42" s="1"/>
      <c r="H42" s="1"/>
      <c r="I42" s="1"/>
      <c r="J42" s="6"/>
    </row>
    <row r="43" spans="1:10" x14ac:dyDescent="0.45">
      <c r="A43" s="5" t="s">
        <v>15</v>
      </c>
      <c r="B43" s="1">
        <v>80</v>
      </c>
      <c r="C43" s="1">
        <v>37</v>
      </c>
      <c r="D43" s="1">
        <v>33</v>
      </c>
      <c r="E43" s="1">
        <v>25</v>
      </c>
      <c r="F43" s="1"/>
      <c r="G43" s="1"/>
      <c r="H43" s="1"/>
      <c r="I43" s="1"/>
      <c r="J43" s="6"/>
    </row>
    <row r="44" spans="1:10" x14ac:dyDescent="0.45">
      <c r="A44" s="5" t="s">
        <v>2</v>
      </c>
      <c r="B44" s="1">
        <f>B43/B42</f>
        <v>8</v>
      </c>
      <c r="C44" s="1">
        <f>C43/C42</f>
        <v>2.1764705882352939</v>
      </c>
      <c r="D44" s="1">
        <f t="shared" ref="D44" si="43">D43/D42</f>
        <v>1.9411764705882353</v>
      </c>
      <c r="E44" s="1">
        <f>E43/E42</f>
        <v>0.75757575757575757</v>
      </c>
      <c r="F44" s="1" t="e">
        <f t="shared" ref="F44:J44" si="44">F43/F42</f>
        <v>#DIV/0!</v>
      </c>
      <c r="G44" s="1" t="e">
        <f t="shared" si="44"/>
        <v>#DIV/0!</v>
      </c>
      <c r="H44" s="1" t="e">
        <f t="shared" si="44"/>
        <v>#DIV/0!</v>
      </c>
      <c r="I44" s="1" t="e">
        <f t="shared" si="44"/>
        <v>#DIV/0!</v>
      </c>
      <c r="J44" s="6" t="e">
        <f t="shared" si="44"/>
        <v>#DIV/0!</v>
      </c>
    </row>
    <row r="45" spans="1:10" ht="18.600000000000001" thickBot="1" x14ac:dyDescent="0.5">
      <c r="A45" s="7" t="s">
        <v>3</v>
      </c>
      <c r="B45" s="8">
        <f>B44</f>
        <v>8</v>
      </c>
      <c r="C45" s="8">
        <f>B45*C44</f>
        <v>17.411764705882351</v>
      </c>
      <c r="D45" s="8">
        <f t="shared" ref="D45" si="45">C45*D44</f>
        <v>33.799307958477506</v>
      </c>
      <c r="E45" s="8">
        <f t="shared" ref="E45" si="46">D45*E44</f>
        <v>25.605536332179927</v>
      </c>
      <c r="F45" s="8" t="e">
        <f t="shared" ref="F45" si="47">E45*F44</f>
        <v>#DIV/0!</v>
      </c>
      <c r="G45" s="8" t="e">
        <f t="shared" ref="G45" si="48">F45*G44</f>
        <v>#DIV/0!</v>
      </c>
      <c r="H45" s="8" t="e">
        <f t="shared" ref="H45" si="49">G45*H44</f>
        <v>#DIV/0!</v>
      </c>
      <c r="I45" s="8" t="e">
        <f t="shared" ref="I45" si="50">H45*I44</f>
        <v>#DIV/0!</v>
      </c>
      <c r="J45" s="9" t="e">
        <f t="shared" ref="J45" si="51">I45*J44</f>
        <v>#DIV/0!</v>
      </c>
    </row>
    <row r="46" spans="1:10" ht="18.600000000000001" thickBot="1" x14ac:dyDescent="0.5"/>
    <row r="47" spans="1:10" x14ac:dyDescent="0.45">
      <c r="A47" s="2" t="s">
        <v>1</v>
      </c>
      <c r="B47" s="3" t="s">
        <v>4</v>
      </c>
      <c r="C47" s="3" t="s">
        <v>5</v>
      </c>
      <c r="D47" s="3" t="s">
        <v>6</v>
      </c>
      <c r="E47" s="3" t="s">
        <v>7</v>
      </c>
      <c r="F47" s="3" t="s">
        <v>8</v>
      </c>
      <c r="G47" s="3" t="s">
        <v>9</v>
      </c>
      <c r="H47" s="3" t="s">
        <v>10</v>
      </c>
      <c r="I47" s="3" t="s">
        <v>11</v>
      </c>
      <c r="J47" s="4" t="s">
        <v>12</v>
      </c>
    </row>
    <row r="48" spans="1:10" x14ac:dyDescent="0.45">
      <c r="A48" s="5" t="s">
        <v>0</v>
      </c>
      <c r="B48" s="1">
        <v>10</v>
      </c>
      <c r="C48" s="1">
        <v>7</v>
      </c>
      <c r="D48" s="1"/>
      <c r="E48" s="1"/>
      <c r="F48" s="1"/>
      <c r="G48" s="1"/>
      <c r="H48" s="1"/>
      <c r="I48" s="1"/>
      <c r="J48" s="6"/>
    </row>
    <row r="49" spans="1:10" x14ac:dyDescent="0.45">
      <c r="A49" s="5" t="s">
        <v>15</v>
      </c>
      <c r="B49" s="1">
        <v>80</v>
      </c>
      <c r="C49" s="1">
        <v>23</v>
      </c>
      <c r="D49" s="1"/>
      <c r="E49" s="1"/>
      <c r="F49" s="1"/>
      <c r="G49" s="1"/>
      <c r="H49" s="1"/>
      <c r="I49" s="1"/>
      <c r="J49" s="6"/>
    </row>
    <row r="50" spans="1:10" x14ac:dyDescent="0.45">
      <c r="A50" s="5" t="s">
        <v>2</v>
      </c>
      <c r="B50" s="1">
        <f>B49/B48</f>
        <v>8</v>
      </c>
      <c r="C50" s="1">
        <f>C49/C48</f>
        <v>3.2857142857142856</v>
      </c>
      <c r="D50" s="1" t="e">
        <f t="shared" ref="D50" si="52">D49/D48</f>
        <v>#DIV/0!</v>
      </c>
      <c r="E50" s="1" t="e">
        <f>E49/E48</f>
        <v>#DIV/0!</v>
      </c>
      <c r="F50" s="1" t="e">
        <f t="shared" ref="F50:J50" si="53">F49/F48</f>
        <v>#DIV/0!</v>
      </c>
      <c r="G50" s="1" t="e">
        <f t="shared" si="53"/>
        <v>#DIV/0!</v>
      </c>
      <c r="H50" s="1" t="e">
        <f t="shared" si="53"/>
        <v>#DIV/0!</v>
      </c>
      <c r="I50" s="1" t="e">
        <f t="shared" si="53"/>
        <v>#DIV/0!</v>
      </c>
      <c r="J50" s="6" t="e">
        <f t="shared" si="53"/>
        <v>#DIV/0!</v>
      </c>
    </row>
    <row r="51" spans="1:10" ht="18.600000000000001" thickBot="1" x14ac:dyDescent="0.5">
      <c r="A51" s="7" t="s">
        <v>3</v>
      </c>
      <c r="B51" s="8">
        <f>B50</f>
        <v>8</v>
      </c>
      <c r="C51" s="8">
        <f>B51*C50</f>
        <v>26.285714285714285</v>
      </c>
      <c r="D51" s="8" t="e">
        <f t="shared" ref="D51" si="54">C51*D50</f>
        <v>#DIV/0!</v>
      </c>
      <c r="E51" s="8" t="e">
        <f t="shared" ref="E51" si="55">D51*E50</f>
        <v>#DIV/0!</v>
      </c>
      <c r="F51" s="8" t="e">
        <f t="shared" ref="F51" si="56">E51*F50</f>
        <v>#DIV/0!</v>
      </c>
      <c r="G51" s="8" t="e">
        <f t="shared" ref="G51" si="57">F51*G50</f>
        <v>#DIV/0!</v>
      </c>
      <c r="H51" s="8" t="e">
        <f t="shared" ref="H51" si="58">G51*H50</f>
        <v>#DIV/0!</v>
      </c>
      <c r="I51" s="8" t="e">
        <f t="shared" ref="I51" si="59">H51*I50</f>
        <v>#DIV/0!</v>
      </c>
      <c r="J51" s="9" t="e">
        <f t="shared" ref="J51" si="60">I51*J50</f>
        <v>#DIV/0!</v>
      </c>
    </row>
    <row r="52" spans="1:10" ht="18.600000000000001" thickBot="1" x14ac:dyDescent="0.5"/>
    <row r="53" spans="1:10" x14ac:dyDescent="0.45">
      <c r="A53" s="2" t="s">
        <v>1</v>
      </c>
      <c r="B53" s="3" t="s">
        <v>4</v>
      </c>
      <c r="C53" s="3" t="s">
        <v>5</v>
      </c>
      <c r="D53" s="3" t="s">
        <v>6</v>
      </c>
      <c r="E53" s="3" t="s">
        <v>7</v>
      </c>
      <c r="F53" s="3" t="s">
        <v>8</v>
      </c>
      <c r="G53" s="3" t="s">
        <v>9</v>
      </c>
      <c r="H53" s="3" t="s">
        <v>10</v>
      </c>
      <c r="I53" s="3" t="s">
        <v>11</v>
      </c>
      <c r="J53" s="4" t="s">
        <v>12</v>
      </c>
    </row>
    <row r="54" spans="1:10" x14ac:dyDescent="0.45">
      <c r="A54" s="5" t="s">
        <v>0</v>
      </c>
      <c r="B54" s="1">
        <v>10</v>
      </c>
      <c r="C54" s="1">
        <v>15</v>
      </c>
      <c r="D54" s="1">
        <v>7</v>
      </c>
      <c r="E54" s="1"/>
      <c r="F54" s="1"/>
      <c r="G54" s="1"/>
      <c r="H54" s="1"/>
      <c r="I54" s="1"/>
      <c r="J54" s="6"/>
    </row>
    <row r="55" spans="1:10" x14ac:dyDescent="0.45">
      <c r="A55" s="5" t="s">
        <v>15</v>
      </c>
      <c r="B55" s="1">
        <v>80</v>
      </c>
      <c r="C55" s="1">
        <v>28</v>
      </c>
      <c r="D55" s="1">
        <v>15</v>
      </c>
      <c r="E55" s="1"/>
      <c r="F55" s="1"/>
      <c r="G55" s="1"/>
      <c r="H55" s="1"/>
      <c r="I55" s="1"/>
      <c r="J55" s="6"/>
    </row>
    <row r="56" spans="1:10" x14ac:dyDescent="0.45">
      <c r="A56" s="5" t="s">
        <v>2</v>
      </c>
      <c r="B56" s="1">
        <f>B55/B54</f>
        <v>8</v>
      </c>
      <c r="C56" s="1">
        <f>C55/C54</f>
        <v>1.8666666666666667</v>
      </c>
      <c r="D56" s="1">
        <f t="shared" ref="D56" si="61">D55/D54</f>
        <v>2.1428571428571428</v>
      </c>
      <c r="E56" s="1" t="e">
        <f>E55/E54</f>
        <v>#DIV/0!</v>
      </c>
      <c r="F56" s="1" t="e">
        <f t="shared" ref="F56:J56" si="62">F55/F54</f>
        <v>#DIV/0!</v>
      </c>
      <c r="G56" s="1" t="e">
        <f t="shared" si="62"/>
        <v>#DIV/0!</v>
      </c>
      <c r="H56" s="1" t="e">
        <f t="shared" si="62"/>
        <v>#DIV/0!</v>
      </c>
      <c r="I56" s="1" t="e">
        <f t="shared" si="62"/>
        <v>#DIV/0!</v>
      </c>
      <c r="J56" s="6" t="e">
        <f t="shared" si="62"/>
        <v>#DIV/0!</v>
      </c>
    </row>
    <row r="57" spans="1:10" ht="18.600000000000001" thickBot="1" x14ac:dyDescent="0.5">
      <c r="A57" s="7" t="s">
        <v>3</v>
      </c>
      <c r="B57" s="8">
        <f>B56</f>
        <v>8</v>
      </c>
      <c r="C57" s="8">
        <f>B57*C56</f>
        <v>14.933333333333334</v>
      </c>
      <c r="D57" s="8">
        <f t="shared" ref="D57" si="63">C57*D56</f>
        <v>32</v>
      </c>
      <c r="E57" s="8" t="e">
        <f t="shared" ref="E57" si="64">D57*E56</f>
        <v>#DIV/0!</v>
      </c>
      <c r="F57" s="8" t="e">
        <f t="shared" ref="F57" si="65">E57*F56</f>
        <v>#DIV/0!</v>
      </c>
      <c r="G57" s="8" t="e">
        <f t="shared" ref="G57" si="66">F57*G56</f>
        <v>#DIV/0!</v>
      </c>
      <c r="H57" s="8" t="e">
        <f t="shared" ref="H57" si="67">G57*H56</f>
        <v>#DIV/0!</v>
      </c>
      <c r="I57" s="8" t="e">
        <f t="shared" ref="I57" si="68">H57*I56</f>
        <v>#DIV/0!</v>
      </c>
      <c r="J57" s="9" t="e">
        <f t="shared" ref="J57" si="69">I57*J56</f>
        <v>#DIV/0!</v>
      </c>
    </row>
    <row r="58" spans="1:10" ht="18.600000000000001" thickBot="1" x14ac:dyDescent="0.5"/>
    <row r="59" spans="1:10" x14ac:dyDescent="0.45">
      <c r="A59" s="2" t="s">
        <v>1</v>
      </c>
      <c r="B59" s="3" t="s">
        <v>4</v>
      </c>
      <c r="C59" s="3" t="s">
        <v>5</v>
      </c>
      <c r="D59" s="3" t="s">
        <v>6</v>
      </c>
      <c r="E59" s="3" t="s">
        <v>7</v>
      </c>
      <c r="F59" s="3" t="s">
        <v>8</v>
      </c>
      <c r="G59" s="3" t="s">
        <v>9</v>
      </c>
      <c r="H59" s="3" t="s">
        <v>10</v>
      </c>
      <c r="I59" s="3" t="s">
        <v>11</v>
      </c>
      <c r="J59" s="4" t="s">
        <v>12</v>
      </c>
    </row>
    <row r="60" spans="1:10" x14ac:dyDescent="0.45">
      <c r="A60" s="5" t="s">
        <v>0</v>
      </c>
      <c r="B60" s="1">
        <v>13</v>
      </c>
      <c r="C60" s="1">
        <v>18</v>
      </c>
      <c r="D60" s="1">
        <v>18</v>
      </c>
      <c r="E60" s="1">
        <v>18</v>
      </c>
      <c r="F60" s="1">
        <v>16</v>
      </c>
      <c r="G60" s="1"/>
      <c r="H60" s="1"/>
      <c r="I60" s="1"/>
      <c r="J60" s="6"/>
    </row>
    <row r="61" spans="1:10" x14ac:dyDescent="0.45">
      <c r="A61" s="5" t="s">
        <v>15</v>
      </c>
      <c r="B61" s="1">
        <v>30</v>
      </c>
      <c r="C61" s="1">
        <v>55</v>
      </c>
      <c r="D61" s="1">
        <v>37</v>
      </c>
      <c r="E61" s="1">
        <v>59</v>
      </c>
      <c r="F61" s="1">
        <v>45</v>
      </c>
      <c r="G61" s="1"/>
      <c r="H61" s="1"/>
      <c r="I61" s="1"/>
      <c r="J61" s="6"/>
    </row>
    <row r="62" spans="1:10" x14ac:dyDescent="0.45">
      <c r="A62" s="5" t="s">
        <v>2</v>
      </c>
      <c r="B62" s="1">
        <f>B61/B60</f>
        <v>2.3076923076923075</v>
      </c>
      <c r="C62" s="1">
        <f>C61/C60</f>
        <v>3.0555555555555554</v>
      </c>
      <c r="D62" s="1">
        <f t="shared" ref="D62" si="70">D61/D60</f>
        <v>2.0555555555555554</v>
      </c>
      <c r="E62" s="1">
        <f>E61/E60</f>
        <v>3.2777777777777777</v>
      </c>
      <c r="F62" s="1">
        <f t="shared" ref="F62:J62" si="71">F61/F60</f>
        <v>2.8125</v>
      </c>
      <c r="G62" s="1" t="e">
        <f t="shared" si="71"/>
        <v>#DIV/0!</v>
      </c>
      <c r="H62" s="1" t="e">
        <f t="shared" si="71"/>
        <v>#DIV/0!</v>
      </c>
      <c r="I62" s="1" t="e">
        <f t="shared" si="71"/>
        <v>#DIV/0!</v>
      </c>
      <c r="J62" s="6" t="e">
        <f t="shared" si="71"/>
        <v>#DIV/0!</v>
      </c>
    </row>
    <row r="63" spans="1:10" ht="18.600000000000001" thickBot="1" x14ac:dyDescent="0.5">
      <c r="A63" s="7" t="s">
        <v>3</v>
      </c>
      <c r="B63" s="8">
        <f>B62</f>
        <v>2.3076923076923075</v>
      </c>
      <c r="C63" s="8">
        <f>B63*C62</f>
        <v>7.0512820512820502</v>
      </c>
      <c r="D63" s="8">
        <f t="shared" ref="D63" si="72">C63*D62</f>
        <v>14.49430199430199</v>
      </c>
      <c r="E63" s="8">
        <f t="shared" ref="E63" si="73">D63*E62</f>
        <v>47.509100981323186</v>
      </c>
      <c r="F63" s="8">
        <f t="shared" ref="F63" si="74">E63*F62</f>
        <v>133.61934650997145</v>
      </c>
      <c r="G63" s="8" t="e">
        <f t="shared" ref="G63" si="75">F63*G62</f>
        <v>#DIV/0!</v>
      </c>
      <c r="H63" s="8" t="e">
        <f t="shared" ref="H63" si="76">G63*H62</f>
        <v>#DIV/0!</v>
      </c>
      <c r="I63" s="8" t="e">
        <f t="shared" ref="I63" si="77">H63*I62</f>
        <v>#DIV/0!</v>
      </c>
      <c r="J63" s="9" t="e">
        <f t="shared" ref="J63" si="78">I63*J62</f>
        <v>#DIV/0!</v>
      </c>
    </row>
    <row r="65" spans="1:10" x14ac:dyDescent="0.45">
      <c r="C65">
        <v>180</v>
      </c>
      <c r="D65" t="s">
        <v>27</v>
      </c>
    </row>
    <row r="66" spans="1:10" x14ac:dyDescent="0.45">
      <c r="D66" t="s">
        <v>28</v>
      </c>
    </row>
    <row r="67" spans="1:10" x14ac:dyDescent="0.45">
      <c r="D67" t="s">
        <v>29</v>
      </c>
    </row>
    <row r="68" spans="1:10" x14ac:dyDescent="0.45">
      <c r="D68" t="s">
        <v>30</v>
      </c>
    </row>
    <row r="69" spans="1:10" ht="18.600000000000001" thickBot="1" x14ac:dyDescent="0.5"/>
    <row r="70" spans="1:10" x14ac:dyDescent="0.45">
      <c r="A70" s="2" t="s">
        <v>1</v>
      </c>
      <c r="B70" s="3" t="s">
        <v>4</v>
      </c>
      <c r="C70" s="3" t="s">
        <v>5</v>
      </c>
      <c r="D70" s="3" t="s">
        <v>6</v>
      </c>
      <c r="E70" s="3" t="s">
        <v>7</v>
      </c>
      <c r="F70" s="3" t="s">
        <v>8</v>
      </c>
      <c r="G70" s="3" t="s">
        <v>9</v>
      </c>
      <c r="H70" s="3" t="s">
        <v>10</v>
      </c>
      <c r="I70" s="3" t="s">
        <v>11</v>
      </c>
      <c r="J70" s="4" t="s">
        <v>12</v>
      </c>
    </row>
    <row r="71" spans="1:10" x14ac:dyDescent="0.45">
      <c r="A71" s="5" t="s">
        <v>0</v>
      </c>
      <c r="B71" s="1">
        <v>13</v>
      </c>
      <c r="C71" s="1">
        <v>7</v>
      </c>
      <c r="D71" s="1">
        <v>8</v>
      </c>
      <c r="E71" s="1">
        <v>8</v>
      </c>
      <c r="F71" s="1">
        <v>9</v>
      </c>
      <c r="G71" s="1"/>
      <c r="H71" s="1"/>
      <c r="I71" s="1"/>
      <c r="J71" s="6"/>
    </row>
    <row r="72" spans="1:10" x14ac:dyDescent="0.45">
      <c r="A72" s="5" t="s">
        <v>15</v>
      </c>
      <c r="B72" s="1">
        <v>13</v>
      </c>
      <c r="C72" s="1">
        <v>31</v>
      </c>
      <c r="D72" s="1">
        <v>31</v>
      </c>
      <c r="E72" s="1">
        <v>29</v>
      </c>
      <c r="F72" s="1">
        <v>26</v>
      </c>
      <c r="G72" s="1"/>
      <c r="H72" s="1"/>
      <c r="I72" s="1"/>
      <c r="J72" s="6"/>
    </row>
    <row r="73" spans="1:10" x14ac:dyDescent="0.45">
      <c r="A73" s="5" t="s">
        <v>2</v>
      </c>
      <c r="B73" s="1">
        <f>B72/B71</f>
        <v>1</v>
      </c>
      <c r="C73" s="1">
        <f>C72/C71</f>
        <v>4.4285714285714288</v>
      </c>
      <c r="D73" s="1">
        <f t="shared" ref="D73" si="79">D72/D71</f>
        <v>3.875</v>
      </c>
      <c r="E73" s="1">
        <f>E72/E71</f>
        <v>3.625</v>
      </c>
      <c r="F73" s="1">
        <f t="shared" ref="F73:J73" si="80">F72/F71</f>
        <v>2.8888888888888888</v>
      </c>
      <c r="G73" s="1" t="e">
        <f t="shared" si="80"/>
        <v>#DIV/0!</v>
      </c>
      <c r="H73" s="1" t="e">
        <f t="shared" si="80"/>
        <v>#DIV/0!</v>
      </c>
      <c r="I73" s="1" t="e">
        <f t="shared" si="80"/>
        <v>#DIV/0!</v>
      </c>
      <c r="J73" s="6" t="e">
        <f t="shared" si="80"/>
        <v>#DIV/0!</v>
      </c>
    </row>
    <row r="74" spans="1:10" ht="18.600000000000001" thickBot="1" x14ac:dyDescent="0.5">
      <c r="A74" s="7" t="s">
        <v>3</v>
      </c>
      <c r="B74" s="8">
        <f>B73</f>
        <v>1</v>
      </c>
      <c r="C74" s="8">
        <f>B74*C73</f>
        <v>4.4285714285714288</v>
      </c>
      <c r="D74" s="8">
        <f t="shared" ref="D74" si="81">C74*D73</f>
        <v>17.160714285714288</v>
      </c>
      <c r="E74" s="8">
        <f t="shared" ref="E74" si="82">D74*E73</f>
        <v>62.207589285714292</v>
      </c>
      <c r="F74" s="8">
        <f t="shared" ref="F74" si="83">E74*F73</f>
        <v>179.71081349206349</v>
      </c>
      <c r="G74" s="8" t="e">
        <f t="shared" ref="G74" si="84">F74*G73</f>
        <v>#DIV/0!</v>
      </c>
      <c r="H74" s="8" t="e">
        <f t="shared" ref="H74" si="85">G74*H73</f>
        <v>#DIV/0!</v>
      </c>
      <c r="I74" s="8" t="e">
        <f t="shared" ref="I74" si="86">H74*I73</f>
        <v>#DIV/0!</v>
      </c>
      <c r="J74" s="9" t="e">
        <f t="shared" ref="J74" si="87">I74*J73</f>
        <v>#DIV/0!</v>
      </c>
    </row>
    <row r="75" spans="1:10" ht="18.600000000000001" thickBot="1" x14ac:dyDescent="0.5"/>
    <row r="76" spans="1:10" x14ac:dyDescent="0.45">
      <c r="A76" s="2" t="s">
        <v>1</v>
      </c>
      <c r="B76" s="3" t="s">
        <v>4</v>
      </c>
      <c r="C76" s="3" t="s">
        <v>5</v>
      </c>
      <c r="D76" s="3" t="s">
        <v>6</v>
      </c>
      <c r="E76" s="3" t="s">
        <v>7</v>
      </c>
      <c r="F76" s="3" t="s">
        <v>8</v>
      </c>
      <c r="G76" s="3" t="s">
        <v>9</v>
      </c>
      <c r="H76" s="3" t="s">
        <v>10</v>
      </c>
      <c r="I76" s="3" t="s">
        <v>11</v>
      </c>
      <c r="J76" s="4" t="s">
        <v>12</v>
      </c>
    </row>
    <row r="77" spans="1:10" x14ac:dyDescent="0.45">
      <c r="A77" s="5" t="s">
        <v>0</v>
      </c>
      <c r="B77" s="1">
        <v>10</v>
      </c>
      <c r="C77" s="1">
        <v>21</v>
      </c>
      <c r="D77" s="1">
        <v>12</v>
      </c>
      <c r="E77" s="1">
        <v>7</v>
      </c>
      <c r="F77" s="1"/>
      <c r="G77" s="1"/>
      <c r="H77" s="1"/>
      <c r="I77" s="1"/>
      <c r="J77" s="6"/>
    </row>
    <row r="78" spans="1:10" x14ac:dyDescent="0.45">
      <c r="A78" s="5" t="s">
        <v>15</v>
      </c>
      <c r="B78" s="1">
        <v>80</v>
      </c>
      <c r="C78" s="1">
        <v>35</v>
      </c>
      <c r="D78" s="1">
        <v>48</v>
      </c>
      <c r="E78" s="1">
        <v>29</v>
      </c>
      <c r="F78" s="1"/>
      <c r="G78" s="1"/>
      <c r="H78" s="1"/>
      <c r="I78" s="1"/>
      <c r="J78" s="6"/>
    </row>
    <row r="79" spans="1:10" x14ac:dyDescent="0.45">
      <c r="A79" s="5" t="s">
        <v>2</v>
      </c>
      <c r="B79" s="1">
        <f t="shared" ref="B79:D79" si="88">B78/B77</f>
        <v>8</v>
      </c>
      <c r="C79" s="1">
        <f t="shared" si="88"/>
        <v>1.6666666666666667</v>
      </c>
      <c r="D79" s="1">
        <f t="shared" si="88"/>
        <v>4</v>
      </c>
      <c r="E79" s="1">
        <f>E78/E77</f>
        <v>4.1428571428571432</v>
      </c>
      <c r="F79" s="1" t="e">
        <f t="shared" ref="F79:J79" si="89">F78/F77</f>
        <v>#DIV/0!</v>
      </c>
      <c r="G79" s="1" t="e">
        <f t="shared" si="89"/>
        <v>#DIV/0!</v>
      </c>
      <c r="H79" s="1" t="e">
        <f t="shared" si="89"/>
        <v>#DIV/0!</v>
      </c>
      <c r="I79" s="1" t="e">
        <f t="shared" si="89"/>
        <v>#DIV/0!</v>
      </c>
      <c r="J79" s="6" t="e">
        <f t="shared" si="89"/>
        <v>#DIV/0!</v>
      </c>
    </row>
    <row r="80" spans="1:10" ht="18.600000000000001" thickBot="1" x14ac:dyDescent="0.5">
      <c r="A80" s="7" t="s">
        <v>3</v>
      </c>
      <c r="B80" s="8">
        <f>B79</f>
        <v>8</v>
      </c>
      <c r="C80" s="8">
        <f t="shared" ref="C80" si="90">B80*C79</f>
        <v>13.333333333333334</v>
      </c>
      <c r="D80" s="8">
        <f t="shared" ref="D80" si="91">C80*D79</f>
        <v>53.333333333333336</v>
      </c>
      <c r="E80" s="8">
        <f t="shared" ref="E80" si="92">D80*E79</f>
        <v>220.95238095238099</v>
      </c>
      <c r="F80" s="8" t="e">
        <f t="shared" ref="F80" si="93">E80*F79</f>
        <v>#DIV/0!</v>
      </c>
      <c r="G80" s="8" t="e">
        <f t="shared" ref="G80" si="94">F80*G79</f>
        <v>#DIV/0!</v>
      </c>
      <c r="H80" s="8" t="e">
        <f t="shared" ref="H80" si="95">G80*H79</f>
        <v>#DIV/0!</v>
      </c>
      <c r="I80" s="8" t="e">
        <f t="shared" ref="I80" si="96">H80*I79</f>
        <v>#DIV/0!</v>
      </c>
      <c r="J80" s="9" t="e">
        <f t="shared" ref="J80" si="97">I80*J79</f>
        <v>#DIV/0!</v>
      </c>
    </row>
    <row r="81" spans="1:10" x14ac:dyDescent="0.45">
      <c r="A81" s="10" t="s">
        <v>31</v>
      </c>
      <c r="B81">
        <v>0.5</v>
      </c>
      <c r="C81">
        <v>1</v>
      </c>
      <c r="D81">
        <v>1</v>
      </c>
      <c r="E81">
        <v>2</v>
      </c>
    </row>
    <row r="82" spans="1:10" ht="18.600000000000001" thickBot="1" x14ac:dyDescent="0.5"/>
    <row r="83" spans="1:10" x14ac:dyDescent="0.45">
      <c r="A83" s="2" t="s">
        <v>1</v>
      </c>
      <c r="B83" s="3" t="s">
        <v>4</v>
      </c>
      <c r="C83" s="3" t="s">
        <v>5</v>
      </c>
      <c r="D83" s="3" t="s">
        <v>6</v>
      </c>
      <c r="E83" s="3" t="s">
        <v>7</v>
      </c>
      <c r="F83" s="3" t="s">
        <v>8</v>
      </c>
      <c r="G83" s="3" t="s">
        <v>9</v>
      </c>
      <c r="H83" s="3" t="s">
        <v>10</v>
      </c>
      <c r="I83" s="3" t="s">
        <v>11</v>
      </c>
      <c r="J83" s="4" t="s">
        <v>12</v>
      </c>
    </row>
    <row r="84" spans="1:10" x14ac:dyDescent="0.45">
      <c r="A84" s="5" t="s">
        <v>0</v>
      </c>
      <c r="B84" s="1">
        <v>10</v>
      </c>
      <c r="C84" s="1">
        <v>6</v>
      </c>
      <c r="D84" s="1">
        <v>5</v>
      </c>
      <c r="E84" s="1"/>
      <c r="F84" s="1"/>
      <c r="G84" s="1"/>
      <c r="H84" s="1"/>
      <c r="I84" s="1"/>
      <c r="J84" s="6"/>
    </row>
    <row r="85" spans="1:10" x14ac:dyDescent="0.45">
      <c r="A85" s="5" t="s">
        <v>15</v>
      </c>
      <c r="B85" s="1">
        <v>80</v>
      </c>
      <c r="C85" s="1">
        <v>39</v>
      </c>
      <c r="D85" s="1">
        <v>20</v>
      </c>
      <c r="E85" s="1"/>
      <c r="F85" s="1"/>
      <c r="G85" s="1"/>
      <c r="H85" s="1"/>
      <c r="I85" s="1"/>
      <c r="J85" s="6"/>
    </row>
    <row r="86" spans="1:10" x14ac:dyDescent="0.45">
      <c r="A86" s="5" t="s">
        <v>2</v>
      </c>
      <c r="B86" s="1">
        <f>B85/B84</f>
        <v>8</v>
      </c>
      <c r="C86" s="1">
        <f>C85/C84</f>
        <v>6.5</v>
      </c>
      <c r="D86" s="1">
        <f t="shared" ref="D86" si="98">D85/D84</f>
        <v>4</v>
      </c>
      <c r="E86" s="1" t="e">
        <f>E85/E84</f>
        <v>#DIV/0!</v>
      </c>
      <c r="F86" s="1" t="e">
        <f t="shared" ref="F86:J86" si="99">F85/F84</f>
        <v>#DIV/0!</v>
      </c>
      <c r="G86" s="1" t="e">
        <f t="shared" si="99"/>
        <v>#DIV/0!</v>
      </c>
      <c r="H86" s="1" t="e">
        <f t="shared" si="99"/>
        <v>#DIV/0!</v>
      </c>
      <c r="I86" s="1" t="e">
        <f t="shared" si="99"/>
        <v>#DIV/0!</v>
      </c>
      <c r="J86" s="6" t="e">
        <f t="shared" si="99"/>
        <v>#DIV/0!</v>
      </c>
    </row>
    <row r="87" spans="1:10" ht="18.600000000000001" thickBot="1" x14ac:dyDescent="0.5">
      <c r="A87" s="7" t="s">
        <v>3</v>
      </c>
      <c r="B87" s="8">
        <f>B86</f>
        <v>8</v>
      </c>
      <c r="C87" s="8">
        <f>B87*C86</f>
        <v>52</v>
      </c>
      <c r="D87" s="8">
        <f t="shared" ref="D87" si="100">C87*D86</f>
        <v>208</v>
      </c>
      <c r="E87" s="8" t="e">
        <f t="shared" ref="E87" si="101">D87*E86</f>
        <v>#DIV/0!</v>
      </c>
      <c r="F87" s="8" t="e">
        <f t="shared" ref="F87" si="102">E87*F86</f>
        <v>#DIV/0!</v>
      </c>
      <c r="G87" s="8" t="e">
        <f t="shared" ref="G87" si="103">F87*G86</f>
        <v>#DIV/0!</v>
      </c>
      <c r="H87" s="8" t="e">
        <f t="shared" ref="H87" si="104">G87*H86</f>
        <v>#DIV/0!</v>
      </c>
      <c r="I87" s="8" t="e">
        <f t="shared" ref="I87" si="105">H87*I86</f>
        <v>#DIV/0!</v>
      </c>
      <c r="J87" s="9" t="e">
        <f t="shared" ref="J87" si="106">I87*J86</f>
        <v>#DIV/0!</v>
      </c>
    </row>
    <row r="88" spans="1:10" x14ac:dyDescent="0.45">
      <c r="B88">
        <f>(B84+B85)/2</f>
        <v>45</v>
      </c>
      <c r="C88">
        <f>(C84+C85)/2</f>
        <v>22.5</v>
      </c>
      <c r="D88">
        <f>(D84+D85)/2</f>
        <v>12.5</v>
      </c>
      <c r="E88">
        <f>(E84+E85)/2</f>
        <v>0</v>
      </c>
    </row>
    <row r="89" spans="1:10" ht="18.600000000000001" thickBot="1" x14ac:dyDescent="0.5"/>
    <row r="90" spans="1:10" x14ac:dyDescent="0.45">
      <c r="A90" s="2" t="s">
        <v>1</v>
      </c>
      <c r="B90" s="3" t="s">
        <v>4</v>
      </c>
      <c r="C90" s="3" t="s">
        <v>5</v>
      </c>
      <c r="D90" s="3" t="s">
        <v>6</v>
      </c>
      <c r="E90" s="3" t="s">
        <v>7</v>
      </c>
      <c r="F90" s="3" t="s">
        <v>8</v>
      </c>
      <c r="G90" s="3" t="s">
        <v>9</v>
      </c>
      <c r="H90" s="3" t="s">
        <v>10</v>
      </c>
      <c r="I90" s="3" t="s">
        <v>11</v>
      </c>
      <c r="J90" s="4" t="s">
        <v>12</v>
      </c>
    </row>
    <row r="91" spans="1:10" x14ac:dyDescent="0.45">
      <c r="A91" s="5" t="s">
        <v>0</v>
      </c>
      <c r="B91" s="1">
        <v>10</v>
      </c>
      <c r="C91" s="1">
        <v>9</v>
      </c>
      <c r="D91" s="1">
        <v>7</v>
      </c>
      <c r="E91" s="1"/>
      <c r="F91" s="1"/>
      <c r="G91" s="1"/>
      <c r="H91" s="1"/>
      <c r="I91" s="1"/>
      <c r="J91" s="6"/>
    </row>
    <row r="92" spans="1:10" x14ac:dyDescent="0.45">
      <c r="A92" s="5" t="s">
        <v>15</v>
      </c>
      <c r="B92" s="1">
        <v>80</v>
      </c>
      <c r="C92" s="1">
        <v>58</v>
      </c>
      <c r="D92" s="1">
        <v>30</v>
      </c>
      <c r="E92" s="1"/>
      <c r="F92" s="1"/>
      <c r="G92" s="1"/>
      <c r="H92" s="1"/>
      <c r="I92" s="1"/>
      <c r="J92" s="6"/>
    </row>
    <row r="93" spans="1:10" x14ac:dyDescent="0.45">
      <c r="A93" s="5" t="s">
        <v>2</v>
      </c>
      <c r="B93" s="1">
        <f>B92/B91</f>
        <v>8</v>
      </c>
      <c r="C93" s="1">
        <f>C92/C91</f>
        <v>6.4444444444444446</v>
      </c>
      <c r="D93" s="1">
        <f t="shared" ref="D93" si="107">D92/D91</f>
        <v>4.2857142857142856</v>
      </c>
      <c r="E93" s="1" t="e">
        <f>E92/E91</f>
        <v>#DIV/0!</v>
      </c>
      <c r="F93" s="1" t="e">
        <f t="shared" ref="F93:J93" si="108">F92/F91</f>
        <v>#DIV/0!</v>
      </c>
      <c r="G93" s="1" t="e">
        <f t="shared" si="108"/>
        <v>#DIV/0!</v>
      </c>
      <c r="H93" s="1" t="e">
        <f t="shared" si="108"/>
        <v>#DIV/0!</v>
      </c>
      <c r="I93" s="1" t="e">
        <f t="shared" si="108"/>
        <v>#DIV/0!</v>
      </c>
      <c r="J93" s="6" t="e">
        <f t="shared" si="108"/>
        <v>#DIV/0!</v>
      </c>
    </row>
    <row r="94" spans="1:10" ht="18.600000000000001" thickBot="1" x14ac:dyDescent="0.5">
      <c r="A94" s="7" t="s">
        <v>3</v>
      </c>
      <c r="B94" s="8">
        <f>B93</f>
        <v>8</v>
      </c>
      <c r="C94" s="8">
        <f>B94*C93</f>
        <v>51.555555555555557</v>
      </c>
      <c r="D94" s="8">
        <f t="shared" ref="D94" si="109">C94*D93</f>
        <v>220.95238095238096</v>
      </c>
      <c r="E94" s="8" t="e">
        <f t="shared" ref="E94" si="110">D94*E93</f>
        <v>#DIV/0!</v>
      </c>
      <c r="F94" s="8" t="e">
        <f t="shared" ref="F94" si="111">E94*F93</f>
        <v>#DIV/0!</v>
      </c>
      <c r="G94" s="8" t="e">
        <f t="shared" ref="G94" si="112">F94*G93</f>
        <v>#DIV/0!</v>
      </c>
      <c r="H94" s="8" t="e">
        <f t="shared" ref="H94" si="113">G94*H93</f>
        <v>#DIV/0!</v>
      </c>
      <c r="I94" s="8" t="e">
        <f t="shared" ref="I94" si="114">H94*I93</f>
        <v>#DIV/0!</v>
      </c>
      <c r="J94" s="9" t="e">
        <f t="shared" ref="J94" si="115">I94*J93</f>
        <v>#DIV/0!</v>
      </c>
    </row>
    <row r="95" spans="1:10" x14ac:dyDescent="0.45">
      <c r="B95">
        <f>(B91+B92)/2</f>
        <v>45</v>
      </c>
      <c r="C95">
        <f>(C91+C92)/2</f>
        <v>33.5</v>
      </c>
      <c r="D95">
        <f>(D91+D92)/2</f>
        <v>18.5</v>
      </c>
      <c r="E95">
        <f>(E91+E92)/2</f>
        <v>0</v>
      </c>
    </row>
    <row r="96" spans="1:10" ht="18.600000000000001" thickBot="1" x14ac:dyDescent="0.5"/>
    <row r="97" spans="1:10" x14ac:dyDescent="0.45">
      <c r="A97" s="2" t="s">
        <v>1</v>
      </c>
      <c r="B97" s="3" t="s">
        <v>4</v>
      </c>
      <c r="C97" s="3" t="s">
        <v>5</v>
      </c>
      <c r="D97" s="3" t="s">
        <v>6</v>
      </c>
      <c r="E97" s="3" t="s">
        <v>7</v>
      </c>
      <c r="F97" s="3" t="s">
        <v>8</v>
      </c>
      <c r="G97" s="3" t="s">
        <v>9</v>
      </c>
      <c r="H97" s="3" t="s">
        <v>10</v>
      </c>
      <c r="I97" s="3" t="s">
        <v>11</v>
      </c>
      <c r="J97" s="4" t="s">
        <v>12</v>
      </c>
    </row>
    <row r="98" spans="1:10" x14ac:dyDescent="0.45">
      <c r="A98" s="5" t="s">
        <v>0</v>
      </c>
      <c r="B98" s="1">
        <v>10</v>
      </c>
      <c r="C98" s="1">
        <v>7</v>
      </c>
      <c r="D98" s="1">
        <v>7</v>
      </c>
      <c r="E98" s="1"/>
      <c r="F98" s="1"/>
      <c r="G98" s="1"/>
      <c r="H98" s="1"/>
      <c r="I98" s="1"/>
      <c r="J98" s="6"/>
    </row>
    <row r="99" spans="1:10" x14ac:dyDescent="0.45">
      <c r="A99" s="5" t="s">
        <v>15</v>
      </c>
      <c r="B99" s="1">
        <v>80</v>
      </c>
      <c r="C99" s="1">
        <v>57</v>
      </c>
      <c r="D99" s="1">
        <v>24</v>
      </c>
      <c r="E99" s="1"/>
      <c r="F99" s="1"/>
      <c r="G99" s="1"/>
      <c r="H99" s="1"/>
      <c r="I99" s="1"/>
      <c r="J99" s="6"/>
    </row>
    <row r="100" spans="1:10" x14ac:dyDescent="0.45">
      <c r="A100" s="5" t="s">
        <v>2</v>
      </c>
      <c r="B100" s="1">
        <f>B99/B98</f>
        <v>8</v>
      </c>
      <c r="C100" s="1">
        <f>C99/C98</f>
        <v>8.1428571428571423</v>
      </c>
      <c r="D100" s="1">
        <f t="shared" ref="D100" si="116">D99/D98</f>
        <v>3.4285714285714284</v>
      </c>
      <c r="E100" s="1" t="e">
        <f>E99/E98</f>
        <v>#DIV/0!</v>
      </c>
      <c r="F100" s="1" t="e">
        <f t="shared" ref="F100:J100" si="117">F99/F98</f>
        <v>#DIV/0!</v>
      </c>
      <c r="G100" s="1" t="e">
        <f t="shared" si="117"/>
        <v>#DIV/0!</v>
      </c>
      <c r="H100" s="1" t="e">
        <f t="shared" si="117"/>
        <v>#DIV/0!</v>
      </c>
      <c r="I100" s="1" t="e">
        <f t="shared" si="117"/>
        <v>#DIV/0!</v>
      </c>
      <c r="J100" s="6" t="e">
        <f t="shared" si="117"/>
        <v>#DIV/0!</v>
      </c>
    </row>
    <row r="101" spans="1:10" ht="18.600000000000001" thickBot="1" x14ac:dyDescent="0.5">
      <c r="A101" s="7" t="s">
        <v>3</v>
      </c>
      <c r="B101" s="8">
        <f>B100</f>
        <v>8</v>
      </c>
      <c r="C101" s="8">
        <f>B101*C100</f>
        <v>65.142857142857139</v>
      </c>
      <c r="D101" s="8">
        <f t="shared" ref="D101" si="118">C101*D100</f>
        <v>223.34693877551018</v>
      </c>
      <c r="E101" s="8" t="e">
        <f t="shared" ref="E101" si="119">D101*E100</f>
        <v>#DIV/0!</v>
      </c>
      <c r="F101" s="8" t="e">
        <f t="shared" ref="F101" si="120">E101*F100</f>
        <v>#DIV/0!</v>
      </c>
      <c r="G101" s="8" t="e">
        <f t="shared" ref="G101" si="121">F101*G100</f>
        <v>#DIV/0!</v>
      </c>
      <c r="H101" s="8" t="e">
        <f t="shared" ref="H101" si="122">G101*H100</f>
        <v>#DIV/0!</v>
      </c>
      <c r="I101" s="8" t="e">
        <f t="shared" ref="I101" si="123">H101*I100</f>
        <v>#DIV/0!</v>
      </c>
      <c r="J101" s="9" t="e">
        <f t="shared" ref="J101" si="124">I101*J100</f>
        <v>#DIV/0!</v>
      </c>
    </row>
    <row r="102" spans="1:10" x14ac:dyDescent="0.45">
      <c r="B102">
        <f>(B98+B99)/2</f>
        <v>45</v>
      </c>
      <c r="C102">
        <f>(C98+C99)/2</f>
        <v>32</v>
      </c>
      <c r="D102">
        <f>(D98+D99)/2</f>
        <v>15.5</v>
      </c>
      <c r="E102">
        <f>(E98+E99)/2</f>
        <v>0</v>
      </c>
    </row>
    <row r="103" spans="1:10" ht="18.600000000000001" thickBot="1" x14ac:dyDescent="0.5">
      <c r="A103" t="s">
        <v>33</v>
      </c>
    </row>
    <row r="104" spans="1:10" x14ac:dyDescent="0.45">
      <c r="A104" s="2" t="s">
        <v>1</v>
      </c>
      <c r="B104" s="3" t="s">
        <v>4</v>
      </c>
      <c r="C104" s="3" t="s">
        <v>5</v>
      </c>
      <c r="D104" s="3" t="s">
        <v>6</v>
      </c>
      <c r="E104" s="3" t="s">
        <v>7</v>
      </c>
      <c r="F104" s="3" t="s">
        <v>8</v>
      </c>
      <c r="G104" s="3" t="s">
        <v>9</v>
      </c>
      <c r="H104" s="3" t="s">
        <v>10</v>
      </c>
      <c r="I104" s="3" t="s">
        <v>11</v>
      </c>
      <c r="J104" s="4" t="s">
        <v>12</v>
      </c>
    </row>
    <row r="105" spans="1:10" x14ac:dyDescent="0.45">
      <c r="A105" s="5" t="s">
        <v>0</v>
      </c>
      <c r="B105" s="1">
        <v>10</v>
      </c>
      <c r="C105" s="1">
        <v>7</v>
      </c>
      <c r="D105" s="1">
        <v>15</v>
      </c>
      <c r="E105" s="1"/>
      <c r="F105" s="1"/>
      <c r="G105" s="1"/>
      <c r="H105" s="1"/>
      <c r="I105" s="1"/>
      <c r="J105" s="6"/>
    </row>
    <row r="106" spans="1:10" x14ac:dyDescent="0.45">
      <c r="A106" s="5" t="s">
        <v>15</v>
      </c>
      <c r="B106" s="1">
        <v>80</v>
      </c>
      <c r="C106" s="1">
        <v>29</v>
      </c>
      <c r="D106" s="1">
        <v>20</v>
      </c>
      <c r="E106" s="1"/>
      <c r="F106" s="1"/>
      <c r="G106" s="1"/>
      <c r="H106" s="1"/>
      <c r="I106" s="1"/>
      <c r="J106" s="6"/>
    </row>
    <row r="107" spans="1:10" x14ac:dyDescent="0.45">
      <c r="A107" s="5" t="s">
        <v>2</v>
      </c>
      <c r="B107" s="1">
        <f>B106/B105</f>
        <v>8</v>
      </c>
      <c r="C107" s="1">
        <f>C106/C105</f>
        <v>4.1428571428571432</v>
      </c>
      <c r="D107" s="1">
        <f t="shared" ref="D107" si="125">D106/D105</f>
        <v>1.3333333333333333</v>
      </c>
      <c r="E107" s="1" t="e">
        <f>E106/E105</f>
        <v>#DIV/0!</v>
      </c>
      <c r="F107" s="1" t="e">
        <f t="shared" ref="F107:J107" si="126">F106/F105</f>
        <v>#DIV/0!</v>
      </c>
      <c r="G107" s="1" t="e">
        <f t="shared" si="126"/>
        <v>#DIV/0!</v>
      </c>
      <c r="H107" s="1" t="e">
        <f t="shared" si="126"/>
        <v>#DIV/0!</v>
      </c>
      <c r="I107" s="1" t="e">
        <f t="shared" si="126"/>
        <v>#DIV/0!</v>
      </c>
      <c r="J107" s="6" t="e">
        <f t="shared" si="126"/>
        <v>#DIV/0!</v>
      </c>
    </row>
    <row r="108" spans="1:10" ht="18.600000000000001" thickBot="1" x14ac:dyDescent="0.5">
      <c r="A108" s="7" t="s">
        <v>3</v>
      </c>
      <c r="B108" s="8">
        <f>B107</f>
        <v>8</v>
      </c>
      <c r="C108" s="8">
        <f>B108*C107</f>
        <v>33.142857142857146</v>
      </c>
      <c r="D108" s="8">
        <f t="shared" ref="D108" si="127">C108*D107</f>
        <v>44.19047619047619</v>
      </c>
      <c r="E108" s="8" t="e">
        <f t="shared" ref="E108" si="128">D108*E107</f>
        <v>#DIV/0!</v>
      </c>
      <c r="F108" s="8" t="e">
        <f t="shared" ref="F108" si="129">E108*F107</f>
        <v>#DIV/0!</v>
      </c>
      <c r="G108" s="8" t="e">
        <f t="shared" ref="G108" si="130">F108*G107</f>
        <v>#DIV/0!</v>
      </c>
      <c r="H108" s="8" t="e">
        <f t="shared" ref="H108" si="131">G108*H107</f>
        <v>#DIV/0!</v>
      </c>
      <c r="I108" s="8" t="e">
        <f t="shared" ref="I108" si="132">H108*I107</f>
        <v>#DIV/0!</v>
      </c>
      <c r="J108" s="9" t="e">
        <f t="shared" ref="J108" si="133">I108*J107</f>
        <v>#DIV/0!</v>
      </c>
    </row>
    <row r="109" spans="1:10" x14ac:dyDescent="0.45">
      <c r="B109">
        <f>(B105+B106)/2</f>
        <v>45</v>
      </c>
      <c r="C109">
        <f>(C105+C106)/2</f>
        <v>18</v>
      </c>
      <c r="D109">
        <f>(D105+D106)/2</f>
        <v>17.5</v>
      </c>
      <c r="E109">
        <f>(E105+E106)/2</f>
        <v>0</v>
      </c>
    </row>
    <row r="110" spans="1:10" ht="18.600000000000001" thickBot="1" x14ac:dyDescent="0.5"/>
    <row r="111" spans="1:10" x14ac:dyDescent="0.45">
      <c r="A111" s="2" t="s">
        <v>34</v>
      </c>
      <c r="B111" s="3" t="s">
        <v>4</v>
      </c>
      <c r="C111" s="3" t="s">
        <v>5</v>
      </c>
      <c r="D111" s="3" t="s">
        <v>6</v>
      </c>
      <c r="E111" s="3" t="s">
        <v>7</v>
      </c>
      <c r="F111" s="3" t="s">
        <v>8</v>
      </c>
      <c r="G111" s="3" t="s">
        <v>9</v>
      </c>
      <c r="H111" s="3" t="s">
        <v>10</v>
      </c>
      <c r="I111" s="3" t="s">
        <v>11</v>
      </c>
      <c r="J111" s="4" t="s">
        <v>12</v>
      </c>
    </row>
    <row r="112" spans="1:10" x14ac:dyDescent="0.45">
      <c r="A112" s="5" t="s">
        <v>0</v>
      </c>
      <c r="B112" s="1">
        <v>10</v>
      </c>
      <c r="C112" s="1">
        <v>10</v>
      </c>
      <c r="D112" s="1">
        <v>12</v>
      </c>
      <c r="E112" s="1">
        <v>7</v>
      </c>
      <c r="F112" s="1"/>
      <c r="G112" s="1"/>
      <c r="H112" s="1"/>
      <c r="I112" s="1"/>
      <c r="J112" s="6"/>
    </row>
    <row r="113" spans="1:10" x14ac:dyDescent="0.45">
      <c r="A113" s="5" t="s">
        <v>15</v>
      </c>
      <c r="B113" s="1">
        <v>80</v>
      </c>
      <c r="C113" s="1">
        <v>32</v>
      </c>
      <c r="D113" s="1">
        <v>40</v>
      </c>
      <c r="E113" s="1">
        <v>18</v>
      </c>
      <c r="F113" s="1"/>
      <c r="G113" s="1"/>
      <c r="H113" s="1"/>
      <c r="I113" s="1"/>
      <c r="J113" s="6"/>
    </row>
    <row r="114" spans="1:10" x14ac:dyDescent="0.45">
      <c r="A114" s="5" t="s">
        <v>2</v>
      </c>
      <c r="B114" s="1">
        <f>B113/B112</f>
        <v>8</v>
      </c>
      <c r="C114" s="1">
        <f>C113/C112</f>
        <v>3.2</v>
      </c>
      <c r="D114" s="1">
        <f t="shared" ref="D114" si="134">D113/D112</f>
        <v>3.3333333333333335</v>
      </c>
      <c r="E114" s="1">
        <f>E113/E112</f>
        <v>2.5714285714285716</v>
      </c>
      <c r="F114" s="1" t="e">
        <f t="shared" ref="F114:J114" si="135">F113/F112</f>
        <v>#DIV/0!</v>
      </c>
      <c r="G114" s="1" t="e">
        <f t="shared" si="135"/>
        <v>#DIV/0!</v>
      </c>
      <c r="H114" s="1" t="e">
        <f t="shared" si="135"/>
        <v>#DIV/0!</v>
      </c>
      <c r="I114" s="1" t="e">
        <f t="shared" si="135"/>
        <v>#DIV/0!</v>
      </c>
      <c r="J114" s="6" t="e">
        <f t="shared" si="135"/>
        <v>#DIV/0!</v>
      </c>
    </row>
    <row r="115" spans="1:10" ht="18.600000000000001" thickBot="1" x14ac:dyDescent="0.5">
      <c r="A115" s="7" t="s">
        <v>3</v>
      </c>
      <c r="B115" s="8">
        <f>B114</f>
        <v>8</v>
      </c>
      <c r="C115" s="8">
        <f>B115*C114</f>
        <v>25.6</v>
      </c>
      <c r="D115" s="8">
        <f t="shared" ref="D115" si="136">C115*D114</f>
        <v>85.333333333333343</v>
      </c>
      <c r="E115" s="8">
        <f t="shared" ref="E115" si="137">D115*E114</f>
        <v>219.42857142857147</v>
      </c>
      <c r="F115" s="8" t="e">
        <f t="shared" ref="F115" si="138">E115*F114</f>
        <v>#DIV/0!</v>
      </c>
      <c r="G115" s="8" t="e">
        <f t="shared" ref="G115" si="139">F115*G114</f>
        <v>#DIV/0!</v>
      </c>
      <c r="H115" s="8" t="e">
        <f t="shared" ref="H115" si="140">G115*H114</f>
        <v>#DIV/0!</v>
      </c>
      <c r="I115" s="8" t="e">
        <f t="shared" ref="I115" si="141">H115*I114</f>
        <v>#DIV/0!</v>
      </c>
      <c r="J115" s="9" t="e">
        <f t="shared" ref="J115" si="142">I115*J114</f>
        <v>#DIV/0!</v>
      </c>
    </row>
    <row r="116" spans="1:10" x14ac:dyDescent="0.45">
      <c r="B116">
        <f>(B112+B113)/2</f>
        <v>45</v>
      </c>
      <c r="C116">
        <f>(C112+C113)/2</f>
        <v>21</v>
      </c>
      <c r="D116">
        <f>(D112+D113)/2</f>
        <v>26</v>
      </c>
      <c r="E116">
        <f>(E112+E113)/2</f>
        <v>12.5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杉本　賢二郎</dc:creator>
  <cp:lastModifiedBy>賢一五味</cp:lastModifiedBy>
  <dcterms:created xsi:type="dcterms:W3CDTF">2018-09-06T04:11:33Z</dcterms:created>
  <dcterms:modified xsi:type="dcterms:W3CDTF">2021-04-20T13:10:50Z</dcterms:modified>
</cp:coreProperties>
</file>