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trlProps/ctrlProp1.xml" ContentType="application/vnd.ms-excel.controlproperti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yukiy\Desktop\SRDC\機体データ　2019\"/>
    </mc:Choice>
  </mc:AlternateContent>
  <xr:revisionPtr revIDLastSave="0" documentId="13_ncr:1_{F7F2D87C-2436-4040-A6A7-3DB7DBA47A1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入力" sheetId="3" r:id="rId1"/>
    <sheet name="演算室" sheetId="1" r:id="rId2"/>
    <sheet name="使い方" sheetId="2" r:id="rId3"/>
    <sheet name="Sheet1" sheetId="4" r:id="rId4"/>
  </sheets>
  <externalReferences>
    <externalReference r:id="rId5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3" i="1" l="1"/>
  <c r="E12" i="4" l="1"/>
  <c r="F12" i="4"/>
  <c r="G12" i="4"/>
  <c r="H12" i="4"/>
  <c r="I12" i="4"/>
  <c r="D12" i="4"/>
  <c r="D13" i="4" s="1"/>
  <c r="E13" i="4" l="1"/>
  <c r="F13" i="4" s="1"/>
  <c r="G13" i="4" s="1"/>
  <c r="H13" i="4" s="1"/>
  <c r="I13" i="4" s="1"/>
  <c r="P4" i="1" l="1"/>
  <c r="O4" i="1" l="1"/>
  <c r="T3" i="1" l="1"/>
  <c r="U3" i="1"/>
  <c r="S3" i="1"/>
  <c r="T4" i="1" s="1"/>
  <c r="U4" i="1" s="1"/>
  <c r="V3" i="1" l="1"/>
  <c r="V2" i="1" s="1"/>
  <c r="W3" i="1" l="1"/>
  <c r="N3" i="1"/>
  <c r="E7" i="4" l="1"/>
  <c r="E6" i="4"/>
  <c r="E5" i="4"/>
  <c r="E4" i="4"/>
  <c r="G4" i="4" s="1"/>
  <c r="P3" i="1"/>
  <c r="Q3" i="1"/>
  <c r="F5" i="4" l="1"/>
  <c r="G5" i="4" s="1"/>
  <c r="F6" i="4" l="1"/>
  <c r="F7" i="4" s="1"/>
  <c r="D5" i="3"/>
  <c r="L3" i="1"/>
  <c r="B368" i="1"/>
  <c r="H368" i="1" l="1"/>
  <c r="G3" i="1"/>
  <c r="I3" i="1" s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G23" i="1" s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G39" i="1" s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G55" i="1" s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G71" i="1" s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G87" i="1" s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G103" i="1" s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G119" i="1" s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G135" i="1" s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G151" i="1" s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G167" i="1" s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G196" i="1" s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G228" i="1" s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G260" i="1" s="1"/>
  <c r="B261" i="1"/>
  <c r="B262" i="1"/>
  <c r="B263" i="1"/>
  <c r="G263" i="1" s="1"/>
  <c r="B264" i="1"/>
  <c r="B265" i="1"/>
  <c r="G265" i="1" s="1"/>
  <c r="B266" i="1"/>
  <c r="B267" i="1"/>
  <c r="G267" i="1" s="1"/>
  <c r="B268" i="1"/>
  <c r="B269" i="1"/>
  <c r="G269" i="1" s="1"/>
  <c r="B270" i="1"/>
  <c r="B271" i="1"/>
  <c r="G271" i="1" s="1"/>
  <c r="B272" i="1"/>
  <c r="B273" i="1"/>
  <c r="G273" i="1" s="1"/>
  <c r="B274" i="1"/>
  <c r="B275" i="1"/>
  <c r="G275" i="1" s="1"/>
  <c r="B276" i="1"/>
  <c r="B277" i="1"/>
  <c r="G277" i="1" s="1"/>
  <c r="B278" i="1"/>
  <c r="B279" i="1"/>
  <c r="G279" i="1" s="1"/>
  <c r="B280" i="1"/>
  <c r="B281" i="1"/>
  <c r="G281" i="1" s="1"/>
  <c r="B282" i="1"/>
  <c r="B283" i="1"/>
  <c r="G283" i="1" s="1"/>
  <c r="B284" i="1"/>
  <c r="B285" i="1"/>
  <c r="G285" i="1" s="1"/>
  <c r="B286" i="1"/>
  <c r="B287" i="1"/>
  <c r="G287" i="1" s="1"/>
  <c r="B288" i="1"/>
  <c r="B289" i="1"/>
  <c r="G289" i="1" s="1"/>
  <c r="B290" i="1"/>
  <c r="B291" i="1"/>
  <c r="G291" i="1" s="1"/>
  <c r="B292" i="1"/>
  <c r="B293" i="1"/>
  <c r="G293" i="1" s="1"/>
  <c r="B294" i="1"/>
  <c r="B295" i="1"/>
  <c r="G295" i="1" s="1"/>
  <c r="B296" i="1"/>
  <c r="B297" i="1"/>
  <c r="G297" i="1" s="1"/>
  <c r="B298" i="1"/>
  <c r="B299" i="1"/>
  <c r="G299" i="1" s="1"/>
  <c r="B300" i="1"/>
  <c r="B301" i="1"/>
  <c r="G301" i="1" s="1"/>
  <c r="B302" i="1"/>
  <c r="B303" i="1"/>
  <c r="G303" i="1" s="1"/>
  <c r="B304" i="1"/>
  <c r="B305" i="1"/>
  <c r="G305" i="1" s="1"/>
  <c r="B306" i="1"/>
  <c r="B307" i="1"/>
  <c r="G307" i="1" s="1"/>
  <c r="B308" i="1"/>
  <c r="B309" i="1"/>
  <c r="G309" i="1" s="1"/>
  <c r="B310" i="1"/>
  <c r="B311" i="1"/>
  <c r="G311" i="1" s="1"/>
  <c r="B312" i="1"/>
  <c r="B313" i="1"/>
  <c r="G313" i="1" s="1"/>
  <c r="B314" i="1"/>
  <c r="B315" i="1"/>
  <c r="G315" i="1" s="1"/>
  <c r="B316" i="1"/>
  <c r="B317" i="1"/>
  <c r="G317" i="1" s="1"/>
  <c r="B318" i="1"/>
  <c r="B319" i="1"/>
  <c r="G319" i="1" s="1"/>
  <c r="B320" i="1"/>
  <c r="B321" i="1"/>
  <c r="G321" i="1" s="1"/>
  <c r="B322" i="1"/>
  <c r="B323" i="1"/>
  <c r="G323" i="1" s="1"/>
  <c r="B324" i="1"/>
  <c r="B325" i="1"/>
  <c r="G325" i="1" s="1"/>
  <c r="B326" i="1"/>
  <c r="B327" i="1"/>
  <c r="G327" i="1" s="1"/>
  <c r="B328" i="1"/>
  <c r="B329" i="1"/>
  <c r="G329" i="1" s="1"/>
  <c r="B330" i="1"/>
  <c r="B331" i="1"/>
  <c r="G331" i="1" s="1"/>
  <c r="B332" i="1"/>
  <c r="B333" i="1"/>
  <c r="G333" i="1" s="1"/>
  <c r="B334" i="1"/>
  <c r="B335" i="1"/>
  <c r="G335" i="1" s="1"/>
  <c r="B336" i="1"/>
  <c r="B337" i="1"/>
  <c r="G337" i="1" s="1"/>
  <c r="B338" i="1"/>
  <c r="B339" i="1"/>
  <c r="G339" i="1" s="1"/>
  <c r="B340" i="1"/>
  <c r="B341" i="1"/>
  <c r="G341" i="1" s="1"/>
  <c r="B342" i="1"/>
  <c r="B343" i="1"/>
  <c r="G343" i="1" s="1"/>
  <c r="B344" i="1"/>
  <c r="B345" i="1"/>
  <c r="G345" i="1" s="1"/>
  <c r="B346" i="1"/>
  <c r="B347" i="1"/>
  <c r="G347" i="1" s="1"/>
  <c r="B348" i="1"/>
  <c r="B349" i="1"/>
  <c r="G349" i="1" s="1"/>
  <c r="B350" i="1"/>
  <c r="B351" i="1"/>
  <c r="G351" i="1" s="1"/>
  <c r="B352" i="1"/>
  <c r="B353" i="1"/>
  <c r="G353" i="1" s="1"/>
  <c r="B354" i="1"/>
  <c r="B355" i="1"/>
  <c r="G355" i="1" s="1"/>
  <c r="B356" i="1"/>
  <c r="B357" i="1"/>
  <c r="G357" i="1" s="1"/>
  <c r="B358" i="1"/>
  <c r="B359" i="1"/>
  <c r="G359" i="1" s="1"/>
  <c r="B360" i="1"/>
  <c r="B361" i="1"/>
  <c r="G361" i="1" s="1"/>
  <c r="B362" i="1"/>
  <c r="B363" i="1"/>
  <c r="G363" i="1" s="1"/>
  <c r="B364" i="1"/>
  <c r="B365" i="1"/>
  <c r="G365" i="1" s="1"/>
  <c r="B366" i="1"/>
  <c r="B367" i="1"/>
  <c r="G367" i="1" s="1"/>
  <c r="B369" i="1"/>
  <c r="G369" i="1" s="1"/>
  <c r="B370" i="1"/>
  <c r="B371" i="1"/>
  <c r="G371" i="1" s="1"/>
  <c r="B372" i="1"/>
  <c r="B373" i="1"/>
  <c r="G373" i="1" s="1"/>
  <c r="B374" i="1"/>
  <c r="B375" i="1"/>
  <c r="G375" i="1" s="1"/>
  <c r="B376" i="1"/>
  <c r="B377" i="1"/>
  <c r="G377" i="1" s="1"/>
  <c r="B378" i="1"/>
  <c r="B379" i="1"/>
  <c r="B380" i="1"/>
  <c r="B381" i="1"/>
  <c r="G381" i="1" s="1"/>
  <c r="B382" i="1"/>
  <c r="B383" i="1"/>
  <c r="B384" i="1"/>
  <c r="B385" i="1"/>
  <c r="B386" i="1"/>
  <c r="B387" i="1"/>
  <c r="B388" i="1"/>
  <c r="B389" i="1"/>
  <c r="G389" i="1" s="1"/>
  <c r="B390" i="1"/>
  <c r="B391" i="1"/>
  <c r="B392" i="1"/>
  <c r="B393" i="1"/>
  <c r="B394" i="1"/>
  <c r="B395" i="1"/>
  <c r="B396" i="1"/>
  <c r="B397" i="1"/>
  <c r="G397" i="1" s="1"/>
  <c r="B398" i="1"/>
  <c r="B399" i="1"/>
  <c r="B400" i="1"/>
  <c r="B401" i="1"/>
  <c r="B402" i="1"/>
  <c r="B403" i="1"/>
  <c r="B404" i="1"/>
  <c r="B405" i="1"/>
  <c r="G405" i="1" s="1"/>
  <c r="B406" i="1"/>
  <c r="B407" i="1"/>
  <c r="B408" i="1"/>
  <c r="B409" i="1"/>
  <c r="B410" i="1"/>
  <c r="B411" i="1"/>
  <c r="B412" i="1"/>
  <c r="B413" i="1"/>
  <c r="G413" i="1" s="1"/>
  <c r="B414" i="1"/>
  <c r="B415" i="1"/>
  <c r="B416" i="1"/>
  <c r="B417" i="1"/>
  <c r="B418" i="1"/>
  <c r="B419" i="1"/>
  <c r="B420" i="1"/>
  <c r="B421" i="1"/>
  <c r="G421" i="1" s="1"/>
  <c r="B422" i="1"/>
  <c r="B423" i="1"/>
  <c r="B424" i="1"/>
  <c r="B425" i="1"/>
  <c r="B426" i="1"/>
  <c r="B427" i="1"/>
  <c r="B428" i="1"/>
  <c r="B429" i="1"/>
  <c r="G429" i="1" s="1"/>
  <c r="B430" i="1"/>
  <c r="B431" i="1"/>
  <c r="B432" i="1"/>
  <c r="B433" i="1"/>
  <c r="B434" i="1"/>
  <c r="B435" i="1"/>
  <c r="B436" i="1"/>
  <c r="B437" i="1"/>
  <c r="G437" i="1" s="1"/>
  <c r="B438" i="1"/>
  <c r="B439" i="1"/>
  <c r="B440" i="1"/>
  <c r="B441" i="1"/>
  <c r="B442" i="1"/>
  <c r="B443" i="1"/>
  <c r="B444" i="1"/>
  <c r="B445" i="1"/>
  <c r="G445" i="1" s="1"/>
  <c r="B446" i="1"/>
  <c r="B447" i="1"/>
  <c r="B448" i="1"/>
  <c r="B449" i="1"/>
  <c r="B450" i="1"/>
  <c r="B451" i="1"/>
  <c r="B452" i="1"/>
  <c r="B453" i="1"/>
  <c r="G453" i="1" s="1"/>
  <c r="B454" i="1"/>
  <c r="B455" i="1"/>
  <c r="B456" i="1"/>
  <c r="B457" i="1"/>
  <c r="B458" i="1"/>
  <c r="B459" i="1"/>
  <c r="B460" i="1"/>
  <c r="B461" i="1"/>
  <c r="G461" i="1" s="1"/>
  <c r="B462" i="1"/>
  <c r="B463" i="1"/>
  <c r="B464" i="1"/>
  <c r="B465" i="1"/>
  <c r="B466" i="1"/>
  <c r="B467" i="1"/>
  <c r="B468" i="1"/>
  <c r="B469" i="1"/>
  <c r="G469" i="1" s="1"/>
  <c r="B470" i="1"/>
  <c r="B471" i="1"/>
  <c r="B472" i="1"/>
  <c r="B473" i="1"/>
  <c r="B474" i="1"/>
  <c r="B475" i="1"/>
  <c r="B476" i="1"/>
  <c r="B477" i="1"/>
  <c r="G477" i="1" s="1"/>
  <c r="B478" i="1"/>
  <c r="B479" i="1"/>
  <c r="B480" i="1"/>
  <c r="B481" i="1"/>
  <c r="B482" i="1"/>
  <c r="B483" i="1"/>
  <c r="B484" i="1"/>
  <c r="B485" i="1"/>
  <c r="G485" i="1" s="1"/>
  <c r="B486" i="1"/>
  <c r="B487" i="1"/>
  <c r="B488" i="1"/>
  <c r="B489" i="1"/>
  <c r="B490" i="1"/>
  <c r="B491" i="1"/>
  <c r="B492" i="1"/>
  <c r="B493" i="1"/>
  <c r="G493" i="1" s="1"/>
  <c r="B494" i="1"/>
  <c r="B495" i="1"/>
  <c r="B496" i="1"/>
  <c r="B497" i="1"/>
  <c r="B498" i="1"/>
  <c r="B499" i="1"/>
  <c r="B500" i="1"/>
  <c r="B501" i="1"/>
  <c r="G501" i="1" s="1"/>
  <c r="B502" i="1"/>
  <c r="B503" i="1"/>
  <c r="B504" i="1"/>
  <c r="B505" i="1"/>
  <c r="B506" i="1"/>
  <c r="B507" i="1"/>
  <c r="B508" i="1"/>
  <c r="B509" i="1"/>
  <c r="G509" i="1" s="1"/>
  <c r="B510" i="1"/>
  <c r="B511" i="1"/>
  <c r="B512" i="1"/>
  <c r="B513" i="1"/>
  <c r="B514" i="1"/>
  <c r="B515" i="1"/>
  <c r="B516" i="1"/>
  <c r="B517" i="1"/>
  <c r="G517" i="1" s="1"/>
  <c r="B518" i="1"/>
  <c r="B519" i="1"/>
  <c r="B520" i="1"/>
  <c r="B521" i="1"/>
  <c r="B522" i="1"/>
  <c r="B523" i="1"/>
  <c r="B524" i="1"/>
  <c r="B525" i="1"/>
  <c r="G525" i="1" s="1"/>
  <c r="B526" i="1"/>
  <c r="B527" i="1"/>
  <c r="B528" i="1"/>
  <c r="B529" i="1"/>
  <c r="B530" i="1"/>
  <c r="B531" i="1"/>
  <c r="B532" i="1"/>
  <c r="B533" i="1"/>
  <c r="G533" i="1" s="1"/>
  <c r="B534" i="1"/>
  <c r="B535" i="1"/>
  <c r="B536" i="1"/>
  <c r="B537" i="1"/>
  <c r="B538" i="1"/>
  <c r="B539" i="1"/>
  <c r="B540" i="1"/>
  <c r="B541" i="1"/>
  <c r="G541" i="1" s="1"/>
  <c r="B542" i="1"/>
  <c r="B543" i="1"/>
  <c r="B544" i="1"/>
  <c r="B545" i="1"/>
  <c r="B546" i="1"/>
  <c r="B547" i="1"/>
  <c r="B548" i="1"/>
  <c r="B549" i="1"/>
  <c r="G549" i="1" s="1"/>
  <c r="B550" i="1"/>
  <c r="B551" i="1"/>
  <c r="B552" i="1"/>
  <c r="B553" i="1"/>
  <c r="B554" i="1"/>
  <c r="B555" i="1"/>
  <c r="B556" i="1"/>
  <c r="B557" i="1"/>
  <c r="G557" i="1" s="1"/>
  <c r="B558" i="1"/>
  <c r="B559" i="1"/>
  <c r="B560" i="1"/>
  <c r="G560" i="1" s="1"/>
  <c r="B561" i="1"/>
  <c r="B562" i="1"/>
  <c r="G562" i="1" s="1"/>
  <c r="B563" i="1"/>
  <c r="B564" i="1"/>
  <c r="G564" i="1" s="1"/>
  <c r="B565" i="1"/>
  <c r="B566" i="1"/>
  <c r="G566" i="1" s="1"/>
  <c r="B567" i="1"/>
  <c r="B568" i="1"/>
  <c r="G568" i="1" s="1"/>
  <c r="B569" i="1"/>
  <c r="B570" i="1"/>
  <c r="G570" i="1" s="1"/>
  <c r="B571" i="1"/>
  <c r="B572" i="1"/>
  <c r="G572" i="1" s="1"/>
  <c r="B573" i="1"/>
  <c r="B574" i="1"/>
  <c r="G574" i="1" s="1"/>
  <c r="B575" i="1"/>
  <c r="B576" i="1"/>
  <c r="G576" i="1" s="1"/>
  <c r="B577" i="1"/>
  <c r="B578" i="1"/>
  <c r="G578" i="1" s="1"/>
  <c r="B579" i="1"/>
  <c r="B580" i="1"/>
  <c r="G580" i="1" s="1"/>
  <c r="B581" i="1"/>
  <c r="B582" i="1"/>
  <c r="G582" i="1" s="1"/>
  <c r="B583" i="1"/>
  <c r="B584" i="1"/>
  <c r="G584" i="1" s="1"/>
  <c r="B585" i="1"/>
  <c r="B586" i="1"/>
  <c r="G586" i="1" s="1"/>
  <c r="B587" i="1"/>
  <c r="B588" i="1"/>
  <c r="G588" i="1" s="1"/>
  <c r="B589" i="1"/>
  <c r="B590" i="1"/>
  <c r="G590" i="1" s="1"/>
  <c r="B591" i="1"/>
  <c r="B592" i="1"/>
  <c r="G592" i="1" s="1"/>
  <c r="B593" i="1"/>
  <c r="B594" i="1"/>
  <c r="G594" i="1" s="1"/>
  <c r="B595" i="1"/>
  <c r="B596" i="1"/>
  <c r="G596" i="1" s="1"/>
  <c r="B597" i="1"/>
  <c r="B598" i="1"/>
  <c r="G598" i="1" s="1"/>
  <c r="B599" i="1"/>
  <c r="B600" i="1"/>
  <c r="G600" i="1" s="1"/>
  <c r="B601" i="1"/>
  <c r="B602" i="1"/>
  <c r="G602" i="1" s="1"/>
  <c r="B603" i="1"/>
  <c r="B604" i="1"/>
  <c r="G604" i="1" s="1"/>
  <c r="B605" i="1"/>
  <c r="B606" i="1"/>
  <c r="G606" i="1" s="1"/>
  <c r="B607" i="1"/>
  <c r="B608" i="1"/>
  <c r="G608" i="1" s="1"/>
  <c r="B609" i="1"/>
  <c r="B610" i="1"/>
  <c r="G610" i="1" s="1"/>
  <c r="B611" i="1"/>
  <c r="B612" i="1"/>
  <c r="G612" i="1" s="1"/>
  <c r="B613" i="1"/>
  <c r="B614" i="1"/>
  <c r="G614" i="1" s="1"/>
  <c r="B615" i="1"/>
  <c r="B616" i="1"/>
  <c r="G616" i="1" s="1"/>
  <c r="B617" i="1"/>
  <c r="B618" i="1"/>
  <c r="G618" i="1" s="1"/>
  <c r="B619" i="1"/>
  <c r="B620" i="1"/>
  <c r="G620" i="1" s="1"/>
  <c r="B621" i="1"/>
  <c r="B622" i="1"/>
  <c r="G622" i="1" s="1"/>
  <c r="B623" i="1"/>
  <c r="B624" i="1"/>
  <c r="G624" i="1" s="1"/>
  <c r="B625" i="1"/>
  <c r="B626" i="1"/>
  <c r="G626" i="1" s="1"/>
  <c r="B627" i="1"/>
  <c r="B628" i="1"/>
  <c r="G628" i="1" s="1"/>
  <c r="B629" i="1"/>
  <c r="B630" i="1"/>
  <c r="G630" i="1" s="1"/>
  <c r="B631" i="1"/>
  <c r="B632" i="1"/>
  <c r="G632" i="1" s="1"/>
  <c r="B633" i="1"/>
  <c r="B634" i="1"/>
  <c r="G634" i="1" s="1"/>
  <c r="B635" i="1"/>
  <c r="B636" i="1"/>
  <c r="G636" i="1" s="1"/>
  <c r="B637" i="1"/>
  <c r="B638" i="1"/>
  <c r="G638" i="1" s="1"/>
  <c r="B639" i="1"/>
  <c r="B640" i="1"/>
  <c r="G640" i="1" s="1"/>
  <c r="B641" i="1"/>
  <c r="B642" i="1"/>
  <c r="G642" i="1" s="1"/>
  <c r="B643" i="1"/>
  <c r="B644" i="1"/>
  <c r="G644" i="1" s="1"/>
  <c r="B645" i="1"/>
  <c r="B646" i="1"/>
  <c r="G646" i="1" s="1"/>
  <c r="B647" i="1"/>
  <c r="B648" i="1"/>
  <c r="G648" i="1" s="1"/>
  <c r="B649" i="1"/>
  <c r="B650" i="1"/>
  <c r="G650" i="1" s="1"/>
  <c r="B651" i="1"/>
  <c r="B652" i="1"/>
  <c r="G652" i="1" s="1"/>
  <c r="B653" i="1"/>
  <c r="B654" i="1"/>
  <c r="G654" i="1" s="1"/>
  <c r="B655" i="1"/>
  <c r="B656" i="1"/>
  <c r="G656" i="1" s="1"/>
  <c r="B657" i="1"/>
  <c r="B658" i="1"/>
  <c r="G658" i="1" s="1"/>
  <c r="B659" i="1"/>
  <c r="B660" i="1"/>
  <c r="G660" i="1" s="1"/>
  <c r="B661" i="1"/>
  <c r="B662" i="1"/>
  <c r="G662" i="1" s="1"/>
  <c r="B663" i="1"/>
  <c r="B664" i="1"/>
  <c r="G664" i="1" s="1"/>
  <c r="B665" i="1"/>
  <c r="B666" i="1"/>
  <c r="G666" i="1" s="1"/>
  <c r="B667" i="1"/>
  <c r="B668" i="1"/>
  <c r="G668" i="1" s="1"/>
  <c r="B669" i="1"/>
  <c r="B670" i="1"/>
  <c r="G670" i="1" s="1"/>
  <c r="B671" i="1"/>
  <c r="B672" i="1"/>
  <c r="G672" i="1" s="1"/>
  <c r="B673" i="1"/>
  <c r="B674" i="1"/>
  <c r="G674" i="1" s="1"/>
  <c r="B675" i="1"/>
  <c r="B676" i="1"/>
  <c r="G676" i="1" s="1"/>
  <c r="B677" i="1"/>
  <c r="B678" i="1"/>
  <c r="G678" i="1" s="1"/>
  <c r="B679" i="1"/>
  <c r="B680" i="1"/>
  <c r="G680" i="1" s="1"/>
  <c r="B681" i="1"/>
  <c r="B682" i="1"/>
  <c r="G682" i="1" s="1"/>
  <c r="B683" i="1"/>
  <c r="B684" i="1"/>
  <c r="G684" i="1" s="1"/>
  <c r="B685" i="1"/>
  <c r="B686" i="1"/>
  <c r="G686" i="1" s="1"/>
  <c r="B687" i="1"/>
  <c r="B688" i="1"/>
  <c r="G688" i="1" s="1"/>
  <c r="B689" i="1"/>
  <c r="B690" i="1"/>
  <c r="G690" i="1" s="1"/>
  <c r="B691" i="1"/>
  <c r="B692" i="1"/>
  <c r="G692" i="1" s="1"/>
  <c r="B693" i="1"/>
  <c r="B694" i="1"/>
  <c r="G694" i="1" s="1"/>
  <c r="B695" i="1"/>
  <c r="B696" i="1"/>
  <c r="G696" i="1" s="1"/>
  <c r="B697" i="1"/>
  <c r="B698" i="1"/>
  <c r="G698" i="1" s="1"/>
  <c r="B699" i="1"/>
  <c r="B700" i="1"/>
  <c r="G700" i="1" s="1"/>
  <c r="B701" i="1"/>
  <c r="B702" i="1"/>
  <c r="G702" i="1" s="1"/>
  <c r="B703" i="1"/>
  <c r="B704" i="1"/>
  <c r="G704" i="1" s="1"/>
  <c r="B705" i="1"/>
  <c r="B706" i="1"/>
  <c r="G706" i="1" s="1"/>
  <c r="B707" i="1"/>
  <c r="B708" i="1"/>
  <c r="G708" i="1" s="1"/>
  <c r="B709" i="1"/>
  <c r="B710" i="1"/>
  <c r="G710" i="1" s="1"/>
  <c r="B711" i="1"/>
  <c r="B712" i="1"/>
  <c r="G712" i="1" s="1"/>
  <c r="B713" i="1"/>
  <c r="B714" i="1"/>
  <c r="G714" i="1" s="1"/>
  <c r="B715" i="1"/>
  <c r="B716" i="1"/>
  <c r="G716" i="1" s="1"/>
  <c r="B717" i="1"/>
  <c r="B718" i="1"/>
  <c r="G718" i="1" s="1"/>
  <c r="B719" i="1"/>
  <c r="B720" i="1"/>
  <c r="G720" i="1" s="1"/>
  <c r="B721" i="1"/>
  <c r="B722" i="1"/>
  <c r="G722" i="1" s="1"/>
  <c r="B723" i="1"/>
  <c r="B724" i="1"/>
  <c r="G724" i="1" s="1"/>
  <c r="B725" i="1"/>
  <c r="B726" i="1"/>
  <c r="G726" i="1" s="1"/>
  <c r="B727" i="1"/>
  <c r="B9" i="1"/>
  <c r="B10" i="1"/>
  <c r="B8" i="1"/>
  <c r="H8" i="1" s="1"/>
  <c r="H698" i="1" l="1"/>
  <c r="H666" i="1"/>
  <c r="H634" i="1"/>
  <c r="H602" i="1"/>
  <c r="H570" i="1"/>
  <c r="H477" i="1"/>
  <c r="H373" i="1"/>
  <c r="H341" i="1"/>
  <c r="H309" i="1"/>
  <c r="H277" i="1"/>
  <c r="H23" i="1"/>
  <c r="H722" i="1"/>
  <c r="H690" i="1"/>
  <c r="H658" i="1"/>
  <c r="H626" i="1"/>
  <c r="H594" i="1"/>
  <c r="H562" i="1"/>
  <c r="H445" i="1"/>
  <c r="H365" i="1"/>
  <c r="H333" i="1"/>
  <c r="H301" i="1"/>
  <c r="H269" i="1"/>
  <c r="H714" i="1"/>
  <c r="H682" i="1"/>
  <c r="H650" i="1"/>
  <c r="H618" i="1"/>
  <c r="H586" i="1"/>
  <c r="H541" i="1"/>
  <c r="H413" i="1"/>
  <c r="H357" i="1"/>
  <c r="H325" i="1"/>
  <c r="H293" i="1"/>
  <c r="H151" i="1"/>
  <c r="H706" i="1"/>
  <c r="H674" i="1"/>
  <c r="H642" i="1"/>
  <c r="H610" i="1"/>
  <c r="H578" i="1"/>
  <c r="H509" i="1"/>
  <c r="H381" i="1"/>
  <c r="H349" i="1"/>
  <c r="H317" i="1"/>
  <c r="H285" i="1"/>
  <c r="H87" i="1"/>
  <c r="G552" i="1"/>
  <c r="H552" i="1"/>
  <c r="G536" i="1"/>
  <c r="H536" i="1"/>
  <c r="G524" i="1"/>
  <c r="H524" i="1"/>
  <c r="G512" i="1"/>
  <c r="H512" i="1"/>
  <c r="G504" i="1"/>
  <c r="H504" i="1"/>
  <c r="G488" i="1"/>
  <c r="H488" i="1"/>
  <c r="G476" i="1"/>
  <c r="H476" i="1"/>
  <c r="G468" i="1"/>
  <c r="H468" i="1"/>
  <c r="G456" i="1"/>
  <c r="H456" i="1"/>
  <c r="G444" i="1"/>
  <c r="H444" i="1"/>
  <c r="G432" i="1"/>
  <c r="H432" i="1"/>
  <c r="G420" i="1"/>
  <c r="H420" i="1"/>
  <c r="G408" i="1"/>
  <c r="H408" i="1"/>
  <c r="G396" i="1"/>
  <c r="H396" i="1"/>
  <c r="G384" i="1"/>
  <c r="H384" i="1"/>
  <c r="G372" i="1"/>
  <c r="H372" i="1"/>
  <c r="G360" i="1"/>
  <c r="H360" i="1"/>
  <c r="G348" i="1"/>
  <c r="H348" i="1"/>
  <c r="G328" i="1"/>
  <c r="H328" i="1"/>
  <c r="G316" i="1"/>
  <c r="H316" i="1"/>
  <c r="G304" i="1"/>
  <c r="H304" i="1"/>
  <c r="G296" i="1"/>
  <c r="H296" i="1"/>
  <c r="G288" i="1"/>
  <c r="H288" i="1"/>
  <c r="G276" i="1"/>
  <c r="H276" i="1"/>
  <c r="G248" i="1"/>
  <c r="H248" i="1"/>
  <c r="G240" i="1"/>
  <c r="H240" i="1"/>
  <c r="G232" i="1"/>
  <c r="H232" i="1"/>
  <c r="G216" i="1"/>
  <c r="H216" i="1"/>
  <c r="G208" i="1"/>
  <c r="H208" i="1"/>
  <c r="G204" i="1"/>
  <c r="H204" i="1"/>
  <c r="G192" i="1"/>
  <c r="H192" i="1"/>
  <c r="G180" i="1"/>
  <c r="H180" i="1"/>
  <c r="G172" i="1"/>
  <c r="H172" i="1"/>
  <c r="G156" i="1"/>
  <c r="H156" i="1"/>
  <c r="G140" i="1"/>
  <c r="H140" i="1"/>
  <c r="G128" i="1"/>
  <c r="H128" i="1"/>
  <c r="G112" i="1"/>
  <c r="H112" i="1"/>
  <c r="G104" i="1"/>
  <c r="H104" i="1"/>
  <c r="G92" i="1"/>
  <c r="H92" i="1"/>
  <c r="G80" i="1"/>
  <c r="H80" i="1"/>
  <c r="G72" i="1"/>
  <c r="H72" i="1"/>
  <c r="G60" i="1"/>
  <c r="H60" i="1"/>
  <c r="G44" i="1"/>
  <c r="H44" i="1"/>
  <c r="G36" i="1"/>
  <c r="H36" i="1"/>
  <c r="G28" i="1"/>
  <c r="H28" i="1"/>
  <c r="G12" i="1"/>
  <c r="H12" i="1"/>
  <c r="H228" i="1"/>
  <c r="G727" i="1"/>
  <c r="H727" i="1"/>
  <c r="G723" i="1"/>
  <c r="H723" i="1"/>
  <c r="G719" i="1"/>
  <c r="H719" i="1"/>
  <c r="G715" i="1"/>
  <c r="H715" i="1"/>
  <c r="G711" i="1"/>
  <c r="H711" i="1"/>
  <c r="G707" i="1"/>
  <c r="H707" i="1"/>
  <c r="G703" i="1"/>
  <c r="H703" i="1"/>
  <c r="G699" i="1"/>
  <c r="H699" i="1"/>
  <c r="G695" i="1"/>
  <c r="H695" i="1"/>
  <c r="G691" i="1"/>
  <c r="H691" i="1"/>
  <c r="G687" i="1"/>
  <c r="H687" i="1"/>
  <c r="G683" i="1"/>
  <c r="H683" i="1"/>
  <c r="G679" i="1"/>
  <c r="H679" i="1"/>
  <c r="G675" i="1"/>
  <c r="H675" i="1"/>
  <c r="G671" i="1"/>
  <c r="H671" i="1"/>
  <c r="G667" i="1"/>
  <c r="H667" i="1"/>
  <c r="G663" i="1"/>
  <c r="H663" i="1"/>
  <c r="G659" i="1"/>
  <c r="H659" i="1"/>
  <c r="G655" i="1"/>
  <c r="H655" i="1"/>
  <c r="G651" i="1"/>
  <c r="H651" i="1"/>
  <c r="G647" i="1"/>
  <c r="H647" i="1"/>
  <c r="G643" i="1"/>
  <c r="H643" i="1"/>
  <c r="G639" i="1"/>
  <c r="H639" i="1"/>
  <c r="G635" i="1"/>
  <c r="H635" i="1"/>
  <c r="G631" i="1"/>
  <c r="H631" i="1"/>
  <c r="G627" i="1"/>
  <c r="H627" i="1"/>
  <c r="G623" i="1"/>
  <c r="H623" i="1"/>
  <c r="G619" i="1"/>
  <c r="H619" i="1"/>
  <c r="G615" i="1"/>
  <c r="H615" i="1"/>
  <c r="G611" i="1"/>
  <c r="H611" i="1"/>
  <c r="G607" i="1"/>
  <c r="H607" i="1"/>
  <c r="G603" i="1"/>
  <c r="H603" i="1"/>
  <c r="G599" i="1"/>
  <c r="H599" i="1"/>
  <c r="G595" i="1"/>
  <c r="H595" i="1"/>
  <c r="G591" i="1"/>
  <c r="H591" i="1"/>
  <c r="G587" i="1"/>
  <c r="H587" i="1"/>
  <c r="G583" i="1"/>
  <c r="H583" i="1"/>
  <c r="G579" i="1"/>
  <c r="H579" i="1"/>
  <c r="G575" i="1"/>
  <c r="H575" i="1"/>
  <c r="G571" i="1"/>
  <c r="H571" i="1"/>
  <c r="G567" i="1"/>
  <c r="H567" i="1"/>
  <c r="G563" i="1"/>
  <c r="H563" i="1"/>
  <c r="G559" i="1"/>
  <c r="H559" i="1"/>
  <c r="G555" i="1"/>
  <c r="H555" i="1"/>
  <c r="G551" i="1"/>
  <c r="H551" i="1"/>
  <c r="G547" i="1"/>
  <c r="H547" i="1"/>
  <c r="G543" i="1"/>
  <c r="H543" i="1"/>
  <c r="G539" i="1"/>
  <c r="H539" i="1"/>
  <c r="G535" i="1"/>
  <c r="H535" i="1"/>
  <c r="G531" i="1"/>
  <c r="H531" i="1"/>
  <c r="G527" i="1"/>
  <c r="H527" i="1"/>
  <c r="G523" i="1"/>
  <c r="H523" i="1"/>
  <c r="G519" i="1"/>
  <c r="H519" i="1"/>
  <c r="G515" i="1"/>
  <c r="H515" i="1"/>
  <c r="G511" i="1"/>
  <c r="H511" i="1"/>
  <c r="G507" i="1"/>
  <c r="H507" i="1"/>
  <c r="G503" i="1"/>
  <c r="H503" i="1"/>
  <c r="G499" i="1"/>
  <c r="H499" i="1"/>
  <c r="G495" i="1"/>
  <c r="H495" i="1"/>
  <c r="G491" i="1"/>
  <c r="H491" i="1"/>
  <c r="G487" i="1"/>
  <c r="H487" i="1"/>
  <c r="G483" i="1"/>
  <c r="H483" i="1"/>
  <c r="G479" i="1"/>
  <c r="H479" i="1"/>
  <c r="G475" i="1"/>
  <c r="H475" i="1"/>
  <c r="G471" i="1"/>
  <c r="H471" i="1"/>
  <c r="G467" i="1"/>
  <c r="H467" i="1"/>
  <c r="G463" i="1"/>
  <c r="H463" i="1"/>
  <c r="G459" i="1"/>
  <c r="H459" i="1"/>
  <c r="G455" i="1"/>
  <c r="H455" i="1"/>
  <c r="G451" i="1"/>
  <c r="H451" i="1"/>
  <c r="G447" i="1"/>
  <c r="H447" i="1"/>
  <c r="G443" i="1"/>
  <c r="H443" i="1"/>
  <c r="G439" i="1"/>
  <c r="H439" i="1"/>
  <c r="G435" i="1"/>
  <c r="H435" i="1"/>
  <c r="G431" i="1"/>
  <c r="H431" i="1"/>
  <c r="G427" i="1"/>
  <c r="H427" i="1"/>
  <c r="G423" i="1"/>
  <c r="H423" i="1"/>
  <c r="G419" i="1"/>
  <c r="H419" i="1"/>
  <c r="G415" i="1"/>
  <c r="H415" i="1"/>
  <c r="G411" i="1"/>
  <c r="H411" i="1"/>
  <c r="G407" i="1"/>
  <c r="H407" i="1"/>
  <c r="G403" i="1"/>
  <c r="H403" i="1"/>
  <c r="G399" i="1"/>
  <c r="H399" i="1"/>
  <c r="G395" i="1"/>
  <c r="H395" i="1"/>
  <c r="G391" i="1"/>
  <c r="H391" i="1"/>
  <c r="G387" i="1"/>
  <c r="H387" i="1"/>
  <c r="G383" i="1"/>
  <c r="H383" i="1"/>
  <c r="G379" i="1"/>
  <c r="H379" i="1"/>
  <c r="H720" i="1"/>
  <c r="H712" i="1"/>
  <c r="H704" i="1"/>
  <c r="H696" i="1"/>
  <c r="H688" i="1"/>
  <c r="H680" i="1"/>
  <c r="H672" i="1"/>
  <c r="H664" i="1"/>
  <c r="H656" i="1"/>
  <c r="H648" i="1"/>
  <c r="H640" i="1"/>
  <c r="H632" i="1"/>
  <c r="H624" i="1"/>
  <c r="H616" i="1"/>
  <c r="H608" i="1"/>
  <c r="H600" i="1"/>
  <c r="H592" i="1"/>
  <c r="H584" i="1"/>
  <c r="H576" i="1"/>
  <c r="H568" i="1"/>
  <c r="H560" i="1"/>
  <c r="H533" i="1"/>
  <c r="H501" i="1"/>
  <c r="H469" i="1"/>
  <c r="H437" i="1"/>
  <c r="H405" i="1"/>
  <c r="H196" i="1"/>
  <c r="G548" i="1"/>
  <c r="H548" i="1"/>
  <c r="G544" i="1"/>
  <c r="H544" i="1"/>
  <c r="G532" i="1"/>
  <c r="H532" i="1"/>
  <c r="G520" i="1"/>
  <c r="H520" i="1"/>
  <c r="G508" i="1"/>
  <c r="H508" i="1"/>
  <c r="G496" i="1"/>
  <c r="H496" i="1"/>
  <c r="G484" i="1"/>
  <c r="H484" i="1"/>
  <c r="G472" i="1"/>
  <c r="H472" i="1"/>
  <c r="G460" i="1"/>
  <c r="H460" i="1"/>
  <c r="G440" i="1"/>
  <c r="H440" i="1"/>
  <c r="G428" i="1"/>
  <c r="H428" i="1"/>
  <c r="G424" i="1"/>
  <c r="H424" i="1"/>
  <c r="G412" i="1"/>
  <c r="H412" i="1"/>
  <c r="G400" i="1"/>
  <c r="H400" i="1"/>
  <c r="G388" i="1"/>
  <c r="H388" i="1"/>
  <c r="G376" i="1"/>
  <c r="H376" i="1"/>
  <c r="G364" i="1"/>
  <c r="H364" i="1"/>
  <c r="G356" i="1"/>
  <c r="H356" i="1"/>
  <c r="G344" i="1"/>
  <c r="H344" i="1"/>
  <c r="G336" i="1"/>
  <c r="H336" i="1"/>
  <c r="G324" i="1"/>
  <c r="H324" i="1"/>
  <c r="G312" i="1"/>
  <c r="H312" i="1"/>
  <c r="G300" i="1"/>
  <c r="H300" i="1"/>
  <c r="G280" i="1"/>
  <c r="H280" i="1"/>
  <c r="G268" i="1"/>
  <c r="H268" i="1"/>
  <c r="G252" i="1"/>
  <c r="H252" i="1"/>
  <c r="G224" i="1"/>
  <c r="H224" i="1"/>
  <c r="G212" i="1"/>
  <c r="H212" i="1"/>
  <c r="G200" i="1"/>
  <c r="H200" i="1"/>
  <c r="G184" i="1"/>
  <c r="H184" i="1"/>
  <c r="G164" i="1"/>
  <c r="H164" i="1"/>
  <c r="G152" i="1"/>
  <c r="H152" i="1"/>
  <c r="G144" i="1"/>
  <c r="H144" i="1"/>
  <c r="G132" i="1"/>
  <c r="H132" i="1"/>
  <c r="G120" i="1"/>
  <c r="H120" i="1"/>
  <c r="G100" i="1"/>
  <c r="H100" i="1"/>
  <c r="G88" i="1"/>
  <c r="H88" i="1"/>
  <c r="G76" i="1"/>
  <c r="H76" i="1"/>
  <c r="G64" i="1"/>
  <c r="H64" i="1"/>
  <c r="G52" i="1"/>
  <c r="H52" i="1"/>
  <c r="G32" i="1"/>
  <c r="H32" i="1"/>
  <c r="G20" i="1"/>
  <c r="H20" i="1"/>
  <c r="G558" i="1"/>
  <c r="H558" i="1"/>
  <c r="G554" i="1"/>
  <c r="H554" i="1"/>
  <c r="G550" i="1"/>
  <c r="H550" i="1"/>
  <c r="G546" i="1"/>
  <c r="H546" i="1"/>
  <c r="G542" i="1"/>
  <c r="H542" i="1"/>
  <c r="G538" i="1"/>
  <c r="H538" i="1"/>
  <c r="G534" i="1"/>
  <c r="H534" i="1"/>
  <c r="G530" i="1"/>
  <c r="H530" i="1"/>
  <c r="H726" i="1"/>
  <c r="H718" i="1"/>
  <c r="H710" i="1"/>
  <c r="H702" i="1"/>
  <c r="H694" i="1"/>
  <c r="H686" i="1"/>
  <c r="H678" i="1"/>
  <c r="H670" i="1"/>
  <c r="H662" i="1"/>
  <c r="H654" i="1"/>
  <c r="H646" i="1"/>
  <c r="H638" i="1"/>
  <c r="H630" i="1"/>
  <c r="H622" i="1"/>
  <c r="H614" i="1"/>
  <c r="H606" i="1"/>
  <c r="H598" i="1"/>
  <c r="H590" i="1"/>
  <c r="H582" i="1"/>
  <c r="H574" i="1"/>
  <c r="H566" i="1"/>
  <c r="H557" i="1"/>
  <c r="H525" i="1"/>
  <c r="H493" i="1"/>
  <c r="H461" i="1"/>
  <c r="H429" i="1"/>
  <c r="H397" i="1"/>
  <c r="G9" i="1"/>
  <c r="H9" i="1"/>
  <c r="G556" i="1"/>
  <c r="H556" i="1"/>
  <c r="G540" i="1"/>
  <c r="H540" i="1"/>
  <c r="G528" i="1"/>
  <c r="H528" i="1"/>
  <c r="G516" i="1"/>
  <c r="H516" i="1"/>
  <c r="G500" i="1"/>
  <c r="H500" i="1"/>
  <c r="G492" i="1"/>
  <c r="H492" i="1"/>
  <c r="G480" i="1"/>
  <c r="H480" i="1"/>
  <c r="G464" i="1"/>
  <c r="H464" i="1"/>
  <c r="G452" i="1"/>
  <c r="H452" i="1"/>
  <c r="G448" i="1"/>
  <c r="H448" i="1"/>
  <c r="G436" i="1"/>
  <c r="H436" i="1"/>
  <c r="G416" i="1"/>
  <c r="H416" i="1"/>
  <c r="G404" i="1"/>
  <c r="H404" i="1"/>
  <c r="G392" i="1"/>
  <c r="H392" i="1"/>
  <c r="G380" i="1"/>
  <c r="H380" i="1"/>
  <c r="G368" i="1"/>
  <c r="G352" i="1"/>
  <c r="H352" i="1"/>
  <c r="G340" i="1"/>
  <c r="H340" i="1"/>
  <c r="G332" i="1"/>
  <c r="H332" i="1"/>
  <c r="G320" i="1"/>
  <c r="H320" i="1"/>
  <c r="G308" i="1"/>
  <c r="H308" i="1"/>
  <c r="G292" i="1"/>
  <c r="H292" i="1"/>
  <c r="G284" i="1"/>
  <c r="H284" i="1"/>
  <c r="G272" i="1"/>
  <c r="H272" i="1"/>
  <c r="G264" i="1"/>
  <c r="H264" i="1"/>
  <c r="G256" i="1"/>
  <c r="H256" i="1"/>
  <c r="G244" i="1"/>
  <c r="H244" i="1"/>
  <c r="G236" i="1"/>
  <c r="H236" i="1"/>
  <c r="G220" i="1"/>
  <c r="H220" i="1"/>
  <c r="H188" i="1"/>
  <c r="G176" i="1"/>
  <c r="H176" i="1"/>
  <c r="G168" i="1"/>
  <c r="H168" i="1"/>
  <c r="G160" i="1"/>
  <c r="H160" i="1"/>
  <c r="G148" i="1"/>
  <c r="H148" i="1"/>
  <c r="G136" i="1"/>
  <c r="H136" i="1"/>
  <c r="G124" i="1"/>
  <c r="H124" i="1"/>
  <c r="G116" i="1"/>
  <c r="H116" i="1"/>
  <c r="G108" i="1"/>
  <c r="H108" i="1"/>
  <c r="G96" i="1"/>
  <c r="H96" i="1"/>
  <c r="G84" i="1"/>
  <c r="H84" i="1"/>
  <c r="G68" i="1"/>
  <c r="H68" i="1"/>
  <c r="G56" i="1"/>
  <c r="H56" i="1"/>
  <c r="G48" i="1"/>
  <c r="H48" i="1"/>
  <c r="G40" i="1"/>
  <c r="H40" i="1"/>
  <c r="G24" i="1"/>
  <c r="H24" i="1"/>
  <c r="G16" i="1"/>
  <c r="H16" i="1"/>
  <c r="G8" i="1"/>
  <c r="G10" i="1"/>
  <c r="H10" i="1"/>
  <c r="G725" i="1"/>
  <c r="H725" i="1"/>
  <c r="G721" i="1"/>
  <c r="H721" i="1"/>
  <c r="G717" i="1"/>
  <c r="H717" i="1"/>
  <c r="G713" i="1"/>
  <c r="H713" i="1"/>
  <c r="G709" i="1"/>
  <c r="H709" i="1"/>
  <c r="G705" i="1"/>
  <c r="H705" i="1"/>
  <c r="G701" i="1"/>
  <c r="H701" i="1"/>
  <c r="G697" i="1"/>
  <c r="H697" i="1"/>
  <c r="G693" i="1"/>
  <c r="H693" i="1"/>
  <c r="G689" i="1"/>
  <c r="H689" i="1"/>
  <c r="G685" i="1"/>
  <c r="H685" i="1"/>
  <c r="G681" i="1"/>
  <c r="H681" i="1"/>
  <c r="G677" i="1"/>
  <c r="H677" i="1"/>
  <c r="G673" i="1"/>
  <c r="H673" i="1"/>
  <c r="G669" i="1"/>
  <c r="H669" i="1"/>
  <c r="G665" i="1"/>
  <c r="H665" i="1"/>
  <c r="G661" i="1"/>
  <c r="H661" i="1"/>
  <c r="G657" i="1"/>
  <c r="H657" i="1"/>
  <c r="G653" i="1"/>
  <c r="H653" i="1"/>
  <c r="G649" i="1"/>
  <c r="H649" i="1"/>
  <c r="G645" i="1"/>
  <c r="H645" i="1"/>
  <c r="G641" i="1"/>
  <c r="H641" i="1"/>
  <c r="G637" i="1"/>
  <c r="H637" i="1"/>
  <c r="G633" i="1"/>
  <c r="H633" i="1"/>
  <c r="G629" i="1"/>
  <c r="H629" i="1"/>
  <c r="G625" i="1"/>
  <c r="H625" i="1"/>
  <c r="G621" i="1"/>
  <c r="H621" i="1"/>
  <c r="G617" i="1"/>
  <c r="H617" i="1"/>
  <c r="G613" i="1"/>
  <c r="H613" i="1"/>
  <c r="G609" i="1"/>
  <c r="H609" i="1"/>
  <c r="G605" i="1"/>
  <c r="H605" i="1"/>
  <c r="G601" i="1"/>
  <c r="H601" i="1"/>
  <c r="G597" i="1"/>
  <c r="H597" i="1"/>
  <c r="G593" i="1"/>
  <c r="H593" i="1"/>
  <c r="G589" i="1"/>
  <c r="H589" i="1"/>
  <c r="G585" i="1"/>
  <c r="H585" i="1"/>
  <c r="G581" i="1"/>
  <c r="H581" i="1"/>
  <c r="G577" i="1"/>
  <c r="H577" i="1"/>
  <c r="G573" i="1"/>
  <c r="H573" i="1"/>
  <c r="G569" i="1"/>
  <c r="H569" i="1"/>
  <c r="G565" i="1"/>
  <c r="H565" i="1"/>
  <c r="G561" i="1"/>
  <c r="H561" i="1"/>
  <c r="G553" i="1"/>
  <c r="H553" i="1"/>
  <c r="G545" i="1"/>
  <c r="H545" i="1"/>
  <c r="G537" i="1"/>
  <c r="H537" i="1"/>
  <c r="G529" i="1"/>
  <c r="H529" i="1"/>
  <c r="G521" i="1"/>
  <c r="H521" i="1"/>
  <c r="G513" i="1"/>
  <c r="H513" i="1"/>
  <c r="G505" i="1"/>
  <c r="H505" i="1"/>
  <c r="G497" i="1"/>
  <c r="H497" i="1"/>
  <c r="G489" i="1"/>
  <c r="H489" i="1"/>
  <c r="G481" i="1"/>
  <c r="H481" i="1"/>
  <c r="G473" i="1"/>
  <c r="H473" i="1"/>
  <c r="G465" i="1"/>
  <c r="H465" i="1"/>
  <c r="G457" i="1"/>
  <c r="H457" i="1"/>
  <c r="G449" i="1"/>
  <c r="H449" i="1"/>
  <c r="G441" i="1"/>
  <c r="H441" i="1"/>
  <c r="G433" i="1"/>
  <c r="H433" i="1"/>
  <c r="G425" i="1"/>
  <c r="H425" i="1"/>
  <c r="G417" i="1"/>
  <c r="H417" i="1"/>
  <c r="G409" i="1"/>
  <c r="H409" i="1"/>
  <c r="G401" i="1"/>
  <c r="H401" i="1"/>
  <c r="G393" i="1"/>
  <c r="H393" i="1"/>
  <c r="G385" i="1"/>
  <c r="H385" i="1"/>
  <c r="H724" i="1"/>
  <c r="H716" i="1"/>
  <c r="H708" i="1"/>
  <c r="H700" i="1"/>
  <c r="H692" i="1"/>
  <c r="H684" i="1"/>
  <c r="H676" i="1"/>
  <c r="H668" i="1"/>
  <c r="H660" i="1"/>
  <c r="H652" i="1"/>
  <c r="H644" i="1"/>
  <c r="H636" i="1"/>
  <c r="H628" i="1"/>
  <c r="H620" i="1"/>
  <c r="H612" i="1"/>
  <c r="H604" i="1"/>
  <c r="H596" i="1"/>
  <c r="H588" i="1"/>
  <c r="H580" i="1"/>
  <c r="H572" i="1"/>
  <c r="H564" i="1"/>
  <c r="H549" i="1"/>
  <c r="H517" i="1"/>
  <c r="H485" i="1"/>
  <c r="H453" i="1"/>
  <c r="H421" i="1"/>
  <c r="H389" i="1"/>
  <c r="H260" i="1"/>
  <c r="G259" i="1"/>
  <c r="H259" i="1"/>
  <c r="G255" i="1"/>
  <c r="H255" i="1"/>
  <c r="G251" i="1"/>
  <c r="H251" i="1"/>
  <c r="G247" i="1"/>
  <c r="H247" i="1"/>
  <c r="G243" i="1"/>
  <c r="H243" i="1"/>
  <c r="G239" i="1"/>
  <c r="H239" i="1"/>
  <c r="G235" i="1"/>
  <c r="H235" i="1"/>
  <c r="G231" i="1"/>
  <c r="H231" i="1"/>
  <c r="G227" i="1"/>
  <c r="H227" i="1"/>
  <c r="G223" i="1"/>
  <c r="H223" i="1"/>
  <c r="G219" i="1"/>
  <c r="H219" i="1"/>
  <c r="G215" i="1"/>
  <c r="H215" i="1"/>
  <c r="G211" i="1"/>
  <c r="H211" i="1"/>
  <c r="G207" i="1"/>
  <c r="H207" i="1"/>
  <c r="G203" i="1"/>
  <c r="H203" i="1"/>
  <c r="G199" i="1"/>
  <c r="H199" i="1"/>
  <c r="G195" i="1"/>
  <c r="H195" i="1"/>
  <c r="G191" i="1"/>
  <c r="H191" i="1"/>
  <c r="G187" i="1"/>
  <c r="H187" i="1"/>
  <c r="G183" i="1"/>
  <c r="H183" i="1"/>
  <c r="G179" i="1"/>
  <c r="H179" i="1"/>
  <c r="G175" i="1"/>
  <c r="H175" i="1"/>
  <c r="G171" i="1"/>
  <c r="H171" i="1"/>
  <c r="G163" i="1"/>
  <c r="H163" i="1"/>
  <c r="G159" i="1"/>
  <c r="H159" i="1"/>
  <c r="G155" i="1"/>
  <c r="H155" i="1"/>
  <c r="G147" i="1"/>
  <c r="H147" i="1"/>
  <c r="G143" i="1"/>
  <c r="H143" i="1"/>
  <c r="G139" i="1"/>
  <c r="H139" i="1"/>
  <c r="G131" i="1"/>
  <c r="H131" i="1"/>
  <c r="G127" i="1"/>
  <c r="H127" i="1"/>
  <c r="G123" i="1"/>
  <c r="H123" i="1"/>
  <c r="G115" i="1"/>
  <c r="H115" i="1"/>
  <c r="G111" i="1"/>
  <c r="H111" i="1"/>
  <c r="G107" i="1"/>
  <c r="H107" i="1"/>
  <c r="G99" i="1"/>
  <c r="H99" i="1"/>
  <c r="G95" i="1"/>
  <c r="H95" i="1"/>
  <c r="G91" i="1"/>
  <c r="H91" i="1"/>
  <c r="G83" i="1"/>
  <c r="H83" i="1"/>
  <c r="G79" i="1"/>
  <c r="H79" i="1"/>
  <c r="G75" i="1"/>
  <c r="H75" i="1"/>
  <c r="G67" i="1"/>
  <c r="H67" i="1"/>
  <c r="G63" i="1"/>
  <c r="H63" i="1"/>
  <c r="G59" i="1"/>
  <c r="H59" i="1"/>
  <c r="G51" i="1"/>
  <c r="H51" i="1"/>
  <c r="G47" i="1"/>
  <c r="H47" i="1"/>
  <c r="G43" i="1"/>
  <c r="H43" i="1"/>
  <c r="G35" i="1"/>
  <c r="H35" i="1"/>
  <c r="G31" i="1"/>
  <c r="H31" i="1"/>
  <c r="G27" i="1"/>
  <c r="H27" i="1"/>
  <c r="G19" i="1"/>
  <c r="H19" i="1"/>
  <c r="G15" i="1"/>
  <c r="H15" i="1"/>
  <c r="G11" i="1"/>
  <c r="H11" i="1"/>
  <c r="H371" i="1"/>
  <c r="H363" i="1"/>
  <c r="H355" i="1"/>
  <c r="H347" i="1"/>
  <c r="H339" i="1"/>
  <c r="H331" i="1"/>
  <c r="H323" i="1"/>
  <c r="H315" i="1"/>
  <c r="H307" i="1"/>
  <c r="H299" i="1"/>
  <c r="H291" i="1"/>
  <c r="H283" i="1"/>
  <c r="H275" i="1"/>
  <c r="H267" i="1"/>
  <c r="H135" i="1"/>
  <c r="H71" i="1"/>
  <c r="G526" i="1"/>
  <c r="H526" i="1"/>
  <c r="G522" i="1"/>
  <c r="H522" i="1"/>
  <c r="G518" i="1"/>
  <c r="H518" i="1"/>
  <c r="G514" i="1"/>
  <c r="H514" i="1"/>
  <c r="G510" i="1"/>
  <c r="H510" i="1"/>
  <c r="G506" i="1"/>
  <c r="H506" i="1"/>
  <c r="G502" i="1"/>
  <c r="H502" i="1"/>
  <c r="G498" i="1"/>
  <c r="H498" i="1"/>
  <c r="G494" i="1"/>
  <c r="H494" i="1"/>
  <c r="G490" i="1"/>
  <c r="H490" i="1"/>
  <c r="G486" i="1"/>
  <c r="H486" i="1"/>
  <c r="G482" i="1"/>
  <c r="H482" i="1"/>
  <c r="G478" i="1"/>
  <c r="H478" i="1"/>
  <c r="G474" i="1"/>
  <c r="H474" i="1"/>
  <c r="G470" i="1"/>
  <c r="H470" i="1"/>
  <c r="G466" i="1"/>
  <c r="H466" i="1"/>
  <c r="G462" i="1"/>
  <c r="H462" i="1"/>
  <c r="G458" i="1"/>
  <c r="H458" i="1"/>
  <c r="G454" i="1"/>
  <c r="H454" i="1"/>
  <c r="G450" i="1"/>
  <c r="H450" i="1"/>
  <c r="G446" i="1"/>
  <c r="H446" i="1"/>
  <c r="G442" i="1"/>
  <c r="H442" i="1"/>
  <c r="G438" i="1"/>
  <c r="H438" i="1"/>
  <c r="G434" i="1"/>
  <c r="H434" i="1"/>
  <c r="G430" i="1"/>
  <c r="H430" i="1"/>
  <c r="G426" i="1"/>
  <c r="H426" i="1"/>
  <c r="G422" i="1"/>
  <c r="H422" i="1"/>
  <c r="G418" i="1"/>
  <c r="H418" i="1"/>
  <c r="G414" i="1"/>
  <c r="H414" i="1"/>
  <c r="G410" i="1"/>
  <c r="H410" i="1"/>
  <c r="G406" i="1"/>
  <c r="H406" i="1"/>
  <c r="G402" i="1"/>
  <c r="H402" i="1"/>
  <c r="G398" i="1"/>
  <c r="H398" i="1"/>
  <c r="G394" i="1"/>
  <c r="H394" i="1"/>
  <c r="G390" i="1"/>
  <c r="H390" i="1"/>
  <c r="G386" i="1"/>
  <c r="H386" i="1"/>
  <c r="G382" i="1"/>
  <c r="H382" i="1"/>
  <c r="G378" i="1"/>
  <c r="H378" i="1"/>
  <c r="G374" i="1"/>
  <c r="H374" i="1"/>
  <c r="G370" i="1"/>
  <c r="H370" i="1"/>
  <c r="G366" i="1"/>
  <c r="H366" i="1"/>
  <c r="G362" i="1"/>
  <c r="H362" i="1"/>
  <c r="G358" i="1"/>
  <c r="H358" i="1"/>
  <c r="G354" i="1"/>
  <c r="H354" i="1"/>
  <c r="G350" i="1"/>
  <c r="H350" i="1"/>
  <c r="G346" i="1"/>
  <c r="H346" i="1"/>
  <c r="G342" i="1"/>
  <c r="H342" i="1"/>
  <c r="G338" i="1"/>
  <c r="H338" i="1"/>
  <c r="G334" i="1"/>
  <c r="H334" i="1"/>
  <c r="G330" i="1"/>
  <c r="H330" i="1"/>
  <c r="G326" i="1"/>
  <c r="H326" i="1"/>
  <c r="G322" i="1"/>
  <c r="H322" i="1"/>
  <c r="G318" i="1"/>
  <c r="H318" i="1"/>
  <c r="G314" i="1"/>
  <c r="H314" i="1"/>
  <c r="G310" i="1"/>
  <c r="H310" i="1"/>
  <c r="G306" i="1"/>
  <c r="H306" i="1"/>
  <c r="G302" i="1"/>
  <c r="H302" i="1"/>
  <c r="G298" i="1"/>
  <c r="H298" i="1"/>
  <c r="G294" i="1"/>
  <c r="H294" i="1"/>
  <c r="G290" i="1"/>
  <c r="H290" i="1"/>
  <c r="G286" i="1"/>
  <c r="H286" i="1"/>
  <c r="G282" i="1"/>
  <c r="H282" i="1"/>
  <c r="G278" i="1"/>
  <c r="H278" i="1"/>
  <c r="G274" i="1"/>
  <c r="H274" i="1"/>
  <c r="G270" i="1"/>
  <c r="H270" i="1"/>
  <c r="G266" i="1"/>
  <c r="H266" i="1"/>
  <c r="G262" i="1"/>
  <c r="H262" i="1"/>
  <c r="G258" i="1"/>
  <c r="H258" i="1"/>
  <c r="G254" i="1"/>
  <c r="H254" i="1"/>
  <c r="G250" i="1"/>
  <c r="H250" i="1"/>
  <c r="G246" i="1"/>
  <c r="H246" i="1"/>
  <c r="G242" i="1"/>
  <c r="H242" i="1"/>
  <c r="G238" i="1"/>
  <c r="H238" i="1"/>
  <c r="G234" i="1"/>
  <c r="H234" i="1"/>
  <c r="G230" i="1"/>
  <c r="H230" i="1"/>
  <c r="G226" i="1"/>
  <c r="H226" i="1"/>
  <c r="G222" i="1"/>
  <c r="H222" i="1"/>
  <c r="G218" i="1"/>
  <c r="H218" i="1"/>
  <c r="G214" i="1"/>
  <c r="H214" i="1"/>
  <c r="G210" i="1"/>
  <c r="H210" i="1"/>
  <c r="G206" i="1"/>
  <c r="H206" i="1"/>
  <c r="G202" i="1"/>
  <c r="H202" i="1"/>
  <c r="G198" i="1"/>
  <c r="H198" i="1"/>
  <c r="G194" i="1"/>
  <c r="H194" i="1"/>
  <c r="G190" i="1"/>
  <c r="H190" i="1"/>
  <c r="G186" i="1"/>
  <c r="H186" i="1"/>
  <c r="G182" i="1"/>
  <c r="H182" i="1"/>
  <c r="G178" i="1"/>
  <c r="H178" i="1"/>
  <c r="G174" i="1"/>
  <c r="H174" i="1"/>
  <c r="G170" i="1"/>
  <c r="H170" i="1"/>
  <c r="G166" i="1"/>
  <c r="H166" i="1"/>
  <c r="G162" i="1"/>
  <c r="H162" i="1"/>
  <c r="G158" i="1"/>
  <c r="H158" i="1"/>
  <c r="G154" i="1"/>
  <c r="H154" i="1"/>
  <c r="G150" i="1"/>
  <c r="H150" i="1"/>
  <c r="G146" i="1"/>
  <c r="H146" i="1"/>
  <c r="G142" i="1"/>
  <c r="H142" i="1"/>
  <c r="G138" i="1"/>
  <c r="H138" i="1"/>
  <c r="G134" i="1"/>
  <c r="H134" i="1"/>
  <c r="G130" i="1"/>
  <c r="H130" i="1"/>
  <c r="G126" i="1"/>
  <c r="H126" i="1"/>
  <c r="G122" i="1"/>
  <c r="H122" i="1"/>
  <c r="G118" i="1"/>
  <c r="H118" i="1"/>
  <c r="G114" i="1"/>
  <c r="H114" i="1"/>
  <c r="G110" i="1"/>
  <c r="H110" i="1"/>
  <c r="G106" i="1"/>
  <c r="H106" i="1"/>
  <c r="G102" i="1"/>
  <c r="H102" i="1"/>
  <c r="G98" i="1"/>
  <c r="H98" i="1"/>
  <c r="G94" i="1"/>
  <c r="H94" i="1"/>
  <c r="G90" i="1"/>
  <c r="H90" i="1"/>
  <c r="G86" i="1"/>
  <c r="H86" i="1"/>
  <c r="G82" i="1"/>
  <c r="H82" i="1"/>
  <c r="G78" i="1"/>
  <c r="H78" i="1"/>
  <c r="G74" i="1"/>
  <c r="H74" i="1"/>
  <c r="G70" i="1"/>
  <c r="H70" i="1"/>
  <c r="G66" i="1"/>
  <c r="H66" i="1"/>
  <c r="G62" i="1"/>
  <c r="H62" i="1"/>
  <c r="G58" i="1"/>
  <c r="H58" i="1"/>
  <c r="G54" i="1"/>
  <c r="H54" i="1"/>
  <c r="G50" i="1"/>
  <c r="H50" i="1"/>
  <c r="G46" i="1"/>
  <c r="H46" i="1"/>
  <c r="G42" i="1"/>
  <c r="H42" i="1"/>
  <c r="G38" i="1"/>
  <c r="H38" i="1"/>
  <c r="G34" i="1"/>
  <c r="H34" i="1"/>
  <c r="G30" i="1"/>
  <c r="H30" i="1"/>
  <c r="G26" i="1"/>
  <c r="H26" i="1"/>
  <c r="G22" i="1"/>
  <c r="H22" i="1"/>
  <c r="G18" i="1"/>
  <c r="H18" i="1"/>
  <c r="G14" i="1"/>
  <c r="H14" i="1"/>
  <c r="H377" i="1"/>
  <c r="H369" i="1"/>
  <c r="H361" i="1"/>
  <c r="H353" i="1"/>
  <c r="H345" i="1"/>
  <c r="H337" i="1"/>
  <c r="H329" i="1"/>
  <c r="H321" i="1"/>
  <c r="H313" i="1"/>
  <c r="H305" i="1"/>
  <c r="H297" i="1"/>
  <c r="H289" i="1"/>
  <c r="H281" i="1"/>
  <c r="H273" i="1"/>
  <c r="H265" i="1"/>
  <c r="H119" i="1"/>
  <c r="H55" i="1"/>
  <c r="G261" i="1"/>
  <c r="H261" i="1"/>
  <c r="G257" i="1"/>
  <c r="H257" i="1"/>
  <c r="G253" i="1"/>
  <c r="H253" i="1"/>
  <c r="G249" i="1"/>
  <c r="H249" i="1"/>
  <c r="G245" i="1"/>
  <c r="H245" i="1"/>
  <c r="G241" i="1"/>
  <c r="H241" i="1"/>
  <c r="G237" i="1"/>
  <c r="H237" i="1"/>
  <c r="G233" i="1"/>
  <c r="H233" i="1"/>
  <c r="G229" i="1"/>
  <c r="H229" i="1"/>
  <c r="G225" i="1"/>
  <c r="H225" i="1"/>
  <c r="G221" i="1"/>
  <c r="H221" i="1"/>
  <c r="G217" i="1"/>
  <c r="H217" i="1"/>
  <c r="G213" i="1"/>
  <c r="H213" i="1"/>
  <c r="G209" i="1"/>
  <c r="H209" i="1"/>
  <c r="G205" i="1"/>
  <c r="H205" i="1"/>
  <c r="G201" i="1"/>
  <c r="H201" i="1"/>
  <c r="G197" i="1"/>
  <c r="H197" i="1"/>
  <c r="G193" i="1"/>
  <c r="H193" i="1"/>
  <c r="G189" i="1"/>
  <c r="H189" i="1"/>
  <c r="G185" i="1"/>
  <c r="H185" i="1"/>
  <c r="G181" i="1"/>
  <c r="H181" i="1"/>
  <c r="G177" i="1"/>
  <c r="H177" i="1"/>
  <c r="G173" i="1"/>
  <c r="H173" i="1"/>
  <c r="G169" i="1"/>
  <c r="H169" i="1"/>
  <c r="G165" i="1"/>
  <c r="H165" i="1"/>
  <c r="G161" i="1"/>
  <c r="H161" i="1"/>
  <c r="G157" i="1"/>
  <c r="H157" i="1"/>
  <c r="G153" i="1"/>
  <c r="H153" i="1"/>
  <c r="G149" i="1"/>
  <c r="H149" i="1"/>
  <c r="G145" i="1"/>
  <c r="H145" i="1"/>
  <c r="G141" i="1"/>
  <c r="H141" i="1"/>
  <c r="G137" i="1"/>
  <c r="H137" i="1"/>
  <c r="G133" i="1"/>
  <c r="H133" i="1"/>
  <c r="G129" i="1"/>
  <c r="H129" i="1"/>
  <c r="G125" i="1"/>
  <c r="H125" i="1"/>
  <c r="G121" i="1"/>
  <c r="H121" i="1"/>
  <c r="G117" i="1"/>
  <c r="H117" i="1"/>
  <c r="G113" i="1"/>
  <c r="H113" i="1"/>
  <c r="G109" i="1"/>
  <c r="H109" i="1"/>
  <c r="G105" i="1"/>
  <c r="H105" i="1"/>
  <c r="G101" i="1"/>
  <c r="H101" i="1"/>
  <c r="G97" i="1"/>
  <c r="H97" i="1"/>
  <c r="G93" i="1"/>
  <c r="H93" i="1"/>
  <c r="G89" i="1"/>
  <c r="H89" i="1"/>
  <c r="G85" i="1"/>
  <c r="H85" i="1"/>
  <c r="G81" i="1"/>
  <c r="H81" i="1"/>
  <c r="G77" i="1"/>
  <c r="H77" i="1"/>
  <c r="G73" i="1"/>
  <c r="H73" i="1"/>
  <c r="G69" i="1"/>
  <c r="H69" i="1"/>
  <c r="G65" i="1"/>
  <c r="H65" i="1"/>
  <c r="G61" i="1"/>
  <c r="H61" i="1"/>
  <c r="G57" i="1"/>
  <c r="H57" i="1"/>
  <c r="G53" i="1"/>
  <c r="H53" i="1"/>
  <c r="G49" i="1"/>
  <c r="H49" i="1"/>
  <c r="G45" i="1"/>
  <c r="H45" i="1"/>
  <c r="G41" i="1"/>
  <c r="H41" i="1"/>
  <c r="G37" i="1"/>
  <c r="H37" i="1"/>
  <c r="G33" i="1"/>
  <c r="H33" i="1"/>
  <c r="G29" i="1"/>
  <c r="H29" i="1"/>
  <c r="G25" i="1"/>
  <c r="H25" i="1"/>
  <c r="G21" i="1"/>
  <c r="H21" i="1"/>
  <c r="G17" i="1"/>
  <c r="H17" i="1"/>
  <c r="G13" i="1"/>
  <c r="H13" i="1"/>
  <c r="H375" i="1"/>
  <c r="H367" i="1"/>
  <c r="H359" i="1"/>
  <c r="H351" i="1"/>
  <c r="H343" i="1"/>
  <c r="H335" i="1"/>
  <c r="H327" i="1"/>
  <c r="H319" i="1"/>
  <c r="H311" i="1"/>
  <c r="H303" i="1"/>
  <c r="H295" i="1"/>
  <c r="H287" i="1"/>
  <c r="H279" i="1"/>
  <c r="H271" i="1"/>
  <c r="H263" i="1"/>
  <c r="H167" i="1"/>
  <c r="H103" i="1"/>
  <c r="H39" i="1"/>
  <c r="H3" i="1"/>
  <c r="M601" i="1" s="1"/>
  <c r="N10" i="1"/>
  <c r="N12" i="1"/>
  <c r="N14" i="1"/>
  <c r="N16" i="1"/>
  <c r="N18" i="1"/>
  <c r="N20" i="1"/>
  <c r="N22" i="1"/>
  <c r="N24" i="1"/>
  <c r="N26" i="1"/>
  <c r="N28" i="1"/>
  <c r="N30" i="1"/>
  <c r="N32" i="1"/>
  <c r="N34" i="1"/>
  <c r="N36" i="1"/>
  <c r="N38" i="1"/>
  <c r="N40" i="1"/>
  <c r="N42" i="1"/>
  <c r="N44" i="1"/>
  <c r="N46" i="1"/>
  <c r="N48" i="1"/>
  <c r="N50" i="1"/>
  <c r="N52" i="1"/>
  <c r="N54" i="1"/>
  <c r="N56" i="1"/>
  <c r="N58" i="1"/>
  <c r="N60" i="1"/>
  <c r="N62" i="1"/>
  <c r="N64" i="1"/>
  <c r="N66" i="1"/>
  <c r="N68" i="1"/>
  <c r="N70" i="1"/>
  <c r="N72" i="1"/>
  <c r="N74" i="1"/>
  <c r="N76" i="1"/>
  <c r="N78" i="1"/>
  <c r="N80" i="1"/>
  <c r="N82" i="1"/>
  <c r="N84" i="1"/>
  <c r="N86" i="1"/>
  <c r="N88" i="1"/>
  <c r="N90" i="1"/>
  <c r="N92" i="1"/>
  <c r="N94" i="1"/>
  <c r="N96" i="1"/>
  <c r="N98" i="1"/>
  <c r="N100" i="1"/>
  <c r="N102" i="1"/>
  <c r="N104" i="1"/>
  <c r="N106" i="1"/>
  <c r="N108" i="1"/>
  <c r="N110" i="1"/>
  <c r="N112" i="1"/>
  <c r="N114" i="1"/>
  <c r="N116" i="1"/>
  <c r="N118" i="1"/>
  <c r="N120" i="1"/>
  <c r="N122" i="1"/>
  <c r="N124" i="1"/>
  <c r="N126" i="1"/>
  <c r="N128" i="1"/>
  <c r="N130" i="1"/>
  <c r="N132" i="1"/>
  <c r="N134" i="1"/>
  <c r="N136" i="1"/>
  <c r="N138" i="1"/>
  <c r="N140" i="1"/>
  <c r="N142" i="1"/>
  <c r="N144" i="1"/>
  <c r="N146" i="1"/>
  <c r="N148" i="1"/>
  <c r="N150" i="1"/>
  <c r="N152" i="1"/>
  <c r="N154" i="1"/>
  <c r="N156" i="1"/>
  <c r="N158" i="1"/>
  <c r="N160" i="1"/>
  <c r="N162" i="1"/>
  <c r="N164" i="1"/>
  <c r="N166" i="1"/>
  <c r="N168" i="1"/>
  <c r="N170" i="1"/>
  <c r="N172" i="1"/>
  <c r="N174" i="1"/>
  <c r="N176" i="1"/>
  <c r="N178" i="1"/>
  <c r="N180" i="1"/>
  <c r="N182" i="1"/>
  <c r="N184" i="1"/>
  <c r="N186" i="1"/>
  <c r="N188" i="1"/>
  <c r="N190" i="1"/>
  <c r="N192" i="1"/>
  <c r="N194" i="1"/>
  <c r="N196" i="1"/>
  <c r="N198" i="1"/>
  <c r="N200" i="1"/>
  <c r="N202" i="1"/>
  <c r="N204" i="1"/>
  <c r="N206" i="1"/>
  <c r="N208" i="1"/>
  <c r="N210" i="1"/>
  <c r="N212" i="1"/>
  <c r="N214" i="1"/>
  <c r="N216" i="1"/>
  <c r="N218" i="1"/>
  <c r="N220" i="1"/>
  <c r="N222" i="1"/>
  <c r="N224" i="1"/>
  <c r="N226" i="1"/>
  <c r="N228" i="1"/>
  <c r="N230" i="1"/>
  <c r="N232" i="1"/>
  <c r="N234" i="1"/>
  <c r="N236" i="1"/>
  <c r="N238" i="1"/>
  <c r="N240" i="1"/>
  <c r="N242" i="1"/>
  <c r="N244" i="1"/>
  <c r="N246" i="1"/>
  <c r="N248" i="1"/>
  <c r="N250" i="1"/>
  <c r="N252" i="1"/>
  <c r="N254" i="1"/>
  <c r="N256" i="1"/>
  <c r="N258" i="1"/>
  <c r="N260" i="1"/>
  <c r="N262" i="1"/>
  <c r="N264" i="1"/>
  <c r="N266" i="1"/>
  <c r="N268" i="1"/>
  <c r="N270" i="1"/>
  <c r="N272" i="1"/>
  <c r="N274" i="1"/>
  <c r="N276" i="1"/>
  <c r="N278" i="1"/>
  <c r="N280" i="1"/>
  <c r="N282" i="1"/>
  <c r="N284" i="1"/>
  <c r="N286" i="1"/>
  <c r="N288" i="1"/>
  <c r="N290" i="1"/>
  <c r="N292" i="1"/>
  <c r="N294" i="1"/>
  <c r="N296" i="1"/>
  <c r="N298" i="1"/>
  <c r="N300" i="1"/>
  <c r="N302" i="1"/>
  <c r="N304" i="1"/>
  <c r="N306" i="1"/>
  <c r="N308" i="1"/>
  <c r="N310" i="1"/>
  <c r="N312" i="1"/>
  <c r="N314" i="1"/>
  <c r="N316" i="1"/>
  <c r="N318" i="1"/>
  <c r="N320" i="1"/>
  <c r="N322" i="1"/>
  <c r="N324" i="1"/>
  <c r="N326" i="1"/>
  <c r="N328" i="1"/>
  <c r="N330" i="1"/>
  <c r="N332" i="1"/>
  <c r="N334" i="1"/>
  <c r="N336" i="1"/>
  <c r="N338" i="1"/>
  <c r="N340" i="1"/>
  <c r="N342" i="1"/>
  <c r="N344" i="1"/>
  <c r="N346" i="1"/>
  <c r="N348" i="1"/>
  <c r="N350" i="1"/>
  <c r="N352" i="1"/>
  <c r="N354" i="1"/>
  <c r="N356" i="1"/>
  <c r="N358" i="1"/>
  <c r="N360" i="1"/>
  <c r="N362" i="1"/>
  <c r="N364" i="1"/>
  <c r="N366" i="1"/>
  <c r="N368" i="1"/>
  <c r="N370" i="1"/>
  <c r="N372" i="1"/>
  <c r="N374" i="1"/>
  <c r="N376" i="1"/>
  <c r="N378" i="1"/>
  <c r="N380" i="1"/>
  <c r="N382" i="1"/>
  <c r="N384" i="1"/>
  <c r="N386" i="1"/>
  <c r="N388" i="1"/>
  <c r="N390" i="1"/>
  <c r="N392" i="1"/>
  <c r="N394" i="1"/>
  <c r="N396" i="1"/>
  <c r="N398" i="1"/>
  <c r="N400" i="1"/>
  <c r="N402" i="1"/>
  <c r="N404" i="1"/>
  <c r="N406" i="1"/>
  <c r="N408" i="1"/>
  <c r="N410" i="1"/>
  <c r="N412" i="1"/>
  <c r="N414" i="1"/>
  <c r="N416" i="1"/>
  <c r="N418" i="1"/>
  <c r="N420" i="1"/>
  <c r="N422" i="1"/>
  <c r="N424" i="1"/>
  <c r="N426" i="1"/>
  <c r="N428" i="1"/>
  <c r="N430" i="1"/>
  <c r="N432" i="1"/>
  <c r="N434" i="1"/>
  <c r="N436" i="1"/>
  <c r="N438" i="1"/>
  <c r="N440" i="1"/>
  <c r="N442" i="1"/>
  <c r="N444" i="1"/>
  <c r="N446" i="1"/>
  <c r="N448" i="1"/>
  <c r="N450" i="1"/>
  <c r="N452" i="1"/>
  <c r="N454" i="1"/>
  <c r="N456" i="1"/>
  <c r="N458" i="1"/>
  <c r="N460" i="1"/>
  <c r="N462" i="1"/>
  <c r="N464" i="1"/>
  <c r="N466" i="1"/>
  <c r="N468" i="1"/>
  <c r="N470" i="1"/>
  <c r="N472" i="1"/>
  <c r="N474" i="1"/>
  <c r="N476" i="1"/>
  <c r="N478" i="1"/>
  <c r="N480" i="1"/>
  <c r="N482" i="1"/>
  <c r="N484" i="1"/>
  <c r="N486" i="1"/>
  <c r="N488" i="1"/>
  <c r="N490" i="1"/>
  <c r="N492" i="1"/>
  <c r="N494" i="1"/>
  <c r="N496" i="1"/>
  <c r="N498" i="1"/>
  <c r="N500" i="1"/>
  <c r="N502" i="1"/>
  <c r="N504" i="1"/>
  <c r="N506" i="1"/>
  <c r="N508" i="1"/>
  <c r="N510" i="1"/>
  <c r="N512" i="1"/>
  <c r="N514" i="1"/>
  <c r="N516" i="1"/>
  <c r="N518" i="1"/>
  <c r="N520" i="1"/>
  <c r="N522" i="1"/>
  <c r="N524" i="1"/>
  <c r="N526" i="1"/>
  <c r="N528" i="1"/>
  <c r="N530" i="1"/>
  <c r="N532" i="1"/>
  <c r="N534" i="1"/>
  <c r="N536" i="1"/>
  <c r="N538" i="1"/>
  <c r="N540" i="1"/>
  <c r="N542" i="1"/>
  <c r="N544" i="1"/>
  <c r="N546" i="1"/>
  <c r="N548" i="1"/>
  <c r="N550" i="1"/>
  <c r="N552" i="1"/>
  <c r="N554" i="1"/>
  <c r="N556" i="1"/>
  <c r="N558" i="1"/>
  <c r="N560" i="1"/>
  <c r="N562" i="1"/>
  <c r="N11" i="1"/>
  <c r="N19" i="1"/>
  <c r="N27" i="1"/>
  <c r="N35" i="1"/>
  <c r="N43" i="1"/>
  <c r="N51" i="1"/>
  <c r="N59" i="1"/>
  <c r="N67" i="1"/>
  <c r="N75" i="1"/>
  <c r="N83" i="1"/>
  <c r="N91" i="1"/>
  <c r="N99" i="1"/>
  <c r="N107" i="1"/>
  <c r="N115" i="1"/>
  <c r="N123" i="1"/>
  <c r="N131" i="1"/>
  <c r="N139" i="1"/>
  <c r="N147" i="1"/>
  <c r="N155" i="1"/>
  <c r="N163" i="1"/>
  <c r="N171" i="1"/>
  <c r="N179" i="1"/>
  <c r="N187" i="1"/>
  <c r="N195" i="1"/>
  <c r="N203" i="1"/>
  <c r="N211" i="1"/>
  <c r="N219" i="1"/>
  <c r="N227" i="1"/>
  <c r="N235" i="1"/>
  <c r="N243" i="1"/>
  <c r="N251" i="1"/>
  <c r="N259" i="1"/>
  <c r="N267" i="1"/>
  <c r="N275" i="1"/>
  <c r="N283" i="1"/>
  <c r="N291" i="1"/>
  <c r="N299" i="1"/>
  <c r="N307" i="1"/>
  <c r="N315" i="1"/>
  <c r="N323" i="1"/>
  <c r="N331" i="1"/>
  <c r="N339" i="1"/>
  <c r="N347" i="1"/>
  <c r="N355" i="1"/>
  <c r="N363" i="1"/>
  <c r="N371" i="1"/>
  <c r="N379" i="1"/>
  <c r="N387" i="1"/>
  <c r="N395" i="1"/>
  <c r="N403" i="1"/>
  <c r="N411" i="1"/>
  <c r="N419" i="1"/>
  <c r="N427" i="1"/>
  <c r="N435" i="1"/>
  <c r="N443" i="1"/>
  <c r="N451" i="1"/>
  <c r="N459" i="1"/>
  <c r="N467" i="1"/>
  <c r="N475" i="1"/>
  <c r="N483" i="1"/>
  <c r="N491" i="1"/>
  <c r="N499" i="1"/>
  <c r="N507" i="1"/>
  <c r="N515" i="1"/>
  <c r="N523" i="1"/>
  <c r="N531" i="1"/>
  <c r="N539" i="1"/>
  <c r="N547" i="1"/>
  <c r="N8" i="1"/>
  <c r="N201" i="1"/>
  <c r="N265" i="1"/>
  <c r="N297" i="1"/>
  <c r="N329" i="1"/>
  <c r="N361" i="1"/>
  <c r="N385" i="1"/>
  <c r="N409" i="1"/>
  <c r="N433" i="1"/>
  <c r="N457" i="1"/>
  <c r="N481" i="1"/>
  <c r="N505" i="1"/>
  <c r="N529" i="1"/>
  <c r="N551" i="1"/>
  <c r="N563" i="1"/>
  <c r="N569" i="1"/>
  <c r="N575" i="1"/>
  <c r="N581" i="1"/>
  <c r="N587" i="1"/>
  <c r="N593" i="1"/>
  <c r="N599" i="1"/>
  <c r="N605" i="1"/>
  <c r="N611" i="1"/>
  <c r="N619" i="1"/>
  <c r="N627" i="1"/>
  <c r="N633" i="1"/>
  <c r="N639" i="1"/>
  <c r="N645" i="1"/>
  <c r="N651" i="1"/>
  <c r="N657" i="1"/>
  <c r="N663" i="1"/>
  <c r="N669" i="1"/>
  <c r="N675" i="1"/>
  <c r="N681" i="1"/>
  <c r="N687" i="1"/>
  <c r="N693" i="1"/>
  <c r="N699" i="1"/>
  <c r="N705" i="1"/>
  <c r="N711" i="1"/>
  <c r="N717" i="1"/>
  <c r="N725" i="1"/>
  <c r="N13" i="1"/>
  <c r="N21" i="1"/>
  <c r="N29" i="1"/>
  <c r="N37" i="1"/>
  <c r="N45" i="1"/>
  <c r="N53" i="1"/>
  <c r="N61" i="1"/>
  <c r="N69" i="1"/>
  <c r="N77" i="1"/>
  <c r="N85" i="1"/>
  <c r="N93" i="1"/>
  <c r="N101" i="1"/>
  <c r="N109" i="1"/>
  <c r="N117" i="1"/>
  <c r="N125" i="1"/>
  <c r="N133" i="1"/>
  <c r="N141" i="1"/>
  <c r="N149" i="1"/>
  <c r="N157" i="1"/>
  <c r="N165" i="1"/>
  <c r="N173" i="1"/>
  <c r="N181" i="1"/>
  <c r="N189" i="1"/>
  <c r="N197" i="1"/>
  <c r="N205" i="1"/>
  <c r="N213" i="1"/>
  <c r="N221" i="1"/>
  <c r="N229" i="1"/>
  <c r="N237" i="1"/>
  <c r="N245" i="1"/>
  <c r="N253" i="1"/>
  <c r="N261" i="1"/>
  <c r="N269" i="1"/>
  <c r="N277" i="1"/>
  <c r="N285" i="1"/>
  <c r="N293" i="1"/>
  <c r="N301" i="1"/>
  <c r="N309" i="1"/>
  <c r="N317" i="1"/>
  <c r="N325" i="1"/>
  <c r="N333" i="1"/>
  <c r="N341" i="1"/>
  <c r="N349" i="1"/>
  <c r="N357" i="1"/>
  <c r="N365" i="1"/>
  <c r="N373" i="1"/>
  <c r="N381" i="1"/>
  <c r="N389" i="1"/>
  <c r="N397" i="1"/>
  <c r="N405" i="1"/>
  <c r="N413" i="1"/>
  <c r="N421" i="1"/>
  <c r="N429" i="1"/>
  <c r="N437" i="1"/>
  <c r="N445" i="1"/>
  <c r="N453" i="1"/>
  <c r="N461" i="1"/>
  <c r="N469" i="1"/>
  <c r="N477" i="1"/>
  <c r="N485" i="1"/>
  <c r="N493" i="1"/>
  <c r="N501" i="1"/>
  <c r="N509" i="1"/>
  <c r="N517" i="1"/>
  <c r="N525" i="1"/>
  <c r="N533" i="1"/>
  <c r="N541" i="1"/>
  <c r="N549" i="1"/>
  <c r="N553" i="1"/>
  <c r="N557" i="1"/>
  <c r="N561" i="1"/>
  <c r="N564" i="1"/>
  <c r="N566" i="1"/>
  <c r="N568" i="1"/>
  <c r="N570" i="1"/>
  <c r="N572" i="1"/>
  <c r="N574" i="1"/>
  <c r="N576" i="1"/>
  <c r="N578" i="1"/>
  <c r="N580" i="1"/>
  <c r="N582" i="1"/>
  <c r="N584" i="1"/>
  <c r="N586" i="1"/>
  <c r="N588" i="1"/>
  <c r="N590" i="1"/>
  <c r="N592" i="1"/>
  <c r="N594" i="1"/>
  <c r="N596" i="1"/>
  <c r="N598" i="1"/>
  <c r="N600" i="1"/>
  <c r="N602" i="1"/>
  <c r="N604" i="1"/>
  <c r="N606" i="1"/>
  <c r="N608" i="1"/>
  <c r="N610" i="1"/>
  <c r="N612" i="1"/>
  <c r="N614" i="1"/>
  <c r="N616" i="1"/>
  <c r="N618" i="1"/>
  <c r="N620" i="1"/>
  <c r="N622" i="1"/>
  <c r="N624" i="1"/>
  <c r="N626" i="1"/>
  <c r="N628" i="1"/>
  <c r="N630" i="1"/>
  <c r="N632" i="1"/>
  <c r="N634" i="1"/>
  <c r="N636" i="1"/>
  <c r="N638" i="1"/>
  <c r="N640" i="1"/>
  <c r="N642" i="1"/>
  <c r="N644" i="1"/>
  <c r="N646" i="1"/>
  <c r="N648" i="1"/>
  <c r="N650" i="1"/>
  <c r="N652" i="1"/>
  <c r="N654" i="1"/>
  <c r="N656" i="1"/>
  <c r="N658" i="1"/>
  <c r="N660" i="1"/>
  <c r="N662" i="1"/>
  <c r="N664" i="1"/>
  <c r="N666" i="1"/>
  <c r="N668" i="1"/>
  <c r="N670" i="1"/>
  <c r="N672" i="1"/>
  <c r="N674" i="1"/>
  <c r="N676" i="1"/>
  <c r="N678" i="1"/>
  <c r="N680" i="1"/>
  <c r="N682" i="1"/>
  <c r="N684" i="1"/>
  <c r="N686" i="1"/>
  <c r="N688" i="1"/>
  <c r="N690" i="1"/>
  <c r="N692" i="1"/>
  <c r="N694" i="1"/>
  <c r="N696" i="1"/>
  <c r="N698" i="1"/>
  <c r="N700" i="1"/>
  <c r="N702" i="1"/>
  <c r="N704" i="1"/>
  <c r="N706" i="1"/>
  <c r="N708" i="1"/>
  <c r="N710" i="1"/>
  <c r="N712" i="1"/>
  <c r="N714" i="1"/>
  <c r="N716" i="1"/>
  <c r="N718" i="1"/>
  <c r="N720" i="1"/>
  <c r="N722" i="1"/>
  <c r="N724" i="1"/>
  <c r="N726" i="1"/>
  <c r="N9" i="1"/>
  <c r="N25" i="1"/>
  <c r="N41" i="1"/>
  <c r="N57" i="1"/>
  <c r="N73" i="1"/>
  <c r="N89" i="1"/>
  <c r="N105" i="1"/>
  <c r="N121" i="1"/>
  <c r="N137" i="1"/>
  <c r="N153" i="1"/>
  <c r="N169" i="1"/>
  <c r="N185" i="1"/>
  <c r="N217" i="1"/>
  <c r="N233" i="1"/>
  <c r="N249" i="1"/>
  <c r="N273" i="1"/>
  <c r="N289" i="1"/>
  <c r="N313" i="1"/>
  <c r="N337" i="1"/>
  <c r="N353" i="1"/>
  <c r="N377" i="1"/>
  <c r="N401" i="1"/>
  <c r="N425" i="1"/>
  <c r="N449" i="1"/>
  <c r="N465" i="1"/>
  <c r="N489" i="1"/>
  <c r="N513" i="1"/>
  <c r="N537" i="1"/>
  <c r="N555" i="1"/>
  <c r="N565" i="1"/>
  <c r="N571" i="1"/>
  <c r="N577" i="1"/>
  <c r="N585" i="1"/>
  <c r="N591" i="1"/>
  <c r="N595" i="1"/>
  <c r="N603" i="1"/>
  <c r="N609" i="1"/>
  <c r="N615" i="1"/>
  <c r="N621" i="1"/>
  <c r="N625" i="1"/>
  <c r="N631" i="1"/>
  <c r="N637" i="1"/>
  <c r="N641" i="1"/>
  <c r="N647" i="1"/>
  <c r="N655" i="1"/>
  <c r="N661" i="1"/>
  <c r="N667" i="1"/>
  <c r="N671" i="1"/>
  <c r="N677" i="1"/>
  <c r="N685" i="1"/>
  <c r="N691" i="1"/>
  <c r="N697" i="1"/>
  <c r="N703" i="1"/>
  <c r="N709" i="1"/>
  <c r="N715" i="1"/>
  <c r="N719" i="1"/>
  <c r="N723" i="1"/>
  <c r="N15" i="1"/>
  <c r="N23" i="1"/>
  <c r="N31" i="1"/>
  <c r="N39" i="1"/>
  <c r="N47" i="1"/>
  <c r="N55" i="1"/>
  <c r="N63" i="1"/>
  <c r="N71" i="1"/>
  <c r="N79" i="1"/>
  <c r="N87" i="1"/>
  <c r="N95" i="1"/>
  <c r="N103" i="1"/>
  <c r="N111" i="1"/>
  <c r="N119" i="1"/>
  <c r="N127" i="1"/>
  <c r="N135" i="1"/>
  <c r="N143" i="1"/>
  <c r="N151" i="1"/>
  <c r="N159" i="1"/>
  <c r="N167" i="1"/>
  <c r="N175" i="1"/>
  <c r="N183" i="1"/>
  <c r="N191" i="1"/>
  <c r="N199" i="1"/>
  <c r="N207" i="1"/>
  <c r="N215" i="1"/>
  <c r="N223" i="1"/>
  <c r="N231" i="1"/>
  <c r="N239" i="1"/>
  <c r="N247" i="1"/>
  <c r="N255" i="1"/>
  <c r="N263" i="1"/>
  <c r="N271" i="1"/>
  <c r="N279" i="1"/>
  <c r="N287" i="1"/>
  <c r="N295" i="1"/>
  <c r="N303" i="1"/>
  <c r="N311" i="1"/>
  <c r="N319" i="1"/>
  <c r="N327" i="1"/>
  <c r="N335" i="1"/>
  <c r="N343" i="1"/>
  <c r="N351" i="1"/>
  <c r="N359" i="1"/>
  <c r="N367" i="1"/>
  <c r="N375" i="1"/>
  <c r="N383" i="1"/>
  <c r="N391" i="1"/>
  <c r="N399" i="1"/>
  <c r="N407" i="1"/>
  <c r="N415" i="1"/>
  <c r="N423" i="1"/>
  <c r="N431" i="1"/>
  <c r="N439" i="1"/>
  <c r="N447" i="1"/>
  <c r="N455" i="1"/>
  <c r="N463" i="1"/>
  <c r="N471" i="1"/>
  <c r="N479" i="1"/>
  <c r="N487" i="1"/>
  <c r="N495" i="1"/>
  <c r="N503" i="1"/>
  <c r="N511" i="1"/>
  <c r="N519" i="1"/>
  <c r="N527" i="1"/>
  <c r="N535" i="1"/>
  <c r="N543" i="1"/>
  <c r="N17" i="1"/>
  <c r="N33" i="1"/>
  <c r="N49" i="1"/>
  <c r="N65" i="1"/>
  <c r="N81" i="1"/>
  <c r="N97" i="1"/>
  <c r="N113" i="1"/>
  <c r="N129" i="1"/>
  <c r="N145" i="1"/>
  <c r="N161" i="1"/>
  <c r="N177" i="1"/>
  <c r="N193" i="1"/>
  <c r="N209" i="1"/>
  <c r="N225" i="1"/>
  <c r="N241" i="1"/>
  <c r="N257" i="1"/>
  <c r="N281" i="1"/>
  <c r="N305" i="1"/>
  <c r="N321" i="1"/>
  <c r="N345" i="1"/>
  <c r="N369" i="1"/>
  <c r="N393" i="1"/>
  <c r="N417" i="1"/>
  <c r="N441" i="1"/>
  <c r="N473" i="1"/>
  <c r="N497" i="1"/>
  <c r="N521" i="1"/>
  <c r="N545" i="1"/>
  <c r="N559" i="1"/>
  <c r="N567" i="1"/>
  <c r="N573" i="1"/>
  <c r="N579" i="1"/>
  <c r="N583" i="1"/>
  <c r="N589" i="1"/>
  <c r="N597" i="1"/>
  <c r="N601" i="1"/>
  <c r="N607" i="1"/>
  <c r="N613" i="1"/>
  <c r="N617" i="1"/>
  <c r="N623" i="1"/>
  <c r="N629" i="1"/>
  <c r="N635" i="1"/>
  <c r="N643" i="1"/>
  <c r="N649" i="1"/>
  <c r="N653" i="1"/>
  <c r="N659" i="1"/>
  <c r="N665" i="1"/>
  <c r="N673" i="1"/>
  <c r="N679" i="1"/>
  <c r="N683" i="1"/>
  <c r="N689" i="1"/>
  <c r="N695" i="1"/>
  <c r="N701" i="1"/>
  <c r="N707" i="1"/>
  <c r="N713" i="1"/>
  <c r="N721" i="1"/>
  <c r="N727" i="1"/>
  <c r="M602" i="1" l="1"/>
  <c r="M563" i="1"/>
  <c r="P563" i="1" s="1"/>
  <c r="M309" i="1"/>
  <c r="O309" i="1" s="1"/>
  <c r="Q309" i="1" s="1"/>
  <c r="R309" i="1" s="1"/>
  <c r="M634" i="1"/>
  <c r="P634" i="1" s="1"/>
  <c r="M531" i="1"/>
  <c r="P531" i="1" s="1"/>
  <c r="M181" i="1"/>
  <c r="M666" i="1"/>
  <c r="P666" i="1" s="1"/>
  <c r="M499" i="1"/>
  <c r="O499" i="1" s="1"/>
  <c r="Q499" i="1" s="1"/>
  <c r="R499" i="1" s="1"/>
  <c r="M53" i="1"/>
  <c r="O53" i="1" s="1"/>
  <c r="Q53" i="1" s="1"/>
  <c r="R53" i="1" s="1"/>
  <c r="M570" i="1"/>
  <c r="O570" i="1" s="1"/>
  <c r="Q570" i="1" s="1"/>
  <c r="R570" i="1" s="1"/>
  <c r="M698" i="1"/>
  <c r="P698" i="1" s="1"/>
  <c r="M437" i="1"/>
  <c r="P437" i="1" s="1"/>
  <c r="M350" i="1"/>
  <c r="P350" i="1" s="1"/>
  <c r="M578" i="1"/>
  <c r="P578" i="1" s="1"/>
  <c r="M610" i="1"/>
  <c r="P610" i="1" s="1"/>
  <c r="M642" i="1"/>
  <c r="P642" i="1" s="1"/>
  <c r="M674" i="1"/>
  <c r="P674" i="1" s="1"/>
  <c r="M706" i="1"/>
  <c r="O706" i="1" s="1"/>
  <c r="Q706" i="1" s="1"/>
  <c r="R706" i="1" s="1"/>
  <c r="M555" i="1"/>
  <c r="P555" i="1" s="1"/>
  <c r="M523" i="1"/>
  <c r="P523" i="1" s="1"/>
  <c r="M491" i="1"/>
  <c r="P491" i="1" s="1"/>
  <c r="M405" i="1"/>
  <c r="O405" i="1" s="1"/>
  <c r="Q405" i="1" s="1"/>
  <c r="R405" i="1" s="1"/>
  <c r="M277" i="1"/>
  <c r="P277" i="1" s="1"/>
  <c r="M149" i="1"/>
  <c r="O149" i="1" s="1"/>
  <c r="Q149" i="1" s="1"/>
  <c r="R149" i="1" s="1"/>
  <c r="M21" i="1"/>
  <c r="P21" i="1" s="1"/>
  <c r="M222" i="1"/>
  <c r="O222" i="1" s="1"/>
  <c r="Q222" i="1" s="1"/>
  <c r="R222" i="1" s="1"/>
  <c r="M586" i="1"/>
  <c r="P586" i="1" s="1"/>
  <c r="M618" i="1"/>
  <c r="P618" i="1" s="1"/>
  <c r="M650" i="1"/>
  <c r="M682" i="1"/>
  <c r="P682" i="1" s="1"/>
  <c r="M714" i="1"/>
  <c r="P714" i="1" s="1"/>
  <c r="M547" i="1"/>
  <c r="P547" i="1" s="1"/>
  <c r="M515" i="1"/>
  <c r="M483" i="1"/>
  <c r="M373" i="1"/>
  <c r="M245" i="1"/>
  <c r="P245" i="1" s="1"/>
  <c r="M117" i="1"/>
  <c r="M530" i="1"/>
  <c r="O530" i="1" s="1"/>
  <c r="Q530" i="1" s="1"/>
  <c r="R530" i="1" s="1"/>
  <c r="M94" i="1"/>
  <c r="P94" i="1" s="1"/>
  <c r="M560" i="1"/>
  <c r="P560" i="1" s="1"/>
  <c r="M594" i="1"/>
  <c r="P594" i="1" s="1"/>
  <c r="M626" i="1"/>
  <c r="P626" i="1" s="1"/>
  <c r="M658" i="1"/>
  <c r="P658" i="1" s="1"/>
  <c r="M690" i="1"/>
  <c r="P690" i="1" s="1"/>
  <c r="M722" i="1"/>
  <c r="P722" i="1" s="1"/>
  <c r="M539" i="1"/>
  <c r="O539" i="1" s="1"/>
  <c r="Q539" i="1" s="1"/>
  <c r="R539" i="1" s="1"/>
  <c r="M507" i="1"/>
  <c r="O507" i="1" s="1"/>
  <c r="Q507" i="1" s="1"/>
  <c r="R507" i="1" s="1"/>
  <c r="M469" i="1"/>
  <c r="P469" i="1" s="1"/>
  <c r="M341" i="1"/>
  <c r="M213" i="1"/>
  <c r="O213" i="1" s="1"/>
  <c r="Q213" i="1" s="1"/>
  <c r="R213" i="1" s="1"/>
  <c r="M85" i="1"/>
  <c r="P85" i="1" s="1"/>
  <c r="M478" i="1"/>
  <c r="O478" i="1" s="1"/>
  <c r="Q478" i="1" s="1"/>
  <c r="R478" i="1" s="1"/>
  <c r="M721" i="1"/>
  <c r="O721" i="1" s="1"/>
  <c r="Q721" i="1" s="1"/>
  <c r="R721" i="1" s="1"/>
  <c r="M689" i="1"/>
  <c r="O689" i="1" s="1"/>
  <c r="Q689" i="1" s="1"/>
  <c r="R689" i="1" s="1"/>
  <c r="M657" i="1"/>
  <c r="O657" i="1" s="1"/>
  <c r="Q657" i="1" s="1"/>
  <c r="R657" i="1" s="1"/>
  <c r="M625" i="1"/>
  <c r="P625" i="1" s="1"/>
  <c r="M593" i="1"/>
  <c r="M558" i="1"/>
  <c r="P558" i="1" s="1"/>
  <c r="M38" i="1"/>
  <c r="O38" i="1" s="1"/>
  <c r="Q38" i="1" s="1"/>
  <c r="R38" i="1" s="1"/>
  <c r="M70" i="1"/>
  <c r="P70" i="1" s="1"/>
  <c r="M102" i="1"/>
  <c r="P102" i="1" s="1"/>
  <c r="M134" i="1"/>
  <c r="P134" i="1" s="1"/>
  <c r="M166" i="1"/>
  <c r="M198" i="1"/>
  <c r="P198" i="1" s="1"/>
  <c r="M230" i="1"/>
  <c r="P230" i="1" s="1"/>
  <c r="M262" i="1"/>
  <c r="P262" i="1" s="1"/>
  <c r="M294" i="1"/>
  <c r="M326" i="1"/>
  <c r="P326" i="1" s="1"/>
  <c r="M358" i="1"/>
  <c r="O358" i="1" s="1"/>
  <c r="Q358" i="1" s="1"/>
  <c r="R358" i="1" s="1"/>
  <c r="M390" i="1"/>
  <c r="O390" i="1" s="1"/>
  <c r="Q390" i="1" s="1"/>
  <c r="R390" i="1" s="1"/>
  <c r="M422" i="1"/>
  <c r="O422" i="1" s="1"/>
  <c r="Q422" i="1" s="1"/>
  <c r="R422" i="1" s="1"/>
  <c r="M454" i="1"/>
  <c r="P454" i="1" s="1"/>
  <c r="M484" i="1"/>
  <c r="O484" i="1" s="1"/>
  <c r="Q484" i="1" s="1"/>
  <c r="R484" i="1" s="1"/>
  <c r="M500" i="1"/>
  <c r="P500" i="1" s="1"/>
  <c r="M516" i="1"/>
  <c r="O516" i="1" s="1"/>
  <c r="Q516" i="1" s="1"/>
  <c r="R516" i="1" s="1"/>
  <c r="M524" i="1"/>
  <c r="O524" i="1" s="1"/>
  <c r="Q524" i="1" s="1"/>
  <c r="R524" i="1" s="1"/>
  <c r="M532" i="1"/>
  <c r="O532" i="1" s="1"/>
  <c r="Q532" i="1" s="1"/>
  <c r="R532" i="1" s="1"/>
  <c r="M540" i="1"/>
  <c r="O540" i="1" s="1"/>
  <c r="Q540" i="1" s="1"/>
  <c r="R540" i="1" s="1"/>
  <c r="M548" i="1"/>
  <c r="O548" i="1" s="1"/>
  <c r="Q548" i="1" s="1"/>
  <c r="R548" i="1" s="1"/>
  <c r="M15" i="1"/>
  <c r="P15" i="1" s="1"/>
  <c r="M23" i="1"/>
  <c r="P23" i="1" s="1"/>
  <c r="M31" i="1"/>
  <c r="P31" i="1" s="1"/>
  <c r="M39" i="1"/>
  <c r="P39" i="1" s="1"/>
  <c r="M47" i="1"/>
  <c r="P47" i="1" s="1"/>
  <c r="M55" i="1"/>
  <c r="P55" i="1" s="1"/>
  <c r="M63" i="1"/>
  <c r="O63" i="1" s="1"/>
  <c r="Q63" i="1" s="1"/>
  <c r="R63" i="1" s="1"/>
  <c r="M71" i="1"/>
  <c r="P71" i="1" s="1"/>
  <c r="M79" i="1"/>
  <c r="P79" i="1" s="1"/>
  <c r="M87" i="1"/>
  <c r="P87" i="1" s="1"/>
  <c r="M95" i="1"/>
  <c r="P95" i="1" s="1"/>
  <c r="M103" i="1"/>
  <c r="P103" i="1" s="1"/>
  <c r="M111" i="1"/>
  <c r="P111" i="1" s="1"/>
  <c r="M119" i="1"/>
  <c r="O119" i="1" s="1"/>
  <c r="Q119" i="1" s="1"/>
  <c r="R119" i="1" s="1"/>
  <c r="M127" i="1"/>
  <c r="O127" i="1" s="1"/>
  <c r="Q127" i="1" s="1"/>
  <c r="R127" i="1" s="1"/>
  <c r="M135" i="1"/>
  <c r="O135" i="1" s="1"/>
  <c r="Q135" i="1" s="1"/>
  <c r="R135" i="1" s="1"/>
  <c r="M143" i="1"/>
  <c r="P143" i="1" s="1"/>
  <c r="M151" i="1"/>
  <c r="P151" i="1" s="1"/>
  <c r="M159" i="1"/>
  <c r="O159" i="1" s="1"/>
  <c r="Q159" i="1" s="1"/>
  <c r="R159" i="1" s="1"/>
  <c r="M167" i="1"/>
  <c r="O167" i="1" s="1"/>
  <c r="Q167" i="1" s="1"/>
  <c r="R167" i="1" s="1"/>
  <c r="M175" i="1"/>
  <c r="P175" i="1" s="1"/>
  <c r="M183" i="1"/>
  <c r="P183" i="1" s="1"/>
  <c r="M191" i="1"/>
  <c r="P191" i="1" s="1"/>
  <c r="M199" i="1"/>
  <c r="O199" i="1" s="1"/>
  <c r="Q199" i="1" s="1"/>
  <c r="R199" i="1" s="1"/>
  <c r="M207" i="1"/>
  <c r="P207" i="1" s="1"/>
  <c r="M215" i="1"/>
  <c r="P215" i="1" s="1"/>
  <c r="M223" i="1"/>
  <c r="O223" i="1" s="1"/>
  <c r="Q223" i="1" s="1"/>
  <c r="R223" i="1" s="1"/>
  <c r="M231" i="1"/>
  <c r="P231" i="1" s="1"/>
  <c r="M239" i="1"/>
  <c r="P239" i="1" s="1"/>
  <c r="M247" i="1"/>
  <c r="P247" i="1" s="1"/>
  <c r="M255" i="1"/>
  <c r="P255" i="1" s="1"/>
  <c r="M263" i="1"/>
  <c r="P263" i="1" s="1"/>
  <c r="M271" i="1"/>
  <c r="P271" i="1" s="1"/>
  <c r="M279" i="1"/>
  <c r="M287" i="1"/>
  <c r="P287" i="1" s="1"/>
  <c r="M295" i="1"/>
  <c r="P295" i="1" s="1"/>
  <c r="M303" i="1"/>
  <c r="P303" i="1" s="1"/>
  <c r="M311" i="1"/>
  <c r="O311" i="1" s="1"/>
  <c r="Q311" i="1" s="1"/>
  <c r="R311" i="1" s="1"/>
  <c r="M319" i="1"/>
  <c r="O319" i="1" s="1"/>
  <c r="Q319" i="1" s="1"/>
  <c r="R319" i="1" s="1"/>
  <c r="M327" i="1"/>
  <c r="O327" i="1" s="1"/>
  <c r="Q327" i="1" s="1"/>
  <c r="R327" i="1" s="1"/>
  <c r="M335" i="1"/>
  <c r="P335" i="1" s="1"/>
  <c r="M343" i="1"/>
  <c r="M351" i="1"/>
  <c r="O351" i="1" s="1"/>
  <c r="Q351" i="1" s="1"/>
  <c r="R351" i="1" s="1"/>
  <c r="M359" i="1"/>
  <c r="O359" i="1" s="1"/>
  <c r="Q359" i="1" s="1"/>
  <c r="R359" i="1" s="1"/>
  <c r="M367" i="1"/>
  <c r="P367" i="1" s="1"/>
  <c r="M375" i="1"/>
  <c r="P375" i="1" s="1"/>
  <c r="M383" i="1"/>
  <c r="P383" i="1" s="1"/>
  <c r="M391" i="1"/>
  <c r="O391" i="1" s="1"/>
  <c r="Q391" i="1" s="1"/>
  <c r="R391" i="1" s="1"/>
  <c r="M399" i="1"/>
  <c r="P399" i="1" s="1"/>
  <c r="M407" i="1"/>
  <c r="M415" i="1"/>
  <c r="O415" i="1" s="1"/>
  <c r="Q415" i="1" s="1"/>
  <c r="R415" i="1" s="1"/>
  <c r="M423" i="1"/>
  <c r="O423" i="1" s="1"/>
  <c r="Q423" i="1" s="1"/>
  <c r="R423" i="1" s="1"/>
  <c r="M431" i="1"/>
  <c r="P431" i="1" s="1"/>
  <c r="M439" i="1"/>
  <c r="O439" i="1" s="1"/>
  <c r="Q439" i="1" s="1"/>
  <c r="R439" i="1" s="1"/>
  <c r="M447" i="1"/>
  <c r="P447" i="1" s="1"/>
  <c r="M455" i="1"/>
  <c r="P455" i="1" s="1"/>
  <c r="M463" i="1"/>
  <c r="O463" i="1" s="1"/>
  <c r="Q463" i="1" s="1"/>
  <c r="R463" i="1" s="1"/>
  <c r="M471" i="1"/>
  <c r="M713" i="1"/>
  <c r="O713" i="1" s="1"/>
  <c r="Q713" i="1" s="1"/>
  <c r="R713" i="1" s="1"/>
  <c r="M681" i="1"/>
  <c r="M649" i="1"/>
  <c r="O649" i="1" s="1"/>
  <c r="Q649" i="1" s="1"/>
  <c r="R649" i="1" s="1"/>
  <c r="M617" i="1"/>
  <c r="P617" i="1" s="1"/>
  <c r="M585" i="1"/>
  <c r="P585" i="1" s="1"/>
  <c r="M14" i="1"/>
  <c r="O14" i="1" s="1"/>
  <c r="Q14" i="1" s="1"/>
  <c r="R14" i="1" s="1"/>
  <c r="M46" i="1"/>
  <c r="M78" i="1"/>
  <c r="M110" i="1"/>
  <c r="O110" i="1" s="1"/>
  <c r="Q110" i="1" s="1"/>
  <c r="R110" i="1" s="1"/>
  <c r="M142" i="1"/>
  <c r="P142" i="1" s="1"/>
  <c r="M174" i="1"/>
  <c r="M206" i="1"/>
  <c r="M238" i="1"/>
  <c r="P238" i="1" s="1"/>
  <c r="M270" i="1"/>
  <c r="P270" i="1" s="1"/>
  <c r="M302" i="1"/>
  <c r="M334" i="1"/>
  <c r="P334" i="1" s="1"/>
  <c r="M366" i="1"/>
  <c r="O366" i="1" s="1"/>
  <c r="Q366" i="1" s="1"/>
  <c r="R366" i="1" s="1"/>
  <c r="M398" i="1"/>
  <c r="O398" i="1" s="1"/>
  <c r="Q398" i="1" s="1"/>
  <c r="R398" i="1" s="1"/>
  <c r="M430" i="1"/>
  <c r="M462" i="1"/>
  <c r="O462" i="1" s="1"/>
  <c r="Q462" i="1" s="1"/>
  <c r="R462" i="1" s="1"/>
  <c r="M486" i="1"/>
  <c r="O486" i="1" s="1"/>
  <c r="Q486" i="1" s="1"/>
  <c r="R486" i="1" s="1"/>
  <c r="M502" i="1"/>
  <c r="P502" i="1" s="1"/>
  <c r="M518" i="1"/>
  <c r="P518" i="1" s="1"/>
  <c r="M526" i="1"/>
  <c r="M534" i="1"/>
  <c r="P534" i="1" s="1"/>
  <c r="M542" i="1"/>
  <c r="P542" i="1" s="1"/>
  <c r="M9" i="1"/>
  <c r="P9" i="1" s="1"/>
  <c r="M17" i="1"/>
  <c r="P17" i="1" s="1"/>
  <c r="M25" i="1"/>
  <c r="O25" i="1" s="1"/>
  <c r="Q25" i="1" s="1"/>
  <c r="R25" i="1" s="1"/>
  <c r="M33" i="1"/>
  <c r="P33" i="1" s="1"/>
  <c r="M41" i="1"/>
  <c r="P41" i="1" s="1"/>
  <c r="M49" i="1"/>
  <c r="M57" i="1"/>
  <c r="P57" i="1" s="1"/>
  <c r="M65" i="1"/>
  <c r="P65" i="1" s="1"/>
  <c r="M73" i="1"/>
  <c r="P73" i="1" s="1"/>
  <c r="M81" i="1"/>
  <c r="P81" i="1" s="1"/>
  <c r="M89" i="1"/>
  <c r="O89" i="1" s="1"/>
  <c r="Q89" i="1" s="1"/>
  <c r="R89" i="1" s="1"/>
  <c r="M97" i="1"/>
  <c r="O97" i="1" s="1"/>
  <c r="Q97" i="1" s="1"/>
  <c r="R97" i="1" s="1"/>
  <c r="M105" i="1"/>
  <c r="P105" i="1" s="1"/>
  <c r="M113" i="1"/>
  <c r="O113" i="1" s="1"/>
  <c r="Q113" i="1" s="1"/>
  <c r="R113" i="1" s="1"/>
  <c r="M121" i="1"/>
  <c r="O121" i="1" s="1"/>
  <c r="Q121" i="1" s="1"/>
  <c r="R121" i="1" s="1"/>
  <c r="M129" i="1"/>
  <c r="O129" i="1" s="1"/>
  <c r="Q129" i="1" s="1"/>
  <c r="R129" i="1" s="1"/>
  <c r="M137" i="1"/>
  <c r="P137" i="1" s="1"/>
  <c r="M145" i="1"/>
  <c r="P145" i="1" s="1"/>
  <c r="M153" i="1"/>
  <c r="P153" i="1" s="1"/>
  <c r="M161" i="1"/>
  <c r="P161" i="1" s="1"/>
  <c r="M169" i="1"/>
  <c r="P169" i="1" s="1"/>
  <c r="M177" i="1"/>
  <c r="O177" i="1" s="1"/>
  <c r="Q177" i="1" s="1"/>
  <c r="R177" i="1" s="1"/>
  <c r="M185" i="1"/>
  <c r="P185" i="1" s="1"/>
  <c r="M193" i="1"/>
  <c r="P193" i="1" s="1"/>
  <c r="M201" i="1"/>
  <c r="P201" i="1" s="1"/>
  <c r="M209" i="1"/>
  <c r="P209" i="1" s="1"/>
  <c r="M217" i="1"/>
  <c r="P217" i="1" s="1"/>
  <c r="M225" i="1"/>
  <c r="P225" i="1" s="1"/>
  <c r="M233" i="1"/>
  <c r="P233" i="1" s="1"/>
  <c r="M241" i="1"/>
  <c r="P241" i="1" s="1"/>
  <c r="M249" i="1"/>
  <c r="P249" i="1" s="1"/>
  <c r="M257" i="1"/>
  <c r="O257" i="1" s="1"/>
  <c r="Q257" i="1" s="1"/>
  <c r="R257" i="1" s="1"/>
  <c r="M265" i="1"/>
  <c r="P265" i="1" s="1"/>
  <c r="M273" i="1"/>
  <c r="M281" i="1"/>
  <c r="O281" i="1" s="1"/>
  <c r="Q281" i="1" s="1"/>
  <c r="R281" i="1" s="1"/>
  <c r="M289" i="1"/>
  <c r="O289" i="1" s="1"/>
  <c r="Q289" i="1" s="1"/>
  <c r="R289" i="1" s="1"/>
  <c r="M297" i="1"/>
  <c r="P297" i="1" s="1"/>
  <c r="M305" i="1"/>
  <c r="P305" i="1" s="1"/>
  <c r="M313" i="1"/>
  <c r="O313" i="1" s="1"/>
  <c r="Q313" i="1" s="1"/>
  <c r="R313" i="1" s="1"/>
  <c r="M321" i="1"/>
  <c r="O321" i="1" s="1"/>
  <c r="Q321" i="1" s="1"/>
  <c r="R321" i="1" s="1"/>
  <c r="M329" i="1"/>
  <c r="P329" i="1" s="1"/>
  <c r="M337" i="1"/>
  <c r="M345" i="1"/>
  <c r="O345" i="1" s="1"/>
  <c r="Q345" i="1" s="1"/>
  <c r="R345" i="1" s="1"/>
  <c r="M353" i="1"/>
  <c r="O353" i="1" s="1"/>
  <c r="Q353" i="1" s="1"/>
  <c r="R353" i="1" s="1"/>
  <c r="M361" i="1"/>
  <c r="P361" i="1" s="1"/>
  <c r="M369" i="1"/>
  <c r="P369" i="1" s="1"/>
  <c r="M377" i="1"/>
  <c r="P377" i="1" s="1"/>
  <c r="M385" i="1"/>
  <c r="P385" i="1" s="1"/>
  <c r="M393" i="1"/>
  <c r="P393" i="1" s="1"/>
  <c r="M401" i="1"/>
  <c r="O401" i="1" s="1"/>
  <c r="Q401" i="1" s="1"/>
  <c r="R401" i="1" s="1"/>
  <c r="M409" i="1"/>
  <c r="O409" i="1" s="1"/>
  <c r="Q409" i="1" s="1"/>
  <c r="R409" i="1" s="1"/>
  <c r="M417" i="1"/>
  <c r="P417" i="1" s="1"/>
  <c r="M425" i="1"/>
  <c r="P425" i="1" s="1"/>
  <c r="M433" i="1"/>
  <c r="P433" i="1" s="1"/>
  <c r="M441" i="1"/>
  <c r="O441" i="1" s="1"/>
  <c r="Q441" i="1" s="1"/>
  <c r="R441" i="1" s="1"/>
  <c r="M449" i="1"/>
  <c r="P449" i="1" s="1"/>
  <c r="M457" i="1"/>
  <c r="P457" i="1" s="1"/>
  <c r="M465" i="1"/>
  <c r="O465" i="1" s="1"/>
  <c r="Q465" i="1" s="1"/>
  <c r="R465" i="1" s="1"/>
  <c r="M473" i="1"/>
  <c r="O473" i="1" s="1"/>
  <c r="Q473" i="1" s="1"/>
  <c r="R473" i="1" s="1"/>
  <c r="M705" i="1"/>
  <c r="O705" i="1" s="1"/>
  <c r="Q705" i="1" s="1"/>
  <c r="R705" i="1" s="1"/>
  <c r="M673" i="1"/>
  <c r="P673" i="1" s="1"/>
  <c r="M641" i="1"/>
  <c r="M609" i="1"/>
  <c r="P609" i="1" s="1"/>
  <c r="M577" i="1"/>
  <c r="O577" i="1" s="1"/>
  <c r="Q577" i="1" s="1"/>
  <c r="R577" i="1" s="1"/>
  <c r="M22" i="1"/>
  <c r="O22" i="1" s="1"/>
  <c r="Q22" i="1" s="1"/>
  <c r="R22" i="1" s="1"/>
  <c r="M54" i="1"/>
  <c r="M86" i="1"/>
  <c r="O86" i="1" s="1"/>
  <c r="Q86" i="1" s="1"/>
  <c r="R86" i="1" s="1"/>
  <c r="M118" i="1"/>
  <c r="O118" i="1" s="1"/>
  <c r="Q118" i="1" s="1"/>
  <c r="R118" i="1" s="1"/>
  <c r="M150" i="1"/>
  <c r="P150" i="1" s="1"/>
  <c r="M182" i="1"/>
  <c r="M214" i="1"/>
  <c r="P214" i="1" s="1"/>
  <c r="M246" i="1"/>
  <c r="O246" i="1" s="1"/>
  <c r="Q246" i="1" s="1"/>
  <c r="R246" i="1" s="1"/>
  <c r="M278" i="1"/>
  <c r="P278" i="1" s="1"/>
  <c r="M310" i="1"/>
  <c r="P310" i="1" s="1"/>
  <c r="M342" i="1"/>
  <c r="O342" i="1" s="1"/>
  <c r="Q342" i="1" s="1"/>
  <c r="R342" i="1" s="1"/>
  <c r="M374" i="1"/>
  <c r="M406" i="1"/>
  <c r="P406" i="1" s="1"/>
  <c r="M438" i="1"/>
  <c r="P438" i="1" s="1"/>
  <c r="M470" i="1"/>
  <c r="P470" i="1" s="1"/>
  <c r="M492" i="1"/>
  <c r="O492" i="1" s="1"/>
  <c r="Q492" i="1" s="1"/>
  <c r="R492" i="1" s="1"/>
  <c r="M508" i="1"/>
  <c r="O508" i="1" s="1"/>
  <c r="Q508" i="1" s="1"/>
  <c r="R508" i="1" s="1"/>
  <c r="M520" i="1"/>
  <c r="M528" i="1"/>
  <c r="P528" i="1" s="1"/>
  <c r="M536" i="1"/>
  <c r="O536" i="1" s="1"/>
  <c r="Q536" i="1" s="1"/>
  <c r="R536" i="1" s="1"/>
  <c r="M544" i="1"/>
  <c r="O544" i="1" s="1"/>
  <c r="Q544" i="1" s="1"/>
  <c r="R544" i="1" s="1"/>
  <c r="M11" i="1"/>
  <c r="P11" i="1" s="1"/>
  <c r="M19" i="1"/>
  <c r="O19" i="1" s="1"/>
  <c r="Q19" i="1" s="1"/>
  <c r="R19" i="1" s="1"/>
  <c r="M27" i="1"/>
  <c r="P27" i="1" s="1"/>
  <c r="M35" i="1"/>
  <c r="O35" i="1" s="1"/>
  <c r="Q35" i="1" s="1"/>
  <c r="R35" i="1" s="1"/>
  <c r="M43" i="1"/>
  <c r="M51" i="1"/>
  <c r="P51" i="1" s="1"/>
  <c r="M59" i="1"/>
  <c r="P59" i="1" s="1"/>
  <c r="M67" i="1"/>
  <c r="O67" i="1" s="1"/>
  <c r="Q67" i="1" s="1"/>
  <c r="R67" i="1" s="1"/>
  <c r="M75" i="1"/>
  <c r="M83" i="1"/>
  <c r="O83" i="1" s="1"/>
  <c r="Q83" i="1" s="1"/>
  <c r="R83" i="1" s="1"/>
  <c r="M91" i="1"/>
  <c r="O91" i="1" s="1"/>
  <c r="Q91" i="1" s="1"/>
  <c r="R91" i="1" s="1"/>
  <c r="M99" i="1"/>
  <c r="O99" i="1" s="1"/>
  <c r="Q99" i="1" s="1"/>
  <c r="R99" i="1" s="1"/>
  <c r="M107" i="1"/>
  <c r="O107" i="1" s="1"/>
  <c r="Q107" i="1" s="1"/>
  <c r="R107" i="1" s="1"/>
  <c r="M115" i="1"/>
  <c r="M123" i="1"/>
  <c r="P123" i="1" s="1"/>
  <c r="M131" i="1"/>
  <c r="O131" i="1" s="1"/>
  <c r="Q131" i="1" s="1"/>
  <c r="R131" i="1" s="1"/>
  <c r="M139" i="1"/>
  <c r="M147" i="1"/>
  <c r="O147" i="1" s="1"/>
  <c r="Q147" i="1" s="1"/>
  <c r="R147" i="1" s="1"/>
  <c r="M155" i="1"/>
  <c r="P155" i="1" s="1"/>
  <c r="M163" i="1"/>
  <c r="O163" i="1" s="1"/>
  <c r="Q163" i="1" s="1"/>
  <c r="R163" i="1" s="1"/>
  <c r="M171" i="1"/>
  <c r="O171" i="1" s="1"/>
  <c r="Q171" i="1" s="1"/>
  <c r="R171" i="1" s="1"/>
  <c r="M179" i="1"/>
  <c r="M187" i="1"/>
  <c r="P187" i="1" s="1"/>
  <c r="M195" i="1"/>
  <c r="O195" i="1" s="1"/>
  <c r="Q195" i="1" s="1"/>
  <c r="R195" i="1" s="1"/>
  <c r="M203" i="1"/>
  <c r="M211" i="1"/>
  <c r="P211" i="1" s="1"/>
  <c r="M219" i="1"/>
  <c r="P219" i="1" s="1"/>
  <c r="M227" i="1"/>
  <c r="O227" i="1" s="1"/>
  <c r="Q227" i="1" s="1"/>
  <c r="R227" i="1" s="1"/>
  <c r="M235" i="1"/>
  <c r="P235" i="1" s="1"/>
  <c r="M243" i="1"/>
  <c r="O243" i="1" s="1"/>
  <c r="Q243" i="1" s="1"/>
  <c r="R243" i="1" s="1"/>
  <c r="M251" i="1"/>
  <c r="P251" i="1" s="1"/>
  <c r="M259" i="1"/>
  <c r="O259" i="1" s="1"/>
  <c r="Q259" i="1" s="1"/>
  <c r="R259" i="1" s="1"/>
  <c r="M267" i="1"/>
  <c r="M275" i="1"/>
  <c r="P275" i="1" s="1"/>
  <c r="M283" i="1"/>
  <c r="P283" i="1" s="1"/>
  <c r="M291" i="1"/>
  <c r="O291" i="1" s="1"/>
  <c r="Q291" i="1" s="1"/>
  <c r="R291" i="1" s="1"/>
  <c r="M299" i="1"/>
  <c r="P299" i="1" s="1"/>
  <c r="M307" i="1"/>
  <c r="O307" i="1" s="1"/>
  <c r="Q307" i="1" s="1"/>
  <c r="R307" i="1" s="1"/>
  <c r="M315" i="1"/>
  <c r="P315" i="1" s="1"/>
  <c r="M323" i="1"/>
  <c r="O323" i="1" s="1"/>
  <c r="Q323" i="1" s="1"/>
  <c r="R323" i="1" s="1"/>
  <c r="M331" i="1"/>
  <c r="O331" i="1" s="1"/>
  <c r="Q331" i="1" s="1"/>
  <c r="R331" i="1" s="1"/>
  <c r="M339" i="1"/>
  <c r="M347" i="1"/>
  <c r="O347" i="1" s="1"/>
  <c r="Q347" i="1" s="1"/>
  <c r="R347" i="1" s="1"/>
  <c r="M355" i="1"/>
  <c r="O355" i="1" s="1"/>
  <c r="Q355" i="1" s="1"/>
  <c r="R355" i="1" s="1"/>
  <c r="M363" i="1"/>
  <c r="M371" i="1"/>
  <c r="O371" i="1" s="1"/>
  <c r="Q371" i="1" s="1"/>
  <c r="R371" i="1" s="1"/>
  <c r="M379" i="1"/>
  <c r="O379" i="1" s="1"/>
  <c r="Q379" i="1" s="1"/>
  <c r="R379" i="1" s="1"/>
  <c r="M387" i="1"/>
  <c r="O387" i="1" s="1"/>
  <c r="Q387" i="1" s="1"/>
  <c r="R387" i="1" s="1"/>
  <c r="M395" i="1"/>
  <c r="O395" i="1" s="1"/>
  <c r="Q395" i="1" s="1"/>
  <c r="R395" i="1" s="1"/>
  <c r="M403" i="1"/>
  <c r="M411" i="1"/>
  <c r="O411" i="1" s="1"/>
  <c r="Q411" i="1" s="1"/>
  <c r="R411" i="1" s="1"/>
  <c r="M419" i="1"/>
  <c r="O419" i="1" s="1"/>
  <c r="Q419" i="1" s="1"/>
  <c r="R419" i="1" s="1"/>
  <c r="M427" i="1"/>
  <c r="M435" i="1"/>
  <c r="P435" i="1" s="1"/>
  <c r="M443" i="1"/>
  <c r="M451" i="1"/>
  <c r="O451" i="1" s="1"/>
  <c r="Q451" i="1" s="1"/>
  <c r="R451" i="1" s="1"/>
  <c r="M459" i="1"/>
  <c r="P459" i="1" s="1"/>
  <c r="M467" i="1"/>
  <c r="P467" i="1" s="1"/>
  <c r="M475" i="1"/>
  <c r="P475" i="1" s="1"/>
  <c r="M564" i="1"/>
  <c r="O564" i="1" s="1"/>
  <c r="Q564" i="1" s="1"/>
  <c r="R564" i="1" s="1"/>
  <c r="M572" i="1"/>
  <c r="P572" i="1" s="1"/>
  <c r="M580" i="1"/>
  <c r="P580" i="1" s="1"/>
  <c r="M588" i="1"/>
  <c r="P588" i="1" s="1"/>
  <c r="M596" i="1"/>
  <c r="P596" i="1" s="1"/>
  <c r="M604" i="1"/>
  <c r="P604" i="1" s="1"/>
  <c r="M612" i="1"/>
  <c r="M620" i="1"/>
  <c r="O620" i="1" s="1"/>
  <c r="Q620" i="1" s="1"/>
  <c r="R620" i="1" s="1"/>
  <c r="M628" i="1"/>
  <c r="P628" i="1" s="1"/>
  <c r="M636" i="1"/>
  <c r="O636" i="1" s="1"/>
  <c r="Q636" i="1" s="1"/>
  <c r="R636" i="1" s="1"/>
  <c r="M644" i="1"/>
  <c r="O644" i="1" s="1"/>
  <c r="Q644" i="1" s="1"/>
  <c r="R644" i="1" s="1"/>
  <c r="M652" i="1"/>
  <c r="P652" i="1" s="1"/>
  <c r="M660" i="1"/>
  <c r="P660" i="1" s="1"/>
  <c r="M668" i="1"/>
  <c r="O668" i="1" s="1"/>
  <c r="Q668" i="1" s="1"/>
  <c r="R668" i="1" s="1"/>
  <c r="M676" i="1"/>
  <c r="P676" i="1" s="1"/>
  <c r="M684" i="1"/>
  <c r="P684" i="1" s="1"/>
  <c r="M692" i="1"/>
  <c r="P692" i="1" s="1"/>
  <c r="M700" i="1"/>
  <c r="M708" i="1"/>
  <c r="P708" i="1" s="1"/>
  <c r="M716" i="1"/>
  <c r="O716" i="1" s="1"/>
  <c r="Q716" i="1" s="1"/>
  <c r="R716" i="1" s="1"/>
  <c r="M724" i="1"/>
  <c r="P724" i="1" s="1"/>
  <c r="M561" i="1"/>
  <c r="P561" i="1" s="1"/>
  <c r="M553" i="1"/>
  <c r="P553" i="1" s="1"/>
  <c r="M545" i="1"/>
  <c r="P545" i="1" s="1"/>
  <c r="M537" i="1"/>
  <c r="P537" i="1" s="1"/>
  <c r="M529" i="1"/>
  <c r="M521" i="1"/>
  <c r="P521" i="1" s="1"/>
  <c r="M513" i="1"/>
  <c r="P513" i="1" s="1"/>
  <c r="M505" i="1"/>
  <c r="P505" i="1" s="1"/>
  <c r="M497" i="1"/>
  <c r="O497" i="1" s="1"/>
  <c r="Q497" i="1" s="1"/>
  <c r="R497" i="1" s="1"/>
  <c r="M489" i="1"/>
  <c r="P489" i="1" s="1"/>
  <c r="M481" i="1"/>
  <c r="P481" i="1" s="1"/>
  <c r="M461" i="1"/>
  <c r="O461" i="1" s="1"/>
  <c r="Q461" i="1" s="1"/>
  <c r="R461" i="1" s="1"/>
  <c r="M429" i="1"/>
  <c r="M397" i="1"/>
  <c r="O397" i="1" s="1"/>
  <c r="Q397" i="1" s="1"/>
  <c r="R397" i="1" s="1"/>
  <c r="M365" i="1"/>
  <c r="P365" i="1" s="1"/>
  <c r="M333" i="1"/>
  <c r="M301" i="1"/>
  <c r="P301" i="1" s="1"/>
  <c r="M269" i="1"/>
  <c r="M237" i="1"/>
  <c r="O237" i="1" s="1"/>
  <c r="Q237" i="1" s="1"/>
  <c r="R237" i="1" s="1"/>
  <c r="M205" i="1"/>
  <c r="M173" i="1"/>
  <c r="M141" i="1"/>
  <c r="O141" i="1" s="1"/>
  <c r="Q141" i="1" s="1"/>
  <c r="R141" i="1" s="1"/>
  <c r="M109" i="1"/>
  <c r="P109" i="1" s="1"/>
  <c r="M77" i="1"/>
  <c r="O77" i="1" s="1"/>
  <c r="Q77" i="1" s="1"/>
  <c r="R77" i="1" s="1"/>
  <c r="M45" i="1"/>
  <c r="M13" i="1"/>
  <c r="M522" i="1"/>
  <c r="O522" i="1" s="1"/>
  <c r="Q522" i="1" s="1"/>
  <c r="R522" i="1" s="1"/>
  <c r="M446" i="1"/>
  <c r="M318" i="1"/>
  <c r="O318" i="1" s="1"/>
  <c r="Q318" i="1" s="1"/>
  <c r="R318" i="1" s="1"/>
  <c r="M190" i="1"/>
  <c r="P190" i="1" s="1"/>
  <c r="M62" i="1"/>
  <c r="O62" i="1" s="1"/>
  <c r="Q62" i="1" s="1"/>
  <c r="R62" i="1" s="1"/>
  <c r="M633" i="1"/>
  <c r="O633" i="1" s="1"/>
  <c r="Q633" i="1" s="1"/>
  <c r="R633" i="1" s="1"/>
  <c r="M552" i="1"/>
  <c r="M566" i="1"/>
  <c r="O566" i="1" s="1"/>
  <c r="Q566" i="1" s="1"/>
  <c r="R566" i="1" s="1"/>
  <c r="M574" i="1"/>
  <c r="O574" i="1" s="1"/>
  <c r="Q574" i="1" s="1"/>
  <c r="R574" i="1" s="1"/>
  <c r="M582" i="1"/>
  <c r="P582" i="1" s="1"/>
  <c r="M590" i="1"/>
  <c r="O590" i="1" s="1"/>
  <c r="Q590" i="1" s="1"/>
  <c r="R590" i="1" s="1"/>
  <c r="M598" i="1"/>
  <c r="P598" i="1" s="1"/>
  <c r="M606" i="1"/>
  <c r="O606" i="1" s="1"/>
  <c r="Q606" i="1" s="1"/>
  <c r="R606" i="1" s="1"/>
  <c r="M614" i="1"/>
  <c r="P614" i="1" s="1"/>
  <c r="M622" i="1"/>
  <c r="P622" i="1" s="1"/>
  <c r="M630" i="1"/>
  <c r="O630" i="1" s="1"/>
  <c r="Q630" i="1" s="1"/>
  <c r="R630" i="1" s="1"/>
  <c r="M638" i="1"/>
  <c r="P638" i="1" s="1"/>
  <c r="M646" i="1"/>
  <c r="P646" i="1" s="1"/>
  <c r="M654" i="1"/>
  <c r="O654" i="1" s="1"/>
  <c r="Q654" i="1" s="1"/>
  <c r="R654" i="1" s="1"/>
  <c r="M662" i="1"/>
  <c r="O662" i="1" s="1"/>
  <c r="Q662" i="1" s="1"/>
  <c r="R662" i="1" s="1"/>
  <c r="M670" i="1"/>
  <c r="P670" i="1" s="1"/>
  <c r="M678" i="1"/>
  <c r="P678" i="1" s="1"/>
  <c r="M686" i="1"/>
  <c r="P686" i="1" s="1"/>
  <c r="M694" i="1"/>
  <c r="O694" i="1" s="1"/>
  <c r="Q694" i="1" s="1"/>
  <c r="R694" i="1" s="1"/>
  <c r="M702" i="1"/>
  <c r="P702" i="1" s="1"/>
  <c r="M710" i="1"/>
  <c r="P710" i="1" s="1"/>
  <c r="M718" i="1"/>
  <c r="M726" i="1"/>
  <c r="O726" i="1" s="1"/>
  <c r="Q726" i="1" s="1"/>
  <c r="R726" i="1" s="1"/>
  <c r="M559" i="1"/>
  <c r="P559" i="1" s="1"/>
  <c r="M551" i="1"/>
  <c r="P551" i="1" s="1"/>
  <c r="M543" i="1"/>
  <c r="O543" i="1" s="1"/>
  <c r="Q543" i="1" s="1"/>
  <c r="R543" i="1" s="1"/>
  <c r="M535" i="1"/>
  <c r="P535" i="1" s="1"/>
  <c r="M527" i="1"/>
  <c r="O527" i="1" s="1"/>
  <c r="Q527" i="1" s="1"/>
  <c r="R527" i="1" s="1"/>
  <c r="M519" i="1"/>
  <c r="P519" i="1" s="1"/>
  <c r="M511" i="1"/>
  <c r="M503" i="1"/>
  <c r="O503" i="1" s="1"/>
  <c r="Q503" i="1" s="1"/>
  <c r="R503" i="1" s="1"/>
  <c r="M495" i="1"/>
  <c r="O495" i="1" s="1"/>
  <c r="Q495" i="1" s="1"/>
  <c r="R495" i="1" s="1"/>
  <c r="M487" i="1"/>
  <c r="P487" i="1" s="1"/>
  <c r="M479" i="1"/>
  <c r="P479" i="1" s="1"/>
  <c r="M453" i="1"/>
  <c r="P453" i="1" s="1"/>
  <c r="M421" i="1"/>
  <c r="P421" i="1" s="1"/>
  <c r="M389" i="1"/>
  <c r="M357" i="1"/>
  <c r="P357" i="1" s="1"/>
  <c r="M325" i="1"/>
  <c r="P325" i="1" s="1"/>
  <c r="M293" i="1"/>
  <c r="O293" i="1" s="1"/>
  <c r="Q293" i="1" s="1"/>
  <c r="R293" i="1" s="1"/>
  <c r="M261" i="1"/>
  <c r="M229" i="1"/>
  <c r="P229" i="1" s="1"/>
  <c r="M197" i="1"/>
  <c r="M165" i="1"/>
  <c r="O165" i="1" s="1"/>
  <c r="Q165" i="1" s="1"/>
  <c r="R165" i="1" s="1"/>
  <c r="M133" i="1"/>
  <c r="M101" i="1"/>
  <c r="O101" i="1" s="1"/>
  <c r="Q101" i="1" s="1"/>
  <c r="R101" i="1" s="1"/>
  <c r="M69" i="1"/>
  <c r="M37" i="1"/>
  <c r="P37" i="1" s="1"/>
  <c r="M546" i="1"/>
  <c r="M510" i="1"/>
  <c r="O510" i="1" s="1"/>
  <c r="Q510" i="1" s="1"/>
  <c r="R510" i="1" s="1"/>
  <c r="M414" i="1"/>
  <c r="P414" i="1" s="1"/>
  <c r="M286" i="1"/>
  <c r="P286" i="1" s="1"/>
  <c r="M158" i="1"/>
  <c r="M30" i="1"/>
  <c r="M665" i="1"/>
  <c r="P665" i="1" s="1"/>
  <c r="M556" i="1"/>
  <c r="P556" i="1" s="1"/>
  <c r="M568" i="1"/>
  <c r="M576" i="1"/>
  <c r="O576" i="1" s="1"/>
  <c r="Q576" i="1" s="1"/>
  <c r="R576" i="1" s="1"/>
  <c r="M584" i="1"/>
  <c r="O584" i="1" s="1"/>
  <c r="Q584" i="1" s="1"/>
  <c r="R584" i="1" s="1"/>
  <c r="M592" i="1"/>
  <c r="P592" i="1" s="1"/>
  <c r="M600" i="1"/>
  <c r="M608" i="1"/>
  <c r="M616" i="1"/>
  <c r="M624" i="1"/>
  <c r="O624" i="1" s="1"/>
  <c r="Q624" i="1" s="1"/>
  <c r="R624" i="1" s="1"/>
  <c r="M632" i="1"/>
  <c r="M640" i="1"/>
  <c r="M648" i="1"/>
  <c r="P648" i="1" s="1"/>
  <c r="M656" i="1"/>
  <c r="P656" i="1" s="1"/>
  <c r="M664" i="1"/>
  <c r="O664" i="1" s="1"/>
  <c r="Q664" i="1" s="1"/>
  <c r="R664" i="1" s="1"/>
  <c r="M672" i="1"/>
  <c r="M680" i="1"/>
  <c r="O680" i="1" s="1"/>
  <c r="Q680" i="1" s="1"/>
  <c r="R680" i="1" s="1"/>
  <c r="M688" i="1"/>
  <c r="O688" i="1" s="1"/>
  <c r="Q688" i="1" s="1"/>
  <c r="R688" i="1" s="1"/>
  <c r="M696" i="1"/>
  <c r="M704" i="1"/>
  <c r="P704" i="1" s="1"/>
  <c r="M712" i="1"/>
  <c r="M720" i="1"/>
  <c r="O720" i="1" s="1"/>
  <c r="Q720" i="1" s="1"/>
  <c r="R720" i="1" s="1"/>
  <c r="M8" i="1"/>
  <c r="P8" i="1" s="1"/>
  <c r="M557" i="1"/>
  <c r="O557" i="1" s="1"/>
  <c r="Q557" i="1" s="1"/>
  <c r="R557" i="1" s="1"/>
  <c r="M549" i="1"/>
  <c r="O549" i="1" s="1"/>
  <c r="Q549" i="1" s="1"/>
  <c r="R549" i="1" s="1"/>
  <c r="M541" i="1"/>
  <c r="P541" i="1" s="1"/>
  <c r="M533" i="1"/>
  <c r="O533" i="1" s="1"/>
  <c r="Q533" i="1" s="1"/>
  <c r="R533" i="1" s="1"/>
  <c r="M525" i="1"/>
  <c r="O525" i="1" s="1"/>
  <c r="Q525" i="1" s="1"/>
  <c r="R525" i="1" s="1"/>
  <c r="M517" i="1"/>
  <c r="P517" i="1" s="1"/>
  <c r="M509" i="1"/>
  <c r="P509" i="1" s="1"/>
  <c r="M501" i="1"/>
  <c r="M493" i="1"/>
  <c r="M485" i="1"/>
  <c r="O485" i="1" s="1"/>
  <c r="Q485" i="1" s="1"/>
  <c r="R485" i="1" s="1"/>
  <c r="M477" i="1"/>
  <c r="P477" i="1" s="1"/>
  <c r="M445" i="1"/>
  <c r="M413" i="1"/>
  <c r="M381" i="1"/>
  <c r="P381" i="1" s="1"/>
  <c r="M349" i="1"/>
  <c r="P349" i="1" s="1"/>
  <c r="M317" i="1"/>
  <c r="M285" i="1"/>
  <c r="M253" i="1"/>
  <c r="P253" i="1" s="1"/>
  <c r="M221" i="1"/>
  <c r="O221" i="1" s="1"/>
  <c r="Q221" i="1" s="1"/>
  <c r="R221" i="1" s="1"/>
  <c r="M189" i="1"/>
  <c r="O189" i="1" s="1"/>
  <c r="Q189" i="1" s="1"/>
  <c r="R189" i="1" s="1"/>
  <c r="M157" i="1"/>
  <c r="P157" i="1" s="1"/>
  <c r="M125" i="1"/>
  <c r="O125" i="1" s="1"/>
  <c r="Q125" i="1" s="1"/>
  <c r="R125" i="1" s="1"/>
  <c r="M93" i="1"/>
  <c r="O93" i="1" s="1"/>
  <c r="Q93" i="1" s="1"/>
  <c r="R93" i="1" s="1"/>
  <c r="M61" i="1"/>
  <c r="O61" i="1" s="1"/>
  <c r="Q61" i="1" s="1"/>
  <c r="R61" i="1" s="1"/>
  <c r="M29" i="1"/>
  <c r="O29" i="1" s="1"/>
  <c r="Q29" i="1" s="1"/>
  <c r="R29" i="1" s="1"/>
  <c r="M538" i="1"/>
  <c r="M494" i="1"/>
  <c r="P494" i="1" s="1"/>
  <c r="M382" i="1"/>
  <c r="M254" i="1"/>
  <c r="M126" i="1"/>
  <c r="O126" i="1" s="1"/>
  <c r="Q126" i="1" s="1"/>
  <c r="R126" i="1" s="1"/>
  <c r="M569" i="1"/>
  <c r="O569" i="1" s="1"/>
  <c r="Q569" i="1" s="1"/>
  <c r="R569" i="1" s="1"/>
  <c r="M697" i="1"/>
  <c r="O697" i="1" s="1"/>
  <c r="Q697" i="1" s="1"/>
  <c r="R697" i="1" s="1"/>
  <c r="M550" i="1"/>
  <c r="P550" i="1" s="1"/>
  <c r="M725" i="1"/>
  <c r="O725" i="1" s="1"/>
  <c r="Q725" i="1" s="1"/>
  <c r="R725" i="1" s="1"/>
  <c r="M717" i="1"/>
  <c r="M709" i="1"/>
  <c r="P709" i="1" s="1"/>
  <c r="M701" i="1"/>
  <c r="O701" i="1" s="1"/>
  <c r="Q701" i="1" s="1"/>
  <c r="R701" i="1" s="1"/>
  <c r="M693" i="1"/>
  <c r="P693" i="1" s="1"/>
  <c r="M685" i="1"/>
  <c r="M677" i="1"/>
  <c r="P677" i="1" s="1"/>
  <c r="M669" i="1"/>
  <c r="M661" i="1"/>
  <c r="O661" i="1" s="1"/>
  <c r="Q661" i="1" s="1"/>
  <c r="R661" i="1" s="1"/>
  <c r="M653" i="1"/>
  <c r="M645" i="1"/>
  <c r="P645" i="1" s="1"/>
  <c r="M637" i="1"/>
  <c r="O637" i="1" s="1"/>
  <c r="Q637" i="1" s="1"/>
  <c r="R637" i="1" s="1"/>
  <c r="M629" i="1"/>
  <c r="P629" i="1" s="1"/>
  <c r="M621" i="1"/>
  <c r="M613" i="1"/>
  <c r="O613" i="1" s="1"/>
  <c r="Q613" i="1" s="1"/>
  <c r="R613" i="1" s="1"/>
  <c r="M605" i="1"/>
  <c r="P605" i="1" s="1"/>
  <c r="M597" i="1"/>
  <c r="P597" i="1" s="1"/>
  <c r="M589" i="1"/>
  <c r="O589" i="1" s="1"/>
  <c r="Q589" i="1" s="1"/>
  <c r="R589" i="1" s="1"/>
  <c r="M581" i="1"/>
  <c r="P581" i="1" s="1"/>
  <c r="M573" i="1"/>
  <c r="O573" i="1" s="1"/>
  <c r="Q573" i="1" s="1"/>
  <c r="R573" i="1" s="1"/>
  <c r="M565" i="1"/>
  <c r="O565" i="1" s="1"/>
  <c r="Q565" i="1" s="1"/>
  <c r="R565" i="1" s="1"/>
  <c r="M10" i="1"/>
  <c r="P10" i="1" s="1"/>
  <c r="M18" i="1"/>
  <c r="P18" i="1" s="1"/>
  <c r="M26" i="1"/>
  <c r="M34" i="1"/>
  <c r="P34" i="1" s="1"/>
  <c r="M42" i="1"/>
  <c r="M50" i="1"/>
  <c r="P50" i="1" s="1"/>
  <c r="M58" i="1"/>
  <c r="P58" i="1" s="1"/>
  <c r="M66" i="1"/>
  <c r="O66" i="1" s="1"/>
  <c r="Q66" i="1" s="1"/>
  <c r="R66" i="1" s="1"/>
  <c r="M74" i="1"/>
  <c r="M82" i="1"/>
  <c r="P82" i="1" s="1"/>
  <c r="M90" i="1"/>
  <c r="O90" i="1" s="1"/>
  <c r="Q90" i="1" s="1"/>
  <c r="R90" i="1" s="1"/>
  <c r="M98" i="1"/>
  <c r="M106" i="1"/>
  <c r="M114" i="1"/>
  <c r="O114" i="1" s="1"/>
  <c r="Q114" i="1" s="1"/>
  <c r="R114" i="1" s="1"/>
  <c r="M122" i="1"/>
  <c r="M130" i="1"/>
  <c r="P130" i="1" s="1"/>
  <c r="M138" i="1"/>
  <c r="M146" i="1"/>
  <c r="O146" i="1" s="1"/>
  <c r="Q146" i="1" s="1"/>
  <c r="R146" i="1" s="1"/>
  <c r="M154" i="1"/>
  <c r="O154" i="1" s="1"/>
  <c r="Q154" i="1" s="1"/>
  <c r="R154" i="1" s="1"/>
  <c r="M162" i="1"/>
  <c r="O162" i="1" s="1"/>
  <c r="Q162" i="1" s="1"/>
  <c r="R162" i="1" s="1"/>
  <c r="M170" i="1"/>
  <c r="O170" i="1" s="1"/>
  <c r="Q170" i="1" s="1"/>
  <c r="R170" i="1" s="1"/>
  <c r="M178" i="1"/>
  <c r="P178" i="1" s="1"/>
  <c r="M186" i="1"/>
  <c r="M194" i="1"/>
  <c r="M202" i="1"/>
  <c r="P202" i="1" s="1"/>
  <c r="M210" i="1"/>
  <c r="P210" i="1" s="1"/>
  <c r="M218" i="1"/>
  <c r="P218" i="1" s="1"/>
  <c r="M226" i="1"/>
  <c r="O226" i="1" s="1"/>
  <c r="Q226" i="1" s="1"/>
  <c r="R226" i="1" s="1"/>
  <c r="M234" i="1"/>
  <c r="O234" i="1" s="1"/>
  <c r="Q234" i="1" s="1"/>
  <c r="R234" i="1" s="1"/>
  <c r="M242" i="1"/>
  <c r="O242" i="1" s="1"/>
  <c r="Q242" i="1" s="1"/>
  <c r="R242" i="1" s="1"/>
  <c r="M250" i="1"/>
  <c r="M258" i="1"/>
  <c r="P258" i="1" s="1"/>
  <c r="M266" i="1"/>
  <c r="M274" i="1"/>
  <c r="P274" i="1" s="1"/>
  <c r="M282" i="1"/>
  <c r="O282" i="1" s="1"/>
  <c r="Q282" i="1" s="1"/>
  <c r="R282" i="1" s="1"/>
  <c r="M290" i="1"/>
  <c r="O290" i="1" s="1"/>
  <c r="Q290" i="1" s="1"/>
  <c r="R290" i="1" s="1"/>
  <c r="M298" i="1"/>
  <c r="M306" i="1"/>
  <c r="O306" i="1" s="1"/>
  <c r="Q306" i="1" s="1"/>
  <c r="R306" i="1" s="1"/>
  <c r="M314" i="1"/>
  <c r="M322" i="1"/>
  <c r="P322" i="1" s="1"/>
  <c r="M330" i="1"/>
  <c r="M338" i="1"/>
  <c r="P338" i="1" s="1"/>
  <c r="M346" i="1"/>
  <c r="P346" i="1" s="1"/>
  <c r="M354" i="1"/>
  <c r="O354" i="1" s="1"/>
  <c r="Q354" i="1" s="1"/>
  <c r="R354" i="1" s="1"/>
  <c r="M362" i="1"/>
  <c r="M370" i="1"/>
  <c r="O370" i="1" s="1"/>
  <c r="Q370" i="1" s="1"/>
  <c r="R370" i="1" s="1"/>
  <c r="M378" i="1"/>
  <c r="M386" i="1"/>
  <c r="P386" i="1" s="1"/>
  <c r="M394" i="1"/>
  <c r="M402" i="1"/>
  <c r="O402" i="1" s="1"/>
  <c r="Q402" i="1" s="1"/>
  <c r="R402" i="1" s="1"/>
  <c r="M410" i="1"/>
  <c r="M418" i="1"/>
  <c r="O418" i="1" s="1"/>
  <c r="Q418" i="1" s="1"/>
  <c r="R418" i="1" s="1"/>
  <c r="M426" i="1"/>
  <c r="O426" i="1" s="1"/>
  <c r="Q426" i="1" s="1"/>
  <c r="R426" i="1" s="1"/>
  <c r="M434" i="1"/>
  <c r="O434" i="1" s="1"/>
  <c r="Q434" i="1" s="1"/>
  <c r="R434" i="1" s="1"/>
  <c r="M442" i="1"/>
  <c r="P442" i="1" s="1"/>
  <c r="M450" i="1"/>
  <c r="P450" i="1" s="1"/>
  <c r="M458" i="1"/>
  <c r="O458" i="1" s="1"/>
  <c r="Q458" i="1" s="1"/>
  <c r="R458" i="1" s="1"/>
  <c r="M466" i="1"/>
  <c r="P466" i="1" s="1"/>
  <c r="M474" i="1"/>
  <c r="P474" i="1" s="1"/>
  <c r="M482" i="1"/>
  <c r="O482" i="1" s="1"/>
  <c r="Q482" i="1" s="1"/>
  <c r="R482" i="1" s="1"/>
  <c r="M490" i="1"/>
  <c r="O490" i="1" s="1"/>
  <c r="Q490" i="1" s="1"/>
  <c r="R490" i="1" s="1"/>
  <c r="M498" i="1"/>
  <c r="O498" i="1" s="1"/>
  <c r="Q498" i="1" s="1"/>
  <c r="R498" i="1" s="1"/>
  <c r="M506" i="1"/>
  <c r="P506" i="1" s="1"/>
  <c r="M514" i="1"/>
  <c r="O514" i="1" s="1"/>
  <c r="Q514" i="1" s="1"/>
  <c r="R514" i="1" s="1"/>
  <c r="M723" i="1"/>
  <c r="P723" i="1" s="1"/>
  <c r="M715" i="1"/>
  <c r="P715" i="1" s="1"/>
  <c r="M707" i="1"/>
  <c r="P707" i="1" s="1"/>
  <c r="M699" i="1"/>
  <c r="P699" i="1" s="1"/>
  <c r="M691" i="1"/>
  <c r="P691" i="1" s="1"/>
  <c r="M683" i="1"/>
  <c r="P683" i="1" s="1"/>
  <c r="M675" i="1"/>
  <c r="P675" i="1" s="1"/>
  <c r="M667" i="1"/>
  <c r="P667" i="1" s="1"/>
  <c r="M659" i="1"/>
  <c r="P659" i="1" s="1"/>
  <c r="M651" i="1"/>
  <c r="P651" i="1" s="1"/>
  <c r="M643" i="1"/>
  <c r="P643" i="1" s="1"/>
  <c r="M635" i="1"/>
  <c r="O635" i="1" s="1"/>
  <c r="Q635" i="1" s="1"/>
  <c r="R635" i="1" s="1"/>
  <c r="M627" i="1"/>
  <c r="P627" i="1" s="1"/>
  <c r="M619" i="1"/>
  <c r="P619" i="1" s="1"/>
  <c r="M611" i="1"/>
  <c r="O611" i="1" s="1"/>
  <c r="Q611" i="1" s="1"/>
  <c r="R611" i="1" s="1"/>
  <c r="M603" i="1"/>
  <c r="P603" i="1" s="1"/>
  <c r="M595" i="1"/>
  <c r="P595" i="1" s="1"/>
  <c r="M587" i="1"/>
  <c r="P587" i="1" s="1"/>
  <c r="M579" i="1"/>
  <c r="P579" i="1" s="1"/>
  <c r="M571" i="1"/>
  <c r="P571" i="1" s="1"/>
  <c r="M562" i="1"/>
  <c r="P562" i="1" s="1"/>
  <c r="M12" i="1"/>
  <c r="P12" i="1" s="1"/>
  <c r="M20" i="1"/>
  <c r="P20" i="1" s="1"/>
  <c r="M28" i="1"/>
  <c r="O28" i="1" s="1"/>
  <c r="Q28" i="1" s="1"/>
  <c r="R28" i="1" s="1"/>
  <c r="M36" i="1"/>
  <c r="P36" i="1" s="1"/>
  <c r="M44" i="1"/>
  <c r="P44" i="1" s="1"/>
  <c r="M52" i="1"/>
  <c r="O52" i="1" s="1"/>
  <c r="Q52" i="1" s="1"/>
  <c r="R52" i="1" s="1"/>
  <c r="M60" i="1"/>
  <c r="P60" i="1" s="1"/>
  <c r="M68" i="1"/>
  <c r="P68" i="1" s="1"/>
  <c r="M76" i="1"/>
  <c r="P76" i="1" s="1"/>
  <c r="M84" i="1"/>
  <c r="P84" i="1" s="1"/>
  <c r="M92" i="1"/>
  <c r="O92" i="1" s="1"/>
  <c r="Q92" i="1" s="1"/>
  <c r="R92" i="1" s="1"/>
  <c r="M100" i="1"/>
  <c r="P100" i="1" s="1"/>
  <c r="M108" i="1"/>
  <c r="P108" i="1" s="1"/>
  <c r="M116" i="1"/>
  <c r="O116" i="1" s="1"/>
  <c r="Q116" i="1" s="1"/>
  <c r="R116" i="1" s="1"/>
  <c r="M124" i="1"/>
  <c r="P124" i="1" s="1"/>
  <c r="M132" i="1"/>
  <c r="O132" i="1" s="1"/>
  <c r="Q132" i="1" s="1"/>
  <c r="R132" i="1" s="1"/>
  <c r="M140" i="1"/>
  <c r="P140" i="1" s="1"/>
  <c r="M148" i="1"/>
  <c r="O148" i="1" s="1"/>
  <c r="Q148" i="1" s="1"/>
  <c r="R148" i="1" s="1"/>
  <c r="M156" i="1"/>
  <c r="P156" i="1" s="1"/>
  <c r="M164" i="1"/>
  <c r="P164" i="1" s="1"/>
  <c r="M172" i="1"/>
  <c r="P172" i="1" s="1"/>
  <c r="M180" i="1"/>
  <c r="P180" i="1" s="1"/>
  <c r="M188" i="1"/>
  <c r="O188" i="1" s="1"/>
  <c r="Q188" i="1" s="1"/>
  <c r="R188" i="1" s="1"/>
  <c r="M196" i="1"/>
  <c r="P196" i="1" s="1"/>
  <c r="M204" i="1"/>
  <c r="P204" i="1" s="1"/>
  <c r="M212" i="1"/>
  <c r="P212" i="1" s="1"/>
  <c r="M220" i="1"/>
  <c r="P220" i="1" s="1"/>
  <c r="M228" i="1"/>
  <c r="P228" i="1" s="1"/>
  <c r="M236" i="1"/>
  <c r="P236" i="1" s="1"/>
  <c r="M244" i="1"/>
  <c r="P244" i="1" s="1"/>
  <c r="M252" i="1"/>
  <c r="O252" i="1" s="1"/>
  <c r="Q252" i="1" s="1"/>
  <c r="R252" i="1" s="1"/>
  <c r="M260" i="1"/>
  <c r="P260" i="1" s="1"/>
  <c r="M268" i="1"/>
  <c r="P268" i="1" s="1"/>
  <c r="M276" i="1"/>
  <c r="O276" i="1" s="1"/>
  <c r="Q276" i="1" s="1"/>
  <c r="R276" i="1" s="1"/>
  <c r="M284" i="1"/>
  <c r="P284" i="1" s="1"/>
  <c r="M292" i="1"/>
  <c r="P292" i="1" s="1"/>
  <c r="M300" i="1"/>
  <c r="P300" i="1" s="1"/>
  <c r="M308" i="1"/>
  <c r="P308" i="1" s="1"/>
  <c r="M316" i="1"/>
  <c r="P316" i="1" s="1"/>
  <c r="M324" i="1"/>
  <c r="O324" i="1" s="1"/>
  <c r="Q324" i="1" s="1"/>
  <c r="R324" i="1" s="1"/>
  <c r="M332" i="1"/>
  <c r="O332" i="1" s="1"/>
  <c r="Q332" i="1" s="1"/>
  <c r="R332" i="1" s="1"/>
  <c r="M340" i="1"/>
  <c r="O340" i="1" s="1"/>
  <c r="Q340" i="1" s="1"/>
  <c r="R340" i="1" s="1"/>
  <c r="M348" i="1"/>
  <c r="O348" i="1" s="1"/>
  <c r="Q348" i="1" s="1"/>
  <c r="R348" i="1" s="1"/>
  <c r="M356" i="1"/>
  <c r="O356" i="1" s="1"/>
  <c r="Q356" i="1" s="1"/>
  <c r="R356" i="1" s="1"/>
  <c r="M364" i="1"/>
  <c r="O364" i="1" s="1"/>
  <c r="Q364" i="1" s="1"/>
  <c r="R364" i="1" s="1"/>
  <c r="M372" i="1"/>
  <c r="P372" i="1" s="1"/>
  <c r="M380" i="1"/>
  <c r="O380" i="1" s="1"/>
  <c r="Q380" i="1" s="1"/>
  <c r="R380" i="1" s="1"/>
  <c r="M388" i="1"/>
  <c r="O388" i="1" s="1"/>
  <c r="Q388" i="1" s="1"/>
  <c r="R388" i="1" s="1"/>
  <c r="M396" i="1"/>
  <c r="O396" i="1" s="1"/>
  <c r="Q396" i="1" s="1"/>
  <c r="R396" i="1" s="1"/>
  <c r="M404" i="1"/>
  <c r="P404" i="1" s="1"/>
  <c r="M412" i="1"/>
  <c r="P412" i="1" s="1"/>
  <c r="M420" i="1"/>
  <c r="O420" i="1" s="1"/>
  <c r="Q420" i="1" s="1"/>
  <c r="R420" i="1" s="1"/>
  <c r="M428" i="1"/>
  <c r="O428" i="1" s="1"/>
  <c r="Q428" i="1" s="1"/>
  <c r="R428" i="1" s="1"/>
  <c r="M436" i="1"/>
  <c r="O436" i="1" s="1"/>
  <c r="Q436" i="1" s="1"/>
  <c r="R436" i="1" s="1"/>
  <c r="M444" i="1"/>
  <c r="O444" i="1" s="1"/>
  <c r="Q444" i="1" s="1"/>
  <c r="R444" i="1" s="1"/>
  <c r="M452" i="1"/>
  <c r="O452" i="1" s="1"/>
  <c r="Q452" i="1" s="1"/>
  <c r="R452" i="1" s="1"/>
  <c r="M460" i="1"/>
  <c r="O460" i="1" s="1"/>
  <c r="Q460" i="1" s="1"/>
  <c r="R460" i="1" s="1"/>
  <c r="M468" i="1"/>
  <c r="O468" i="1" s="1"/>
  <c r="Q468" i="1" s="1"/>
  <c r="R468" i="1" s="1"/>
  <c r="M476" i="1"/>
  <c r="O476" i="1" s="1"/>
  <c r="Q476" i="1" s="1"/>
  <c r="R476" i="1" s="1"/>
  <c r="M727" i="1"/>
  <c r="M719" i="1"/>
  <c r="O719" i="1" s="1"/>
  <c r="Q719" i="1" s="1"/>
  <c r="R719" i="1" s="1"/>
  <c r="M711" i="1"/>
  <c r="P711" i="1" s="1"/>
  <c r="M703" i="1"/>
  <c r="O703" i="1" s="1"/>
  <c r="Q703" i="1" s="1"/>
  <c r="R703" i="1" s="1"/>
  <c r="M695" i="1"/>
  <c r="P695" i="1" s="1"/>
  <c r="M687" i="1"/>
  <c r="O687" i="1" s="1"/>
  <c r="Q687" i="1" s="1"/>
  <c r="R687" i="1" s="1"/>
  <c r="M679" i="1"/>
  <c r="M671" i="1"/>
  <c r="P671" i="1" s="1"/>
  <c r="M663" i="1"/>
  <c r="M655" i="1"/>
  <c r="O655" i="1" s="1"/>
  <c r="Q655" i="1" s="1"/>
  <c r="R655" i="1" s="1"/>
  <c r="M647" i="1"/>
  <c r="M639" i="1"/>
  <c r="O639" i="1" s="1"/>
  <c r="Q639" i="1" s="1"/>
  <c r="R639" i="1" s="1"/>
  <c r="M631" i="1"/>
  <c r="P631" i="1" s="1"/>
  <c r="M623" i="1"/>
  <c r="O623" i="1" s="1"/>
  <c r="Q623" i="1" s="1"/>
  <c r="R623" i="1" s="1"/>
  <c r="M615" i="1"/>
  <c r="O615" i="1" s="1"/>
  <c r="Q615" i="1" s="1"/>
  <c r="R615" i="1" s="1"/>
  <c r="M607" i="1"/>
  <c r="P607" i="1" s="1"/>
  <c r="M599" i="1"/>
  <c r="M591" i="1"/>
  <c r="O591" i="1" s="1"/>
  <c r="Q591" i="1" s="1"/>
  <c r="R591" i="1" s="1"/>
  <c r="M583" i="1"/>
  <c r="O583" i="1" s="1"/>
  <c r="Q583" i="1" s="1"/>
  <c r="R583" i="1" s="1"/>
  <c r="M575" i="1"/>
  <c r="O575" i="1" s="1"/>
  <c r="Q575" i="1" s="1"/>
  <c r="R575" i="1" s="1"/>
  <c r="M567" i="1"/>
  <c r="P567" i="1" s="1"/>
  <c r="M554" i="1"/>
  <c r="O554" i="1" s="1"/>
  <c r="Q554" i="1" s="1"/>
  <c r="R554" i="1" s="1"/>
  <c r="M16" i="1"/>
  <c r="P16" i="1" s="1"/>
  <c r="M24" i="1"/>
  <c r="P24" i="1" s="1"/>
  <c r="M32" i="1"/>
  <c r="M40" i="1"/>
  <c r="O40" i="1" s="1"/>
  <c r="Q40" i="1" s="1"/>
  <c r="R40" i="1" s="1"/>
  <c r="M48" i="1"/>
  <c r="P48" i="1" s="1"/>
  <c r="M56" i="1"/>
  <c r="O56" i="1" s="1"/>
  <c r="Q56" i="1" s="1"/>
  <c r="R56" i="1" s="1"/>
  <c r="M64" i="1"/>
  <c r="P64" i="1" s="1"/>
  <c r="M72" i="1"/>
  <c r="O72" i="1" s="1"/>
  <c r="Q72" i="1" s="1"/>
  <c r="R72" i="1" s="1"/>
  <c r="M80" i="1"/>
  <c r="P80" i="1" s="1"/>
  <c r="M88" i="1"/>
  <c r="P88" i="1" s="1"/>
  <c r="M96" i="1"/>
  <c r="M104" i="1"/>
  <c r="O104" i="1" s="1"/>
  <c r="Q104" i="1" s="1"/>
  <c r="R104" i="1" s="1"/>
  <c r="M112" i="1"/>
  <c r="P112" i="1" s="1"/>
  <c r="M120" i="1"/>
  <c r="O120" i="1" s="1"/>
  <c r="Q120" i="1" s="1"/>
  <c r="R120" i="1" s="1"/>
  <c r="M128" i="1"/>
  <c r="P128" i="1" s="1"/>
  <c r="M136" i="1"/>
  <c r="O136" i="1" s="1"/>
  <c r="Q136" i="1" s="1"/>
  <c r="R136" i="1" s="1"/>
  <c r="M144" i="1"/>
  <c r="M152" i="1"/>
  <c r="P152" i="1" s="1"/>
  <c r="M160" i="1"/>
  <c r="M168" i="1"/>
  <c r="O168" i="1" s="1"/>
  <c r="Q168" i="1" s="1"/>
  <c r="R168" i="1" s="1"/>
  <c r="M176" i="1"/>
  <c r="M184" i="1"/>
  <c r="O184" i="1" s="1"/>
  <c r="Q184" i="1" s="1"/>
  <c r="R184" i="1" s="1"/>
  <c r="M192" i="1"/>
  <c r="P192" i="1" s="1"/>
  <c r="M200" i="1"/>
  <c r="O200" i="1" s="1"/>
  <c r="Q200" i="1" s="1"/>
  <c r="R200" i="1" s="1"/>
  <c r="M208" i="1"/>
  <c r="O208" i="1" s="1"/>
  <c r="Q208" i="1" s="1"/>
  <c r="R208" i="1" s="1"/>
  <c r="M216" i="1"/>
  <c r="P216" i="1" s="1"/>
  <c r="M224" i="1"/>
  <c r="M232" i="1"/>
  <c r="O232" i="1" s="1"/>
  <c r="Q232" i="1" s="1"/>
  <c r="R232" i="1" s="1"/>
  <c r="M240" i="1"/>
  <c r="O240" i="1" s="1"/>
  <c r="Q240" i="1" s="1"/>
  <c r="R240" i="1" s="1"/>
  <c r="M248" i="1"/>
  <c r="O248" i="1" s="1"/>
  <c r="Q248" i="1" s="1"/>
  <c r="R248" i="1" s="1"/>
  <c r="M256" i="1"/>
  <c r="P256" i="1" s="1"/>
  <c r="M264" i="1"/>
  <c r="O264" i="1" s="1"/>
  <c r="Q264" i="1" s="1"/>
  <c r="R264" i="1" s="1"/>
  <c r="M272" i="1"/>
  <c r="P272" i="1" s="1"/>
  <c r="M280" i="1"/>
  <c r="P280" i="1" s="1"/>
  <c r="M288" i="1"/>
  <c r="M296" i="1"/>
  <c r="O296" i="1" s="1"/>
  <c r="Q296" i="1" s="1"/>
  <c r="R296" i="1" s="1"/>
  <c r="M304" i="1"/>
  <c r="P304" i="1" s="1"/>
  <c r="M312" i="1"/>
  <c r="P312" i="1" s="1"/>
  <c r="M320" i="1"/>
  <c r="P320" i="1" s="1"/>
  <c r="M328" i="1"/>
  <c r="P328" i="1" s="1"/>
  <c r="M336" i="1"/>
  <c r="M344" i="1"/>
  <c r="O344" i="1" s="1"/>
  <c r="Q344" i="1" s="1"/>
  <c r="R344" i="1" s="1"/>
  <c r="M352" i="1"/>
  <c r="M360" i="1"/>
  <c r="P360" i="1" s="1"/>
  <c r="M368" i="1"/>
  <c r="M376" i="1"/>
  <c r="P376" i="1" s="1"/>
  <c r="M384" i="1"/>
  <c r="O384" i="1" s="1"/>
  <c r="Q384" i="1" s="1"/>
  <c r="R384" i="1" s="1"/>
  <c r="M392" i="1"/>
  <c r="P392" i="1" s="1"/>
  <c r="M400" i="1"/>
  <c r="M408" i="1"/>
  <c r="O408" i="1" s="1"/>
  <c r="Q408" i="1" s="1"/>
  <c r="R408" i="1" s="1"/>
  <c r="M416" i="1"/>
  <c r="M424" i="1"/>
  <c r="P424" i="1" s="1"/>
  <c r="M432" i="1"/>
  <c r="M440" i="1"/>
  <c r="P440" i="1" s="1"/>
  <c r="M448" i="1"/>
  <c r="O448" i="1" s="1"/>
  <c r="Q448" i="1" s="1"/>
  <c r="R448" i="1" s="1"/>
  <c r="M456" i="1"/>
  <c r="P456" i="1" s="1"/>
  <c r="M464" i="1"/>
  <c r="M472" i="1"/>
  <c r="O472" i="1" s="1"/>
  <c r="Q472" i="1" s="1"/>
  <c r="R472" i="1" s="1"/>
  <c r="M480" i="1"/>
  <c r="M488" i="1"/>
  <c r="P488" i="1" s="1"/>
  <c r="M496" i="1"/>
  <c r="M504" i="1"/>
  <c r="P504" i="1" s="1"/>
  <c r="M512" i="1"/>
  <c r="O512" i="1" s="1"/>
  <c r="Q512" i="1" s="1"/>
  <c r="R512" i="1" s="1"/>
  <c r="P570" i="1"/>
  <c r="P602" i="1"/>
  <c r="O602" i="1"/>
  <c r="Q602" i="1" s="1"/>
  <c r="R602" i="1" s="1"/>
  <c r="O563" i="1"/>
  <c r="Q563" i="1" s="1"/>
  <c r="R563" i="1" s="1"/>
  <c r="P601" i="1"/>
  <c r="O601" i="1"/>
  <c r="Q601" i="1" s="1"/>
  <c r="R601" i="1" s="1"/>
  <c r="O215" i="1"/>
  <c r="Q215" i="1" s="1"/>
  <c r="R215" i="1" s="1"/>
  <c r="O674" i="1" l="1"/>
  <c r="Q674" i="1" s="1"/>
  <c r="R674" i="1" s="1"/>
  <c r="K674" i="1" s="1"/>
  <c r="P53" i="1"/>
  <c r="O531" i="1"/>
  <c r="Q531" i="1" s="1"/>
  <c r="R531" i="1" s="1"/>
  <c r="P721" i="1"/>
  <c r="O350" i="1"/>
  <c r="Q350" i="1" s="1"/>
  <c r="R350" i="1" s="1"/>
  <c r="D350" i="1" s="1"/>
  <c r="O145" i="1"/>
  <c r="Q145" i="1" s="1"/>
  <c r="R145" i="1" s="1"/>
  <c r="D145" i="1" s="1"/>
  <c r="O579" i="1"/>
  <c r="Q579" i="1" s="1"/>
  <c r="R579" i="1" s="1"/>
  <c r="L579" i="1" s="1"/>
  <c r="P307" i="1"/>
  <c r="K307" i="1" s="1"/>
  <c r="O491" i="1"/>
  <c r="Q491" i="1" s="1"/>
  <c r="R491" i="1" s="1"/>
  <c r="K491" i="1" s="1"/>
  <c r="P276" i="1"/>
  <c r="K276" i="1" s="1"/>
  <c r="P311" i="1"/>
  <c r="L311" i="1" s="1"/>
  <c r="P465" i="1"/>
  <c r="D465" i="1" s="1"/>
  <c r="O55" i="1"/>
  <c r="Q55" i="1" s="1"/>
  <c r="R55" i="1" s="1"/>
  <c r="L55" i="1" s="1"/>
  <c r="O310" i="1"/>
  <c r="Q310" i="1" s="1"/>
  <c r="R310" i="1" s="1"/>
  <c r="D310" i="1" s="1"/>
  <c r="O572" i="1"/>
  <c r="Q572" i="1" s="1"/>
  <c r="R572" i="1" s="1"/>
  <c r="L572" i="1" s="1"/>
  <c r="P119" i="1"/>
  <c r="K119" i="1" s="1"/>
  <c r="P726" i="1"/>
  <c r="L726" i="1" s="1"/>
  <c r="P473" i="1"/>
  <c r="D473" i="1" s="1"/>
  <c r="O603" i="1"/>
  <c r="Q603" i="1" s="1"/>
  <c r="R603" i="1" s="1"/>
  <c r="K603" i="1" s="1"/>
  <c r="O609" i="1"/>
  <c r="Q609" i="1" s="1"/>
  <c r="R609" i="1" s="1"/>
  <c r="L609" i="1" s="1"/>
  <c r="O190" i="1"/>
  <c r="Q190" i="1" s="1"/>
  <c r="R190" i="1" s="1"/>
  <c r="K190" i="1" s="1"/>
  <c r="P486" i="1"/>
  <c r="L486" i="1" s="1"/>
  <c r="P313" i="1"/>
  <c r="D313" i="1" s="1"/>
  <c r="P725" i="1"/>
  <c r="D725" i="1" s="1"/>
  <c r="P63" i="1"/>
  <c r="D63" i="1" s="1"/>
  <c r="P213" i="1"/>
  <c r="L213" i="1" s="1"/>
  <c r="P415" i="1"/>
  <c r="L415" i="1" s="1"/>
  <c r="P89" i="1"/>
  <c r="K89" i="1" s="1"/>
  <c r="O51" i="1"/>
  <c r="Q51" i="1" s="1"/>
  <c r="R51" i="1" s="1"/>
  <c r="K51" i="1" s="1"/>
  <c r="O258" i="1"/>
  <c r="Q258" i="1" s="1"/>
  <c r="R258" i="1" s="1"/>
  <c r="K258" i="1" s="1"/>
  <c r="O287" i="1"/>
  <c r="Q287" i="1" s="1"/>
  <c r="R287" i="1" s="1"/>
  <c r="K287" i="1" s="1"/>
  <c r="P110" i="1"/>
  <c r="D110" i="1" s="1"/>
  <c r="O249" i="1"/>
  <c r="Q249" i="1" s="1"/>
  <c r="R249" i="1" s="1"/>
  <c r="L249" i="1" s="1"/>
  <c r="O708" i="1"/>
  <c r="Q708" i="1" s="1"/>
  <c r="R708" i="1" s="1"/>
  <c r="L708" i="1" s="1"/>
  <c r="O693" i="1"/>
  <c r="Q693" i="1" s="1"/>
  <c r="R693" i="1" s="1"/>
  <c r="K693" i="1" s="1"/>
  <c r="O675" i="1"/>
  <c r="Q675" i="1" s="1"/>
  <c r="R675" i="1" s="1"/>
  <c r="L675" i="1" s="1"/>
  <c r="O474" i="1"/>
  <c r="Q474" i="1" s="1"/>
  <c r="R474" i="1" s="1"/>
  <c r="L474" i="1" s="1"/>
  <c r="P611" i="1"/>
  <c r="K611" i="1" s="1"/>
  <c r="P92" i="1"/>
  <c r="K92" i="1" s="1"/>
  <c r="P436" i="1"/>
  <c r="L436" i="1" s="1"/>
  <c r="P439" i="1"/>
  <c r="D439" i="1" s="1"/>
  <c r="O81" i="1"/>
  <c r="Q81" i="1" s="1"/>
  <c r="R81" i="1" s="1"/>
  <c r="L81" i="1" s="1"/>
  <c r="P107" i="1"/>
  <c r="D107" i="1" s="1"/>
  <c r="O386" i="1"/>
  <c r="Q386" i="1" s="1"/>
  <c r="R386" i="1" s="1"/>
  <c r="L386" i="1" s="1"/>
  <c r="P52" i="1"/>
  <c r="L52" i="1" s="1"/>
  <c r="O404" i="1"/>
  <c r="Q404" i="1" s="1"/>
  <c r="R404" i="1" s="1"/>
  <c r="D404" i="1" s="1"/>
  <c r="O622" i="1"/>
  <c r="Q622" i="1" s="1"/>
  <c r="R622" i="1" s="1"/>
  <c r="L622" i="1" s="1"/>
  <c r="P510" i="1"/>
  <c r="K510" i="1" s="1"/>
  <c r="O241" i="1"/>
  <c r="Q241" i="1" s="1"/>
  <c r="R241" i="1" s="1"/>
  <c r="D241" i="1" s="1"/>
  <c r="O704" i="1"/>
  <c r="Q704" i="1" s="1"/>
  <c r="R704" i="1" s="1"/>
  <c r="K704" i="1" s="1"/>
  <c r="O180" i="1"/>
  <c r="Q180" i="1" s="1"/>
  <c r="R180" i="1" s="1"/>
  <c r="K180" i="1" s="1"/>
  <c r="P543" i="1"/>
  <c r="D543" i="1" s="1"/>
  <c r="O438" i="1"/>
  <c r="Q438" i="1" s="1"/>
  <c r="R438" i="1" s="1"/>
  <c r="L438" i="1" s="1"/>
  <c r="P668" i="1"/>
  <c r="K668" i="1" s="1"/>
  <c r="O299" i="1"/>
  <c r="Q299" i="1" s="1"/>
  <c r="R299" i="1" s="1"/>
  <c r="K299" i="1" s="1"/>
  <c r="O316" i="1"/>
  <c r="Q316" i="1" s="1"/>
  <c r="R316" i="1" s="1"/>
  <c r="L316" i="1" s="1"/>
  <c r="O31" i="1"/>
  <c r="Q31" i="1" s="1"/>
  <c r="R31" i="1" s="1"/>
  <c r="K31" i="1" s="1"/>
  <c r="P127" i="1"/>
  <c r="K127" i="1" s="1"/>
  <c r="P319" i="1"/>
  <c r="K319" i="1" s="1"/>
  <c r="P713" i="1"/>
  <c r="K713" i="1" s="1"/>
  <c r="O558" i="1"/>
  <c r="Q558" i="1" s="1"/>
  <c r="R558" i="1" s="1"/>
  <c r="K558" i="1" s="1"/>
  <c r="P644" i="1"/>
  <c r="L644" i="1" s="1"/>
  <c r="P147" i="1"/>
  <c r="L147" i="1" s="1"/>
  <c r="O682" i="1"/>
  <c r="Q682" i="1" s="1"/>
  <c r="R682" i="1" s="1"/>
  <c r="K682" i="1" s="1"/>
  <c r="P530" i="1"/>
  <c r="K530" i="1" s="1"/>
  <c r="O667" i="1"/>
  <c r="Q667" i="1" s="1"/>
  <c r="R667" i="1" s="1"/>
  <c r="D667" i="1" s="1"/>
  <c r="P28" i="1"/>
  <c r="K28" i="1" s="1"/>
  <c r="P252" i="1"/>
  <c r="K252" i="1" s="1"/>
  <c r="P503" i="1"/>
  <c r="K503" i="1" s="1"/>
  <c r="P222" i="1"/>
  <c r="D222" i="1" s="1"/>
  <c r="P390" i="1"/>
  <c r="L390" i="1" s="1"/>
  <c r="P25" i="1"/>
  <c r="L25" i="1" s="1"/>
  <c r="O185" i="1"/>
  <c r="Q185" i="1" s="1"/>
  <c r="R185" i="1" s="1"/>
  <c r="D185" i="1" s="1"/>
  <c r="P409" i="1"/>
  <c r="K409" i="1" s="1"/>
  <c r="O467" i="1"/>
  <c r="Q467" i="1" s="1"/>
  <c r="R467" i="1" s="1"/>
  <c r="L467" i="1" s="1"/>
  <c r="P584" i="1"/>
  <c r="D584" i="1" s="1"/>
  <c r="O517" i="1"/>
  <c r="Q517" i="1" s="1"/>
  <c r="R517" i="1" s="1"/>
  <c r="D517" i="1" s="1"/>
  <c r="P639" i="1"/>
  <c r="K639" i="1" s="1"/>
  <c r="P248" i="1"/>
  <c r="L248" i="1" s="1"/>
  <c r="O440" i="1"/>
  <c r="Q440" i="1" s="1"/>
  <c r="R440" i="1" s="1"/>
  <c r="D440" i="1" s="1"/>
  <c r="P476" i="1"/>
  <c r="L476" i="1" s="1"/>
  <c r="O88" i="1"/>
  <c r="Q88" i="1" s="1"/>
  <c r="R88" i="1" s="1"/>
  <c r="D88" i="1" s="1"/>
  <c r="P635" i="1"/>
  <c r="K635" i="1" s="1"/>
  <c r="O220" i="1"/>
  <c r="Q220" i="1" s="1"/>
  <c r="R220" i="1" s="1"/>
  <c r="D220" i="1" s="1"/>
  <c r="P223" i="1"/>
  <c r="L223" i="1" s="1"/>
  <c r="O214" i="1"/>
  <c r="Q214" i="1" s="1"/>
  <c r="R214" i="1" s="1"/>
  <c r="K214" i="1" s="1"/>
  <c r="P366" i="1"/>
  <c r="D366" i="1" s="1"/>
  <c r="O217" i="1"/>
  <c r="Q217" i="1" s="1"/>
  <c r="R217" i="1" s="1"/>
  <c r="L217" i="1" s="1"/>
  <c r="P184" i="1"/>
  <c r="K184" i="1" s="1"/>
  <c r="P344" i="1"/>
  <c r="K344" i="1" s="1"/>
  <c r="O275" i="1"/>
  <c r="Q275" i="1" s="1"/>
  <c r="R275" i="1" s="1"/>
  <c r="D275" i="1" s="1"/>
  <c r="P371" i="1"/>
  <c r="L371" i="1" s="1"/>
  <c r="O626" i="1"/>
  <c r="Q626" i="1" s="1"/>
  <c r="R626" i="1" s="1"/>
  <c r="D626" i="1" s="1"/>
  <c r="O578" i="1"/>
  <c r="Q578" i="1" s="1"/>
  <c r="R578" i="1" s="1"/>
  <c r="K578" i="1" s="1"/>
  <c r="P66" i="1"/>
  <c r="L66" i="1" s="1"/>
  <c r="O325" i="1"/>
  <c r="Q325" i="1" s="1"/>
  <c r="R325" i="1" s="1"/>
  <c r="L325" i="1" s="1"/>
  <c r="P162" i="1"/>
  <c r="K162" i="1" s="1"/>
  <c r="O253" i="1"/>
  <c r="Q253" i="1" s="1"/>
  <c r="R253" i="1" s="1"/>
  <c r="K253" i="1" s="1"/>
  <c r="O34" i="1"/>
  <c r="Q34" i="1" s="1"/>
  <c r="R34" i="1" s="1"/>
  <c r="K34" i="1" s="1"/>
  <c r="P418" i="1"/>
  <c r="D418" i="1" s="1"/>
  <c r="P482" i="1"/>
  <c r="K482" i="1" s="1"/>
  <c r="P125" i="1"/>
  <c r="D125" i="1" s="1"/>
  <c r="P405" i="1"/>
  <c r="L405" i="1" s="1"/>
  <c r="P680" i="1"/>
  <c r="L680" i="1" s="1"/>
  <c r="O699" i="1"/>
  <c r="Q699" i="1" s="1"/>
  <c r="R699" i="1" s="1"/>
  <c r="D699" i="1" s="1"/>
  <c r="O571" i="1"/>
  <c r="Q571" i="1" s="1"/>
  <c r="R571" i="1" s="1"/>
  <c r="K571" i="1" s="1"/>
  <c r="O60" i="1"/>
  <c r="Q60" i="1" s="1"/>
  <c r="R60" i="1" s="1"/>
  <c r="D60" i="1" s="1"/>
  <c r="O156" i="1"/>
  <c r="Q156" i="1" s="1"/>
  <c r="R156" i="1" s="1"/>
  <c r="L156" i="1" s="1"/>
  <c r="O284" i="1"/>
  <c r="Q284" i="1" s="1"/>
  <c r="R284" i="1" s="1"/>
  <c r="K284" i="1" s="1"/>
  <c r="P380" i="1"/>
  <c r="K380" i="1" s="1"/>
  <c r="O500" i="1"/>
  <c r="Q500" i="1" s="1"/>
  <c r="R500" i="1" s="1"/>
  <c r="L500" i="1" s="1"/>
  <c r="O191" i="1"/>
  <c r="Q191" i="1" s="1"/>
  <c r="R191" i="1" s="1"/>
  <c r="K191" i="1" s="1"/>
  <c r="O383" i="1"/>
  <c r="Q383" i="1" s="1"/>
  <c r="R383" i="1" s="1"/>
  <c r="D383" i="1" s="1"/>
  <c r="O447" i="1"/>
  <c r="Q447" i="1" s="1"/>
  <c r="R447" i="1" s="1"/>
  <c r="L447" i="1" s="1"/>
  <c r="P662" i="1"/>
  <c r="D662" i="1" s="1"/>
  <c r="P566" i="1"/>
  <c r="D566" i="1" s="1"/>
  <c r="P689" i="1"/>
  <c r="K689" i="1" s="1"/>
  <c r="P86" i="1"/>
  <c r="D86" i="1" s="1"/>
  <c r="O134" i="1"/>
  <c r="Q134" i="1" s="1"/>
  <c r="R134" i="1" s="1"/>
  <c r="L134" i="1" s="1"/>
  <c r="O262" i="1"/>
  <c r="Q262" i="1" s="1"/>
  <c r="R262" i="1" s="1"/>
  <c r="L262" i="1" s="1"/>
  <c r="P342" i="1"/>
  <c r="L342" i="1" s="1"/>
  <c r="O470" i="1"/>
  <c r="Q470" i="1" s="1"/>
  <c r="R470" i="1" s="1"/>
  <c r="L470" i="1" s="1"/>
  <c r="O534" i="1"/>
  <c r="Q534" i="1" s="1"/>
  <c r="R534" i="1" s="1"/>
  <c r="K534" i="1" s="1"/>
  <c r="P281" i="1"/>
  <c r="L281" i="1" s="1"/>
  <c r="O377" i="1"/>
  <c r="Q377" i="1" s="1"/>
  <c r="R377" i="1" s="1"/>
  <c r="D377" i="1" s="1"/>
  <c r="P441" i="1"/>
  <c r="L441" i="1" s="1"/>
  <c r="O521" i="1"/>
  <c r="Q521" i="1" s="1"/>
  <c r="R521" i="1" s="1"/>
  <c r="L521" i="1" s="1"/>
  <c r="P575" i="1"/>
  <c r="K575" i="1" s="1"/>
  <c r="O504" i="1"/>
  <c r="Q504" i="1" s="1"/>
  <c r="R504" i="1" s="1"/>
  <c r="L504" i="1" s="1"/>
  <c r="P444" i="1"/>
  <c r="K444" i="1" s="1"/>
  <c r="P540" i="1"/>
  <c r="L540" i="1" s="1"/>
  <c r="O255" i="1"/>
  <c r="Q255" i="1" s="1"/>
  <c r="R255" i="1" s="1"/>
  <c r="L255" i="1" s="1"/>
  <c r="P630" i="1"/>
  <c r="K630" i="1" s="1"/>
  <c r="O665" i="1"/>
  <c r="Q665" i="1" s="1"/>
  <c r="R665" i="1" s="1"/>
  <c r="K665" i="1" s="1"/>
  <c r="O585" i="1"/>
  <c r="Q585" i="1" s="1"/>
  <c r="R585" i="1" s="1"/>
  <c r="L585" i="1" s="1"/>
  <c r="O153" i="1"/>
  <c r="Q153" i="1" s="1"/>
  <c r="R153" i="1" s="1"/>
  <c r="K153" i="1" s="1"/>
  <c r="O553" i="1"/>
  <c r="Q553" i="1" s="1"/>
  <c r="R553" i="1" s="1"/>
  <c r="D553" i="1" s="1"/>
  <c r="P703" i="1"/>
  <c r="K703" i="1" s="1"/>
  <c r="P56" i="1"/>
  <c r="D56" i="1" s="1"/>
  <c r="O216" i="1"/>
  <c r="Q216" i="1" s="1"/>
  <c r="R216" i="1" s="1"/>
  <c r="D216" i="1" s="1"/>
  <c r="O376" i="1"/>
  <c r="Q376" i="1" s="1"/>
  <c r="R376" i="1" s="1"/>
  <c r="L376" i="1" s="1"/>
  <c r="P19" i="1"/>
  <c r="D19" i="1" s="1"/>
  <c r="O435" i="1"/>
  <c r="Q435" i="1" s="1"/>
  <c r="R435" i="1" s="1"/>
  <c r="K435" i="1" s="1"/>
  <c r="P706" i="1"/>
  <c r="D706" i="1" s="1"/>
  <c r="O130" i="1"/>
  <c r="Q130" i="1" s="1"/>
  <c r="R130" i="1" s="1"/>
  <c r="K130" i="1" s="1"/>
  <c r="P397" i="1"/>
  <c r="D397" i="1" s="1"/>
  <c r="O648" i="1"/>
  <c r="Q648" i="1" s="1"/>
  <c r="R648" i="1" s="1"/>
  <c r="L648" i="1" s="1"/>
  <c r="P226" i="1"/>
  <c r="L226" i="1" s="1"/>
  <c r="O450" i="1"/>
  <c r="Q450" i="1" s="1"/>
  <c r="R450" i="1" s="1"/>
  <c r="D450" i="1" s="1"/>
  <c r="P485" i="1"/>
  <c r="D485" i="1" s="1"/>
  <c r="O124" i="1"/>
  <c r="Q124" i="1" s="1"/>
  <c r="R124" i="1" s="1"/>
  <c r="D124" i="1" s="1"/>
  <c r="P188" i="1"/>
  <c r="L188" i="1" s="1"/>
  <c r="P348" i="1"/>
  <c r="D348" i="1" s="1"/>
  <c r="O412" i="1"/>
  <c r="Q412" i="1" s="1"/>
  <c r="R412" i="1" s="1"/>
  <c r="D412" i="1" s="1"/>
  <c r="O95" i="1"/>
  <c r="Q95" i="1" s="1"/>
  <c r="R95" i="1" s="1"/>
  <c r="L95" i="1" s="1"/>
  <c r="P159" i="1"/>
  <c r="D159" i="1" s="1"/>
  <c r="P351" i="1"/>
  <c r="L351" i="1" s="1"/>
  <c r="O535" i="1"/>
  <c r="Q535" i="1" s="1"/>
  <c r="R535" i="1" s="1"/>
  <c r="D535" i="1" s="1"/>
  <c r="P694" i="1"/>
  <c r="L694" i="1" s="1"/>
  <c r="P126" i="1"/>
  <c r="D126" i="1" s="1"/>
  <c r="O238" i="1"/>
  <c r="Q238" i="1" s="1"/>
  <c r="R238" i="1" s="1"/>
  <c r="K238" i="1" s="1"/>
  <c r="O57" i="1"/>
  <c r="Q57" i="1" s="1"/>
  <c r="R57" i="1" s="1"/>
  <c r="K57" i="1" s="1"/>
  <c r="P121" i="1"/>
  <c r="L121" i="1" s="1"/>
  <c r="P345" i="1"/>
  <c r="K345" i="1" s="1"/>
  <c r="O489" i="1"/>
  <c r="Q489" i="1" s="1"/>
  <c r="R489" i="1" s="1"/>
  <c r="L489" i="1" s="1"/>
  <c r="O580" i="1"/>
  <c r="Q580" i="1" s="1"/>
  <c r="R580" i="1" s="1"/>
  <c r="L580" i="1" s="1"/>
  <c r="O607" i="1"/>
  <c r="Q607" i="1" s="1"/>
  <c r="R607" i="1" s="1"/>
  <c r="K607" i="1" s="1"/>
  <c r="P120" i="1"/>
  <c r="K120" i="1" s="1"/>
  <c r="O312" i="1"/>
  <c r="Q312" i="1" s="1"/>
  <c r="R312" i="1" s="1"/>
  <c r="K312" i="1" s="1"/>
  <c r="P472" i="1"/>
  <c r="D472" i="1" s="1"/>
  <c r="P83" i="1"/>
  <c r="K83" i="1" s="1"/>
  <c r="P243" i="1"/>
  <c r="L243" i="1" s="1"/>
  <c r="P539" i="1"/>
  <c r="D539" i="1" s="1"/>
  <c r="O629" i="1"/>
  <c r="Q629" i="1" s="1"/>
  <c r="R629" i="1" s="1"/>
  <c r="K629" i="1" s="1"/>
  <c r="P514" i="1"/>
  <c r="L514" i="1" s="1"/>
  <c r="P141" i="1"/>
  <c r="L141" i="1" s="1"/>
  <c r="O597" i="1"/>
  <c r="Q597" i="1" s="1"/>
  <c r="R597" i="1" s="1"/>
  <c r="L597" i="1" s="1"/>
  <c r="O322" i="1"/>
  <c r="Q322" i="1" s="1"/>
  <c r="R322" i="1" s="1"/>
  <c r="K322" i="1" s="1"/>
  <c r="O381" i="1"/>
  <c r="Q381" i="1" s="1"/>
  <c r="R381" i="1" s="1"/>
  <c r="L381" i="1" s="1"/>
  <c r="O295" i="1"/>
  <c r="Q295" i="1" s="1"/>
  <c r="R295" i="1" s="1"/>
  <c r="K295" i="1" s="1"/>
  <c r="P327" i="1"/>
  <c r="D327" i="1" s="1"/>
  <c r="P221" i="1"/>
  <c r="K221" i="1" s="1"/>
  <c r="P309" i="1"/>
  <c r="D309" i="1" s="1"/>
  <c r="P516" i="1"/>
  <c r="L516" i="1" s="1"/>
  <c r="O39" i="1"/>
  <c r="Q39" i="1" s="1"/>
  <c r="O443" i="1"/>
  <c r="Q443" i="1" s="1"/>
  <c r="R443" i="1" s="1"/>
  <c r="P443" i="1"/>
  <c r="O374" i="1"/>
  <c r="Q374" i="1" s="1"/>
  <c r="R374" i="1" s="1"/>
  <c r="P374" i="1"/>
  <c r="P294" i="1"/>
  <c r="O294" i="1"/>
  <c r="Q294" i="1" s="1"/>
  <c r="O166" i="1"/>
  <c r="Q166" i="1" s="1"/>
  <c r="R166" i="1" s="1"/>
  <c r="P166" i="1"/>
  <c r="O187" i="1"/>
  <c r="Q187" i="1" s="1"/>
  <c r="O194" i="1"/>
  <c r="Q194" i="1" s="1"/>
  <c r="P194" i="1"/>
  <c r="O98" i="1"/>
  <c r="Q98" i="1" s="1"/>
  <c r="R98" i="1" s="1"/>
  <c r="P98" i="1"/>
  <c r="O538" i="1"/>
  <c r="Q538" i="1" s="1"/>
  <c r="P538" i="1"/>
  <c r="O712" i="1"/>
  <c r="Q712" i="1" s="1"/>
  <c r="R712" i="1" s="1"/>
  <c r="P712" i="1"/>
  <c r="O616" i="1"/>
  <c r="Q616" i="1" s="1"/>
  <c r="P616" i="1"/>
  <c r="O69" i="1"/>
  <c r="Q69" i="1" s="1"/>
  <c r="R69" i="1" s="1"/>
  <c r="P69" i="1"/>
  <c r="O197" i="1"/>
  <c r="Q197" i="1" s="1"/>
  <c r="P197" i="1"/>
  <c r="O13" i="1"/>
  <c r="Q13" i="1" s="1"/>
  <c r="R13" i="1" s="1"/>
  <c r="P13" i="1"/>
  <c r="O269" i="1"/>
  <c r="Q269" i="1" s="1"/>
  <c r="P269" i="1"/>
  <c r="O612" i="1"/>
  <c r="Q612" i="1" s="1"/>
  <c r="R612" i="1" s="1"/>
  <c r="P612" i="1"/>
  <c r="O403" i="1"/>
  <c r="Q403" i="1" s="1"/>
  <c r="R403" i="1" s="1"/>
  <c r="P403" i="1"/>
  <c r="O339" i="1"/>
  <c r="Q339" i="1" s="1"/>
  <c r="R339" i="1" s="1"/>
  <c r="P339" i="1"/>
  <c r="O179" i="1"/>
  <c r="Q179" i="1" s="1"/>
  <c r="R179" i="1" s="1"/>
  <c r="P179" i="1"/>
  <c r="O115" i="1"/>
  <c r="Q115" i="1" s="1"/>
  <c r="R115" i="1" s="1"/>
  <c r="P115" i="1"/>
  <c r="O483" i="1"/>
  <c r="Q483" i="1" s="1"/>
  <c r="R483" i="1" s="1"/>
  <c r="P483" i="1"/>
  <c r="O181" i="1"/>
  <c r="Q181" i="1" s="1"/>
  <c r="R181" i="1" s="1"/>
  <c r="P181" i="1"/>
  <c r="O681" i="1"/>
  <c r="Q681" i="1" s="1"/>
  <c r="P681" i="1"/>
  <c r="P373" i="1"/>
  <c r="O373" i="1"/>
  <c r="Q373" i="1" s="1"/>
  <c r="R373" i="1" s="1"/>
  <c r="P492" i="1"/>
  <c r="L492" i="1" s="1"/>
  <c r="P14" i="1"/>
  <c r="D14" i="1" s="1"/>
  <c r="O598" i="1"/>
  <c r="Q598" i="1" s="1"/>
  <c r="P246" i="1"/>
  <c r="L246" i="1" s="1"/>
  <c r="O414" i="1"/>
  <c r="Q414" i="1" s="1"/>
  <c r="O676" i="1"/>
  <c r="Q676" i="1" s="1"/>
  <c r="O671" i="1"/>
  <c r="Q671" i="1" s="1"/>
  <c r="O24" i="1"/>
  <c r="Q24" i="1" s="1"/>
  <c r="O152" i="1"/>
  <c r="Q152" i="1" s="1"/>
  <c r="O280" i="1"/>
  <c r="Q280" i="1" s="1"/>
  <c r="P408" i="1"/>
  <c r="D408" i="1" s="1"/>
  <c r="O528" i="1"/>
  <c r="Q528" i="1" s="1"/>
  <c r="O211" i="1"/>
  <c r="Q211" i="1" s="1"/>
  <c r="P411" i="1"/>
  <c r="D411" i="1" s="1"/>
  <c r="O586" i="1"/>
  <c r="Q586" i="1" s="1"/>
  <c r="P661" i="1"/>
  <c r="D661" i="1" s="1"/>
  <c r="P354" i="1"/>
  <c r="K354" i="1" s="1"/>
  <c r="P549" i="1"/>
  <c r="K549" i="1" s="1"/>
  <c r="P565" i="1"/>
  <c r="L565" i="1" s="1"/>
  <c r="P290" i="1"/>
  <c r="K290" i="1" s="1"/>
  <c r="O453" i="1"/>
  <c r="Q453" i="1" s="1"/>
  <c r="P148" i="1"/>
  <c r="K148" i="1" s="1"/>
  <c r="P199" i="1"/>
  <c r="D199" i="1" s="1"/>
  <c r="O231" i="1"/>
  <c r="Q231" i="1" s="1"/>
  <c r="P359" i="1"/>
  <c r="D359" i="1" s="1"/>
  <c r="P657" i="1"/>
  <c r="K657" i="1" s="1"/>
  <c r="P129" i="1"/>
  <c r="L129" i="1" s="1"/>
  <c r="O161" i="1"/>
  <c r="Q161" i="1" s="1"/>
  <c r="O385" i="1"/>
  <c r="Q385" i="1" s="1"/>
  <c r="O670" i="1"/>
  <c r="Q670" i="1" s="1"/>
  <c r="P574" i="1"/>
  <c r="K574" i="1" s="1"/>
  <c r="O308" i="1"/>
  <c r="Q308" i="1" s="1"/>
  <c r="O627" i="1"/>
  <c r="Q627" i="1" s="1"/>
  <c r="P132" i="1"/>
  <c r="L132" i="1" s="1"/>
  <c r="O164" i="1"/>
  <c r="Q164" i="1" s="1"/>
  <c r="O196" i="1"/>
  <c r="Q196" i="1" s="1"/>
  <c r="O103" i="1"/>
  <c r="Q103" i="1" s="1"/>
  <c r="P135" i="1"/>
  <c r="L135" i="1" s="1"/>
  <c r="O263" i="1"/>
  <c r="Q263" i="1" s="1"/>
  <c r="P423" i="1"/>
  <c r="D423" i="1" s="1"/>
  <c r="O455" i="1"/>
  <c r="Q455" i="1" s="1"/>
  <c r="O702" i="1"/>
  <c r="Q702" i="1" s="1"/>
  <c r="P38" i="1"/>
  <c r="L38" i="1" s="1"/>
  <c r="O65" i="1"/>
  <c r="Q65" i="1" s="1"/>
  <c r="P97" i="1"/>
  <c r="K97" i="1" s="1"/>
  <c r="P620" i="1"/>
  <c r="K620" i="1" s="1"/>
  <c r="P391" i="1"/>
  <c r="L391" i="1" s="1"/>
  <c r="P118" i="1"/>
  <c r="L118" i="1" s="1"/>
  <c r="P398" i="1"/>
  <c r="L398" i="1" s="1"/>
  <c r="O100" i="1"/>
  <c r="Q100" i="1" s="1"/>
  <c r="O494" i="1"/>
  <c r="Q494" i="1" s="1"/>
  <c r="O36" i="1"/>
  <c r="Q36" i="1" s="1"/>
  <c r="O68" i="1"/>
  <c r="Q68" i="1" s="1"/>
  <c r="P548" i="1"/>
  <c r="K548" i="1" s="1"/>
  <c r="P167" i="1"/>
  <c r="K167" i="1" s="1"/>
  <c r="P527" i="1"/>
  <c r="D527" i="1" s="1"/>
  <c r="O559" i="1"/>
  <c r="Q559" i="1" s="1"/>
  <c r="P569" i="1"/>
  <c r="D569" i="1" s="1"/>
  <c r="O94" i="1"/>
  <c r="Q94" i="1" s="1"/>
  <c r="P422" i="1"/>
  <c r="L422" i="1" s="1"/>
  <c r="O33" i="1"/>
  <c r="Q33" i="1" s="1"/>
  <c r="O449" i="1"/>
  <c r="Q449" i="1" s="1"/>
  <c r="O684" i="1"/>
  <c r="Q684" i="1" s="1"/>
  <c r="O652" i="1"/>
  <c r="Q652" i="1" s="1"/>
  <c r="O155" i="1"/>
  <c r="Q155" i="1" s="1"/>
  <c r="O691" i="1"/>
  <c r="Q691" i="1" s="1"/>
  <c r="P388" i="1"/>
  <c r="K388" i="1" s="1"/>
  <c r="O286" i="1"/>
  <c r="Q286" i="1" s="1"/>
  <c r="O417" i="1"/>
  <c r="Q417" i="1" s="1"/>
  <c r="O723" i="1"/>
  <c r="Q723" i="1" s="1"/>
  <c r="O659" i="1"/>
  <c r="Q659" i="1" s="1"/>
  <c r="O595" i="1"/>
  <c r="Q595" i="1" s="1"/>
  <c r="O562" i="1"/>
  <c r="Q562" i="1" s="1"/>
  <c r="O260" i="1"/>
  <c r="Q260" i="1" s="1"/>
  <c r="P356" i="1"/>
  <c r="K356" i="1" s="1"/>
  <c r="P420" i="1"/>
  <c r="D420" i="1" s="1"/>
  <c r="P452" i="1"/>
  <c r="L452" i="1" s="1"/>
  <c r="O71" i="1"/>
  <c r="Q71" i="1" s="1"/>
  <c r="P495" i="1"/>
  <c r="L495" i="1" s="1"/>
  <c r="P705" i="1"/>
  <c r="K705" i="1" s="1"/>
  <c r="P62" i="1"/>
  <c r="K62" i="1" s="1"/>
  <c r="O142" i="1"/>
  <c r="Q142" i="1" s="1"/>
  <c r="O502" i="1"/>
  <c r="Q502" i="1" s="1"/>
  <c r="O225" i="1"/>
  <c r="Q225" i="1" s="1"/>
  <c r="P257" i="1"/>
  <c r="L257" i="1" s="1"/>
  <c r="P353" i="1"/>
  <c r="K353" i="1" s="1"/>
  <c r="O481" i="1"/>
  <c r="Q481" i="1" s="1"/>
  <c r="P716" i="1"/>
  <c r="D716" i="1" s="1"/>
  <c r="P379" i="1"/>
  <c r="D379" i="1" s="1"/>
  <c r="O610" i="1"/>
  <c r="Q610" i="1" s="1"/>
  <c r="O228" i="1"/>
  <c r="Q228" i="1" s="1"/>
  <c r="O292" i="1"/>
  <c r="Q292" i="1" s="1"/>
  <c r="P324" i="1"/>
  <c r="K324" i="1" s="1"/>
  <c r="O193" i="1"/>
  <c r="Q193" i="1" s="1"/>
  <c r="P321" i="1"/>
  <c r="K321" i="1" s="1"/>
  <c r="O545" i="1"/>
  <c r="Q545" i="1" s="1"/>
  <c r="O475" i="1"/>
  <c r="Q475" i="1" s="1"/>
  <c r="P507" i="1"/>
  <c r="L507" i="1" s="1"/>
  <c r="O666" i="1"/>
  <c r="Q666" i="1" s="1"/>
  <c r="P451" i="1"/>
  <c r="D451" i="1" s="1"/>
  <c r="P170" i="1"/>
  <c r="L170" i="1" s="1"/>
  <c r="P533" i="1"/>
  <c r="L533" i="1" s="1"/>
  <c r="P478" i="1"/>
  <c r="L478" i="1" s="1"/>
  <c r="O547" i="1"/>
  <c r="Q547" i="1" s="1"/>
  <c r="O560" i="1"/>
  <c r="Q560" i="1" s="1"/>
  <c r="O642" i="1"/>
  <c r="Q642" i="1" s="1"/>
  <c r="O437" i="1"/>
  <c r="Q437" i="1" s="1"/>
  <c r="P149" i="1"/>
  <c r="K149" i="1" s="1"/>
  <c r="P499" i="1"/>
  <c r="D499" i="1" s="1"/>
  <c r="O605" i="1"/>
  <c r="Q605" i="1" s="1"/>
  <c r="P522" i="1"/>
  <c r="K522" i="1" s="1"/>
  <c r="P720" i="1"/>
  <c r="L720" i="1" s="1"/>
  <c r="P93" i="1"/>
  <c r="L93" i="1" s="1"/>
  <c r="P237" i="1"/>
  <c r="K237" i="1" s="1"/>
  <c r="O582" i="1"/>
  <c r="Q582" i="1" s="1"/>
  <c r="O105" i="1"/>
  <c r="Q105" i="1" s="1"/>
  <c r="O361" i="1"/>
  <c r="Q361" i="1" s="1"/>
  <c r="O505" i="1"/>
  <c r="Q505" i="1" s="1"/>
  <c r="P195" i="1"/>
  <c r="L195" i="1" s="1"/>
  <c r="O638" i="1"/>
  <c r="Q638" i="1" s="1"/>
  <c r="P606" i="1"/>
  <c r="D606" i="1" s="1"/>
  <c r="P577" i="1"/>
  <c r="L577" i="1" s="1"/>
  <c r="O270" i="1"/>
  <c r="Q270" i="1" s="1"/>
  <c r="O542" i="1"/>
  <c r="Q542" i="1" s="1"/>
  <c r="P289" i="1"/>
  <c r="L289" i="1" s="1"/>
  <c r="O513" i="1"/>
  <c r="Q513" i="1" s="1"/>
  <c r="O588" i="1"/>
  <c r="Q588" i="1" s="1"/>
  <c r="O304" i="1"/>
  <c r="Q304" i="1" s="1"/>
  <c r="P91" i="1"/>
  <c r="D91" i="1" s="1"/>
  <c r="O123" i="1"/>
  <c r="Q123" i="1" s="1"/>
  <c r="P347" i="1"/>
  <c r="K347" i="1" s="1"/>
  <c r="O523" i="1"/>
  <c r="Q523" i="1" s="1"/>
  <c r="O690" i="1"/>
  <c r="Q690" i="1" s="1"/>
  <c r="O634" i="1"/>
  <c r="Q634" i="1" s="1"/>
  <c r="O618" i="1"/>
  <c r="Q618" i="1" s="1"/>
  <c r="O442" i="1"/>
  <c r="Q442" i="1" s="1"/>
  <c r="O556" i="1"/>
  <c r="Q556" i="1" s="1"/>
  <c r="O245" i="1"/>
  <c r="Q245" i="1" s="1"/>
  <c r="O469" i="1"/>
  <c r="Q469" i="1" s="1"/>
  <c r="O710" i="1"/>
  <c r="Q710" i="1" s="1"/>
  <c r="O278" i="1"/>
  <c r="Q278" i="1" s="1"/>
  <c r="O518" i="1"/>
  <c r="Q518" i="1" s="1"/>
  <c r="O233" i="1"/>
  <c r="Q233" i="1" s="1"/>
  <c r="O660" i="1"/>
  <c r="Q660" i="1" s="1"/>
  <c r="P67" i="1"/>
  <c r="K67" i="1" s="1"/>
  <c r="P323" i="1"/>
  <c r="D323" i="1" s="1"/>
  <c r="O421" i="1"/>
  <c r="Q421" i="1" s="1"/>
  <c r="P688" i="1"/>
  <c r="D688" i="1" s="1"/>
  <c r="O64" i="1"/>
  <c r="Q64" i="1" s="1"/>
  <c r="P490" i="1"/>
  <c r="K490" i="1" s="1"/>
  <c r="P165" i="1"/>
  <c r="D165" i="1" s="1"/>
  <c r="P458" i="1"/>
  <c r="L458" i="1" s="1"/>
  <c r="P293" i="1"/>
  <c r="D293" i="1" s="1"/>
  <c r="P624" i="1"/>
  <c r="K624" i="1" s="1"/>
  <c r="O695" i="1"/>
  <c r="Q695" i="1" s="1"/>
  <c r="O128" i="1"/>
  <c r="Q128" i="1" s="1"/>
  <c r="O320" i="1"/>
  <c r="Q320" i="1" s="1"/>
  <c r="O219" i="1"/>
  <c r="Q219" i="1" s="1"/>
  <c r="O251" i="1"/>
  <c r="Q251" i="1" s="1"/>
  <c r="O283" i="1"/>
  <c r="Q283" i="1" s="1"/>
  <c r="O555" i="1"/>
  <c r="Q555" i="1" s="1"/>
  <c r="O714" i="1"/>
  <c r="Q714" i="1" s="1"/>
  <c r="O698" i="1"/>
  <c r="Q698" i="1" s="1"/>
  <c r="P234" i="1"/>
  <c r="K234" i="1" s="1"/>
  <c r="O85" i="1"/>
  <c r="Q85" i="1" s="1"/>
  <c r="O229" i="1"/>
  <c r="Q229" i="1" s="1"/>
  <c r="O10" i="1"/>
  <c r="Q10" i="1" s="1"/>
  <c r="O37" i="1"/>
  <c r="Q37" i="1" s="1"/>
  <c r="O365" i="1"/>
  <c r="Q365" i="1" s="1"/>
  <c r="O202" i="1"/>
  <c r="Q202" i="1" s="1"/>
  <c r="O109" i="1"/>
  <c r="Q109" i="1" s="1"/>
  <c r="O509" i="1"/>
  <c r="Q509" i="1" s="1"/>
  <c r="O541" i="1"/>
  <c r="Q541" i="1" s="1"/>
  <c r="R541" i="1" s="1"/>
  <c r="O631" i="1"/>
  <c r="Q631" i="1" s="1"/>
  <c r="O192" i="1"/>
  <c r="Q192" i="1" s="1"/>
  <c r="P384" i="1"/>
  <c r="L384" i="1" s="1"/>
  <c r="P536" i="1"/>
  <c r="D536" i="1" s="1"/>
  <c r="O27" i="1"/>
  <c r="Q27" i="1" s="1"/>
  <c r="O59" i="1"/>
  <c r="Q59" i="1" s="1"/>
  <c r="O315" i="1"/>
  <c r="Q315" i="1" s="1"/>
  <c r="O658" i="1"/>
  <c r="Q658" i="1" s="1"/>
  <c r="R658" i="1" s="1"/>
  <c r="P426" i="1"/>
  <c r="L426" i="1" s="1"/>
  <c r="O277" i="1"/>
  <c r="Q277" i="1" s="1"/>
  <c r="O349" i="1"/>
  <c r="Q349" i="1" s="1"/>
  <c r="O477" i="1"/>
  <c r="Q477" i="1" s="1"/>
  <c r="R477" i="1" s="1"/>
  <c r="O656" i="1"/>
  <c r="Q656" i="1" s="1"/>
  <c r="O592" i="1"/>
  <c r="Q592" i="1" s="1"/>
  <c r="O567" i="1"/>
  <c r="Q567" i="1" s="1"/>
  <c r="R567" i="1" s="1"/>
  <c r="O256" i="1"/>
  <c r="Q256" i="1" s="1"/>
  <c r="P448" i="1"/>
  <c r="D448" i="1" s="1"/>
  <c r="P589" i="1"/>
  <c r="L589" i="1" s="1"/>
  <c r="P432" i="1"/>
  <c r="O432" i="1"/>
  <c r="Q432" i="1" s="1"/>
  <c r="R432" i="1" s="1"/>
  <c r="P368" i="1"/>
  <c r="O368" i="1"/>
  <c r="Q368" i="1" s="1"/>
  <c r="R368" i="1" s="1"/>
  <c r="P144" i="1"/>
  <c r="O144" i="1"/>
  <c r="Q144" i="1" s="1"/>
  <c r="R144" i="1" s="1"/>
  <c r="P410" i="1"/>
  <c r="O410" i="1"/>
  <c r="Q410" i="1" s="1"/>
  <c r="R410" i="1" s="1"/>
  <c r="P378" i="1"/>
  <c r="O378" i="1"/>
  <c r="Q378" i="1" s="1"/>
  <c r="R378" i="1" s="1"/>
  <c r="P314" i="1"/>
  <c r="O314" i="1"/>
  <c r="Q314" i="1" s="1"/>
  <c r="R314" i="1" s="1"/>
  <c r="O26" i="1"/>
  <c r="Q26" i="1" s="1"/>
  <c r="R26" i="1" s="1"/>
  <c r="P26" i="1"/>
  <c r="P427" i="1"/>
  <c r="O427" i="1"/>
  <c r="Q427" i="1" s="1"/>
  <c r="R427" i="1" s="1"/>
  <c r="P203" i="1"/>
  <c r="O203" i="1"/>
  <c r="Q203" i="1" s="1"/>
  <c r="R203" i="1" s="1"/>
  <c r="P54" i="1"/>
  <c r="O54" i="1"/>
  <c r="Q54" i="1" s="1"/>
  <c r="R54" i="1" s="1"/>
  <c r="P337" i="1"/>
  <c r="O337" i="1"/>
  <c r="Q337" i="1" s="1"/>
  <c r="R337" i="1" s="1"/>
  <c r="P526" i="1"/>
  <c r="O526" i="1"/>
  <c r="Q526" i="1" s="1"/>
  <c r="R526" i="1" s="1"/>
  <c r="O206" i="1"/>
  <c r="Q206" i="1" s="1"/>
  <c r="R206" i="1" s="1"/>
  <c r="P206" i="1"/>
  <c r="P117" i="1"/>
  <c r="O117" i="1"/>
  <c r="Q117" i="1" s="1"/>
  <c r="R117" i="1" s="1"/>
  <c r="P650" i="1"/>
  <c r="O650" i="1"/>
  <c r="Q650" i="1" s="1"/>
  <c r="R650" i="1" s="1"/>
  <c r="O643" i="1"/>
  <c r="Q643" i="1" s="1"/>
  <c r="O84" i="1"/>
  <c r="Q84" i="1" s="1"/>
  <c r="O212" i="1"/>
  <c r="Q212" i="1" s="1"/>
  <c r="R212" i="1" s="1"/>
  <c r="P468" i="1"/>
  <c r="K468" i="1" s="1"/>
  <c r="P484" i="1"/>
  <c r="K484" i="1" s="1"/>
  <c r="P532" i="1"/>
  <c r="K532" i="1" s="1"/>
  <c r="O151" i="1"/>
  <c r="Q151" i="1" s="1"/>
  <c r="O247" i="1"/>
  <c r="Q247" i="1" s="1"/>
  <c r="O375" i="1"/>
  <c r="Q375" i="1" s="1"/>
  <c r="O479" i="1"/>
  <c r="Q479" i="1" s="1"/>
  <c r="P590" i="1"/>
  <c r="L590" i="1" s="1"/>
  <c r="O617" i="1"/>
  <c r="Q617" i="1" s="1"/>
  <c r="O102" i="1"/>
  <c r="Q102" i="1" s="1"/>
  <c r="O230" i="1"/>
  <c r="Q230" i="1" s="1"/>
  <c r="P318" i="1"/>
  <c r="D318" i="1" s="1"/>
  <c r="P462" i="1"/>
  <c r="L462" i="1" s="1"/>
  <c r="P177" i="1"/>
  <c r="D177" i="1" s="1"/>
  <c r="O369" i="1"/>
  <c r="Q369" i="1" s="1"/>
  <c r="O561" i="1"/>
  <c r="Q561" i="1" s="1"/>
  <c r="O711" i="1"/>
  <c r="Q711" i="1" s="1"/>
  <c r="P583" i="1"/>
  <c r="D583" i="1" s="1"/>
  <c r="O16" i="1"/>
  <c r="Q16" i="1" s="1"/>
  <c r="O48" i="1"/>
  <c r="Q48" i="1" s="1"/>
  <c r="R48" i="1" s="1"/>
  <c r="O112" i="1"/>
  <c r="Q112" i="1" s="1"/>
  <c r="P240" i="1"/>
  <c r="L240" i="1" s="1"/>
  <c r="O272" i="1"/>
  <c r="Q272" i="1" s="1"/>
  <c r="P171" i="1"/>
  <c r="L171" i="1" s="1"/>
  <c r="O459" i="1"/>
  <c r="Q459" i="1" s="1"/>
  <c r="O722" i="1"/>
  <c r="Q722" i="1" s="1"/>
  <c r="O594" i="1"/>
  <c r="Q594" i="1" s="1"/>
  <c r="O157" i="1"/>
  <c r="Q157" i="1" s="1"/>
  <c r="R157" i="1" s="1"/>
  <c r="P557" i="1"/>
  <c r="D557" i="1" s="1"/>
  <c r="P525" i="1"/>
  <c r="L525" i="1" s="1"/>
  <c r="P701" i="1"/>
  <c r="K701" i="1" s="1"/>
  <c r="P90" i="1"/>
  <c r="O550" i="1"/>
  <c r="Q550" i="1" s="1"/>
  <c r="P496" i="1"/>
  <c r="O496" i="1"/>
  <c r="Q496" i="1" s="1"/>
  <c r="R496" i="1" s="1"/>
  <c r="P400" i="1"/>
  <c r="O400" i="1"/>
  <c r="Q400" i="1" s="1"/>
  <c r="R400" i="1" s="1"/>
  <c r="P647" i="1"/>
  <c r="O647" i="1"/>
  <c r="Q647" i="1" s="1"/>
  <c r="R647" i="1" s="1"/>
  <c r="P679" i="1"/>
  <c r="O679" i="1"/>
  <c r="Q679" i="1" s="1"/>
  <c r="R679" i="1" s="1"/>
  <c r="P250" i="1"/>
  <c r="O250" i="1"/>
  <c r="Q250" i="1" s="1"/>
  <c r="R250" i="1" s="1"/>
  <c r="P186" i="1"/>
  <c r="O186" i="1"/>
  <c r="Q186" i="1" s="1"/>
  <c r="R186" i="1" s="1"/>
  <c r="P669" i="1"/>
  <c r="O669" i="1"/>
  <c r="Q669" i="1" s="1"/>
  <c r="R669" i="1" s="1"/>
  <c r="P285" i="1"/>
  <c r="O285" i="1"/>
  <c r="Q285" i="1" s="1"/>
  <c r="R285" i="1" s="1"/>
  <c r="P413" i="1"/>
  <c r="O413" i="1"/>
  <c r="Q413" i="1" s="1"/>
  <c r="R413" i="1" s="1"/>
  <c r="P493" i="1"/>
  <c r="O493" i="1"/>
  <c r="Q493" i="1" s="1"/>
  <c r="R493" i="1" s="1"/>
  <c r="O30" i="1"/>
  <c r="Q30" i="1" s="1"/>
  <c r="R30" i="1" s="1"/>
  <c r="P30" i="1"/>
  <c r="O552" i="1"/>
  <c r="Q552" i="1" s="1"/>
  <c r="R552" i="1" s="1"/>
  <c r="P552" i="1"/>
  <c r="P173" i="1"/>
  <c r="O173" i="1"/>
  <c r="Q173" i="1" s="1"/>
  <c r="R173" i="1" s="1"/>
  <c r="P363" i="1"/>
  <c r="O363" i="1"/>
  <c r="Q363" i="1" s="1"/>
  <c r="R363" i="1" s="1"/>
  <c r="P139" i="1"/>
  <c r="O139" i="1"/>
  <c r="Q139" i="1" s="1"/>
  <c r="R139" i="1" s="1"/>
  <c r="P75" i="1"/>
  <c r="O75" i="1"/>
  <c r="Q75" i="1" s="1"/>
  <c r="R75" i="1" s="1"/>
  <c r="O520" i="1"/>
  <c r="Q520" i="1" s="1"/>
  <c r="R520" i="1" s="1"/>
  <c r="P520" i="1"/>
  <c r="P273" i="1"/>
  <c r="O273" i="1"/>
  <c r="Q273" i="1" s="1"/>
  <c r="R273" i="1" s="1"/>
  <c r="P49" i="1"/>
  <c r="O49" i="1"/>
  <c r="Q49" i="1" s="1"/>
  <c r="R49" i="1" s="1"/>
  <c r="P78" i="1"/>
  <c r="O78" i="1"/>
  <c r="Q78" i="1" s="1"/>
  <c r="R78" i="1" s="1"/>
  <c r="P471" i="1"/>
  <c r="O471" i="1"/>
  <c r="Q471" i="1" s="1"/>
  <c r="R471" i="1" s="1"/>
  <c r="P407" i="1"/>
  <c r="O407" i="1"/>
  <c r="Q407" i="1" s="1"/>
  <c r="R407" i="1" s="1"/>
  <c r="P343" i="1"/>
  <c r="O343" i="1"/>
  <c r="Q343" i="1" s="1"/>
  <c r="R343" i="1" s="1"/>
  <c r="P279" i="1"/>
  <c r="O279" i="1"/>
  <c r="Q279" i="1" s="1"/>
  <c r="R279" i="1" s="1"/>
  <c r="O707" i="1"/>
  <c r="Q707" i="1" s="1"/>
  <c r="O20" i="1"/>
  <c r="Q20" i="1" s="1"/>
  <c r="P116" i="1"/>
  <c r="L116" i="1" s="1"/>
  <c r="O244" i="1"/>
  <c r="Q244" i="1" s="1"/>
  <c r="P340" i="1"/>
  <c r="K340" i="1" s="1"/>
  <c r="O372" i="1"/>
  <c r="Q372" i="1" s="1"/>
  <c r="O87" i="1"/>
  <c r="Q87" i="1" s="1"/>
  <c r="R87" i="1" s="1"/>
  <c r="O183" i="1"/>
  <c r="Q183" i="1" s="1"/>
  <c r="O686" i="1"/>
  <c r="Q686" i="1" s="1"/>
  <c r="O334" i="1"/>
  <c r="Q334" i="1" s="1"/>
  <c r="O17" i="1"/>
  <c r="Q17" i="1" s="1"/>
  <c r="O209" i="1"/>
  <c r="Q209" i="1" s="1"/>
  <c r="O305" i="1"/>
  <c r="Q305" i="1" s="1"/>
  <c r="P401" i="1"/>
  <c r="K401" i="1" s="1"/>
  <c r="P636" i="1"/>
  <c r="D636" i="1" s="1"/>
  <c r="P615" i="1"/>
  <c r="D615" i="1" s="1"/>
  <c r="O80" i="1"/>
  <c r="Q80" i="1" s="1"/>
  <c r="P208" i="1"/>
  <c r="L208" i="1" s="1"/>
  <c r="O11" i="1"/>
  <c r="Q11" i="1" s="1"/>
  <c r="R11" i="1" s="1"/>
  <c r="P331" i="1"/>
  <c r="K331" i="1" s="1"/>
  <c r="P573" i="1"/>
  <c r="L573" i="1" s="1"/>
  <c r="P282" i="1"/>
  <c r="K282" i="1" s="1"/>
  <c r="P29" i="1"/>
  <c r="K29" i="1" s="1"/>
  <c r="O218" i="1"/>
  <c r="Q218" i="1" s="1"/>
  <c r="P101" i="1"/>
  <c r="L101" i="1" s="1"/>
  <c r="P576" i="1"/>
  <c r="L576" i="1" s="1"/>
  <c r="P637" i="1"/>
  <c r="K637" i="1" s="1"/>
  <c r="O21" i="1"/>
  <c r="Q21" i="1" s="1"/>
  <c r="P464" i="1"/>
  <c r="O464" i="1"/>
  <c r="Q464" i="1" s="1"/>
  <c r="R464" i="1" s="1"/>
  <c r="P336" i="1"/>
  <c r="O336" i="1"/>
  <c r="Q336" i="1" s="1"/>
  <c r="R336" i="1" s="1"/>
  <c r="P176" i="1"/>
  <c r="O176" i="1"/>
  <c r="Q176" i="1" s="1"/>
  <c r="R176" i="1" s="1"/>
  <c r="P122" i="1"/>
  <c r="O122" i="1"/>
  <c r="Q122" i="1" s="1"/>
  <c r="R122" i="1" s="1"/>
  <c r="P254" i="1"/>
  <c r="O254" i="1"/>
  <c r="Q254" i="1" s="1"/>
  <c r="R254" i="1" s="1"/>
  <c r="P672" i="1"/>
  <c r="O672" i="1"/>
  <c r="Q672" i="1" s="1"/>
  <c r="R672" i="1" s="1"/>
  <c r="P640" i="1"/>
  <c r="O640" i="1"/>
  <c r="Q640" i="1" s="1"/>
  <c r="R640" i="1" s="1"/>
  <c r="P608" i="1"/>
  <c r="O608" i="1"/>
  <c r="Q608" i="1" s="1"/>
  <c r="R608" i="1" s="1"/>
  <c r="P511" i="1"/>
  <c r="O511" i="1"/>
  <c r="Q511" i="1" s="1"/>
  <c r="R511" i="1" s="1"/>
  <c r="P718" i="1"/>
  <c r="O718" i="1"/>
  <c r="Q718" i="1" s="1"/>
  <c r="R718" i="1" s="1"/>
  <c r="P45" i="1"/>
  <c r="O45" i="1"/>
  <c r="Q45" i="1" s="1"/>
  <c r="R45" i="1" s="1"/>
  <c r="P429" i="1"/>
  <c r="O429" i="1"/>
  <c r="Q429" i="1" s="1"/>
  <c r="R429" i="1" s="1"/>
  <c r="P529" i="1"/>
  <c r="O529" i="1"/>
  <c r="Q529" i="1" s="1"/>
  <c r="R529" i="1" s="1"/>
  <c r="P700" i="1"/>
  <c r="O700" i="1"/>
  <c r="Q700" i="1" s="1"/>
  <c r="R700" i="1" s="1"/>
  <c r="P267" i="1"/>
  <c r="O267" i="1"/>
  <c r="Q267" i="1" s="1"/>
  <c r="R267" i="1" s="1"/>
  <c r="P43" i="1"/>
  <c r="O43" i="1"/>
  <c r="Q43" i="1" s="1"/>
  <c r="R43" i="1" s="1"/>
  <c r="P182" i="1"/>
  <c r="O182" i="1"/>
  <c r="Q182" i="1" s="1"/>
  <c r="R182" i="1" s="1"/>
  <c r="P641" i="1"/>
  <c r="O641" i="1"/>
  <c r="Q641" i="1" s="1"/>
  <c r="R641" i="1" s="1"/>
  <c r="P593" i="1"/>
  <c r="O593" i="1"/>
  <c r="Q593" i="1" s="1"/>
  <c r="R593" i="1" s="1"/>
  <c r="P341" i="1"/>
  <c r="O341" i="1"/>
  <c r="Q341" i="1" s="1"/>
  <c r="R341" i="1" s="1"/>
  <c r="P515" i="1"/>
  <c r="O515" i="1"/>
  <c r="Q515" i="1" s="1"/>
  <c r="R515" i="1" s="1"/>
  <c r="O23" i="1"/>
  <c r="Q23" i="1" s="1"/>
  <c r="P654" i="1"/>
  <c r="K654" i="1" s="1"/>
  <c r="P358" i="1"/>
  <c r="L358" i="1" s="1"/>
  <c r="P113" i="1"/>
  <c r="L113" i="1" s="1"/>
  <c r="O433" i="1"/>
  <c r="Q433" i="1" s="1"/>
  <c r="P497" i="1"/>
  <c r="D497" i="1" s="1"/>
  <c r="O604" i="1"/>
  <c r="Q604" i="1" s="1"/>
  <c r="O235" i="1"/>
  <c r="Q235" i="1" s="1"/>
  <c r="P395" i="1"/>
  <c r="K395" i="1" s="1"/>
  <c r="P154" i="1"/>
  <c r="L154" i="1" s="1"/>
  <c r="O301" i="1"/>
  <c r="Q301" i="1" s="1"/>
  <c r="O58" i="1"/>
  <c r="Q58" i="1" s="1"/>
  <c r="O346" i="1"/>
  <c r="Q346" i="1" s="1"/>
  <c r="R346" i="1" s="1"/>
  <c r="O506" i="1"/>
  <c r="Q506" i="1" s="1"/>
  <c r="O357" i="1"/>
  <c r="Q357" i="1" s="1"/>
  <c r="P61" i="1"/>
  <c r="K61" i="1" s="1"/>
  <c r="P146" i="1"/>
  <c r="K146" i="1" s="1"/>
  <c r="P317" i="1"/>
  <c r="O317" i="1"/>
  <c r="Q317" i="1" s="1"/>
  <c r="R317" i="1" s="1"/>
  <c r="P445" i="1"/>
  <c r="O445" i="1"/>
  <c r="Q445" i="1" s="1"/>
  <c r="R445" i="1" s="1"/>
  <c r="P501" i="1"/>
  <c r="O501" i="1"/>
  <c r="Q501" i="1" s="1"/>
  <c r="R501" i="1" s="1"/>
  <c r="P632" i="1"/>
  <c r="O632" i="1"/>
  <c r="Q632" i="1" s="1"/>
  <c r="R632" i="1" s="1"/>
  <c r="P158" i="1"/>
  <c r="O158" i="1"/>
  <c r="Q158" i="1" s="1"/>
  <c r="R158" i="1" s="1"/>
  <c r="P261" i="1"/>
  <c r="O261" i="1"/>
  <c r="Q261" i="1" s="1"/>
  <c r="R261" i="1" s="1"/>
  <c r="P446" i="1"/>
  <c r="O446" i="1"/>
  <c r="Q446" i="1" s="1"/>
  <c r="R446" i="1" s="1"/>
  <c r="P205" i="1"/>
  <c r="O205" i="1"/>
  <c r="Q205" i="1" s="1"/>
  <c r="R205" i="1" s="1"/>
  <c r="O551" i="1"/>
  <c r="Q551" i="1" s="1"/>
  <c r="O614" i="1"/>
  <c r="Q614" i="1" s="1"/>
  <c r="P697" i="1"/>
  <c r="K697" i="1" s="1"/>
  <c r="O198" i="1"/>
  <c r="Q198" i="1" s="1"/>
  <c r="O326" i="1"/>
  <c r="Q326" i="1" s="1"/>
  <c r="R326" i="1" s="1"/>
  <c r="O454" i="1"/>
  <c r="Q454" i="1" s="1"/>
  <c r="O73" i="1"/>
  <c r="Q73" i="1" s="1"/>
  <c r="O201" i="1"/>
  <c r="Q201" i="1" s="1"/>
  <c r="O329" i="1"/>
  <c r="Q329" i="1" s="1"/>
  <c r="R329" i="1" s="1"/>
  <c r="O457" i="1"/>
  <c r="Q457" i="1" s="1"/>
  <c r="O692" i="1"/>
  <c r="Q692" i="1" s="1"/>
  <c r="P564" i="1"/>
  <c r="L564" i="1" s="1"/>
  <c r="P35" i="1"/>
  <c r="D35" i="1" s="1"/>
  <c r="P163" i="1"/>
  <c r="L163" i="1" s="1"/>
  <c r="P291" i="1"/>
  <c r="K291" i="1" s="1"/>
  <c r="P419" i="1"/>
  <c r="K419" i="1" s="1"/>
  <c r="P189" i="1"/>
  <c r="K189" i="1" s="1"/>
  <c r="P461" i="1"/>
  <c r="L461" i="1" s="1"/>
  <c r="P480" i="1"/>
  <c r="O480" i="1"/>
  <c r="Q480" i="1" s="1"/>
  <c r="R480" i="1" s="1"/>
  <c r="P416" i="1"/>
  <c r="O416" i="1"/>
  <c r="Q416" i="1" s="1"/>
  <c r="R416" i="1" s="1"/>
  <c r="P352" i="1"/>
  <c r="O352" i="1"/>
  <c r="Q352" i="1" s="1"/>
  <c r="R352" i="1" s="1"/>
  <c r="P288" i="1"/>
  <c r="O288" i="1"/>
  <c r="Q288" i="1" s="1"/>
  <c r="R288" i="1" s="1"/>
  <c r="P224" i="1"/>
  <c r="O224" i="1"/>
  <c r="Q224" i="1" s="1"/>
  <c r="R224" i="1" s="1"/>
  <c r="P160" i="1"/>
  <c r="O160" i="1"/>
  <c r="Q160" i="1" s="1"/>
  <c r="R160" i="1" s="1"/>
  <c r="P96" i="1"/>
  <c r="O96" i="1"/>
  <c r="Q96" i="1" s="1"/>
  <c r="R96" i="1" s="1"/>
  <c r="P32" i="1"/>
  <c r="O32" i="1"/>
  <c r="Q32" i="1" s="1"/>
  <c r="R32" i="1" s="1"/>
  <c r="P599" i="1"/>
  <c r="O599" i="1"/>
  <c r="Q599" i="1" s="1"/>
  <c r="R599" i="1" s="1"/>
  <c r="P663" i="1"/>
  <c r="O663" i="1"/>
  <c r="Q663" i="1" s="1"/>
  <c r="R663" i="1" s="1"/>
  <c r="P727" i="1"/>
  <c r="O727" i="1"/>
  <c r="Q727" i="1" s="1"/>
  <c r="R727" i="1" s="1"/>
  <c r="P394" i="1"/>
  <c r="O394" i="1"/>
  <c r="Q394" i="1" s="1"/>
  <c r="R394" i="1" s="1"/>
  <c r="P362" i="1"/>
  <c r="O362" i="1"/>
  <c r="Q362" i="1" s="1"/>
  <c r="R362" i="1" s="1"/>
  <c r="P330" i="1"/>
  <c r="O330" i="1"/>
  <c r="Q330" i="1" s="1"/>
  <c r="R330" i="1" s="1"/>
  <c r="P298" i="1"/>
  <c r="O298" i="1"/>
  <c r="Q298" i="1" s="1"/>
  <c r="R298" i="1" s="1"/>
  <c r="P266" i="1"/>
  <c r="O266" i="1"/>
  <c r="Q266" i="1" s="1"/>
  <c r="R266" i="1" s="1"/>
  <c r="P138" i="1"/>
  <c r="O138" i="1"/>
  <c r="Q138" i="1" s="1"/>
  <c r="R138" i="1" s="1"/>
  <c r="P106" i="1"/>
  <c r="O106" i="1"/>
  <c r="Q106" i="1" s="1"/>
  <c r="R106" i="1" s="1"/>
  <c r="P74" i="1"/>
  <c r="O74" i="1"/>
  <c r="Q74" i="1" s="1"/>
  <c r="R74" i="1" s="1"/>
  <c r="P42" i="1"/>
  <c r="O42" i="1"/>
  <c r="Q42" i="1" s="1"/>
  <c r="R42" i="1" s="1"/>
  <c r="P621" i="1"/>
  <c r="O621" i="1"/>
  <c r="Q621" i="1" s="1"/>
  <c r="R621" i="1" s="1"/>
  <c r="P653" i="1"/>
  <c r="O653" i="1"/>
  <c r="Q653" i="1" s="1"/>
  <c r="R653" i="1" s="1"/>
  <c r="P685" i="1"/>
  <c r="O685" i="1"/>
  <c r="Q685" i="1" s="1"/>
  <c r="R685" i="1" s="1"/>
  <c r="P717" i="1"/>
  <c r="O717" i="1"/>
  <c r="Q717" i="1" s="1"/>
  <c r="R717" i="1" s="1"/>
  <c r="P382" i="1"/>
  <c r="O382" i="1"/>
  <c r="Q382" i="1" s="1"/>
  <c r="R382" i="1" s="1"/>
  <c r="P696" i="1"/>
  <c r="O696" i="1"/>
  <c r="Q696" i="1" s="1"/>
  <c r="R696" i="1" s="1"/>
  <c r="O568" i="1"/>
  <c r="Q568" i="1" s="1"/>
  <c r="R568" i="1" s="1"/>
  <c r="P568" i="1"/>
  <c r="P333" i="1"/>
  <c r="O333" i="1"/>
  <c r="Q333" i="1" s="1"/>
  <c r="R333" i="1" s="1"/>
  <c r="P430" i="1"/>
  <c r="O430" i="1"/>
  <c r="Q430" i="1" s="1"/>
  <c r="R430" i="1" s="1"/>
  <c r="P302" i="1"/>
  <c r="O302" i="1"/>
  <c r="Q302" i="1" s="1"/>
  <c r="R302" i="1" s="1"/>
  <c r="P174" i="1"/>
  <c r="O174" i="1"/>
  <c r="Q174" i="1" s="1"/>
  <c r="R174" i="1" s="1"/>
  <c r="P46" i="1"/>
  <c r="O46" i="1"/>
  <c r="Q46" i="1" s="1"/>
  <c r="R46" i="1" s="1"/>
  <c r="P508" i="1"/>
  <c r="K508" i="1" s="1"/>
  <c r="P524" i="1"/>
  <c r="D524" i="1" s="1"/>
  <c r="O15" i="1"/>
  <c r="Q15" i="1" s="1"/>
  <c r="O47" i="1"/>
  <c r="Q47" i="1" s="1"/>
  <c r="O79" i="1"/>
  <c r="Q79" i="1" s="1"/>
  <c r="O111" i="1"/>
  <c r="Q111" i="1" s="1"/>
  <c r="O143" i="1"/>
  <c r="Q143" i="1" s="1"/>
  <c r="O175" i="1"/>
  <c r="Q175" i="1" s="1"/>
  <c r="O207" i="1"/>
  <c r="Q207" i="1" s="1"/>
  <c r="O239" i="1"/>
  <c r="Q239" i="1" s="1"/>
  <c r="O271" i="1"/>
  <c r="Q271" i="1" s="1"/>
  <c r="O303" i="1"/>
  <c r="Q303" i="1" s="1"/>
  <c r="O335" i="1"/>
  <c r="Q335" i="1" s="1"/>
  <c r="O367" i="1"/>
  <c r="Q367" i="1" s="1"/>
  <c r="O399" i="1"/>
  <c r="Q399" i="1" s="1"/>
  <c r="O431" i="1"/>
  <c r="Q431" i="1" s="1"/>
  <c r="P463" i="1"/>
  <c r="L463" i="1" s="1"/>
  <c r="O519" i="1"/>
  <c r="Q519" i="1" s="1"/>
  <c r="O646" i="1"/>
  <c r="Q646" i="1" s="1"/>
  <c r="O673" i="1"/>
  <c r="Q673" i="1" s="1"/>
  <c r="P633" i="1"/>
  <c r="K633" i="1" s="1"/>
  <c r="P22" i="1"/>
  <c r="K22" i="1" s="1"/>
  <c r="O150" i="1"/>
  <c r="Q150" i="1" s="1"/>
  <c r="R150" i="1" s="1"/>
  <c r="O406" i="1"/>
  <c r="Q406" i="1" s="1"/>
  <c r="O41" i="1"/>
  <c r="Q41" i="1" s="1"/>
  <c r="O169" i="1"/>
  <c r="Q169" i="1" s="1"/>
  <c r="O297" i="1"/>
  <c r="Q297" i="1" s="1"/>
  <c r="O425" i="1"/>
  <c r="Q425" i="1" s="1"/>
  <c r="O724" i="1"/>
  <c r="Q724" i="1" s="1"/>
  <c r="O596" i="1"/>
  <c r="Q596" i="1" s="1"/>
  <c r="P544" i="1"/>
  <c r="P131" i="1"/>
  <c r="L131" i="1" s="1"/>
  <c r="P259" i="1"/>
  <c r="K259" i="1" s="1"/>
  <c r="P387" i="1"/>
  <c r="L387" i="1" s="1"/>
  <c r="P77" i="1"/>
  <c r="O8" i="1"/>
  <c r="Q8" i="1" s="1"/>
  <c r="P600" i="1"/>
  <c r="O600" i="1"/>
  <c r="Q600" i="1" s="1"/>
  <c r="R600" i="1" s="1"/>
  <c r="P546" i="1"/>
  <c r="O546" i="1"/>
  <c r="Q546" i="1" s="1"/>
  <c r="R546" i="1" s="1"/>
  <c r="P133" i="1"/>
  <c r="O133" i="1"/>
  <c r="Q133" i="1" s="1"/>
  <c r="R133" i="1" s="1"/>
  <c r="P389" i="1"/>
  <c r="O389" i="1"/>
  <c r="Q389" i="1" s="1"/>
  <c r="R389" i="1" s="1"/>
  <c r="O487" i="1"/>
  <c r="Q487" i="1" s="1"/>
  <c r="O678" i="1"/>
  <c r="Q678" i="1" s="1"/>
  <c r="P649" i="1"/>
  <c r="L649" i="1" s="1"/>
  <c r="O625" i="1"/>
  <c r="Q625" i="1" s="1"/>
  <c r="O70" i="1"/>
  <c r="Q70" i="1" s="1"/>
  <c r="O9" i="1"/>
  <c r="Q9" i="1" s="1"/>
  <c r="O137" i="1"/>
  <c r="Q137" i="1" s="1"/>
  <c r="R137" i="1" s="1"/>
  <c r="O265" i="1"/>
  <c r="Q265" i="1" s="1"/>
  <c r="O393" i="1"/>
  <c r="Q393" i="1" s="1"/>
  <c r="O537" i="1"/>
  <c r="Q537" i="1" s="1"/>
  <c r="O628" i="1"/>
  <c r="Q628" i="1" s="1"/>
  <c r="R628" i="1" s="1"/>
  <c r="P512" i="1"/>
  <c r="L512" i="1" s="1"/>
  <c r="P99" i="1"/>
  <c r="D99" i="1" s="1"/>
  <c r="P227" i="1"/>
  <c r="D227" i="1" s="1"/>
  <c r="P355" i="1"/>
  <c r="D355" i="1" s="1"/>
  <c r="P664" i="1"/>
  <c r="L664" i="1" s="1"/>
  <c r="K601" i="1"/>
  <c r="K531" i="1"/>
  <c r="K563" i="1"/>
  <c r="L602" i="1"/>
  <c r="L601" i="1"/>
  <c r="L215" i="1"/>
  <c r="K53" i="1"/>
  <c r="L531" i="1"/>
  <c r="L563" i="1"/>
  <c r="L721" i="1"/>
  <c r="L674" i="1"/>
  <c r="K602" i="1"/>
  <c r="K570" i="1"/>
  <c r="K215" i="1"/>
  <c r="L53" i="1"/>
  <c r="K721" i="1"/>
  <c r="L570" i="1"/>
  <c r="D531" i="1"/>
  <c r="D602" i="1"/>
  <c r="D215" i="1"/>
  <c r="D721" i="1"/>
  <c r="D563" i="1"/>
  <c r="D674" i="1"/>
  <c r="D570" i="1"/>
  <c r="D601" i="1"/>
  <c r="D53" i="1"/>
  <c r="P200" i="1"/>
  <c r="P242" i="1"/>
  <c r="O328" i="1"/>
  <c r="Q328" i="1" s="1"/>
  <c r="P402" i="1"/>
  <c r="D402" i="1" s="1"/>
  <c r="P498" i="1"/>
  <c r="P623" i="1"/>
  <c r="D623" i="1" s="1"/>
  <c r="O456" i="1"/>
  <c r="Q456" i="1" s="1"/>
  <c r="R456" i="1" s="1"/>
  <c r="P72" i="1"/>
  <c r="D72" i="1" s="1"/>
  <c r="P655" i="1"/>
  <c r="D655" i="1" s="1"/>
  <c r="P40" i="1"/>
  <c r="P168" i="1"/>
  <c r="D168" i="1" s="1"/>
  <c r="P296" i="1"/>
  <c r="O424" i="1"/>
  <c r="Q424" i="1" s="1"/>
  <c r="P613" i="1"/>
  <c r="P306" i="1"/>
  <c r="P434" i="1"/>
  <c r="D434" i="1" s="1"/>
  <c r="P114" i="1"/>
  <c r="P687" i="1"/>
  <c r="D687" i="1" s="1"/>
  <c r="P554" i="1"/>
  <c r="P136" i="1"/>
  <c r="P264" i="1"/>
  <c r="O392" i="1"/>
  <c r="Q392" i="1" s="1"/>
  <c r="P370" i="1"/>
  <c r="P719" i="1"/>
  <c r="P591" i="1"/>
  <c r="D591" i="1" s="1"/>
  <c r="P104" i="1"/>
  <c r="P232" i="1"/>
  <c r="D232" i="1" s="1"/>
  <c r="O360" i="1"/>
  <c r="Q360" i="1" s="1"/>
  <c r="R360" i="1" s="1"/>
  <c r="O488" i="1"/>
  <c r="Q488" i="1" s="1"/>
  <c r="O683" i="1"/>
  <c r="Q683" i="1" s="1"/>
  <c r="O619" i="1"/>
  <c r="Q619" i="1" s="1"/>
  <c r="O12" i="1"/>
  <c r="Q12" i="1" s="1"/>
  <c r="O76" i="1"/>
  <c r="Q76" i="1" s="1"/>
  <c r="O140" i="1"/>
  <c r="Q140" i="1" s="1"/>
  <c r="O204" i="1"/>
  <c r="Q204" i="1" s="1"/>
  <c r="O236" i="1"/>
  <c r="Q236" i="1" s="1"/>
  <c r="O300" i="1"/>
  <c r="Q300" i="1" s="1"/>
  <c r="P428" i="1"/>
  <c r="D428" i="1" s="1"/>
  <c r="P460" i="1"/>
  <c r="D460" i="1" s="1"/>
  <c r="O709" i="1"/>
  <c r="Q709" i="1" s="1"/>
  <c r="O677" i="1"/>
  <c r="Q677" i="1" s="1"/>
  <c r="O645" i="1"/>
  <c r="Q645" i="1" s="1"/>
  <c r="O82" i="1"/>
  <c r="Q82" i="1" s="1"/>
  <c r="O210" i="1"/>
  <c r="Q210" i="1" s="1"/>
  <c r="O466" i="1"/>
  <c r="Q466" i="1" s="1"/>
  <c r="O274" i="1"/>
  <c r="Q274" i="1" s="1"/>
  <c r="O338" i="1"/>
  <c r="Q338" i="1" s="1"/>
  <c r="O581" i="1"/>
  <c r="Q581" i="1" s="1"/>
  <c r="O18" i="1"/>
  <c r="Q18" i="1" s="1"/>
  <c r="O50" i="1"/>
  <c r="Q50" i="1" s="1"/>
  <c r="O178" i="1"/>
  <c r="Q178" i="1" s="1"/>
  <c r="O715" i="1"/>
  <c r="Q715" i="1" s="1"/>
  <c r="O651" i="1"/>
  <c r="Q651" i="1" s="1"/>
  <c r="O587" i="1"/>
  <c r="Q587" i="1" s="1"/>
  <c r="O44" i="1"/>
  <c r="Q44" i="1" s="1"/>
  <c r="O108" i="1"/>
  <c r="Q108" i="1" s="1"/>
  <c r="R108" i="1" s="1"/>
  <c r="O172" i="1"/>
  <c r="Q172" i="1" s="1"/>
  <c r="R172" i="1" s="1"/>
  <c r="O268" i="1"/>
  <c r="Q268" i="1" s="1"/>
  <c r="P332" i="1"/>
  <c r="D332" i="1" s="1"/>
  <c r="P364" i="1"/>
  <c r="P396" i="1"/>
  <c r="L276" i="1" l="1"/>
  <c r="K145" i="1"/>
  <c r="D119" i="1"/>
  <c r="J119" i="1" s="1"/>
  <c r="L119" i="1"/>
  <c r="T119" i="1" s="1"/>
  <c r="V119" i="1" s="1"/>
  <c r="L350" i="1"/>
  <c r="K350" i="1"/>
  <c r="L313" i="1"/>
  <c r="D579" i="1"/>
  <c r="D307" i="1"/>
  <c r="I307" i="1" s="1"/>
  <c r="L465" i="1"/>
  <c r="L145" i="1"/>
  <c r="T145" i="1" s="1"/>
  <c r="V145" i="1" s="1"/>
  <c r="K473" i="1"/>
  <c r="D491" i="1"/>
  <c r="J491" i="1" s="1"/>
  <c r="D603" i="1"/>
  <c r="D311" i="1"/>
  <c r="I311" i="1" s="1"/>
  <c r="K579" i="1"/>
  <c r="T579" i="1" s="1"/>
  <c r="V579" i="1" s="1"/>
  <c r="L307" i="1"/>
  <c r="T307" i="1" s="1"/>
  <c r="V307" i="1" s="1"/>
  <c r="K313" i="1"/>
  <c r="K397" i="1"/>
  <c r="L603" i="1"/>
  <c r="T603" i="1" s="1"/>
  <c r="V603" i="1" s="1"/>
  <c r="K311" i="1"/>
  <c r="T311" i="1" s="1"/>
  <c r="V311" i="1" s="1"/>
  <c r="D276" i="1"/>
  <c r="I276" i="1" s="1"/>
  <c r="L491" i="1"/>
  <c r="T491" i="1" s="1"/>
  <c r="V491" i="1" s="1"/>
  <c r="K465" i="1"/>
  <c r="L473" i="1"/>
  <c r="D415" i="1"/>
  <c r="K415" i="1"/>
  <c r="T415" i="1" s="1"/>
  <c r="V415" i="1" s="1"/>
  <c r="L310" i="1"/>
  <c r="K55" i="1"/>
  <c r="T55" i="1" s="1"/>
  <c r="V55" i="1" s="1"/>
  <c r="K572" i="1"/>
  <c r="T572" i="1" s="1"/>
  <c r="V572" i="1" s="1"/>
  <c r="D572" i="1"/>
  <c r="J572" i="1" s="1"/>
  <c r="D55" i="1"/>
  <c r="I55" i="1" s="1"/>
  <c r="K310" i="1"/>
  <c r="L439" i="1"/>
  <c r="K241" i="1"/>
  <c r="K438" i="1"/>
  <c r="T438" i="1" s="1"/>
  <c r="V438" i="1" s="1"/>
  <c r="D726" i="1"/>
  <c r="J726" i="1" s="1"/>
  <c r="L558" i="1"/>
  <c r="T558" i="1" s="1"/>
  <c r="V558" i="1" s="1"/>
  <c r="D31" i="1"/>
  <c r="J31" i="1" s="1"/>
  <c r="D438" i="1"/>
  <c r="J438" i="1" s="1"/>
  <c r="K52" i="1"/>
  <c r="T52" i="1" s="1"/>
  <c r="V52" i="1" s="1"/>
  <c r="K439" i="1"/>
  <c r="L241" i="1"/>
  <c r="K249" i="1"/>
  <c r="T249" i="1" s="1"/>
  <c r="V249" i="1" s="1"/>
  <c r="K500" i="1"/>
  <c r="T500" i="1" s="1"/>
  <c r="V500" i="1" s="1"/>
  <c r="L693" i="1"/>
  <c r="T693" i="1" s="1"/>
  <c r="V693" i="1" s="1"/>
  <c r="D287" i="1"/>
  <c r="I287" i="1" s="1"/>
  <c r="D693" i="1"/>
  <c r="I693" i="1" s="1"/>
  <c r="L287" i="1"/>
  <c r="T287" i="1" s="1"/>
  <c r="V287" i="1" s="1"/>
  <c r="D89" i="1"/>
  <c r="I89" i="1" s="1"/>
  <c r="D510" i="1"/>
  <c r="I510" i="1" s="1"/>
  <c r="D436" i="1"/>
  <c r="J436" i="1" s="1"/>
  <c r="L543" i="1"/>
  <c r="D675" i="1"/>
  <c r="J675" i="1" s="1"/>
  <c r="L584" i="1"/>
  <c r="L725" i="1"/>
  <c r="K609" i="1"/>
  <c r="T609" i="1" s="1"/>
  <c r="V609" i="1" s="1"/>
  <c r="K436" i="1"/>
  <c r="T436" i="1" s="1"/>
  <c r="V436" i="1" s="1"/>
  <c r="D503" i="1"/>
  <c r="J503" i="1" s="1"/>
  <c r="D51" i="1"/>
  <c r="I51" i="1" s="1"/>
  <c r="L517" i="1"/>
  <c r="L63" i="1"/>
  <c r="K726" i="1"/>
  <c r="T726" i="1" s="1"/>
  <c r="V726" i="1" s="1"/>
  <c r="K517" i="1"/>
  <c r="D530" i="1"/>
  <c r="I530" i="1" s="1"/>
  <c r="D249" i="1"/>
  <c r="I249" i="1" s="1"/>
  <c r="D558" i="1"/>
  <c r="J558" i="1" s="1"/>
  <c r="K474" i="1"/>
  <c r="T474" i="1" s="1"/>
  <c r="V474" i="1" s="1"/>
  <c r="L530" i="1"/>
  <c r="T530" i="1" s="1"/>
  <c r="V530" i="1" s="1"/>
  <c r="L51" i="1"/>
  <c r="T51" i="1" s="1"/>
  <c r="V51" i="1" s="1"/>
  <c r="L190" i="1"/>
  <c r="T190" i="1" s="1"/>
  <c r="V190" i="1" s="1"/>
  <c r="L31" i="1"/>
  <c r="T31" i="1" s="1"/>
  <c r="V31" i="1" s="1"/>
  <c r="D52" i="1"/>
  <c r="J52" i="1" s="1"/>
  <c r="L503" i="1"/>
  <c r="T503" i="1" s="1"/>
  <c r="V503" i="1" s="1"/>
  <c r="K63" i="1"/>
  <c r="K185" i="1"/>
  <c r="D190" i="1"/>
  <c r="J190" i="1" s="1"/>
  <c r="D474" i="1"/>
  <c r="J474" i="1" s="1"/>
  <c r="L185" i="1"/>
  <c r="K348" i="1"/>
  <c r="L510" i="1"/>
  <c r="T510" i="1" s="1"/>
  <c r="V510" i="1" s="1"/>
  <c r="L89" i="1"/>
  <c r="T89" i="1" s="1"/>
  <c r="V89" i="1" s="1"/>
  <c r="D316" i="1"/>
  <c r="J316" i="1" s="1"/>
  <c r="K725" i="1"/>
  <c r="K675" i="1"/>
  <c r="T675" i="1" s="1"/>
  <c r="V675" i="1" s="1"/>
  <c r="K543" i="1"/>
  <c r="D386" i="1"/>
  <c r="J386" i="1" s="1"/>
  <c r="D609" i="1"/>
  <c r="J609" i="1" s="1"/>
  <c r="L110" i="1"/>
  <c r="K110" i="1"/>
  <c r="K386" i="1"/>
  <c r="T386" i="1" s="1"/>
  <c r="V386" i="1" s="1"/>
  <c r="K316" i="1"/>
  <c r="T316" i="1" s="1"/>
  <c r="V316" i="1" s="1"/>
  <c r="D213" i="1"/>
  <c r="I213" i="1" s="1"/>
  <c r="L668" i="1"/>
  <c r="T668" i="1" s="1"/>
  <c r="V668" i="1" s="1"/>
  <c r="D639" i="1"/>
  <c r="I639" i="1" s="1"/>
  <c r="D708" i="1"/>
  <c r="J708" i="1" s="1"/>
  <c r="L258" i="1"/>
  <c r="T258" i="1" s="1"/>
  <c r="V258" i="1" s="1"/>
  <c r="K213" i="1"/>
  <c r="T213" i="1" s="1"/>
  <c r="V213" i="1" s="1"/>
  <c r="L222" i="1"/>
  <c r="D486" i="1"/>
  <c r="J486" i="1" s="1"/>
  <c r="K222" i="1"/>
  <c r="L639" i="1"/>
  <c r="T639" i="1" s="1"/>
  <c r="V639" i="1" s="1"/>
  <c r="K708" i="1"/>
  <c r="T708" i="1" s="1"/>
  <c r="V708" i="1" s="1"/>
  <c r="D127" i="1"/>
  <c r="I127" i="1" s="1"/>
  <c r="D409" i="1"/>
  <c r="J409" i="1" s="1"/>
  <c r="L409" i="1"/>
  <c r="T409" i="1" s="1"/>
  <c r="V409" i="1" s="1"/>
  <c r="K486" i="1"/>
  <c r="T486" i="1" s="1"/>
  <c r="V486" i="1" s="1"/>
  <c r="D258" i="1"/>
  <c r="I258" i="1" s="1"/>
  <c r="K644" i="1"/>
  <c r="T644" i="1" s="1"/>
  <c r="V644" i="1" s="1"/>
  <c r="L704" i="1"/>
  <c r="T704" i="1" s="1"/>
  <c r="V704" i="1" s="1"/>
  <c r="L404" i="1"/>
  <c r="K81" i="1"/>
  <c r="T81" i="1" s="1"/>
  <c r="V81" i="1" s="1"/>
  <c r="D704" i="1"/>
  <c r="J704" i="1" s="1"/>
  <c r="D180" i="1"/>
  <c r="I180" i="1" s="1"/>
  <c r="D299" i="1"/>
  <c r="I299" i="1" s="1"/>
  <c r="K107" i="1"/>
  <c r="D81" i="1"/>
  <c r="I81" i="1" s="1"/>
  <c r="D644" i="1"/>
  <c r="I644" i="1" s="1"/>
  <c r="L107" i="1"/>
  <c r="L299" i="1"/>
  <c r="T299" i="1" s="1"/>
  <c r="V299" i="1" s="1"/>
  <c r="L92" i="1"/>
  <c r="T92" i="1" s="1"/>
  <c r="V92" i="1" s="1"/>
  <c r="K404" i="1"/>
  <c r="D622" i="1"/>
  <c r="J622" i="1" s="1"/>
  <c r="D92" i="1"/>
  <c r="J92" i="1" s="1"/>
  <c r="L180" i="1"/>
  <c r="T180" i="1" s="1"/>
  <c r="V180" i="1" s="1"/>
  <c r="D668" i="1"/>
  <c r="J668" i="1" s="1"/>
  <c r="K667" i="1"/>
  <c r="L127" i="1"/>
  <c r="T127" i="1" s="1"/>
  <c r="V127" i="1" s="1"/>
  <c r="D611" i="1"/>
  <c r="I611" i="1" s="1"/>
  <c r="K622" i="1"/>
  <c r="T622" i="1" s="1"/>
  <c r="V622" i="1" s="1"/>
  <c r="L611" i="1"/>
  <c r="T611" i="1" s="1"/>
  <c r="V611" i="1" s="1"/>
  <c r="L667" i="1"/>
  <c r="K441" i="1"/>
  <c r="T441" i="1" s="1"/>
  <c r="V441" i="1" s="1"/>
  <c r="L319" i="1"/>
  <c r="T319" i="1" s="1"/>
  <c r="V319" i="1" s="1"/>
  <c r="D467" i="1"/>
  <c r="J467" i="1" s="1"/>
  <c r="K147" i="1"/>
  <c r="T147" i="1" s="1"/>
  <c r="V147" i="1" s="1"/>
  <c r="K56" i="1"/>
  <c r="D248" i="1"/>
  <c r="I248" i="1" s="1"/>
  <c r="D319" i="1"/>
  <c r="J319" i="1" s="1"/>
  <c r="D28" i="1"/>
  <c r="J28" i="1" s="1"/>
  <c r="D66" i="1"/>
  <c r="I66" i="1" s="1"/>
  <c r="K366" i="1"/>
  <c r="L28" i="1"/>
  <c r="T28" i="1" s="1"/>
  <c r="V28" i="1" s="1"/>
  <c r="K467" i="1"/>
  <c r="T467" i="1" s="1"/>
  <c r="V467" i="1" s="1"/>
  <c r="D83" i="1"/>
  <c r="I83" i="1" s="1"/>
  <c r="D390" i="1"/>
  <c r="I390" i="1" s="1"/>
  <c r="D694" i="1"/>
  <c r="I694" i="1" s="1"/>
  <c r="L706" i="1"/>
  <c r="D680" i="1"/>
  <c r="J680" i="1" s="1"/>
  <c r="K566" i="1"/>
  <c r="L713" i="1"/>
  <c r="T713" i="1" s="1"/>
  <c r="V713" i="1" s="1"/>
  <c r="K418" i="1"/>
  <c r="D141" i="1"/>
  <c r="J141" i="1" s="1"/>
  <c r="K680" i="1"/>
  <c r="T680" i="1" s="1"/>
  <c r="V680" i="1" s="1"/>
  <c r="L216" i="1"/>
  <c r="K216" i="1"/>
  <c r="K188" i="1"/>
  <c r="T188" i="1" s="1"/>
  <c r="V188" i="1" s="1"/>
  <c r="L252" i="1"/>
  <c r="T252" i="1" s="1"/>
  <c r="V252" i="1" s="1"/>
  <c r="K159" i="1"/>
  <c r="L220" i="1"/>
  <c r="D713" i="1"/>
  <c r="J713" i="1" s="1"/>
  <c r="L345" i="1"/>
  <c r="T345" i="1" s="1"/>
  <c r="V345" i="1" s="1"/>
  <c r="D188" i="1"/>
  <c r="J188" i="1" s="1"/>
  <c r="D325" i="1"/>
  <c r="I325" i="1" s="1"/>
  <c r="D345" i="1"/>
  <c r="I345" i="1" s="1"/>
  <c r="D25" i="1"/>
  <c r="J25" i="1" s="1"/>
  <c r="K243" i="1"/>
  <c r="T243" i="1" s="1"/>
  <c r="V243" i="1" s="1"/>
  <c r="K25" i="1"/>
  <c r="T25" i="1" s="1"/>
  <c r="V25" i="1" s="1"/>
  <c r="Y25" i="1" s="1"/>
  <c r="O28" i="3" s="1"/>
  <c r="L418" i="1"/>
  <c r="D226" i="1"/>
  <c r="J226" i="1" s="1"/>
  <c r="D575" i="1"/>
  <c r="I575" i="1" s="1"/>
  <c r="D255" i="1"/>
  <c r="I255" i="1" s="1"/>
  <c r="D252" i="1"/>
  <c r="I252" i="1" s="1"/>
  <c r="D682" i="1"/>
  <c r="I682" i="1" s="1"/>
  <c r="D147" i="1"/>
  <c r="J147" i="1" s="1"/>
  <c r="L120" i="1"/>
  <c r="T120" i="1" s="1"/>
  <c r="V120" i="1" s="1"/>
  <c r="K141" i="1"/>
  <c r="T141" i="1" s="1"/>
  <c r="V141" i="1" s="1"/>
  <c r="K584" i="1"/>
  <c r="K281" i="1"/>
  <c r="T281" i="1" s="1"/>
  <c r="V281" i="1" s="1"/>
  <c r="K390" i="1"/>
  <c r="T390" i="1" s="1"/>
  <c r="V390" i="1" s="1"/>
  <c r="K226" i="1"/>
  <c r="T226" i="1" s="1"/>
  <c r="V226" i="1" s="1"/>
  <c r="K156" i="1"/>
  <c r="T156" i="1" s="1"/>
  <c r="V156" i="1" s="1"/>
  <c r="K325" i="1"/>
  <c r="T325" i="1" s="1"/>
  <c r="V325" i="1" s="1"/>
  <c r="K371" i="1"/>
  <c r="T371" i="1" s="1"/>
  <c r="V371" i="1" s="1"/>
  <c r="K126" i="1"/>
  <c r="K132" i="1"/>
  <c r="T132" i="1" s="1"/>
  <c r="V132" i="1" s="1"/>
  <c r="K248" i="1"/>
  <c r="T248" i="1" s="1"/>
  <c r="V248" i="1" s="1"/>
  <c r="K217" i="1"/>
  <c r="T217" i="1" s="1"/>
  <c r="V217" i="1" s="1"/>
  <c r="L575" i="1"/>
  <c r="T575" i="1" s="1"/>
  <c r="V575" i="1" s="1"/>
  <c r="L635" i="1"/>
  <c r="T635" i="1" s="1"/>
  <c r="V635" i="1" s="1"/>
  <c r="L126" i="1"/>
  <c r="L159" i="1"/>
  <c r="L440" i="1"/>
  <c r="L662" i="1"/>
  <c r="D120" i="1"/>
  <c r="J120" i="1" s="1"/>
  <c r="D156" i="1"/>
  <c r="J156" i="1" s="1"/>
  <c r="D371" i="1"/>
  <c r="I371" i="1" s="1"/>
  <c r="D217" i="1"/>
  <c r="J217" i="1" s="1"/>
  <c r="D243" i="1"/>
  <c r="I243" i="1" s="1"/>
  <c r="L682" i="1"/>
  <c r="T682" i="1" s="1"/>
  <c r="V682" i="1" s="1"/>
  <c r="K220" i="1"/>
  <c r="K706" i="1"/>
  <c r="L566" i="1"/>
  <c r="L191" i="1"/>
  <c r="T191" i="1" s="1"/>
  <c r="V191" i="1" s="1"/>
  <c r="K14" i="1"/>
  <c r="D516" i="1"/>
  <c r="J516" i="1" s="1"/>
  <c r="D281" i="1"/>
  <c r="J281" i="1" s="1"/>
  <c r="D153" i="1"/>
  <c r="J153" i="1" s="1"/>
  <c r="D635" i="1"/>
  <c r="J635" i="1" s="1"/>
  <c r="K440" i="1"/>
  <c r="K135" i="1"/>
  <c r="T135" i="1" s="1"/>
  <c r="V135" i="1" s="1"/>
  <c r="L482" i="1"/>
  <c r="T482" i="1" s="1"/>
  <c r="V482" i="1" s="1"/>
  <c r="K327" i="1"/>
  <c r="L630" i="1"/>
  <c r="T630" i="1" s="1"/>
  <c r="V630" i="1" s="1"/>
  <c r="D191" i="1"/>
  <c r="J191" i="1" s="1"/>
  <c r="D262" i="1"/>
  <c r="J262" i="1" s="1"/>
  <c r="L153" i="1"/>
  <c r="T153" i="1" s="1"/>
  <c r="V153" i="1" s="1"/>
  <c r="K262" i="1"/>
  <c r="T262" i="1" s="1"/>
  <c r="V262" i="1" s="1"/>
  <c r="K255" i="1"/>
  <c r="T255" i="1" s="1"/>
  <c r="V255" i="1" s="1"/>
  <c r="D489" i="1"/>
  <c r="J489" i="1" s="1"/>
  <c r="D597" i="1"/>
  <c r="I597" i="1" s="1"/>
  <c r="D376" i="1"/>
  <c r="J376" i="1" s="1"/>
  <c r="D351" i="1"/>
  <c r="I351" i="1" s="1"/>
  <c r="D223" i="1"/>
  <c r="J223" i="1" s="1"/>
  <c r="L348" i="1"/>
  <c r="L184" i="1"/>
  <c r="T184" i="1" s="1"/>
  <c r="V184" i="1" s="1"/>
  <c r="L699" i="1"/>
  <c r="K383" i="1"/>
  <c r="K553" i="1"/>
  <c r="D342" i="1"/>
  <c r="I342" i="1" s="1"/>
  <c r="D689" i="1"/>
  <c r="I689" i="1" s="1"/>
  <c r="K376" i="1"/>
  <c r="T376" i="1" s="1"/>
  <c r="V376" i="1" s="1"/>
  <c r="L626" i="1"/>
  <c r="K223" i="1"/>
  <c r="T223" i="1" s="1"/>
  <c r="V223" i="1" s="1"/>
  <c r="L162" i="1"/>
  <c r="T162" i="1" s="1"/>
  <c r="V162" i="1" s="1"/>
  <c r="L539" i="1"/>
  <c r="K504" i="1"/>
  <c r="T504" i="1" s="1"/>
  <c r="V504" i="1" s="1"/>
  <c r="D238" i="1"/>
  <c r="J238" i="1" s="1"/>
  <c r="D162" i="1"/>
  <c r="I162" i="1" s="1"/>
  <c r="L238" i="1"/>
  <c r="T238" i="1" s="1"/>
  <c r="V238" i="1" s="1"/>
  <c r="L377" i="1"/>
  <c r="L327" i="1"/>
  <c r="K342" i="1"/>
  <c r="T342" i="1" s="1"/>
  <c r="V342" i="1" s="1"/>
  <c r="K539" i="1"/>
  <c r="K351" i="1"/>
  <c r="T351" i="1" s="1"/>
  <c r="V351" i="1" s="1"/>
  <c r="L689" i="1"/>
  <c r="T689" i="1" s="1"/>
  <c r="V689" i="1" s="1"/>
  <c r="L553" i="1"/>
  <c r="L284" i="1"/>
  <c r="T284" i="1" s="1"/>
  <c r="V284" i="1" s="1"/>
  <c r="Z284" i="1" s="1"/>
  <c r="P287" i="3" s="1"/>
  <c r="K699" i="1"/>
  <c r="K489" i="1"/>
  <c r="T489" i="1" s="1"/>
  <c r="V489" i="1" s="1"/>
  <c r="K377" i="1"/>
  <c r="D284" i="1"/>
  <c r="J284" i="1" s="1"/>
  <c r="D312" i="1"/>
  <c r="J312" i="1" s="1"/>
  <c r="D476" i="1"/>
  <c r="J476" i="1" s="1"/>
  <c r="D630" i="1"/>
  <c r="I630" i="1" s="1"/>
  <c r="L450" i="1"/>
  <c r="K450" i="1"/>
  <c r="K476" i="1"/>
  <c r="T476" i="1" s="1"/>
  <c r="V476" i="1" s="1"/>
  <c r="Z476" i="1" s="1"/>
  <c r="P479" i="3" s="1"/>
  <c r="K597" i="1"/>
  <c r="T597" i="1" s="1"/>
  <c r="V597" i="1" s="1"/>
  <c r="K626" i="1"/>
  <c r="L383" i="1"/>
  <c r="D482" i="1"/>
  <c r="I482" i="1" s="1"/>
  <c r="D504" i="1"/>
  <c r="I504" i="1" s="1"/>
  <c r="D184" i="1"/>
  <c r="I184" i="1" s="1"/>
  <c r="D130" i="1"/>
  <c r="J130" i="1" s="1"/>
  <c r="L130" i="1"/>
  <c r="T130" i="1" s="1"/>
  <c r="V130" i="1" s="1"/>
  <c r="L312" i="1"/>
  <c r="T312" i="1" s="1"/>
  <c r="V312" i="1" s="1"/>
  <c r="L88" i="1"/>
  <c r="K88" i="1"/>
  <c r="D648" i="1"/>
  <c r="I648" i="1" s="1"/>
  <c r="D435" i="1"/>
  <c r="J435" i="1" s="1"/>
  <c r="K60" i="1"/>
  <c r="L124" i="1"/>
  <c r="L534" i="1"/>
  <c r="T534" i="1" s="1"/>
  <c r="V534" i="1" s="1"/>
  <c r="D500" i="1"/>
  <c r="J500" i="1" s="1"/>
  <c r="D534" i="1"/>
  <c r="J534" i="1" s="1"/>
  <c r="D405" i="1"/>
  <c r="I405" i="1" s="1"/>
  <c r="D95" i="1"/>
  <c r="I95" i="1" s="1"/>
  <c r="D34" i="1"/>
  <c r="I34" i="1" s="1"/>
  <c r="D607" i="1"/>
  <c r="J607" i="1" s="1"/>
  <c r="D521" i="1"/>
  <c r="I521" i="1" s="1"/>
  <c r="D121" i="1"/>
  <c r="I121" i="1" s="1"/>
  <c r="L56" i="1"/>
  <c r="K585" i="1"/>
  <c r="T585" i="1" s="1"/>
  <c r="V585" i="1" s="1"/>
  <c r="K381" i="1"/>
  <c r="T381" i="1" s="1"/>
  <c r="V381" i="1" s="1"/>
  <c r="K124" i="1"/>
  <c r="K405" i="1"/>
  <c r="T405" i="1" s="1"/>
  <c r="V405" i="1" s="1"/>
  <c r="K121" i="1"/>
  <c r="T121" i="1" s="1"/>
  <c r="V121" i="1" s="1"/>
  <c r="K66" i="1"/>
  <c r="T66" i="1" s="1"/>
  <c r="V66" i="1" s="1"/>
  <c r="L60" i="1"/>
  <c r="D585" i="1"/>
  <c r="J585" i="1" s="1"/>
  <c r="D514" i="1"/>
  <c r="I514" i="1" s="1"/>
  <c r="L366" i="1"/>
  <c r="L34" i="1"/>
  <c r="T34" i="1" s="1"/>
  <c r="V34" i="1" s="1"/>
  <c r="K134" i="1"/>
  <c r="T134" i="1" s="1"/>
  <c r="V134" i="1" s="1"/>
  <c r="K662" i="1"/>
  <c r="L275" i="1"/>
  <c r="K275" i="1"/>
  <c r="K514" i="1"/>
  <c r="T514" i="1" s="1"/>
  <c r="V514" i="1" s="1"/>
  <c r="L607" i="1"/>
  <c r="T607" i="1" s="1"/>
  <c r="V607" i="1" s="1"/>
  <c r="L435" i="1"/>
  <c r="T435" i="1" s="1"/>
  <c r="V435" i="1" s="1"/>
  <c r="L83" i="1"/>
  <c r="T83" i="1" s="1"/>
  <c r="V83" i="1" s="1"/>
  <c r="K521" i="1"/>
  <c r="T521" i="1" s="1"/>
  <c r="V521" i="1" s="1"/>
  <c r="K540" i="1"/>
  <c r="T540" i="1" s="1"/>
  <c r="V540" i="1" s="1"/>
  <c r="K648" i="1"/>
  <c r="T648" i="1" s="1"/>
  <c r="V648" i="1" s="1"/>
  <c r="D134" i="1"/>
  <c r="I134" i="1" s="1"/>
  <c r="D540" i="1"/>
  <c r="J540" i="1" s="1"/>
  <c r="D381" i="1"/>
  <c r="I381" i="1" s="1"/>
  <c r="K694" i="1"/>
  <c r="T694" i="1" s="1"/>
  <c r="V694" i="1" s="1"/>
  <c r="K95" i="1"/>
  <c r="T95" i="1" s="1"/>
  <c r="V95" i="1" s="1"/>
  <c r="Y95" i="1" s="1"/>
  <c r="O98" i="3" s="1"/>
  <c r="L665" i="1"/>
  <c r="T665" i="1" s="1"/>
  <c r="V665" i="1" s="1"/>
  <c r="K447" i="1"/>
  <c r="T447" i="1" s="1"/>
  <c r="V447" i="1" s="1"/>
  <c r="D253" i="1"/>
  <c r="J253" i="1" s="1"/>
  <c r="D441" i="1"/>
  <c r="I441" i="1" s="1"/>
  <c r="D57" i="1"/>
  <c r="I57" i="1" s="1"/>
  <c r="D470" i="1"/>
  <c r="J470" i="1" s="1"/>
  <c r="L322" i="1"/>
  <c r="T322" i="1" s="1"/>
  <c r="V322" i="1" s="1"/>
  <c r="L578" i="1"/>
  <c r="T578" i="1" s="1"/>
  <c r="V578" i="1" s="1"/>
  <c r="K125" i="1"/>
  <c r="K19" i="1"/>
  <c r="K580" i="1"/>
  <c r="T580" i="1" s="1"/>
  <c r="V580" i="1" s="1"/>
  <c r="L472" i="1"/>
  <c r="K485" i="1"/>
  <c r="L125" i="1"/>
  <c r="D322" i="1"/>
  <c r="J322" i="1" s="1"/>
  <c r="D703" i="1"/>
  <c r="J703" i="1" s="1"/>
  <c r="D665" i="1"/>
  <c r="I665" i="1" s="1"/>
  <c r="D447" i="1"/>
  <c r="I447" i="1" s="1"/>
  <c r="D578" i="1"/>
  <c r="I578" i="1" s="1"/>
  <c r="D344" i="1"/>
  <c r="J344" i="1" s="1"/>
  <c r="D444" i="1"/>
  <c r="I444" i="1" s="1"/>
  <c r="D571" i="1"/>
  <c r="J571" i="1" s="1"/>
  <c r="D221" i="1"/>
  <c r="J221" i="1" s="1"/>
  <c r="D629" i="1"/>
  <c r="I629" i="1" s="1"/>
  <c r="L485" i="1"/>
  <c r="L344" i="1"/>
  <c r="T344" i="1" s="1"/>
  <c r="V344" i="1" s="1"/>
  <c r="L535" i="1"/>
  <c r="L629" i="1"/>
  <c r="T629" i="1" s="1"/>
  <c r="V629" i="1" s="1"/>
  <c r="K470" i="1"/>
  <c r="T470" i="1" s="1"/>
  <c r="V470" i="1" s="1"/>
  <c r="K86" i="1"/>
  <c r="L397" i="1"/>
  <c r="L253" i="1"/>
  <c r="T253" i="1" s="1"/>
  <c r="V253" i="1" s="1"/>
  <c r="L214" i="1"/>
  <c r="T214" i="1" s="1"/>
  <c r="V214" i="1" s="1"/>
  <c r="L19" i="1"/>
  <c r="T19" i="1" s="1"/>
  <c r="V19" i="1" s="1"/>
  <c r="L703" i="1"/>
  <c r="T703" i="1" s="1"/>
  <c r="V703" i="1" s="1"/>
  <c r="Y703" i="1" s="1"/>
  <c r="O706" i="3" s="1"/>
  <c r="L444" i="1"/>
  <c r="T444" i="1" s="1"/>
  <c r="V444" i="1" s="1"/>
  <c r="L571" i="1"/>
  <c r="T571" i="1" s="1"/>
  <c r="V571" i="1" s="1"/>
  <c r="K472" i="1"/>
  <c r="K412" i="1"/>
  <c r="D580" i="1"/>
  <c r="J580" i="1" s="1"/>
  <c r="D214" i="1"/>
  <c r="I214" i="1" s="1"/>
  <c r="L661" i="1"/>
  <c r="L57" i="1"/>
  <c r="T57" i="1" s="1"/>
  <c r="V57" i="1" s="1"/>
  <c r="L412" i="1"/>
  <c r="L86" i="1"/>
  <c r="K535" i="1"/>
  <c r="K661" i="1"/>
  <c r="D380" i="1"/>
  <c r="I380" i="1" s="1"/>
  <c r="L380" i="1"/>
  <c r="T380" i="1" s="1"/>
  <c r="V380" i="1" s="1"/>
  <c r="L290" i="1"/>
  <c r="T290" i="1" s="1"/>
  <c r="V290" i="1" s="1"/>
  <c r="K309" i="1"/>
  <c r="D148" i="1"/>
  <c r="I148" i="1" s="1"/>
  <c r="L295" i="1"/>
  <c r="T295" i="1" s="1"/>
  <c r="V295" i="1" s="1"/>
  <c r="D295" i="1"/>
  <c r="I295" i="1" s="1"/>
  <c r="L148" i="1"/>
  <c r="T148" i="1" s="1"/>
  <c r="V148" i="1" s="1"/>
  <c r="L620" i="1"/>
  <c r="T620" i="1" s="1"/>
  <c r="V620" i="1" s="1"/>
  <c r="D657" i="1"/>
  <c r="I657" i="1" s="1"/>
  <c r="D135" i="1"/>
  <c r="I135" i="1" s="1"/>
  <c r="L443" i="1"/>
  <c r="R587" i="1"/>
  <c r="K587" i="1" s="1"/>
  <c r="R645" i="1"/>
  <c r="K645" i="1" s="1"/>
  <c r="R683" i="1"/>
  <c r="L683" i="1" s="1"/>
  <c r="R673" i="1"/>
  <c r="L673" i="1" s="1"/>
  <c r="R457" i="1"/>
  <c r="L457" i="1" s="1"/>
  <c r="R614" i="1"/>
  <c r="K614" i="1" s="1"/>
  <c r="R433" i="1"/>
  <c r="K433" i="1" s="1"/>
  <c r="R561" i="1"/>
  <c r="L561" i="1" s="1"/>
  <c r="R556" i="1"/>
  <c r="D556" i="1" s="1"/>
  <c r="I556" i="1" s="1"/>
  <c r="R417" i="1"/>
  <c r="K417" i="1" s="1"/>
  <c r="R559" i="1"/>
  <c r="L559" i="1" s="1"/>
  <c r="R627" i="1"/>
  <c r="L627" i="1" s="1"/>
  <c r="R211" i="1"/>
  <c r="L211" i="1" s="1"/>
  <c r="R414" i="1"/>
  <c r="L414" i="1" s="1"/>
  <c r="R681" i="1"/>
  <c r="L681" i="1" s="1"/>
  <c r="R269" i="1"/>
  <c r="K269" i="1" s="1"/>
  <c r="R197" i="1"/>
  <c r="D197" i="1" s="1"/>
  <c r="J197" i="1" s="1"/>
  <c r="R538" i="1"/>
  <c r="K538" i="1" s="1"/>
  <c r="R651" i="1"/>
  <c r="K651" i="1" s="1"/>
  <c r="R18" i="1"/>
  <c r="K18" i="1" s="1"/>
  <c r="R466" i="1"/>
  <c r="K466" i="1" s="1"/>
  <c r="R677" i="1"/>
  <c r="K677" i="1" s="1"/>
  <c r="R300" i="1"/>
  <c r="L300" i="1" s="1"/>
  <c r="R76" i="1"/>
  <c r="L76" i="1" s="1"/>
  <c r="R488" i="1"/>
  <c r="K488" i="1" s="1"/>
  <c r="R424" i="1"/>
  <c r="K424" i="1" s="1"/>
  <c r="R297" i="1"/>
  <c r="K297" i="1" s="1"/>
  <c r="R646" i="1"/>
  <c r="L646" i="1" s="1"/>
  <c r="R399" i="1"/>
  <c r="D399" i="1" s="1"/>
  <c r="J399" i="1" s="1"/>
  <c r="R271" i="1"/>
  <c r="D271" i="1" s="1"/>
  <c r="J271" i="1" s="1"/>
  <c r="R143" i="1"/>
  <c r="D143" i="1" s="1"/>
  <c r="J143" i="1" s="1"/>
  <c r="R15" i="1"/>
  <c r="K15" i="1" s="1"/>
  <c r="R551" i="1"/>
  <c r="D551" i="1" s="1"/>
  <c r="J551" i="1" s="1"/>
  <c r="R58" i="1"/>
  <c r="K58" i="1" s="1"/>
  <c r="R235" i="1"/>
  <c r="D235" i="1" s="1"/>
  <c r="I235" i="1" s="1"/>
  <c r="R334" i="1"/>
  <c r="L334" i="1" s="1"/>
  <c r="R372" i="1"/>
  <c r="D372" i="1" s="1"/>
  <c r="I372" i="1" s="1"/>
  <c r="R20" i="1"/>
  <c r="L20" i="1" s="1"/>
  <c r="R594" i="1"/>
  <c r="K594" i="1" s="1"/>
  <c r="R272" i="1"/>
  <c r="K272" i="1" s="1"/>
  <c r="R16" i="1"/>
  <c r="K16" i="1" s="1"/>
  <c r="R369" i="1"/>
  <c r="D369" i="1" s="1"/>
  <c r="I369" i="1" s="1"/>
  <c r="R230" i="1"/>
  <c r="L230" i="1" s="1"/>
  <c r="R479" i="1"/>
  <c r="K479" i="1" s="1"/>
  <c r="R84" i="1"/>
  <c r="K84" i="1" s="1"/>
  <c r="R592" i="1"/>
  <c r="D592" i="1" s="1"/>
  <c r="J592" i="1" s="1"/>
  <c r="R277" i="1"/>
  <c r="D277" i="1" s="1"/>
  <c r="I277" i="1" s="1"/>
  <c r="R59" i="1"/>
  <c r="K59" i="1" s="1"/>
  <c r="R192" i="1"/>
  <c r="L192" i="1" s="1"/>
  <c r="R109" i="1"/>
  <c r="L109" i="1" s="1"/>
  <c r="R10" i="1"/>
  <c r="K10" i="1" s="1"/>
  <c r="R698" i="1"/>
  <c r="K698" i="1" s="1"/>
  <c r="R251" i="1"/>
  <c r="K251" i="1" s="1"/>
  <c r="R695" i="1"/>
  <c r="L695" i="1" s="1"/>
  <c r="R660" i="1"/>
  <c r="K660" i="1" s="1"/>
  <c r="R710" i="1"/>
  <c r="L710" i="1" s="1"/>
  <c r="R442" i="1"/>
  <c r="K442" i="1" s="1"/>
  <c r="R523" i="1"/>
  <c r="K523" i="1" s="1"/>
  <c r="R304" i="1"/>
  <c r="L304" i="1" s="1"/>
  <c r="R542" i="1"/>
  <c r="L542" i="1" s="1"/>
  <c r="R638" i="1"/>
  <c r="D638" i="1" s="1"/>
  <c r="J638" i="1" s="1"/>
  <c r="R105" i="1"/>
  <c r="K105" i="1" s="1"/>
  <c r="R547" i="1"/>
  <c r="D547" i="1" s="1"/>
  <c r="J547" i="1" s="1"/>
  <c r="R545" i="1"/>
  <c r="D545" i="1" s="1"/>
  <c r="I545" i="1" s="1"/>
  <c r="R292" i="1"/>
  <c r="D292" i="1" s="1"/>
  <c r="I292" i="1" s="1"/>
  <c r="R225" i="1"/>
  <c r="D225" i="1" s="1"/>
  <c r="J225" i="1" s="1"/>
  <c r="R595" i="1"/>
  <c r="L595" i="1" s="1"/>
  <c r="R286" i="1"/>
  <c r="L286" i="1" s="1"/>
  <c r="R652" i="1"/>
  <c r="D652" i="1" s="1"/>
  <c r="I652" i="1" s="1"/>
  <c r="R36" i="1"/>
  <c r="L36" i="1" s="1"/>
  <c r="R65" i="1"/>
  <c r="K65" i="1" s="1"/>
  <c r="R196" i="1"/>
  <c r="D196" i="1" s="1"/>
  <c r="I196" i="1" s="1"/>
  <c r="R308" i="1"/>
  <c r="L308" i="1" s="1"/>
  <c r="R161" i="1"/>
  <c r="K161" i="1" s="1"/>
  <c r="R231" i="1"/>
  <c r="D231" i="1" s="1"/>
  <c r="J231" i="1" s="1"/>
  <c r="R528" i="1"/>
  <c r="L528" i="1" s="1"/>
  <c r="R24" i="1"/>
  <c r="L24" i="1" s="1"/>
  <c r="R187" i="1"/>
  <c r="K187" i="1" s="1"/>
  <c r="R50" i="1"/>
  <c r="K50" i="1" s="1"/>
  <c r="R392" i="1"/>
  <c r="L392" i="1" s="1"/>
  <c r="R625" i="1"/>
  <c r="K625" i="1" s="1"/>
  <c r="R8" i="1"/>
  <c r="L8" i="1" s="1"/>
  <c r="R406" i="1"/>
  <c r="L406" i="1" s="1"/>
  <c r="R303" i="1"/>
  <c r="K303" i="1" s="1"/>
  <c r="R47" i="1"/>
  <c r="L47" i="1" s="1"/>
  <c r="R17" i="1"/>
  <c r="D17" i="1" s="1"/>
  <c r="I17" i="1" s="1"/>
  <c r="R151" i="1"/>
  <c r="D151" i="1" s="1"/>
  <c r="I151" i="1" s="1"/>
  <c r="R349" i="1"/>
  <c r="D349" i="1" s="1"/>
  <c r="I349" i="1" s="1"/>
  <c r="R509" i="1"/>
  <c r="L509" i="1" s="1"/>
  <c r="R283" i="1"/>
  <c r="K283" i="1" s="1"/>
  <c r="R64" i="1"/>
  <c r="K64" i="1" s="1"/>
  <c r="R278" i="1"/>
  <c r="L278" i="1" s="1"/>
  <c r="R361" i="1"/>
  <c r="K361" i="1" s="1"/>
  <c r="R560" i="1"/>
  <c r="K560" i="1" s="1"/>
  <c r="R155" i="1"/>
  <c r="K155" i="1" s="1"/>
  <c r="R68" i="1"/>
  <c r="L68" i="1" s="1"/>
  <c r="R455" i="1"/>
  <c r="D455" i="1" s="1"/>
  <c r="I455" i="1" s="1"/>
  <c r="R385" i="1"/>
  <c r="L385" i="1" s="1"/>
  <c r="R152" i="1"/>
  <c r="L152" i="1" s="1"/>
  <c r="R616" i="1"/>
  <c r="L616" i="1" s="1"/>
  <c r="R194" i="1"/>
  <c r="K194" i="1" s="1"/>
  <c r="R715" i="1"/>
  <c r="K715" i="1" s="1"/>
  <c r="R581" i="1"/>
  <c r="K581" i="1" s="1"/>
  <c r="R210" i="1"/>
  <c r="K210" i="1" s="1"/>
  <c r="R709" i="1"/>
  <c r="K709" i="1" s="1"/>
  <c r="R236" i="1"/>
  <c r="K236" i="1" s="1"/>
  <c r="R12" i="1"/>
  <c r="K12" i="1" s="1"/>
  <c r="R537" i="1"/>
  <c r="K537" i="1" s="1"/>
  <c r="R9" i="1"/>
  <c r="D9" i="1" s="1"/>
  <c r="I9" i="1" s="1"/>
  <c r="R678" i="1"/>
  <c r="K678" i="1" s="1"/>
  <c r="R596" i="1"/>
  <c r="L596" i="1" s="1"/>
  <c r="R169" i="1"/>
  <c r="D169" i="1" s="1"/>
  <c r="J169" i="1" s="1"/>
  <c r="R519" i="1"/>
  <c r="K519" i="1" s="1"/>
  <c r="R367" i="1"/>
  <c r="K367" i="1" s="1"/>
  <c r="R239" i="1"/>
  <c r="L239" i="1" s="1"/>
  <c r="R111" i="1"/>
  <c r="L111" i="1" s="1"/>
  <c r="R201" i="1"/>
  <c r="K201" i="1" s="1"/>
  <c r="R198" i="1"/>
  <c r="L198" i="1" s="1"/>
  <c r="R357" i="1"/>
  <c r="D357" i="1" s="1"/>
  <c r="J357" i="1" s="1"/>
  <c r="R301" i="1"/>
  <c r="K301" i="1" s="1"/>
  <c r="R604" i="1"/>
  <c r="K604" i="1" s="1"/>
  <c r="R80" i="1"/>
  <c r="D80" i="1" s="1"/>
  <c r="I80" i="1" s="1"/>
  <c r="R305" i="1"/>
  <c r="D305" i="1" s="1"/>
  <c r="I305" i="1" s="1"/>
  <c r="R686" i="1"/>
  <c r="K686" i="1" s="1"/>
  <c r="R707" i="1"/>
  <c r="K707" i="1" s="1"/>
  <c r="R722" i="1"/>
  <c r="D722" i="1" s="1"/>
  <c r="I722" i="1" s="1"/>
  <c r="R102" i="1"/>
  <c r="L102" i="1" s="1"/>
  <c r="R375" i="1"/>
  <c r="D375" i="1" s="1"/>
  <c r="I375" i="1" s="1"/>
  <c r="R643" i="1"/>
  <c r="D643" i="1" s="1"/>
  <c r="J643" i="1" s="1"/>
  <c r="R656" i="1"/>
  <c r="D656" i="1" s="1"/>
  <c r="I656" i="1" s="1"/>
  <c r="R27" i="1"/>
  <c r="K27" i="1" s="1"/>
  <c r="R631" i="1"/>
  <c r="L631" i="1" s="1"/>
  <c r="R202" i="1"/>
  <c r="L202" i="1" s="1"/>
  <c r="R229" i="1"/>
  <c r="K229" i="1" s="1"/>
  <c r="R714" i="1"/>
  <c r="K714" i="1" s="1"/>
  <c r="R219" i="1"/>
  <c r="L219" i="1" s="1"/>
  <c r="R421" i="1"/>
  <c r="K421" i="1" s="1"/>
  <c r="R233" i="1"/>
  <c r="K233" i="1" s="1"/>
  <c r="R469" i="1"/>
  <c r="K469" i="1" s="1"/>
  <c r="R618" i="1"/>
  <c r="K618" i="1" s="1"/>
  <c r="R588" i="1"/>
  <c r="L588" i="1" s="1"/>
  <c r="R270" i="1"/>
  <c r="L270" i="1" s="1"/>
  <c r="R582" i="1"/>
  <c r="L582" i="1" s="1"/>
  <c r="R437" i="1"/>
  <c r="K437" i="1" s="1"/>
  <c r="R666" i="1"/>
  <c r="K666" i="1" s="1"/>
  <c r="R228" i="1"/>
  <c r="K228" i="1" s="1"/>
  <c r="R481" i="1"/>
  <c r="D481" i="1" s="1"/>
  <c r="J481" i="1" s="1"/>
  <c r="R502" i="1"/>
  <c r="L502" i="1" s="1"/>
  <c r="R659" i="1"/>
  <c r="L659" i="1" s="1"/>
  <c r="R684" i="1"/>
  <c r="K684" i="1" s="1"/>
  <c r="R94" i="1"/>
  <c r="K94" i="1" s="1"/>
  <c r="R494" i="1"/>
  <c r="K494" i="1" s="1"/>
  <c r="R263" i="1"/>
  <c r="L263" i="1" s="1"/>
  <c r="R164" i="1"/>
  <c r="K164" i="1" s="1"/>
  <c r="R586" i="1"/>
  <c r="L586" i="1" s="1"/>
  <c r="R671" i="1"/>
  <c r="K671" i="1" s="1"/>
  <c r="R598" i="1"/>
  <c r="L598" i="1" s="1"/>
  <c r="R39" i="1"/>
  <c r="K39" i="1" s="1"/>
  <c r="R268" i="1"/>
  <c r="L268" i="1" s="1"/>
  <c r="R274" i="1"/>
  <c r="L274" i="1" s="1"/>
  <c r="R140" i="1"/>
  <c r="K140" i="1" s="1"/>
  <c r="R265" i="1"/>
  <c r="L265" i="1" s="1"/>
  <c r="R425" i="1"/>
  <c r="L425" i="1" s="1"/>
  <c r="R431" i="1"/>
  <c r="L431" i="1" s="1"/>
  <c r="R175" i="1"/>
  <c r="L175" i="1" s="1"/>
  <c r="R454" i="1"/>
  <c r="L454" i="1" s="1"/>
  <c r="R23" i="1"/>
  <c r="D23" i="1" s="1"/>
  <c r="I23" i="1" s="1"/>
  <c r="R315" i="1"/>
  <c r="K315" i="1" s="1"/>
  <c r="R37" i="1"/>
  <c r="D37" i="1" s="1"/>
  <c r="J37" i="1" s="1"/>
  <c r="R128" i="1"/>
  <c r="L128" i="1" s="1"/>
  <c r="R690" i="1"/>
  <c r="L690" i="1" s="1"/>
  <c r="R475" i="1"/>
  <c r="L475" i="1" s="1"/>
  <c r="R562" i="1"/>
  <c r="L562" i="1" s="1"/>
  <c r="R33" i="1"/>
  <c r="L33" i="1" s="1"/>
  <c r="R103" i="1"/>
  <c r="K103" i="1" s="1"/>
  <c r="R453" i="1"/>
  <c r="D453" i="1" s="1"/>
  <c r="R294" i="1"/>
  <c r="D294" i="1" s="1"/>
  <c r="J294" i="1" s="1"/>
  <c r="R44" i="1"/>
  <c r="K44" i="1" s="1"/>
  <c r="R178" i="1"/>
  <c r="K178" i="1" s="1"/>
  <c r="R338" i="1"/>
  <c r="K338" i="1" s="1"/>
  <c r="R82" i="1"/>
  <c r="K82" i="1" s="1"/>
  <c r="R204" i="1"/>
  <c r="D204" i="1" s="1"/>
  <c r="R619" i="1"/>
  <c r="L619" i="1" s="1"/>
  <c r="R328" i="1"/>
  <c r="K328" i="1" s="1"/>
  <c r="R393" i="1"/>
  <c r="D393" i="1" s="1"/>
  <c r="J393" i="1" s="1"/>
  <c r="R70" i="1"/>
  <c r="K70" i="1" s="1"/>
  <c r="R487" i="1"/>
  <c r="L487" i="1" s="1"/>
  <c r="R724" i="1"/>
  <c r="K724" i="1" s="1"/>
  <c r="R41" i="1"/>
  <c r="L41" i="1" s="1"/>
  <c r="R335" i="1"/>
  <c r="D335" i="1" s="1"/>
  <c r="J335" i="1" s="1"/>
  <c r="R207" i="1"/>
  <c r="L207" i="1" s="1"/>
  <c r="R79" i="1"/>
  <c r="L79" i="1" s="1"/>
  <c r="R692" i="1"/>
  <c r="L692" i="1" s="1"/>
  <c r="R73" i="1"/>
  <c r="L73" i="1" s="1"/>
  <c r="R506" i="1"/>
  <c r="D506" i="1" s="1"/>
  <c r="I506" i="1" s="1"/>
  <c r="R21" i="1"/>
  <c r="K21" i="1" s="1"/>
  <c r="R218" i="1"/>
  <c r="K218" i="1" s="1"/>
  <c r="R209" i="1"/>
  <c r="L209" i="1" s="1"/>
  <c r="R183" i="1"/>
  <c r="L183" i="1" s="1"/>
  <c r="R244" i="1"/>
  <c r="L244" i="1" s="1"/>
  <c r="R550" i="1"/>
  <c r="L550" i="1" s="1"/>
  <c r="R459" i="1"/>
  <c r="L459" i="1" s="1"/>
  <c r="R112" i="1"/>
  <c r="D112" i="1" s="1"/>
  <c r="I112" i="1" s="1"/>
  <c r="R711" i="1"/>
  <c r="L711" i="1" s="1"/>
  <c r="R617" i="1"/>
  <c r="L617" i="1" s="1"/>
  <c r="R247" i="1"/>
  <c r="D247" i="1" s="1"/>
  <c r="R256" i="1"/>
  <c r="L256" i="1" s="1"/>
  <c r="R365" i="1"/>
  <c r="L365" i="1" s="1"/>
  <c r="R85" i="1"/>
  <c r="K85" i="1" s="1"/>
  <c r="R555" i="1"/>
  <c r="D555" i="1" s="1"/>
  <c r="R320" i="1"/>
  <c r="D320" i="1" s="1"/>
  <c r="I320" i="1" s="1"/>
  <c r="R518" i="1"/>
  <c r="K518" i="1" s="1"/>
  <c r="R245" i="1"/>
  <c r="K245" i="1" s="1"/>
  <c r="R634" i="1"/>
  <c r="K634" i="1" s="1"/>
  <c r="R123" i="1"/>
  <c r="D123" i="1" s="1"/>
  <c r="R513" i="1"/>
  <c r="L513" i="1" s="1"/>
  <c r="R505" i="1"/>
  <c r="K505" i="1" s="1"/>
  <c r="R605" i="1"/>
  <c r="L605" i="1" s="1"/>
  <c r="R642" i="1"/>
  <c r="D642" i="1" s="1"/>
  <c r="I642" i="1" s="1"/>
  <c r="R193" i="1"/>
  <c r="L193" i="1" s="1"/>
  <c r="R610" i="1"/>
  <c r="K610" i="1" s="1"/>
  <c r="R142" i="1"/>
  <c r="D142" i="1" s="1"/>
  <c r="R71" i="1"/>
  <c r="K71" i="1" s="1"/>
  <c r="R260" i="1"/>
  <c r="K260" i="1" s="1"/>
  <c r="R723" i="1"/>
  <c r="K723" i="1" s="1"/>
  <c r="R691" i="1"/>
  <c r="D691" i="1" s="1"/>
  <c r="R449" i="1"/>
  <c r="K449" i="1" s="1"/>
  <c r="R100" i="1"/>
  <c r="L100" i="1" s="1"/>
  <c r="R702" i="1"/>
  <c r="K702" i="1" s="1"/>
  <c r="R670" i="1"/>
  <c r="K670" i="1" s="1"/>
  <c r="R280" i="1"/>
  <c r="L280" i="1" s="1"/>
  <c r="R676" i="1"/>
  <c r="L676" i="1" s="1"/>
  <c r="D354" i="1"/>
  <c r="I354" i="1" s="1"/>
  <c r="D492" i="1"/>
  <c r="J492" i="1" s="1"/>
  <c r="D443" i="1"/>
  <c r="J443" i="1" s="1"/>
  <c r="L309" i="1"/>
  <c r="K492" i="1"/>
  <c r="T492" i="1" s="1"/>
  <c r="V492" i="1" s="1"/>
  <c r="L354" i="1"/>
  <c r="T354" i="1" s="1"/>
  <c r="V354" i="1" s="1"/>
  <c r="D290" i="1"/>
  <c r="I290" i="1" s="1"/>
  <c r="K246" i="1"/>
  <c r="T246" i="1" s="1"/>
  <c r="V246" i="1" s="1"/>
  <c r="K443" i="1"/>
  <c r="L221" i="1"/>
  <c r="T221" i="1" s="1"/>
  <c r="V221" i="1" s="1"/>
  <c r="D373" i="1"/>
  <c r="I373" i="1" s="1"/>
  <c r="K181" i="1"/>
  <c r="D115" i="1"/>
  <c r="J115" i="1" s="1"/>
  <c r="L339" i="1"/>
  <c r="D612" i="1"/>
  <c r="J612" i="1" s="1"/>
  <c r="L13" i="1"/>
  <c r="D69" i="1"/>
  <c r="I69" i="1" s="1"/>
  <c r="K712" i="1"/>
  <c r="K98" i="1"/>
  <c r="D166" i="1"/>
  <c r="I166" i="1" s="1"/>
  <c r="D374" i="1"/>
  <c r="I374" i="1" s="1"/>
  <c r="D246" i="1"/>
  <c r="J246" i="1" s="1"/>
  <c r="L373" i="1"/>
  <c r="L408" i="1"/>
  <c r="K373" i="1"/>
  <c r="K516" i="1"/>
  <c r="T516" i="1" s="1"/>
  <c r="V516" i="1" s="1"/>
  <c r="L657" i="1"/>
  <c r="T657" i="1" s="1"/>
  <c r="V657" i="1" s="1"/>
  <c r="K565" i="1"/>
  <c r="T565" i="1" s="1"/>
  <c r="V565" i="1" s="1"/>
  <c r="L548" i="1"/>
  <c r="T548" i="1" s="1"/>
  <c r="V548" i="1" s="1"/>
  <c r="D565" i="1"/>
  <c r="J565" i="1" s="1"/>
  <c r="K483" i="1"/>
  <c r="D179" i="1"/>
  <c r="I179" i="1" s="1"/>
  <c r="D403" i="1"/>
  <c r="I403" i="1" s="1"/>
  <c r="K339" i="1"/>
  <c r="L612" i="1"/>
  <c r="K69" i="1"/>
  <c r="K115" i="1"/>
  <c r="D98" i="1"/>
  <c r="J98" i="1" s="1"/>
  <c r="D181" i="1"/>
  <c r="J181" i="1" s="1"/>
  <c r="L712" i="1"/>
  <c r="L98" i="1"/>
  <c r="K166" i="1"/>
  <c r="L69" i="1"/>
  <c r="L374" i="1"/>
  <c r="D620" i="1"/>
  <c r="I620" i="1" s="1"/>
  <c r="D132" i="1"/>
  <c r="J132" i="1" s="1"/>
  <c r="L14" i="1"/>
  <c r="K13" i="1"/>
  <c r="K374" i="1"/>
  <c r="L181" i="1"/>
  <c r="L411" i="1"/>
  <c r="K179" i="1"/>
  <c r="K408" i="1"/>
  <c r="L403" i="1"/>
  <c r="L179" i="1"/>
  <c r="L574" i="1"/>
  <c r="T574" i="1" s="1"/>
  <c r="V574" i="1" s="1"/>
  <c r="K411" i="1"/>
  <c r="K403" i="1"/>
  <c r="K612" i="1"/>
  <c r="D712" i="1"/>
  <c r="I712" i="1" s="1"/>
  <c r="D339" i="1"/>
  <c r="J339" i="1" s="1"/>
  <c r="L115" i="1"/>
  <c r="L199" i="1"/>
  <c r="L166" i="1"/>
  <c r="D129" i="1"/>
  <c r="J129" i="1" s="1"/>
  <c r="D574" i="1"/>
  <c r="I574" i="1" s="1"/>
  <c r="D549" i="1"/>
  <c r="I549" i="1" s="1"/>
  <c r="D13" i="1"/>
  <c r="I13" i="1" s="1"/>
  <c r="D483" i="1"/>
  <c r="J483" i="1" s="1"/>
  <c r="L549" i="1"/>
  <c r="T549" i="1" s="1"/>
  <c r="V549" i="1" s="1"/>
  <c r="Y549" i="1" s="1"/>
  <c r="O552" i="3" s="1"/>
  <c r="L483" i="1"/>
  <c r="K129" i="1"/>
  <c r="T129" i="1" s="1"/>
  <c r="V129" i="1" s="1"/>
  <c r="K199" i="1"/>
  <c r="L359" i="1"/>
  <c r="K359" i="1"/>
  <c r="L97" i="1"/>
  <c r="T97" i="1" s="1"/>
  <c r="V97" i="1" s="1"/>
  <c r="D97" i="1"/>
  <c r="J97" i="1" s="1"/>
  <c r="D398" i="1"/>
  <c r="J398" i="1" s="1"/>
  <c r="D697" i="1"/>
  <c r="I697" i="1" s="1"/>
  <c r="K398" i="1"/>
  <c r="T398" i="1" s="1"/>
  <c r="V398" i="1" s="1"/>
  <c r="K391" i="1"/>
  <c r="T391" i="1" s="1"/>
  <c r="V391" i="1" s="1"/>
  <c r="D38" i="1"/>
  <c r="J38" i="1" s="1"/>
  <c r="D391" i="1"/>
  <c r="J391" i="1" s="1"/>
  <c r="K527" i="1"/>
  <c r="L423" i="1"/>
  <c r="L167" i="1"/>
  <c r="T167" i="1" s="1"/>
  <c r="V167" i="1" s="1"/>
  <c r="K38" i="1"/>
  <c r="T38" i="1" s="1"/>
  <c r="V38" i="1" s="1"/>
  <c r="K423" i="1"/>
  <c r="L448" i="1"/>
  <c r="D720" i="1"/>
  <c r="I720" i="1" s="1"/>
  <c r="L451" i="1"/>
  <c r="D484" i="1"/>
  <c r="J484" i="1" s="1"/>
  <c r="K716" i="1"/>
  <c r="L177" i="1"/>
  <c r="L583" i="1"/>
  <c r="D149" i="1"/>
  <c r="J149" i="1" s="1"/>
  <c r="D525" i="1"/>
  <c r="J525" i="1" s="1"/>
  <c r="K458" i="1"/>
  <c r="T458" i="1" s="1"/>
  <c r="V458" i="1" s="1"/>
  <c r="K177" i="1"/>
  <c r="L420" i="1"/>
  <c r="K240" i="1"/>
  <c r="T240" i="1" s="1"/>
  <c r="V240" i="1" s="1"/>
  <c r="D101" i="1"/>
  <c r="I101" i="1" s="1"/>
  <c r="D705" i="1"/>
  <c r="J705" i="1" s="1"/>
  <c r="D240" i="1"/>
  <c r="J240" i="1" s="1"/>
  <c r="D118" i="1"/>
  <c r="J118" i="1" s="1"/>
  <c r="K358" i="1"/>
  <c r="T358" i="1" s="1"/>
  <c r="V358" i="1" s="1"/>
  <c r="L515" i="1"/>
  <c r="L593" i="1"/>
  <c r="D182" i="1"/>
  <c r="I182" i="1" s="1"/>
  <c r="D267" i="1"/>
  <c r="I267" i="1" s="1"/>
  <c r="D529" i="1"/>
  <c r="I529" i="1" s="1"/>
  <c r="L45" i="1"/>
  <c r="K511" i="1"/>
  <c r="L464" i="1"/>
  <c r="K471" i="1"/>
  <c r="K139" i="1"/>
  <c r="K173" i="1"/>
  <c r="K30" i="1"/>
  <c r="L413" i="1"/>
  <c r="K250" i="1"/>
  <c r="L647" i="1"/>
  <c r="L496" i="1"/>
  <c r="D458" i="1"/>
  <c r="I458" i="1" s="1"/>
  <c r="D358" i="1"/>
  <c r="J358" i="1" s="1"/>
  <c r="K422" i="1"/>
  <c r="T422" i="1" s="1"/>
  <c r="V422" i="1" s="1"/>
  <c r="K118" i="1"/>
  <c r="T118" i="1" s="1"/>
  <c r="V118" i="1" s="1"/>
  <c r="L688" i="1"/>
  <c r="L716" i="1"/>
  <c r="L149" i="1"/>
  <c r="T149" i="1" s="1"/>
  <c r="V149" i="1" s="1"/>
  <c r="K720" i="1"/>
  <c r="T720" i="1" s="1"/>
  <c r="V720" i="1" s="1"/>
  <c r="L484" i="1"/>
  <c r="T484" i="1" s="1"/>
  <c r="V484" i="1" s="1"/>
  <c r="K583" i="1"/>
  <c r="K448" i="1"/>
  <c r="L705" i="1"/>
  <c r="T705" i="1" s="1"/>
  <c r="V705" i="1" s="1"/>
  <c r="K420" i="1"/>
  <c r="K451" i="1"/>
  <c r="L527" i="1"/>
  <c r="K688" i="1"/>
  <c r="D422" i="1"/>
  <c r="J422" i="1" s="1"/>
  <c r="K525" i="1"/>
  <c r="T525" i="1" s="1"/>
  <c r="V525" i="1" s="1"/>
  <c r="D54" i="1"/>
  <c r="I54" i="1" s="1"/>
  <c r="K368" i="1"/>
  <c r="K452" i="1"/>
  <c r="T452" i="1" s="1"/>
  <c r="V452" i="1" s="1"/>
  <c r="D93" i="1"/>
  <c r="J93" i="1" s="1"/>
  <c r="L237" i="1"/>
  <c r="T237" i="1" s="1"/>
  <c r="V237" i="1" s="1"/>
  <c r="D624" i="1"/>
  <c r="I624" i="1" s="1"/>
  <c r="D507" i="1"/>
  <c r="J507" i="1" s="1"/>
  <c r="D548" i="1"/>
  <c r="I548" i="1" s="1"/>
  <c r="D533" i="1"/>
  <c r="J533" i="1" s="1"/>
  <c r="L323" i="1"/>
  <c r="K533" i="1"/>
  <c r="T533" i="1" s="1"/>
  <c r="V533" i="1" s="1"/>
  <c r="K507" i="1"/>
  <c r="T507" i="1" s="1"/>
  <c r="V507" i="1" s="1"/>
  <c r="K569" i="1"/>
  <c r="L569" i="1"/>
  <c r="L353" i="1"/>
  <c r="T353" i="1" s="1"/>
  <c r="V353" i="1" s="1"/>
  <c r="D353" i="1"/>
  <c r="I353" i="1" s="1"/>
  <c r="D237" i="1"/>
  <c r="J237" i="1" s="1"/>
  <c r="L697" i="1"/>
  <c r="T697" i="1" s="1"/>
  <c r="V697" i="1" s="1"/>
  <c r="L29" i="1"/>
  <c r="T29" i="1" s="1"/>
  <c r="V29" i="1" s="1"/>
  <c r="K352" i="1"/>
  <c r="D641" i="1"/>
  <c r="J641" i="1" s="1"/>
  <c r="D122" i="1"/>
  <c r="J122" i="1" s="1"/>
  <c r="L407" i="1"/>
  <c r="D552" i="1"/>
  <c r="J552" i="1" s="1"/>
  <c r="D388" i="1"/>
  <c r="J388" i="1" s="1"/>
  <c r="L388" i="1"/>
  <c r="T388" i="1" s="1"/>
  <c r="V388" i="1" s="1"/>
  <c r="Y388" i="1" s="1"/>
  <c r="O391" i="3" s="1"/>
  <c r="L356" i="1"/>
  <c r="T356" i="1" s="1"/>
  <c r="V356" i="1" s="1"/>
  <c r="D321" i="1"/>
  <c r="I321" i="1" s="1"/>
  <c r="D356" i="1"/>
  <c r="I356" i="1" s="1"/>
  <c r="D167" i="1"/>
  <c r="I167" i="1" s="1"/>
  <c r="K99" i="1"/>
  <c r="L321" i="1"/>
  <c r="T321" i="1" s="1"/>
  <c r="V321" i="1" s="1"/>
  <c r="K495" i="1"/>
  <c r="T495" i="1" s="1"/>
  <c r="V495" i="1" s="1"/>
  <c r="D495" i="1"/>
  <c r="I495" i="1" s="1"/>
  <c r="L633" i="1"/>
  <c r="T633" i="1" s="1"/>
  <c r="V633" i="1" s="1"/>
  <c r="L99" i="1"/>
  <c r="D163" i="1"/>
  <c r="J163" i="1" s="1"/>
  <c r="D679" i="1"/>
  <c r="J679" i="1" s="1"/>
  <c r="L432" i="1"/>
  <c r="D496" i="1"/>
  <c r="I496" i="1" s="1"/>
  <c r="D401" i="1"/>
  <c r="J401" i="1" s="1"/>
  <c r="D289" i="1"/>
  <c r="I289" i="1" s="1"/>
  <c r="D593" i="1"/>
  <c r="J593" i="1" s="1"/>
  <c r="K91" i="1"/>
  <c r="K182" i="1"/>
  <c r="L606" i="1"/>
  <c r="L499" i="1"/>
  <c r="K93" i="1"/>
  <c r="T93" i="1" s="1"/>
  <c r="V93" i="1" s="1"/>
  <c r="K499" i="1"/>
  <c r="D515" i="1"/>
  <c r="I515" i="1" s="1"/>
  <c r="D452" i="1"/>
  <c r="I452" i="1" s="1"/>
  <c r="L267" i="1"/>
  <c r="K293" i="1"/>
  <c r="K529" i="1"/>
  <c r="D234" i="1"/>
  <c r="J234" i="1" s="1"/>
  <c r="D512" i="1"/>
  <c r="J512" i="1" s="1"/>
  <c r="D532" i="1"/>
  <c r="I532" i="1" s="1"/>
  <c r="K45" i="1"/>
  <c r="K593" i="1"/>
  <c r="L282" i="1"/>
  <c r="T282" i="1" s="1"/>
  <c r="V282" i="1" s="1"/>
  <c r="L293" i="1"/>
  <c r="K512" i="1"/>
  <c r="T512" i="1" s="1"/>
  <c r="V512" i="1" s="1"/>
  <c r="K515" i="1"/>
  <c r="K267" i="1"/>
  <c r="K685" i="1"/>
  <c r="L298" i="1"/>
  <c r="L362" i="1"/>
  <c r="K224" i="1"/>
  <c r="D362" i="1"/>
  <c r="I362" i="1" s="1"/>
  <c r="D633" i="1"/>
  <c r="J633" i="1" s="1"/>
  <c r="D463" i="1"/>
  <c r="I463" i="1" s="1"/>
  <c r="D589" i="1"/>
  <c r="I589" i="1" s="1"/>
  <c r="D576" i="1"/>
  <c r="I576" i="1" s="1"/>
  <c r="D384" i="1"/>
  <c r="J384" i="1" s="1"/>
  <c r="L139" i="1"/>
  <c r="L324" i="1"/>
  <c r="T324" i="1" s="1"/>
  <c r="V324" i="1" s="1"/>
  <c r="K576" i="1"/>
  <c r="T576" i="1" s="1"/>
  <c r="V576" i="1" s="1"/>
  <c r="K170" i="1"/>
  <c r="T170" i="1" s="1"/>
  <c r="V170" i="1" s="1"/>
  <c r="L234" i="1"/>
  <c r="T234" i="1" s="1"/>
  <c r="V234" i="1" s="1"/>
  <c r="L259" i="1"/>
  <c r="T259" i="1" s="1"/>
  <c r="V259" i="1" s="1"/>
  <c r="K208" i="1"/>
  <c r="T208" i="1" s="1"/>
  <c r="V208" i="1" s="1"/>
  <c r="L529" i="1"/>
  <c r="K257" i="1"/>
  <c r="T257" i="1" s="1"/>
  <c r="V257" i="1" s="1"/>
  <c r="L291" i="1"/>
  <c r="T291" i="1" s="1"/>
  <c r="V291" i="1" s="1"/>
  <c r="D257" i="1"/>
  <c r="J257" i="1" s="1"/>
  <c r="D62" i="1"/>
  <c r="J62" i="1" s="1"/>
  <c r="D701" i="1"/>
  <c r="I701" i="1" s="1"/>
  <c r="D173" i="1"/>
  <c r="J173" i="1" s="1"/>
  <c r="D208" i="1"/>
  <c r="I208" i="1" s="1"/>
  <c r="D250" i="1"/>
  <c r="I250" i="1" s="1"/>
  <c r="D282" i="1"/>
  <c r="I282" i="1" s="1"/>
  <c r="D170" i="1"/>
  <c r="I170" i="1" s="1"/>
  <c r="D324" i="1"/>
  <c r="I324" i="1" s="1"/>
  <c r="L146" i="1"/>
  <c r="T146" i="1" s="1"/>
  <c r="V146" i="1" s="1"/>
  <c r="L701" i="1"/>
  <c r="T701" i="1" s="1"/>
  <c r="V701" i="1" s="1"/>
  <c r="L508" i="1"/>
  <c r="T508" i="1" s="1"/>
  <c r="V508" i="1" s="1"/>
  <c r="K113" i="1"/>
  <c r="T113" i="1" s="1"/>
  <c r="V113" i="1" s="1"/>
  <c r="K289" i="1"/>
  <c r="T289" i="1" s="1"/>
  <c r="V289" i="1" s="1"/>
  <c r="K606" i="1"/>
  <c r="L379" i="1"/>
  <c r="K589" i="1"/>
  <c r="T589" i="1" s="1"/>
  <c r="V589" i="1" s="1"/>
  <c r="L182" i="1"/>
  <c r="L67" i="1"/>
  <c r="T67" i="1" s="1"/>
  <c r="V67" i="1" s="1"/>
  <c r="L173" i="1"/>
  <c r="L62" i="1"/>
  <c r="T62" i="1" s="1"/>
  <c r="V62" i="1" s="1"/>
  <c r="K379" i="1"/>
  <c r="L91" i="1"/>
  <c r="K384" i="1"/>
  <c r="T384" i="1" s="1"/>
  <c r="V384" i="1" s="1"/>
  <c r="K101" i="1"/>
  <c r="T101" i="1" s="1"/>
  <c r="V101" i="1" s="1"/>
  <c r="D113" i="1"/>
  <c r="J113" i="1" s="1"/>
  <c r="D259" i="1"/>
  <c r="J259" i="1" s="1"/>
  <c r="D67" i="1"/>
  <c r="J67" i="1" s="1"/>
  <c r="D511" i="1"/>
  <c r="I511" i="1" s="1"/>
  <c r="D146" i="1"/>
  <c r="J146" i="1" s="1"/>
  <c r="D291" i="1"/>
  <c r="I291" i="1" s="1"/>
  <c r="D508" i="1"/>
  <c r="J508" i="1" s="1"/>
  <c r="K664" i="1"/>
  <c r="T664" i="1" s="1"/>
  <c r="V664" i="1" s="1"/>
  <c r="L401" i="1"/>
  <c r="T401" i="1" s="1"/>
  <c r="V401" i="1" s="1"/>
  <c r="K463" i="1"/>
  <c r="T463" i="1" s="1"/>
  <c r="V463" i="1" s="1"/>
  <c r="K133" i="1"/>
  <c r="L600" i="1"/>
  <c r="K174" i="1"/>
  <c r="D430" i="1"/>
  <c r="I430" i="1" s="1"/>
  <c r="D568" i="1"/>
  <c r="I568" i="1" s="1"/>
  <c r="L382" i="1"/>
  <c r="D685" i="1"/>
  <c r="I685" i="1" s="1"/>
  <c r="K621" i="1"/>
  <c r="L74" i="1"/>
  <c r="K138" i="1"/>
  <c r="K298" i="1"/>
  <c r="K362" i="1"/>
  <c r="K727" i="1"/>
  <c r="L599" i="1"/>
  <c r="L96" i="1"/>
  <c r="L224" i="1"/>
  <c r="D352" i="1"/>
  <c r="J352" i="1" s="1"/>
  <c r="K480" i="1"/>
  <c r="L205" i="1"/>
  <c r="L261" i="1"/>
  <c r="T601" i="1"/>
  <c r="V601" i="1" s="1"/>
  <c r="K165" i="1"/>
  <c r="D478" i="1"/>
  <c r="J478" i="1" s="1"/>
  <c r="L632" i="1"/>
  <c r="L445" i="1"/>
  <c r="D347" i="1"/>
  <c r="J347" i="1" s="1"/>
  <c r="D654" i="1"/>
  <c r="I654" i="1" s="1"/>
  <c r="D426" i="1"/>
  <c r="J426" i="1" s="1"/>
  <c r="D195" i="1"/>
  <c r="J195" i="1" s="1"/>
  <c r="K462" i="1"/>
  <c r="T462" i="1" s="1"/>
  <c r="V462" i="1" s="1"/>
  <c r="L654" i="1"/>
  <c r="T654" i="1" s="1"/>
  <c r="V654" i="1" s="1"/>
  <c r="K426" i="1"/>
  <c r="T426" i="1" s="1"/>
  <c r="V426" i="1" s="1"/>
  <c r="D462" i="1"/>
  <c r="J462" i="1" s="1"/>
  <c r="D331" i="1"/>
  <c r="J331" i="1" s="1"/>
  <c r="L522" i="1"/>
  <c r="T522" i="1" s="1"/>
  <c r="V522" i="1" s="1"/>
  <c r="L347" i="1"/>
  <c r="T347" i="1" s="1"/>
  <c r="V347" i="1" s="1"/>
  <c r="L331" i="1"/>
  <c r="T331" i="1" s="1"/>
  <c r="V331" i="1" s="1"/>
  <c r="T602" i="1"/>
  <c r="V602" i="1" s="1"/>
  <c r="L165" i="1"/>
  <c r="K615" i="1"/>
  <c r="K195" i="1"/>
  <c r="T195" i="1" s="1"/>
  <c r="V195" i="1" s="1"/>
  <c r="L615" i="1"/>
  <c r="K154" i="1"/>
  <c r="T154" i="1" s="1"/>
  <c r="V154" i="1" s="1"/>
  <c r="K557" i="1"/>
  <c r="L468" i="1"/>
  <c r="T468" i="1" s="1"/>
  <c r="V468" i="1" s="1"/>
  <c r="K429" i="1"/>
  <c r="D718" i="1"/>
  <c r="I718" i="1" s="1"/>
  <c r="D608" i="1"/>
  <c r="J608" i="1" s="1"/>
  <c r="K672" i="1"/>
  <c r="D75" i="1"/>
  <c r="J75" i="1" s="1"/>
  <c r="D285" i="1"/>
  <c r="I285" i="1" s="1"/>
  <c r="K186" i="1"/>
  <c r="K679" i="1"/>
  <c r="D400" i="1"/>
  <c r="I400" i="1" s="1"/>
  <c r="D203" i="1"/>
  <c r="I203" i="1" s="1"/>
  <c r="D144" i="1"/>
  <c r="I144" i="1" s="1"/>
  <c r="K432" i="1"/>
  <c r="D468" i="1"/>
  <c r="I468" i="1" s="1"/>
  <c r="L557" i="1"/>
  <c r="K478" i="1"/>
  <c r="T478" i="1" s="1"/>
  <c r="V478" i="1" s="1"/>
  <c r="D664" i="1"/>
  <c r="I664" i="1" s="1"/>
  <c r="D131" i="1"/>
  <c r="I131" i="1" s="1"/>
  <c r="D461" i="1"/>
  <c r="I461" i="1" s="1"/>
  <c r="D522" i="1"/>
  <c r="I522" i="1" s="1"/>
  <c r="K131" i="1"/>
  <c r="T131" i="1" s="1"/>
  <c r="V131" i="1" s="1"/>
  <c r="K461" i="1"/>
  <c r="T461" i="1" s="1"/>
  <c r="V461" i="1" s="1"/>
  <c r="K163" i="1"/>
  <c r="T163" i="1" s="1"/>
  <c r="V163" i="1" s="1"/>
  <c r="K117" i="1"/>
  <c r="D526" i="1"/>
  <c r="J526" i="1" s="1"/>
  <c r="D416" i="1"/>
  <c r="J416" i="1" s="1"/>
  <c r="D317" i="1"/>
  <c r="I317" i="1" s="1"/>
  <c r="K54" i="1"/>
  <c r="D427" i="1"/>
  <c r="J427" i="1" s="1"/>
  <c r="L624" i="1"/>
  <c r="T624" i="1" s="1"/>
  <c r="V624" i="1" s="1"/>
  <c r="K323" i="1"/>
  <c r="K577" i="1"/>
  <c r="T577" i="1" s="1"/>
  <c r="V577" i="1" s="1"/>
  <c r="D577" i="1"/>
  <c r="J577" i="1" s="1"/>
  <c r="D189" i="1"/>
  <c r="I189" i="1" s="1"/>
  <c r="L490" i="1"/>
  <c r="T490" i="1" s="1"/>
  <c r="V490" i="1" s="1"/>
  <c r="D490" i="1"/>
  <c r="I490" i="1" s="1"/>
  <c r="L389" i="1"/>
  <c r="D46" i="1"/>
  <c r="J46" i="1" s="1"/>
  <c r="L302" i="1"/>
  <c r="L333" i="1"/>
  <c r="L696" i="1"/>
  <c r="K717" i="1"/>
  <c r="L653" i="1"/>
  <c r="K42" i="1"/>
  <c r="L266" i="1"/>
  <c r="L330" i="1"/>
  <c r="K394" i="1"/>
  <c r="L32" i="1"/>
  <c r="L160" i="1"/>
  <c r="D288" i="1"/>
  <c r="I288" i="1" s="1"/>
  <c r="L501" i="1"/>
  <c r="L317" i="1"/>
  <c r="K700" i="1"/>
  <c r="D429" i="1"/>
  <c r="J429" i="1" s="1"/>
  <c r="L718" i="1"/>
  <c r="D336" i="1"/>
  <c r="J336" i="1" s="1"/>
  <c r="L78" i="1"/>
  <c r="L273" i="1"/>
  <c r="L363" i="1"/>
  <c r="K628" i="1"/>
  <c r="L628" i="1"/>
  <c r="D628" i="1"/>
  <c r="J628" i="1" s="1"/>
  <c r="K77" i="1"/>
  <c r="L77" i="1"/>
  <c r="L150" i="1"/>
  <c r="K150" i="1"/>
  <c r="D150" i="1"/>
  <c r="J150" i="1" s="1"/>
  <c r="K106" i="1"/>
  <c r="L106" i="1"/>
  <c r="L416" i="1"/>
  <c r="K416" i="1"/>
  <c r="L329" i="1"/>
  <c r="K329" i="1"/>
  <c r="D329" i="1"/>
  <c r="I329" i="1" s="1"/>
  <c r="L446" i="1"/>
  <c r="K446" i="1"/>
  <c r="L158" i="1"/>
  <c r="K158" i="1"/>
  <c r="L346" i="1"/>
  <c r="D346" i="1"/>
  <c r="J346" i="1" s="1"/>
  <c r="K346" i="1"/>
  <c r="K122" i="1"/>
  <c r="L122" i="1"/>
  <c r="L87" i="1"/>
  <c r="K87" i="1"/>
  <c r="K279" i="1"/>
  <c r="D279" i="1"/>
  <c r="I279" i="1" s="1"/>
  <c r="L279" i="1"/>
  <c r="L75" i="1"/>
  <c r="K75" i="1"/>
  <c r="K493" i="1"/>
  <c r="L493" i="1"/>
  <c r="D90" i="1"/>
  <c r="I90" i="1" s="1"/>
  <c r="K90" i="1"/>
  <c r="L212" i="1"/>
  <c r="K212" i="1"/>
  <c r="K26" i="1"/>
  <c r="L26" i="1"/>
  <c r="K144" i="1"/>
  <c r="L144" i="1"/>
  <c r="K567" i="1"/>
  <c r="L567" i="1"/>
  <c r="D567" i="1"/>
  <c r="I567" i="1" s="1"/>
  <c r="K658" i="1"/>
  <c r="L658" i="1"/>
  <c r="L541" i="1"/>
  <c r="K541" i="1"/>
  <c r="D590" i="1"/>
  <c r="I590" i="1" s="1"/>
  <c r="D116" i="1"/>
  <c r="I116" i="1" s="1"/>
  <c r="D696" i="1"/>
  <c r="I696" i="1" s="1"/>
  <c r="D389" i="1"/>
  <c r="I389" i="1" s="1"/>
  <c r="D501" i="1"/>
  <c r="J501" i="1" s="1"/>
  <c r="D186" i="1"/>
  <c r="I186" i="1" s="1"/>
  <c r="D395" i="1"/>
  <c r="J395" i="1" s="1"/>
  <c r="D77" i="1"/>
  <c r="I77" i="1" s="1"/>
  <c r="D29" i="1"/>
  <c r="I29" i="1" s="1"/>
  <c r="D26" i="1"/>
  <c r="J26" i="1" s="1"/>
  <c r="K78" i="1"/>
  <c r="K590" i="1"/>
  <c r="T590" i="1" s="1"/>
  <c r="V590" i="1" s="1"/>
  <c r="K355" i="1"/>
  <c r="K718" i="1"/>
  <c r="L355" i="1"/>
  <c r="K160" i="1"/>
  <c r="K137" i="1"/>
  <c r="L137" i="1"/>
  <c r="L546" i="1"/>
  <c r="K546" i="1"/>
  <c r="L544" i="1"/>
  <c r="K544" i="1"/>
  <c r="D544" i="1"/>
  <c r="J544" i="1" s="1"/>
  <c r="K46" i="1"/>
  <c r="L46" i="1"/>
  <c r="L608" i="1"/>
  <c r="K608" i="1"/>
  <c r="K336" i="1"/>
  <c r="L336" i="1"/>
  <c r="K11" i="1"/>
  <c r="L11" i="1"/>
  <c r="K636" i="1"/>
  <c r="L636" i="1"/>
  <c r="D407" i="1"/>
  <c r="I407" i="1" s="1"/>
  <c r="K407" i="1"/>
  <c r="K400" i="1"/>
  <c r="L400" i="1"/>
  <c r="K206" i="1"/>
  <c r="L206" i="1"/>
  <c r="D266" i="1"/>
  <c r="I266" i="1" s="1"/>
  <c r="D273" i="1"/>
  <c r="I273" i="1" s="1"/>
  <c r="D302" i="1"/>
  <c r="I302" i="1" s="1"/>
  <c r="D653" i="1"/>
  <c r="I653" i="1" s="1"/>
  <c r="D333" i="1"/>
  <c r="J333" i="1" s="1"/>
  <c r="D717" i="1"/>
  <c r="I717" i="1" s="1"/>
  <c r="D106" i="1"/>
  <c r="I106" i="1" s="1"/>
  <c r="D87" i="1"/>
  <c r="I87" i="1" s="1"/>
  <c r="D637" i="1"/>
  <c r="I637" i="1" s="1"/>
  <c r="D206" i="1"/>
  <c r="J206" i="1" s="1"/>
  <c r="D541" i="1"/>
  <c r="I541" i="1" s="1"/>
  <c r="K273" i="1"/>
  <c r="L395" i="1"/>
  <c r="T395" i="1" s="1"/>
  <c r="V395" i="1" s="1"/>
  <c r="K330" i="1"/>
  <c r="K266" i="1"/>
  <c r="L637" i="1"/>
  <c r="T637" i="1" s="1"/>
  <c r="V637" i="1" s="1"/>
  <c r="L394" i="1"/>
  <c r="L679" i="1"/>
  <c r="K116" i="1"/>
  <c r="T116" i="1" s="1"/>
  <c r="V116" i="1" s="1"/>
  <c r="L186" i="1"/>
  <c r="K171" i="1"/>
  <c r="T171" i="1" s="1"/>
  <c r="V171" i="1" s="1"/>
  <c r="K663" i="1"/>
  <c r="L663" i="1"/>
  <c r="K288" i="1"/>
  <c r="L288" i="1"/>
  <c r="K35" i="1"/>
  <c r="L35" i="1"/>
  <c r="K326" i="1"/>
  <c r="L326" i="1"/>
  <c r="D326" i="1"/>
  <c r="J326" i="1" s="1"/>
  <c r="D672" i="1"/>
  <c r="I672" i="1" s="1"/>
  <c r="L672" i="1"/>
  <c r="K552" i="1"/>
  <c r="L552" i="1"/>
  <c r="K285" i="1"/>
  <c r="L285" i="1"/>
  <c r="L157" i="1"/>
  <c r="K157" i="1"/>
  <c r="D157" i="1"/>
  <c r="J157" i="1" s="1"/>
  <c r="K48" i="1"/>
  <c r="D48" i="1"/>
  <c r="I48" i="1" s="1"/>
  <c r="L48" i="1"/>
  <c r="K318" i="1"/>
  <c r="L318" i="1"/>
  <c r="K650" i="1"/>
  <c r="L650" i="1"/>
  <c r="D650" i="1"/>
  <c r="I650" i="1" s="1"/>
  <c r="K337" i="1"/>
  <c r="L337" i="1"/>
  <c r="K203" i="1"/>
  <c r="L203" i="1"/>
  <c r="L378" i="1"/>
  <c r="K378" i="1"/>
  <c r="D378" i="1"/>
  <c r="I378" i="1" s="1"/>
  <c r="L477" i="1"/>
  <c r="D477" i="1"/>
  <c r="I477" i="1" s="1"/>
  <c r="K477" i="1"/>
  <c r="L536" i="1"/>
  <c r="K536" i="1"/>
  <c r="D394" i="1"/>
  <c r="J394" i="1" s="1"/>
  <c r="D160" i="1"/>
  <c r="J160" i="1" s="1"/>
  <c r="D32" i="1"/>
  <c r="J32" i="1" s="1"/>
  <c r="D663" i="1"/>
  <c r="J663" i="1" s="1"/>
  <c r="D337" i="1"/>
  <c r="I337" i="1" s="1"/>
  <c r="D446" i="1"/>
  <c r="J446" i="1" s="1"/>
  <c r="D158" i="1"/>
  <c r="J158" i="1" s="1"/>
  <c r="D78" i="1"/>
  <c r="J78" i="1" s="1"/>
  <c r="D649" i="1"/>
  <c r="I649" i="1" s="1"/>
  <c r="D432" i="1"/>
  <c r="J432" i="1" s="1"/>
  <c r="D493" i="1"/>
  <c r="I493" i="1" s="1"/>
  <c r="D546" i="1"/>
  <c r="I546" i="1" s="1"/>
  <c r="D330" i="1"/>
  <c r="I330" i="1" s="1"/>
  <c r="D42" i="1"/>
  <c r="J42" i="1" s="1"/>
  <c r="D658" i="1"/>
  <c r="I658" i="1" s="1"/>
  <c r="D363" i="1"/>
  <c r="J363" i="1" s="1"/>
  <c r="D171" i="1"/>
  <c r="I171" i="1" s="1"/>
  <c r="D11" i="1"/>
  <c r="I11" i="1" s="1"/>
  <c r="D212" i="1"/>
  <c r="J212" i="1" s="1"/>
  <c r="D137" i="1"/>
  <c r="I137" i="1" s="1"/>
  <c r="K32" i="1"/>
  <c r="K317" i="1"/>
  <c r="K302" i="1"/>
  <c r="L189" i="1"/>
  <c r="T189" i="1" s="1"/>
  <c r="V189" i="1" s="1"/>
  <c r="K363" i="1"/>
  <c r="L90" i="1"/>
  <c r="K649" i="1"/>
  <c r="T649" i="1" s="1"/>
  <c r="V649" i="1" s="1"/>
  <c r="K314" i="1"/>
  <c r="D410" i="1"/>
  <c r="I410" i="1" s="1"/>
  <c r="D368" i="1"/>
  <c r="I368" i="1" s="1"/>
  <c r="D45" i="1"/>
  <c r="J45" i="1" s="1"/>
  <c r="L511" i="1"/>
  <c r="K640" i="1"/>
  <c r="K254" i="1"/>
  <c r="K176" i="1"/>
  <c r="K464" i="1"/>
  <c r="D343" i="1"/>
  <c r="I343" i="1" s="1"/>
  <c r="L471" i="1"/>
  <c r="L49" i="1"/>
  <c r="K520" i="1"/>
  <c r="D139" i="1"/>
  <c r="J139" i="1" s="1"/>
  <c r="L30" i="1"/>
  <c r="D413" i="1"/>
  <c r="I413" i="1" s="1"/>
  <c r="L669" i="1"/>
  <c r="T215" i="1"/>
  <c r="V215" i="1" s="1"/>
  <c r="L42" i="1"/>
  <c r="K341" i="1"/>
  <c r="L641" i="1"/>
  <c r="L43" i="1"/>
  <c r="L700" i="1"/>
  <c r="L429" i="1"/>
  <c r="D254" i="1"/>
  <c r="J254" i="1" s="1"/>
  <c r="D174" i="1"/>
  <c r="J174" i="1" s="1"/>
  <c r="D573" i="1"/>
  <c r="I573" i="1" s="1"/>
  <c r="L174" i="1"/>
  <c r="L430" i="1"/>
  <c r="L532" i="1"/>
  <c r="T532" i="1" s="1"/>
  <c r="V532" i="1" s="1"/>
  <c r="L727" i="1"/>
  <c r="K205" i="1"/>
  <c r="L250" i="1"/>
  <c r="L314" i="1"/>
  <c r="K343" i="1"/>
  <c r="K669" i="1"/>
  <c r="L117" i="1"/>
  <c r="K497" i="1"/>
  <c r="K647" i="1"/>
  <c r="L54" i="1"/>
  <c r="L497" i="1"/>
  <c r="K49" i="1"/>
  <c r="L526" i="1"/>
  <c r="L254" i="1"/>
  <c r="L640" i="1"/>
  <c r="L341" i="1"/>
  <c r="K496" i="1"/>
  <c r="L343" i="1"/>
  <c r="D700" i="1"/>
  <c r="I700" i="1" s="1"/>
  <c r="D74" i="1"/>
  <c r="I74" i="1" s="1"/>
  <c r="D154" i="1"/>
  <c r="J154" i="1" s="1"/>
  <c r="D464" i="1"/>
  <c r="J464" i="1" s="1"/>
  <c r="D340" i="1"/>
  <c r="I340" i="1" s="1"/>
  <c r="D117" i="1"/>
  <c r="I117" i="1" s="1"/>
  <c r="D341" i="1"/>
  <c r="I341" i="1" s="1"/>
  <c r="D471" i="1"/>
  <c r="I471" i="1" s="1"/>
  <c r="D314" i="1"/>
  <c r="J314" i="1" s="1"/>
  <c r="K526" i="1"/>
  <c r="L410" i="1"/>
  <c r="K641" i="1"/>
  <c r="K413" i="1"/>
  <c r="K427" i="1"/>
  <c r="L176" i="1"/>
  <c r="L368" i="1"/>
  <c r="K573" i="1"/>
  <c r="T573" i="1" s="1"/>
  <c r="V573" i="1" s="1"/>
  <c r="L427" i="1"/>
  <c r="K43" i="1"/>
  <c r="L520" i="1"/>
  <c r="K410" i="1"/>
  <c r="D520" i="1"/>
  <c r="I520" i="1" s="1"/>
  <c r="D49" i="1"/>
  <c r="J49" i="1" s="1"/>
  <c r="D632" i="1"/>
  <c r="I632" i="1" s="1"/>
  <c r="D445" i="1"/>
  <c r="I445" i="1" s="1"/>
  <c r="D261" i="1"/>
  <c r="I261" i="1" s="1"/>
  <c r="D43" i="1"/>
  <c r="J43" i="1" s="1"/>
  <c r="D640" i="1"/>
  <c r="I640" i="1" s="1"/>
  <c r="D176" i="1"/>
  <c r="J176" i="1" s="1"/>
  <c r="D647" i="1"/>
  <c r="I647" i="1" s="1"/>
  <c r="D669" i="1"/>
  <c r="I669" i="1" s="1"/>
  <c r="D61" i="1"/>
  <c r="J61" i="1" s="1"/>
  <c r="D30" i="1"/>
  <c r="J30" i="1" s="1"/>
  <c r="L340" i="1"/>
  <c r="T340" i="1" s="1"/>
  <c r="V340" i="1" s="1"/>
  <c r="L61" i="1"/>
  <c r="T61" i="1" s="1"/>
  <c r="V61" i="1" s="1"/>
  <c r="K96" i="1"/>
  <c r="K599" i="1"/>
  <c r="D96" i="1"/>
  <c r="J96" i="1" s="1"/>
  <c r="D727" i="1"/>
  <c r="I727" i="1" s="1"/>
  <c r="D382" i="1"/>
  <c r="I382" i="1" s="1"/>
  <c r="D138" i="1"/>
  <c r="I138" i="1" s="1"/>
  <c r="D205" i="1"/>
  <c r="I205" i="1" s="1"/>
  <c r="D22" i="1"/>
  <c r="J22" i="1" s="1"/>
  <c r="D387" i="1"/>
  <c r="J387" i="1" s="1"/>
  <c r="L227" i="1"/>
  <c r="K430" i="1"/>
  <c r="K387" i="1"/>
  <c r="T387" i="1" s="1"/>
  <c r="V387" i="1" s="1"/>
  <c r="K524" i="1"/>
  <c r="K600" i="1"/>
  <c r="L685" i="1"/>
  <c r="L621" i="1"/>
  <c r="K74" i="1"/>
  <c r="L138" i="1"/>
  <c r="K261" i="1"/>
  <c r="K632" i="1"/>
  <c r="K445" i="1"/>
  <c r="D621" i="1"/>
  <c r="I621" i="1" s="1"/>
  <c r="D600" i="1"/>
  <c r="I600" i="1" s="1"/>
  <c r="D480" i="1"/>
  <c r="J480" i="1" s="1"/>
  <c r="L480" i="1"/>
  <c r="L133" i="1"/>
  <c r="L568" i="1"/>
  <c r="L419" i="1"/>
  <c r="T419" i="1" s="1"/>
  <c r="V419" i="1" s="1"/>
  <c r="K564" i="1"/>
  <c r="T564" i="1" s="1"/>
  <c r="V564" i="1" s="1"/>
  <c r="K382" i="1"/>
  <c r="L524" i="1"/>
  <c r="K227" i="1"/>
  <c r="L352" i="1"/>
  <c r="K568" i="1"/>
  <c r="D224" i="1"/>
  <c r="J224" i="1" s="1"/>
  <c r="D599" i="1"/>
  <c r="J599" i="1" s="1"/>
  <c r="D419" i="1"/>
  <c r="J419" i="1" s="1"/>
  <c r="D133" i="1"/>
  <c r="J133" i="1" s="1"/>
  <c r="D298" i="1"/>
  <c r="I298" i="1" s="1"/>
  <c r="D564" i="1"/>
  <c r="I564" i="1" s="1"/>
  <c r="L22" i="1"/>
  <c r="T22" i="1" s="1"/>
  <c r="V22" i="1" s="1"/>
  <c r="K389" i="1"/>
  <c r="K333" i="1"/>
  <c r="K696" i="1"/>
  <c r="L717" i="1"/>
  <c r="K653" i="1"/>
  <c r="K501" i="1"/>
  <c r="T674" i="1"/>
  <c r="V674" i="1" s="1"/>
  <c r="T563" i="1"/>
  <c r="V563" i="1" s="1"/>
  <c r="T53" i="1"/>
  <c r="V53" i="1" s="1"/>
  <c r="T531" i="1"/>
  <c r="V531" i="1" s="1"/>
  <c r="T721" i="1"/>
  <c r="V721" i="1" s="1"/>
  <c r="T276" i="1"/>
  <c r="V276" i="1" s="1"/>
  <c r="J428" i="1"/>
  <c r="I428" i="1"/>
  <c r="I687" i="1"/>
  <c r="J687" i="1"/>
  <c r="I623" i="1"/>
  <c r="J623" i="1"/>
  <c r="J332" i="1"/>
  <c r="I332" i="1"/>
  <c r="J232" i="1"/>
  <c r="I232" i="1"/>
  <c r="I591" i="1"/>
  <c r="J591" i="1"/>
  <c r="K364" i="1"/>
  <c r="L364" i="1"/>
  <c r="K264" i="1"/>
  <c r="L264" i="1"/>
  <c r="K40" i="1"/>
  <c r="L40" i="1"/>
  <c r="J56" i="1"/>
  <c r="I56" i="1"/>
  <c r="I63" i="1"/>
  <c r="J63" i="1"/>
  <c r="I323" i="1"/>
  <c r="J323" i="1"/>
  <c r="I626" i="1"/>
  <c r="J626" i="1"/>
  <c r="I107" i="1"/>
  <c r="J107" i="1"/>
  <c r="I404" i="1"/>
  <c r="J404" i="1"/>
  <c r="J460" i="1"/>
  <c r="I460" i="1"/>
  <c r="D264" i="1"/>
  <c r="J721" i="1"/>
  <c r="I721" i="1"/>
  <c r="I434" i="1"/>
  <c r="J434" i="1"/>
  <c r="J99" i="1"/>
  <c r="I99" i="1"/>
  <c r="L360" i="1"/>
  <c r="K360" i="1"/>
  <c r="K719" i="1"/>
  <c r="L719" i="1"/>
  <c r="K136" i="1"/>
  <c r="L136" i="1"/>
  <c r="L114" i="1"/>
  <c r="K114" i="1"/>
  <c r="L655" i="1"/>
  <c r="K655" i="1"/>
  <c r="K498" i="1"/>
  <c r="L498" i="1"/>
  <c r="K200" i="1"/>
  <c r="L200" i="1"/>
  <c r="I485" i="1"/>
  <c r="J485" i="1"/>
  <c r="I584" i="1"/>
  <c r="J584" i="1"/>
  <c r="J440" i="1"/>
  <c r="I440" i="1"/>
  <c r="J465" i="1"/>
  <c r="I465" i="1"/>
  <c r="J145" i="1"/>
  <c r="I145" i="1"/>
  <c r="J318" i="1"/>
  <c r="I318" i="1"/>
  <c r="I543" i="1"/>
  <c r="J543" i="1"/>
  <c r="I415" i="1"/>
  <c r="J415" i="1"/>
  <c r="I159" i="1"/>
  <c r="J159" i="1"/>
  <c r="J220" i="1"/>
  <c r="I220" i="1"/>
  <c r="J603" i="1"/>
  <c r="I603" i="1"/>
  <c r="J667" i="1"/>
  <c r="I667" i="1"/>
  <c r="J451" i="1"/>
  <c r="I451" i="1"/>
  <c r="I275" i="1"/>
  <c r="J275" i="1"/>
  <c r="I706" i="1"/>
  <c r="J706" i="1"/>
  <c r="J91" i="1"/>
  <c r="I91" i="1"/>
  <c r="D498" i="1"/>
  <c r="D136" i="1"/>
  <c r="J448" i="1"/>
  <c r="I448" i="1"/>
  <c r="J14" i="1"/>
  <c r="I14" i="1"/>
  <c r="J412" i="1"/>
  <c r="I412" i="1"/>
  <c r="I309" i="1"/>
  <c r="J309" i="1"/>
  <c r="J88" i="1"/>
  <c r="I88" i="1"/>
  <c r="J86" i="1"/>
  <c r="I86" i="1"/>
  <c r="I439" i="1"/>
  <c r="J439" i="1"/>
  <c r="I716" i="1"/>
  <c r="J716" i="1"/>
  <c r="K591" i="1"/>
  <c r="L591" i="1"/>
  <c r="K613" i="1"/>
  <c r="L613" i="1"/>
  <c r="K242" i="1"/>
  <c r="L242" i="1"/>
  <c r="J569" i="1"/>
  <c r="I569" i="1"/>
  <c r="I606" i="1"/>
  <c r="J606" i="1"/>
  <c r="J579" i="1"/>
  <c r="I579" i="1"/>
  <c r="J539" i="1"/>
  <c r="I539" i="1"/>
  <c r="I566" i="1"/>
  <c r="J566" i="1"/>
  <c r="I423" i="1"/>
  <c r="J423" i="1"/>
  <c r="J72" i="1"/>
  <c r="I72" i="1"/>
  <c r="J408" i="1"/>
  <c r="I408" i="1"/>
  <c r="I473" i="1"/>
  <c r="J473" i="1"/>
  <c r="I655" i="1"/>
  <c r="J655" i="1"/>
  <c r="I602" i="1"/>
  <c r="J602" i="1"/>
  <c r="K332" i="1"/>
  <c r="L332" i="1"/>
  <c r="K460" i="1"/>
  <c r="L460" i="1"/>
  <c r="K232" i="1"/>
  <c r="L232" i="1"/>
  <c r="K370" i="1"/>
  <c r="L370" i="1"/>
  <c r="K554" i="1"/>
  <c r="L554" i="1"/>
  <c r="K434" i="1"/>
  <c r="L434" i="1"/>
  <c r="K296" i="1"/>
  <c r="L296" i="1"/>
  <c r="L72" i="1"/>
  <c r="K72" i="1"/>
  <c r="K402" i="1"/>
  <c r="L402" i="1"/>
  <c r="J125" i="1"/>
  <c r="I125" i="1"/>
  <c r="J536" i="1"/>
  <c r="I536" i="1"/>
  <c r="I615" i="1"/>
  <c r="J615" i="1"/>
  <c r="J366" i="1"/>
  <c r="I366" i="1"/>
  <c r="J222" i="1"/>
  <c r="I222" i="1"/>
  <c r="J126" i="1"/>
  <c r="I126" i="1"/>
  <c r="J601" i="1"/>
  <c r="I601" i="1"/>
  <c r="J527" i="1"/>
  <c r="I527" i="1"/>
  <c r="J227" i="1"/>
  <c r="I227" i="1"/>
  <c r="J35" i="1"/>
  <c r="I35" i="1"/>
  <c r="J524" i="1"/>
  <c r="I524" i="1"/>
  <c r="I688" i="1"/>
  <c r="J688" i="1"/>
  <c r="I397" i="1"/>
  <c r="J397" i="1"/>
  <c r="J379" i="1"/>
  <c r="I379" i="1"/>
  <c r="I359" i="1"/>
  <c r="J359" i="1"/>
  <c r="I119" i="1"/>
  <c r="J124" i="1"/>
  <c r="I124" i="1"/>
  <c r="D613" i="1"/>
  <c r="D242" i="1"/>
  <c r="D364" i="1"/>
  <c r="I348" i="1"/>
  <c r="J348" i="1"/>
  <c r="I583" i="1"/>
  <c r="J583" i="1"/>
  <c r="I553" i="1"/>
  <c r="J553" i="1"/>
  <c r="I377" i="1"/>
  <c r="J377" i="1"/>
  <c r="I313" i="1"/>
  <c r="J313" i="1"/>
  <c r="I185" i="1"/>
  <c r="J185" i="1"/>
  <c r="I535" i="1"/>
  <c r="J535" i="1"/>
  <c r="J276" i="1"/>
  <c r="I60" i="1"/>
  <c r="J60" i="1"/>
  <c r="I699" i="1"/>
  <c r="J699" i="1"/>
  <c r="D40" i="1"/>
  <c r="D296" i="1"/>
  <c r="I293" i="1"/>
  <c r="J293" i="1"/>
  <c r="L623" i="1"/>
  <c r="K623" i="1"/>
  <c r="I517" i="1"/>
  <c r="J517" i="1"/>
  <c r="J53" i="1"/>
  <c r="I53" i="1"/>
  <c r="J499" i="1"/>
  <c r="I499" i="1"/>
  <c r="I725" i="1"/>
  <c r="J725" i="1"/>
  <c r="J411" i="1"/>
  <c r="I411" i="1"/>
  <c r="J402" i="1"/>
  <c r="I402" i="1"/>
  <c r="J563" i="1"/>
  <c r="I563" i="1"/>
  <c r="J215" i="1"/>
  <c r="I215" i="1"/>
  <c r="J168" i="1"/>
  <c r="I168" i="1"/>
  <c r="L396" i="1"/>
  <c r="K396" i="1"/>
  <c r="L172" i="1"/>
  <c r="K172" i="1"/>
  <c r="K428" i="1"/>
  <c r="L428" i="1"/>
  <c r="K104" i="1"/>
  <c r="L104" i="1"/>
  <c r="K687" i="1"/>
  <c r="L687" i="1"/>
  <c r="L306" i="1"/>
  <c r="K306" i="1"/>
  <c r="K168" i="1"/>
  <c r="L168" i="1"/>
  <c r="K456" i="1"/>
  <c r="L456" i="1"/>
  <c r="I450" i="1"/>
  <c r="J450" i="1"/>
  <c r="I636" i="1"/>
  <c r="J636" i="1"/>
  <c r="J497" i="1"/>
  <c r="I497" i="1"/>
  <c r="J241" i="1"/>
  <c r="I241" i="1"/>
  <c r="J177" i="1"/>
  <c r="I177" i="1"/>
  <c r="J350" i="1"/>
  <c r="I350" i="1"/>
  <c r="J110" i="1"/>
  <c r="I110" i="1"/>
  <c r="I383" i="1"/>
  <c r="J383" i="1"/>
  <c r="I570" i="1"/>
  <c r="J570" i="1"/>
  <c r="I355" i="1"/>
  <c r="J355" i="1"/>
  <c r="I557" i="1"/>
  <c r="J557" i="1"/>
  <c r="J165" i="1"/>
  <c r="I165" i="1"/>
  <c r="I661" i="1"/>
  <c r="J661" i="1"/>
  <c r="I674" i="1"/>
  <c r="J674" i="1"/>
  <c r="J420" i="1"/>
  <c r="I420" i="1"/>
  <c r="I327" i="1"/>
  <c r="J327" i="1"/>
  <c r="J199" i="1"/>
  <c r="I199" i="1"/>
  <c r="D114" i="1"/>
  <c r="D370" i="1"/>
  <c r="D396" i="1"/>
  <c r="D554" i="1"/>
  <c r="D200" i="1"/>
  <c r="I19" i="1"/>
  <c r="J19" i="1"/>
  <c r="I418" i="1"/>
  <c r="J418" i="1"/>
  <c r="I472" i="1"/>
  <c r="J472" i="1"/>
  <c r="J216" i="1"/>
  <c r="I216" i="1"/>
  <c r="J310" i="1"/>
  <c r="I310" i="1"/>
  <c r="I662" i="1"/>
  <c r="J662" i="1"/>
  <c r="D306" i="1"/>
  <c r="D719" i="1"/>
  <c r="D104" i="1"/>
  <c r="J531" i="1"/>
  <c r="I531" i="1"/>
  <c r="T570" i="1"/>
  <c r="V570" i="1" s="1"/>
  <c r="D360" i="1"/>
  <c r="D172" i="1"/>
  <c r="D456" i="1"/>
  <c r="J307" i="1" l="1"/>
  <c r="T350" i="1"/>
  <c r="V350" i="1" s="1"/>
  <c r="T313" i="1"/>
  <c r="V313" i="1" s="1"/>
  <c r="I491" i="1"/>
  <c r="T465" i="1"/>
  <c r="V465" i="1" s="1"/>
  <c r="Z465" i="1" s="1"/>
  <c r="P468" i="3" s="1"/>
  <c r="I675" i="1"/>
  <c r="S675" i="1" s="1"/>
  <c r="U675" i="1" s="1"/>
  <c r="W675" i="1" s="1"/>
  <c r="D678" i="3" s="1"/>
  <c r="T473" i="1"/>
  <c r="V473" i="1" s="1"/>
  <c r="Y473" i="1" s="1"/>
  <c r="O476" i="3" s="1"/>
  <c r="J311" i="1"/>
  <c r="T539" i="1"/>
  <c r="V539" i="1" s="1"/>
  <c r="T397" i="1"/>
  <c r="V397" i="1" s="1"/>
  <c r="Z397" i="1" s="1"/>
  <c r="P400" i="3" s="1"/>
  <c r="T310" i="1"/>
  <c r="V310" i="1" s="1"/>
  <c r="Z310" i="1" s="1"/>
  <c r="P313" i="3" s="1"/>
  <c r="T439" i="1"/>
  <c r="V439" i="1" s="1"/>
  <c r="Y439" i="1" s="1"/>
  <c r="O442" i="3" s="1"/>
  <c r="I474" i="1"/>
  <c r="S474" i="1" s="1"/>
  <c r="U474" i="1" s="1"/>
  <c r="W474" i="1" s="1"/>
  <c r="D477" i="3" s="1"/>
  <c r="I572" i="1"/>
  <c r="J55" i="1"/>
  <c r="S55" i="1" s="1"/>
  <c r="U55" i="1" s="1"/>
  <c r="W55" i="1" s="1"/>
  <c r="D58" i="3" s="1"/>
  <c r="J249" i="1"/>
  <c r="T309" i="1"/>
  <c r="V309" i="1" s="1"/>
  <c r="Y309" i="1" s="1"/>
  <c r="O312" i="3" s="1"/>
  <c r="T725" i="1"/>
  <c r="V725" i="1" s="1"/>
  <c r="Z725" i="1" s="1"/>
  <c r="P728" i="3" s="1"/>
  <c r="J89" i="1"/>
  <c r="S89" i="1" s="1"/>
  <c r="U89" i="1" s="1"/>
  <c r="W89" i="1" s="1"/>
  <c r="D92" i="3" s="1"/>
  <c r="T14" i="1"/>
  <c r="V14" i="1" s="1"/>
  <c r="Y14" i="1" s="1"/>
  <c r="O17" i="3" s="1"/>
  <c r="T241" i="1"/>
  <c r="V241" i="1" s="1"/>
  <c r="Y241" i="1" s="1"/>
  <c r="O244" i="3" s="1"/>
  <c r="J287" i="1"/>
  <c r="S287" i="1" s="1"/>
  <c r="U287" i="1" s="1"/>
  <c r="W287" i="1" s="1"/>
  <c r="D290" i="3" s="1"/>
  <c r="I438" i="1"/>
  <c r="S438" i="1" s="1"/>
  <c r="U438" i="1" s="1"/>
  <c r="I726" i="1"/>
  <c r="S726" i="1" s="1"/>
  <c r="U726" i="1" s="1"/>
  <c r="W726" i="1" s="1"/>
  <c r="D729" i="3" s="1"/>
  <c r="I31" i="1"/>
  <c r="S31" i="1" s="1"/>
  <c r="U31" i="1" s="1"/>
  <c r="W31" i="1" s="1"/>
  <c r="D34" i="3" s="1"/>
  <c r="J51" i="1"/>
  <c r="S51" i="1" s="1"/>
  <c r="U51" i="1" s="1"/>
  <c r="I436" i="1"/>
  <c r="S436" i="1" s="1"/>
  <c r="U436" i="1" s="1"/>
  <c r="X436" i="1" s="1"/>
  <c r="E439" i="3" s="1"/>
  <c r="J693" i="1"/>
  <c r="S693" i="1" s="1"/>
  <c r="U693" i="1" s="1"/>
  <c r="X693" i="1" s="1"/>
  <c r="E696" i="3" s="1"/>
  <c r="T348" i="1"/>
  <c r="V348" i="1" s="1"/>
  <c r="Z348" i="1" s="1"/>
  <c r="P351" i="3" s="1"/>
  <c r="T110" i="1"/>
  <c r="V110" i="1" s="1"/>
  <c r="Z110" i="1" s="1"/>
  <c r="P113" i="3" s="1"/>
  <c r="T517" i="1"/>
  <c r="V517" i="1" s="1"/>
  <c r="Z517" i="1" s="1"/>
  <c r="P520" i="3" s="1"/>
  <c r="I503" i="1"/>
  <c r="S503" i="1" s="1"/>
  <c r="U503" i="1" s="1"/>
  <c r="X503" i="1" s="1"/>
  <c r="E506" i="3" s="1"/>
  <c r="I558" i="1"/>
  <c r="S558" i="1" s="1"/>
  <c r="U558" i="1" s="1"/>
  <c r="X558" i="1" s="1"/>
  <c r="E561" i="3" s="1"/>
  <c r="J510" i="1"/>
  <c r="S510" i="1" s="1"/>
  <c r="U510" i="1" s="1"/>
  <c r="W510" i="1" s="1"/>
  <c r="D513" i="3" s="1"/>
  <c r="J639" i="1"/>
  <c r="S639" i="1" s="1"/>
  <c r="U639" i="1" s="1"/>
  <c r="W639" i="1" s="1"/>
  <c r="D642" i="3" s="1"/>
  <c r="I316" i="1"/>
  <c r="S316" i="1" s="1"/>
  <c r="U316" i="1" s="1"/>
  <c r="X316" i="1" s="1"/>
  <c r="E319" i="3" s="1"/>
  <c r="I386" i="1"/>
  <c r="S386" i="1" s="1"/>
  <c r="U386" i="1" s="1"/>
  <c r="I409" i="1"/>
  <c r="S409" i="1" s="1"/>
  <c r="U409" i="1" s="1"/>
  <c r="W409" i="1" s="1"/>
  <c r="D412" i="3" s="1"/>
  <c r="J213" i="1"/>
  <c r="S213" i="1" s="1"/>
  <c r="U213" i="1" s="1"/>
  <c r="T185" i="1"/>
  <c r="V185" i="1" s="1"/>
  <c r="Z185" i="1" s="1"/>
  <c r="P188" i="3" s="1"/>
  <c r="I704" i="1"/>
  <c r="S704" i="1" s="1"/>
  <c r="U704" i="1" s="1"/>
  <c r="W704" i="1" s="1"/>
  <c r="D707" i="3" s="1"/>
  <c r="I52" i="1"/>
  <c r="S52" i="1" s="1"/>
  <c r="U52" i="1" s="1"/>
  <c r="X52" i="1" s="1"/>
  <c r="E55" i="3" s="1"/>
  <c r="I190" i="1"/>
  <c r="S190" i="1" s="1"/>
  <c r="U190" i="1" s="1"/>
  <c r="X190" i="1" s="1"/>
  <c r="E193" i="3" s="1"/>
  <c r="J530" i="1"/>
  <c r="S530" i="1" s="1"/>
  <c r="U530" i="1" s="1"/>
  <c r="X530" i="1" s="1"/>
  <c r="E533" i="3" s="1"/>
  <c r="T543" i="1"/>
  <c r="V543" i="1" s="1"/>
  <c r="Y543" i="1" s="1"/>
  <c r="O546" i="3" s="1"/>
  <c r="T584" i="1"/>
  <c r="V584" i="1" s="1"/>
  <c r="Z584" i="1" s="1"/>
  <c r="P587" i="3" s="1"/>
  <c r="T63" i="1"/>
  <c r="V63" i="1" s="1"/>
  <c r="Z63" i="1" s="1"/>
  <c r="P66" i="3" s="1"/>
  <c r="I609" i="1"/>
  <c r="S609" i="1" s="1"/>
  <c r="U609" i="1" s="1"/>
  <c r="W609" i="1" s="1"/>
  <c r="D612" i="3" s="1"/>
  <c r="T222" i="1"/>
  <c r="V222" i="1" s="1"/>
  <c r="Z222" i="1" s="1"/>
  <c r="P225" i="3" s="1"/>
  <c r="J258" i="1"/>
  <c r="S258" i="1" s="1"/>
  <c r="U258" i="1" s="1"/>
  <c r="W258" i="1" s="1"/>
  <c r="D261" i="3" s="1"/>
  <c r="I708" i="1"/>
  <c r="S708" i="1" s="1"/>
  <c r="U708" i="1" s="1"/>
  <c r="W708" i="1" s="1"/>
  <c r="D711" i="3" s="1"/>
  <c r="I486" i="1"/>
  <c r="S486" i="1" s="1"/>
  <c r="U486" i="1" s="1"/>
  <c r="X486" i="1" s="1"/>
  <c r="E489" i="3" s="1"/>
  <c r="J127" i="1"/>
  <c r="S127" i="1" s="1"/>
  <c r="U127" i="1" s="1"/>
  <c r="W127" i="1" s="1"/>
  <c r="D130" i="3" s="1"/>
  <c r="I622" i="1"/>
  <c r="S622" i="1" s="1"/>
  <c r="U622" i="1" s="1"/>
  <c r="X622" i="1" s="1"/>
  <c r="E625" i="3" s="1"/>
  <c r="T404" i="1"/>
  <c r="V404" i="1" s="1"/>
  <c r="Z404" i="1" s="1"/>
  <c r="P407" i="3" s="1"/>
  <c r="J694" i="1"/>
  <c r="S694" i="1" s="1"/>
  <c r="U694" i="1" s="1"/>
  <c r="W694" i="1" s="1"/>
  <c r="D697" i="3" s="1"/>
  <c r="I319" i="1"/>
  <c r="S319" i="1" s="1"/>
  <c r="U319" i="1" s="1"/>
  <c r="T667" i="1"/>
  <c r="V667" i="1" s="1"/>
  <c r="Y667" i="1" s="1"/>
  <c r="O670" i="3" s="1"/>
  <c r="J180" i="1"/>
  <c r="S180" i="1" s="1"/>
  <c r="U180" i="1" s="1"/>
  <c r="X180" i="1" s="1"/>
  <c r="E183" i="3" s="1"/>
  <c r="I668" i="1"/>
  <c r="S668" i="1" s="1"/>
  <c r="U668" i="1" s="1"/>
  <c r="W668" i="1" s="1"/>
  <c r="D671" i="3" s="1"/>
  <c r="J299" i="1"/>
  <c r="S299" i="1" s="1"/>
  <c r="U299" i="1" s="1"/>
  <c r="W299" i="1" s="1"/>
  <c r="D302" i="3" s="1"/>
  <c r="T107" i="1"/>
  <c r="V107" i="1" s="1"/>
  <c r="Y107" i="1" s="1"/>
  <c r="O110" i="3" s="1"/>
  <c r="I467" i="1"/>
  <c r="S467" i="1" s="1"/>
  <c r="U467" i="1" s="1"/>
  <c r="X467" i="1" s="1"/>
  <c r="E470" i="3" s="1"/>
  <c r="J81" i="1"/>
  <c r="S81" i="1" s="1"/>
  <c r="U81" i="1" s="1"/>
  <c r="W81" i="1" s="1"/>
  <c r="D84" i="3" s="1"/>
  <c r="J611" i="1"/>
  <c r="S611" i="1" s="1"/>
  <c r="U611" i="1" s="1"/>
  <c r="W611" i="1" s="1"/>
  <c r="D614" i="3" s="1"/>
  <c r="J644" i="1"/>
  <c r="S644" i="1" s="1"/>
  <c r="U644" i="1" s="1"/>
  <c r="W644" i="1" s="1"/>
  <c r="D647" i="3" s="1"/>
  <c r="I92" i="1"/>
  <c r="S92" i="1" s="1"/>
  <c r="U92" i="1" s="1"/>
  <c r="X92" i="1" s="1"/>
  <c r="E95" i="3" s="1"/>
  <c r="I28" i="1"/>
  <c r="S28" i="1" s="1"/>
  <c r="U28" i="1" s="1"/>
  <c r="X28" i="1" s="1"/>
  <c r="E31" i="3" s="1"/>
  <c r="T418" i="1"/>
  <c r="V418" i="1" s="1"/>
  <c r="Y418" i="1" s="1"/>
  <c r="O421" i="3" s="1"/>
  <c r="J248" i="1"/>
  <c r="S248" i="1" s="1"/>
  <c r="U248" i="1" s="1"/>
  <c r="W248" i="1" s="1"/>
  <c r="D251" i="3" s="1"/>
  <c r="T56" i="1"/>
  <c r="V56" i="1" s="1"/>
  <c r="Y56" i="1" s="1"/>
  <c r="O59" i="3" s="1"/>
  <c r="J390" i="1"/>
  <c r="S390" i="1" s="1"/>
  <c r="U390" i="1" s="1"/>
  <c r="X390" i="1" s="1"/>
  <c r="E393" i="3" s="1"/>
  <c r="I516" i="1"/>
  <c r="S516" i="1" s="1"/>
  <c r="U516" i="1" s="1"/>
  <c r="W516" i="1" s="1"/>
  <c r="D519" i="3" s="1"/>
  <c r="J482" i="1"/>
  <c r="S482" i="1" s="1"/>
  <c r="U482" i="1" s="1"/>
  <c r="W482" i="1" s="1"/>
  <c r="D485" i="3" s="1"/>
  <c r="I226" i="1"/>
  <c r="S226" i="1" s="1"/>
  <c r="U226" i="1" s="1"/>
  <c r="W226" i="1" s="1"/>
  <c r="D229" i="3" s="1"/>
  <c r="I376" i="1"/>
  <c r="S376" i="1" s="1"/>
  <c r="U376" i="1" s="1"/>
  <c r="W376" i="1" s="1"/>
  <c r="D379" i="3" s="1"/>
  <c r="T366" i="1"/>
  <c r="V366" i="1" s="1"/>
  <c r="Z366" i="1" s="1"/>
  <c r="P369" i="3" s="1"/>
  <c r="I217" i="1"/>
  <c r="S217" i="1" s="1"/>
  <c r="U217" i="1" s="1"/>
  <c r="W217" i="1" s="1"/>
  <c r="D220" i="3" s="1"/>
  <c r="T566" i="1"/>
  <c r="V566" i="1" s="1"/>
  <c r="Y566" i="1" s="1"/>
  <c r="O569" i="3" s="1"/>
  <c r="J83" i="1"/>
  <c r="S83" i="1" s="1"/>
  <c r="U83" i="1" s="1"/>
  <c r="I680" i="1"/>
  <c r="S680" i="1" s="1"/>
  <c r="U680" i="1" s="1"/>
  <c r="W680" i="1" s="1"/>
  <c r="D683" i="3" s="1"/>
  <c r="J252" i="1"/>
  <c r="S252" i="1" s="1"/>
  <c r="U252" i="1" s="1"/>
  <c r="J66" i="1"/>
  <c r="S66" i="1" s="1"/>
  <c r="U66" i="1" s="1"/>
  <c r="X66" i="1" s="1"/>
  <c r="E69" i="3" s="1"/>
  <c r="J371" i="1"/>
  <c r="S371" i="1" s="1"/>
  <c r="U371" i="1" s="1"/>
  <c r="W371" i="1" s="1"/>
  <c r="D374" i="3" s="1"/>
  <c r="J345" i="1"/>
  <c r="S345" i="1" s="1"/>
  <c r="U345" i="1" s="1"/>
  <c r="W345" i="1" s="1"/>
  <c r="D348" i="3" s="1"/>
  <c r="I713" i="1"/>
  <c r="S713" i="1" s="1"/>
  <c r="U713" i="1" s="1"/>
  <c r="X713" i="1" s="1"/>
  <c r="E716" i="3" s="1"/>
  <c r="I141" i="1"/>
  <c r="S141" i="1" s="1"/>
  <c r="U141" i="1" s="1"/>
  <c r="X141" i="1" s="1"/>
  <c r="E144" i="3" s="1"/>
  <c r="I635" i="1"/>
  <c r="S635" i="1" s="1"/>
  <c r="U635" i="1" s="1"/>
  <c r="X635" i="1" s="1"/>
  <c r="E638" i="3" s="1"/>
  <c r="J597" i="1"/>
  <c r="S597" i="1" s="1"/>
  <c r="U597" i="1" s="1"/>
  <c r="W597" i="1" s="1"/>
  <c r="D600" i="3" s="1"/>
  <c r="T553" i="1"/>
  <c r="V553" i="1" s="1"/>
  <c r="Y553" i="1" s="1"/>
  <c r="O556" i="3" s="1"/>
  <c r="T126" i="1"/>
  <c r="V126" i="1" s="1"/>
  <c r="Y126" i="1" s="1"/>
  <c r="O129" i="3" s="1"/>
  <c r="I312" i="1"/>
  <c r="S312" i="1" s="1"/>
  <c r="U312" i="1" s="1"/>
  <c r="T327" i="1"/>
  <c r="V327" i="1" s="1"/>
  <c r="Y327" i="1" s="1"/>
  <c r="O330" i="3" s="1"/>
  <c r="T440" i="1"/>
  <c r="V440" i="1" s="1"/>
  <c r="Y440" i="1" s="1"/>
  <c r="O443" i="3" s="1"/>
  <c r="T706" i="1"/>
  <c r="V706" i="1" s="1"/>
  <c r="Y706" i="1" s="1"/>
  <c r="O709" i="3" s="1"/>
  <c r="T626" i="1"/>
  <c r="V626" i="1" s="1"/>
  <c r="Y626" i="1" s="1"/>
  <c r="I147" i="1"/>
  <c r="S147" i="1" s="1"/>
  <c r="U147" i="1" s="1"/>
  <c r="W147" i="1" s="1"/>
  <c r="D150" i="3" s="1"/>
  <c r="I120" i="1"/>
  <c r="S120" i="1" s="1"/>
  <c r="U120" i="1" s="1"/>
  <c r="X120" i="1" s="1"/>
  <c r="E123" i="3" s="1"/>
  <c r="I281" i="1"/>
  <c r="S281" i="1" s="1"/>
  <c r="U281" i="1" s="1"/>
  <c r="W281" i="1" s="1"/>
  <c r="D284" i="3" s="1"/>
  <c r="I188" i="1"/>
  <c r="S188" i="1" s="1"/>
  <c r="U188" i="1" s="1"/>
  <c r="J575" i="1"/>
  <c r="S575" i="1" s="1"/>
  <c r="U575" i="1" s="1"/>
  <c r="W575" i="1" s="1"/>
  <c r="D578" i="3" s="1"/>
  <c r="J243" i="1"/>
  <c r="S243" i="1" s="1"/>
  <c r="U243" i="1" s="1"/>
  <c r="W243" i="1" s="1"/>
  <c r="D246" i="3" s="1"/>
  <c r="T159" i="1"/>
  <c r="V159" i="1" s="1"/>
  <c r="Z159" i="1" s="1"/>
  <c r="P162" i="3" s="1"/>
  <c r="T216" i="1"/>
  <c r="V216" i="1" s="1"/>
  <c r="Y216" i="1" s="1"/>
  <c r="O219" i="3" s="1"/>
  <c r="J255" i="1"/>
  <c r="S255" i="1" s="1"/>
  <c r="U255" i="1" s="1"/>
  <c r="X255" i="1" s="1"/>
  <c r="E258" i="3" s="1"/>
  <c r="I153" i="1"/>
  <c r="S153" i="1" s="1"/>
  <c r="U153" i="1" s="1"/>
  <c r="W153" i="1" s="1"/>
  <c r="D156" i="3" s="1"/>
  <c r="T220" i="1"/>
  <c r="V220" i="1" s="1"/>
  <c r="Y220" i="1" s="1"/>
  <c r="O223" i="3" s="1"/>
  <c r="J325" i="1"/>
  <c r="S325" i="1" s="1"/>
  <c r="U325" i="1" s="1"/>
  <c r="W325" i="1" s="1"/>
  <c r="D328" i="3" s="1"/>
  <c r="I156" i="1"/>
  <c r="S156" i="1" s="1"/>
  <c r="U156" i="1" s="1"/>
  <c r="W156" i="1" s="1"/>
  <c r="D159" i="3" s="1"/>
  <c r="I262" i="1"/>
  <c r="S262" i="1" s="1"/>
  <c r="U262" i="1" s="1"/>
  <c r="X262" i="1" s="1"/>
  <c r="E265" i="3" s="1"/>
  <c r="J95" i="1"/>
  <c r="S95" i="1" s="1"/>
  <c r="U95" i="1" s="1"/>
  <c r="W95" i="1" s="1"/>
  <c r="D98" i="3" s="1"/>
  <c r="J682" i="1"/>
  <c r="S682" i="1" s="1"/>
  <c r="U682" i="1" s="1"/>
  <c r="W682" i="1" s="1"/>
  <c r="D685" i="3" s="1"/>
  <c r="I25" i="1"/>
  <c r="S25" i="1" s="1"/>
  <c r="U25" i="1" s="1"/>
  <c r="J648" i="1"/>
  <c r="S648" i="1" s="1"/>
  <c r="U648" i="1" s="1"/>
  <c r="X648" i="1" s="1"/>
  <c r="E651" i="3" s="1"/>
  <c r="T662" i="1"/>
  <c r="V662" i="1" s="1"/>
  <c r="Y662" i="1" s="1"/>
  <c r="O665" i="3" s="1"/>
  <c r="J134" i="1"/>
  <c r="S134" i="1" s="1"/>
  <c r="U134" i="1" s="1"/>
  <c r="X134" i="1" s="1"/>
  <c r="E137" i="3" s="1"/>
  <c r="J342" i="1"/>
  <c r="S342" i="1" s="1"/>
  <c r="U342" i="1" s="1"/>
  <c r="W342" i="1" s="1"/>
  <c r="D345" i="3" s="1"/>
  <c r="I238" i="1"/>
  <c r="S238" i="1" s="1"/>
  <c r="U238" i="1" s="1"/>
  <c r="X238" i="1" s="1"/>
  <c r="E241" i="3" s="1"/>
  <c r="I191" i="1"/>
  <c r="S191" i="1" s="1"/>
  <c r="U191" i="1" s="1"/>
  <c r="X191" i="1" s="1"/>
  <c r="E194" i="3" s="1"/>
  <c r="J162" i="1"/>
  <c r="S162" i="1" s="1"/>
  <c r="U162" i="1" s="1"/>
  <c r="X162" i="1" s="1"/>
  <c r="E165" i="3" s="1"/>
  <c r="J504" i="1"/>
  <c r="S504" i="1" s="1"/>
  <c r="U504" i="1" s="1"/>
  <c r="I489" i="1"/>
  <c r="S489" i="1" s="1"/>
  <c r="U489" i="1" s="1"/>
  <c r="X489" i="1" s="1"/>
  <c r="E492" i="3" s="1"/>
  <c r="J121" i="1"/>
  <c r="S121" i="1" s="1"/>
  <c r="U121" i="1" s="1"/>
  <c r="W121" i="1" s="1"/>
  <c r="D124" i="3" s="1"/>
  <c r="I476" i="1"/>
  <c r="S476" i="1" s="1"/>
  <c r="U476" i="1" s="1"/>
  <c r="T60" i="1"/>
  <c r="V60" i="1" s="1"/>
  <c r="Z60" i="1" s="1"/>
  <c r="P63" i="3" s="1"/>
  <c r="J689" i="1"/>
  <c r="S689" i="1" s="1"/>
  <c r="U689" i="1" s="1"/>
  <c r="X689" i="1" s="1"/>
  <c r="E692" i="3" s="1"/>
  <c r="J630" i="1"/>
  <c r="S630" i="1" s="1"/>
  <c r="U630" i="1" s="1"/>
  <c r="W630" i="1" s="1"/>
  <c r="D633" i="3" s="1"/>
  <c r="J351" i="1"/>
  <c r="S351" i="1" s="1"/>
  <c r="U351" i="1" s="1"/>
  <c r="X351" i="1" s="1"/>
  <c r="E354" i="3" s="1"/>
  <c r="T699" i="1"/>
  <c r="V699" i="1" s="1"/>
  <c r="Z699" i="1" s="1"/>
  <c r="P702" i="3" s="1"/>
  <c r="J184" i="1"/>
  <c r="S184" i="1" s="1"/>
  <c r="U184" i="1" s="1"/>
  <c r="I284" i="1"/>
  <c r="S284" i="1" s="1"/>
  <c r="U284" i="1" s="1"/>
  <c r="X284" i="1" s="1"/>
  <c r="E287" i="3" s="1"/>
  <c r="I223" i="1"/>
  <c r="S223" i="1" s="1"/>
  <c r="U223" i="1" s="1"/>
  <c r="W223" i="1" s="1"/>
  <c r="D226" i="3" s="1"/>
  <c r="T88" i="1"/>
  <c r="V88" i="1" s="1"/>
  <c r="Z88" i="1" s="1"/>
  <c r="P91" i="3" s="1"/>
  <c r="T383" i="1"/>
  <c r="V383" i="1" s="1"/>
  <c r="Y383" i="1" s="1"/>
  <c r="O386" i="3" s="1"/>
  <c r="T450" i="1"/>
  <c r="V450" i="1" s="1"/>
  <c r="Y450" i="1" s="1"/>
  <c r="O453" i="3" s="1"/>
  <c r="T377" i="1"/>
  <c r="V377" i="1" s="1"/>
  <c r="Y377" i="1" s="1"/>
  <c r="O380" i="3" s="1"/>
  <c r="I130" i="1"/>
  <c r="S130" i="1" s="1"/>
  <c r="U130" i="1" s="1"/>
  <c r="X130" i="1" s="1"/>
  <c r="E133" i="3" s="1"/>
  <c r="J375" i="1"/>
  <c r="S375" i="1" s="1"/>
  <c r="U375" i="1" s="1"/>
  <c r="W375" i="1" s="1"/>
  <c r="D378" i="3" s="1"/>
  <c r="I253" i="1"/>
  <c r="S253" i="1" s="1"/>
  <c r="U253" i="1" s="1"/>
  <c r="X253" i="1" s="1"/>
  <c r="E256" i="3" s="1"/>
  <c r="I322" i="1"/>
  <c r="S322" i="1" s="1"/>
  <c r="U322" i="1" s="1"/>
  <c r="I585" i="1"/>
  <c r="S585" i="1" s="1"/>
  <c r="U585" i="1" s="1"/>
  <c r="X585" i="1" s="1"/>
  <c r="E588" i="3" s="1"/>
  <c r="K198" i="1"/>
  <c r="T198" i="1" s="1"/>
  <c r="V198" i="1" s="1"/>
  <c r="Z198" i="1" s="1"/>
  <c r="P201" i="3" s="1"/>
  <c r="D20" i="1"/>
  <c r="J20" i="1" s="1"/>
  <c r="J665" i="1"/>
  <c r="S665" i="1" s="1"/>
  <c r="U665" i="1" s="1"/>
  <c r="D424" i="1"/>
  <c r="I424" i="1" s="1"/>
  <c r="I540" i="1"/>
  <c r="S540" i="1" s="1"/>
  <c r="U540" i="1" s="1"/>
  <c r="I271" i="1"/>
  <c r="S271" i="1" s="1"/>
  <c r="U271" i="1" s="1"/>
  <c r="W271" i="1" s="1"/>
  <c r="D274" i="3" s="1"/>
  <c r="I225" i="1"/>
  <c r="S225" i="1" s="1"/>
  <c r="U225" i="1" s="1"/>
  <c r="W225" i="1" s="1"/>
  <c r="D228" i="3" s="1"/>
  <c r="D270" i="1"/>
  <c r="J270" i="1" s="1"/>
  <c r="K209" i="1"/>
  <c r="T209" i="1" s="1"/>
  <c r="V209" i="1" s="1"/>
  <c r="Y209" i="1" s="1"/>
  <c r="O212" i="3" s="1"/>
  <c r="J369" i="1"/>
  <c r="S369" i="1" s="1"/>
  <c r="U369" i="1" s="1"/>
  <c r="W369" i="1" s="1"/>
  <c r="D372" i="3" s="1"/>
  <c r="J657" i="1"/>
  <c r="S657" i="1" s="1"/>
  <c r="U657" i="1" s="1"/>
  <c r="W657" i="1" s="1"/>
  <c r="D660" i="3" s="1"/>
  <c r="J34" i="1"/>
  <c r="S34" i="1" s="1"/>
  <c r="U34" i="1" s="1"/>
  <c r="W34" i="1" s="1"/>
  <c r="D37" i="3" s="1"/>
  <c r="J444" i="1"/>
  <c r="S444" i="1" s="1"/>
  <c r="U444" i="1" s="1"/>
  <c r="X444" i="1" s="1"/>
  <c r="E447" i="3" s="1"/>
  <c r="K454" i="1"/>
  <c r="T454" i="1" s="1"/>
  <c r="V454" i="1" s="1"/>
  <c r="Y454" i="1" s="1"/>
  <c r="O457" i="3" s="1"/>
  <c r="L417" i="1"/>
  <c r="T417" i="1" s="1"/>
  <c r="V417" i="1" s="1"/>
  <c r="Z417" i="1" s="1"/>
  <c r="P420" i="3" s="1"/>
  <c r="L105" i="1"/>
  <c r="T105" i="1" s="1"/>
  <c r="V105" i="1" s="1"/>
  <c r="Y105" i="1" s="1"/>
  <c r="O108" i="3" s="1"/>
  <c r="L164" i="1"/>
  <c r="T164" i="1" s="1"/>
  <c r="V164" i="1" s="1"/>
  <c r="Z164" i="1" s="1"/>
  <c r="P167" i="3" s="1"/>
  <c r="D645" i="1"/>
  <c r="I645" i="1" s="1"/>
  <c r="I500" i="1"/>
  <c r="S500" i="1" s="1"/>
  <c r="U500" i="1" s="1"/>
  <c r="X500" i="1" s="1"/>
  <c r="E503" i="3" s="1"/>
  <c r="L424" i="1"/>
  <c r="T424" i="1" s="1"/>
  <c r="V424" i="1" s="1"/>
  <c r="J57" i="1"/>
  <c r="S57" i="1" s="1"/>
  <c r="U57" i="1" s="1"/>
  <c r="W57" i="1" s="1"/>
  <c r="D60" i="3" s="1"/>
  <c r="I435" i="1"/>
  <c r="S435" i="1" s="1"/>
  <c r="U435" i="1" s="1"/>
  <c r="X435" i="1" s="1"/>
  <c r="E438" i="3" s="1"/>
  <c r="J214" i="1"/>
  <c r="S214" i="1" s="1"/>
  <c r="U214" i="1" s="1"/>
  <c r="X214" i="1" s="1"/>
  <c r="E217" i="3" s="1"/>
  <c r="L614" i="1"/>
  <c r="T614" i="1" s="1"/>
  <c r="V614" i="1" s="1"/>
  <c r="Y614" i="1" s="1"/>
  <c r="O617" i="3" s="1"/>
  <c r="L684" i="1"/>
  <c r="T684" i="1" s="1"/>
  <c r="V684" i="1" s="1"/>
  <c r="Y684" i="1" s="1"/>
  <c r="O687" i="3" s="1"/>
  <c r="D36" i="1"/>
  <c r="I36" i="1" s="1"/>
  <c r="T485" i="1"/>
  <c r="V485" i="1" s="1"/>
  <c r="Y485" i="1" s="1"/>
  <c r="O488" i="3" s="1"/>
  <c r="I592" i="1"/>
  <c r="S592" i="1" s="1"/>
  <c r="U592" i="1" s="1"/>
  <c r="W592" i="1" s="1"/>
  <c r="D595" i="3" s="1"/>
  <c r="J80" i="1"/>
  <c r="S80" i="1" s="1"/>
  <c r="U80" i="1" s="1"/>
  <c r="X80" i="1" s="1"/>
  <c r="E83" i="3" s="1"/>
  <c r="L236" i="1"/>
  <c r="T236" i="1" s="1"/>
  <c r="V236" i="1" s="1"/>
  <c r="J17" i="1"/>
  <c r="S17" i="1" s="1"/>
  <c r="U17" i="1" s="1"/>
  <c r="X17" i="1" s="1"/>
  <c r="E20" i="3" s="1"/>
  <c r="K369" i="1"/>
  <c r="D265" i="1"/>
  <c r="I265" i="1" s="1"/>
  <c r="K270" i="1"/>
  <c r="T270" i="1" s="1"/>
  <c r="V270" i="1" s="1"/>
  <c r="Z270" i="1" s="1"/>
  <c r="P273" i="3" s="1"/>
  <c r="L656" i="1"/>
  <c r="K265" i="1"/>
  <c r="T265" i="1" s="1"/>
  <c r="V265" i="1" s="1"/>
  <c r="Y265" i="1" s="1"/>
  <c r="O268" i="3" s="1"/>
  <c r="D283" i="1"/>
  <c r="I283" i="1" s="1"/>
  <c r="D228" i="1"/>
  <c r="I228" i="1" s="1"/>
  <c r="D417" i="1"/>
  <c r="J417" i="1" s="1"/>
  <c r="K36" i="1"/>
  <c r="T36" i="1" s="1"/>
  <c r="V36" i="1" s="1"/>
  <c r="Y36" i="1" s="1"/>
  <c r="O39" i="3" s="1"/>
  <c r="L228" i="1"/>
  <c r="T228" i="1" s="1"/>
  <c r="V228" i="1" s="1"/>
  <c r="Z228" i="1" s="1"/>
  <c r="P231" i="3" s="1"/>
  <c r="D538" i="1"/>
  <c r="I538" i="1" s="1"/>
  <c r="L715" i="1"/>
  <c r="T715" i="1" s="1"/>
  <c r="V715" i="1" s="1"/>
  <c r="Y715" i="1" s="1"/>
  <c r="O718" i="3" s="1"/>
  <c r="D198" i="1"/>
  <c r="J198" i="1" s="1"/>
  <c r="K17" i="1"/>
  <c r="K73" i="1"/>
  <c r="T73" i="1" s="1"/>
  <c r="V73" i="1" s="1"/>
  <c r="Z73" i="1" s="1"/>
  <c r="P76" i="3" s="1"/>
  <c r="L523" i="1"/>
  <c r="T523" i="1" s="1"/>
  <c r="V523" i="1" s="1"/>
  <c r="Z523" i="1" s="1"/>
  <c r="P526" i="3" s="1"/>
  <c r="D164" i="1"/>
  <c r="I164" i="1" s="1"/>
  <c r="L161" i="1"/>
  <c r="T161" i="1" s="1"/>
  <c r="V161" i="1" s="1"/>
  <c r="Y161" i="1" s="1"/>
  <c r="O164" i="3" s="1"/>
  <c r="D161" i="1"/>
  <c r="I161" i="1" s="1"/>
  <c r="L39" i="1"/>
  <c r="T39" i="1" s="1"/>
  <c r="V39" i="1" s="1"/>
  <c r="Y39" i="1" s="1"/>
  <c r="O42" i="3" s="1"/>
  <c r="D678" i="1"/>
  <c r="J678" i="1" s="1"/>
  <c r="L271" i="1"/>
  <c r="L233" i="1"/>
  <c r="T233" i="1" s="1"/>
  <c r="V233" i="1" s="1"/>
  <c r="Y233" i="1" s="1"/>
  <c r="O236" i="3" s="1"/>
  <c r="L58" i="1"/>
  <c r="T58" i="1" s="1"/>
  <c r="V58" i="1" s="1"/>
  <c r="Y58" i="1" s="1"/>
  <c r="O61" i="3" s="1"/>
  <c r="D73" i="1"/>
  <c r="I73" i="1" s="1"/>
  <c r="K128" i="1"/>
  <c r="T128" i="1" s="1"/>
  <c r="V128" i="1" s="1"/>
  <c r="Y128" i="1" s="1"/>
  <c r="O131" i="3" s="1"/>
  <c r="D109" i="1"/>
  <c r="J109" i="1" s="1"/>
  <c r="L592" i="1"/>
  <c r="L225" i="1"/>
  <c r="K385" i="1"/>
  <c r="T385" i="1" s="1"/>
  <c r="V385" i="1" s="1"/>
  <c r="Y385" i="1" s="1"/>
  <c r="O388" i="3" s="1"/>
  <c r="D39" i="1"/>
  <c r="J39" i="1" s="1"/>
  <c r="T86" i="1"/>
  <c r="V86" i="1" s="1"/>
  <c r="Y86" i="1" s="1"/>
  <c r="O89" i="3" s="1"/>
  <c r="T125" i="1"/>
  <c r="V125" i="1" s="1"/>
  <c r="Z125" i="1" s="1"/>
  <c r="P128" i="3" s="1"/>
  <c r="I607" i="1"/>
  <c r="S607" i="1" s="1"/>
  <c r="U607" i="1" s="1"/>
  <c r="X607" i="1" s="1"/>
  <c r="E610" i="3" s="1"/>
  <c r="I470" i="1"/>
  <c r="S470" i="1" s="1"/>
  <c r="U470" i="1" s="1"/>
  <c r="X470" i="1" s="1"/>
  <c r="E473" i="3" s="1"/>
  <c r="I534" i="1"/>
  <c r="S534" i="1" s="1"/>
  <c r="U534" i="1" s="1"/>
  <c r="X534" i="1" s="1"/>
  <c r="E537" i="3" s="1"/>
  <c r="T124" i="1"/>
  <c r="V124" i="1" s="1"/>
  <c r="Y124" i="1" s="1"/>
  <c r="O127" i="3" s="1"/>
  <c r="J405" i="1"/>
  <c r="S405" i="1" s="1"/>
  <c r="U405" i="1" s="1"/>
  <c r="I221" i="1"/>
  <c r="S221" i="1" s="1"/>
  <c r="U221" i="1" s="1"/>
  <c r="J578" i="1"/>
  <c r="S578" i="1" s="1"/>
  <c r="U578" i="1" s="1"/>
  <c r="X578" i="1" s="1"/>
  <c r="E581" i="3" s="1"/>
  <c r="D244" i="1"/>
  <c r="J244" i="1" s="1"/>
  <c r="T535" i="1"/>
  <c r="V535" i="1" s="1"/>
  <c r="Y535" i="1" s="1"/>
  <c r="O538" i="3" s="1"/>
  <c r="T661" i="1"/>
  <c r="V661" i="1" s="1"/>
  <c r="Y661" i="1" s="1"/>
  <c r="O664" i="3" s="1"/>
  <c r="J521" i="1"/>
  <c r="S521" i="1" s="1"/>
  <c r="U521" i="1" s="1"/>
  <c r="W521" i="1" s="1"/>
  <c r="D524" i="3" s="1"/>
  <c r="D710" i="1"/>
  <c r="I710" i="1" s="1"/>
  <c r="L618" i="1"/>
  <c r="T618" i="1" s="1"/>
  <c r="V618" i="1" s="1"/>
  <c r="Y618" i="1" s="1"/>
  <c r="O621" i="3" s="1"/>
  <c r="D260" i="1"/>
  <c r="I260" i="1" s="1"/>
  <c r="T412" i="1"/>
  <c r="V412" i="1" s="1"/>
  <c r="Z412" i="1" s="1"/>
  <c r="P415" i="3" s="1"/>
  <c r="T275" i="1"/>
  <c r="V275" i="1" s="1"/>
  <c r="Y275" i="1" s="1"/>
  <c r="O278" i="3" s="1"/>
  <c r="J380" i="1"/>
  <c r="S380" i="1" s="1"/>
  <c r="U380" i="1" s="1"/>
  <c r="X380" i="1" s="1"/>
  <c r="E383" i="3" s="1"/>
  <c r="J514" i="1"/>
  <c r="S514" i="1" s="1"/>
  <c r="U514" i="1" s="1"/>
  <c r="X514" i="1" s="1"/>
  <c r="E517" i="3" s="1"/>
  <c r="J381" i="1"/>
  <c r="S381" i="1" s="1"/>
  <c r="U381" i="1" s="1"/>
  <c r="W381" i="1" s="1"/>
  <c r="D384" i="3" s="1"/>
  <c r="T472" i="1"/>
  <c r="V472" i="1" s="1"/>
  <c r="Y472" i="1" s="1"/>
  <c r="O475" i="3" s="1"/>
  <c r="L488" i="1"/>
  <c r="T488" i="1" s="1"/>
  <c r="V488" i="1" s="1"/>
  <c r="Y488" i="1" s="1"/>
  <c r="O491" i="3" s="1"/>
  <c r="D85" i="1"/>
  <c r="J85" i="1" s="1"/>
  <c r="I703" i="1"/>
  <c r="S703" i="1" s="1"/>
  <c r="U703" i="1" s="1"/>
  <c r="X703" i="1" s="1"/>
  <c r="E706" i="3" s="1"/>
  <c r="K617" i="1"/>
  <c r="T617" i="1" s="1"/>
  <c r="V617" i="1" s="1"/>
  <c r="Z617" i="1" s="1"/>
  <c r="P620" i="3" s="1"/>
  <c r="I580" i="1"/>
  <c r="S580" i="1" s="1"/>
  <c r="U580" i="1" s="1"/>
  <c r="X580" i="1" s="1"/>
  <c r="E583" i="3" s="1"/>
  <c r="I344" i="1"/>
  <c r="S344" i="1" s="1"/>
  <c r="U344" i="1" s="1"/>
  <c r="I37" i="1"/>
  <c r="S37" i="1" s="1"/>
  <c r="U37" i="1" s="1"/>
  <c r="X37" i="1" s="1"/>
  <c r="E40" i="3" s="1"/>
  <c r="J629" i="1"/>
  <c r="S629" i="1" s="1"/>
  <c r="U629" i="1" s="1"/>
  <c r="X629" i="1" s="1"/>
  <c r="E632" i="3" s="1"/>
  <c r="L245" i="1"/>
  <c r="T245" i="1" s="1"/>
  <c r="V245" i="1" s="1"/>
  <c r="Z245" i="1" s="1"/>
  <c r="P248" i="3" s="1"/>
  <c r="D550" i="1"/>
  <c r="I550" i="1" s="1"/>
  <c r="K659" i="1"/>
  <c r="T659" i="1" s="1"/>
  <c r="V659" i="1" s="1"/>
  <c r="Y659" i="1" s="1"/>
  <c r="O662" i="3" s="1"/>
  <c r="I551" i="1"/>
  <c r="S551" i="1" s="1"/>
  <c r="U551" i="1" s="1"/>
  <c r="X551" i="1" s="1"/>
  <c r="E554" i="3" s="1"/>
  <c r="J441" i="1"/>
  <c r="S441" i="1" s="1"/>
  <c r="U441" i="1" s="1"/>
  <c r="W441" i="1" s="1"/>
  <c r="D444" i="3" s="1"/>
  <c r="J148" i="1"/>
  <c r="S148" i="1" s="1"/>
  <c r="U148" i="1" s="1"/>
  <c r="X148" i="1" s="1"/>
  <c r="E151" i="3" s="1"/>
  <c r="D588" i="1"/>
  <c r="I588" i="1" s="1"/>
  <c r="I638" i="1"/>
  <c r="S638" i="1" s="1"/>
  <c r="U638" i="1" s="1"/>
  <c r="K202" i="1"/>
  <c r="T202" i="1" s="1"/>
  <c r="V202" i="1" s="1"/>
  <c r="Y202" i="1" s="1"/>
  <c r="O205" i="3" s="1"/>
  <c r="I571" i="1"/>
  <c r="S571" i="1" s="1"/>
  <c r="U571" i="1" s="1"/>
  <c r="W571" i="1" s="1"/>
  <c r="D574" i="3" s="1"/>
  <c r="J447" i="1"/>
  <c r="S447" i="1" s="1"/>
  <c r="U447" i="1" s="1"/>
  <c r="W447" i="1" s="1"/>
  <c r="D450" i="3" s="1"/>
  <c r="J455" i="1"/>
  <c r="S455" i="1" s="1"/>
  <c r="U455" i="1" s="1"/>
  <c r="X455" i="1" s="1"/>
  <c r="E458" i="3" s="1"/>
  <c r="I197" i="1"/>
  <c r="S197" i="1" s="1"/>
  <c r="U197" i="1" s="1"/>
  <c r="X197" i="1" s="1"/>
  <c r="E200" i="3" s="1"/>
  <c r="I399" i="1"/>
  <c r="S399" i="1" s="1"/>
  <c r="U399" i="1" s="1"/>
  <c r="W399" i="1" s="1"/>
  <c r="D402" i="3" s="1"/>
  <c r="J354" i="1"/>
  <c r="S354" i="1" s="1"/>
  <c r="U354" i="1" s="1"/>
  <c r="X354" i="1" s="1"/>
  <c r="E357" i="3" s="1"/>
  <c r="L9" i="1"/>
  <c r="L551" i="1"/>
  <c r="D245" i="1"/>
  <c r="I245" i="1" s="1"/>
  <c r="K588" i="1"/>
  <c r="T588" i="1" s="1"/>
  <c r="V588" i="1" s="1"/>
  <c r="Y588" i="1" s="1"/>
  <c r="O591" i="3" s="1"/>
  <c r="K550" i="1"/>
  <c r="T550" i="1" s="1"/>
  <c r="V550" i="1" s="1"/>
  <c r="Z550" i="1" s="1"/>
  <c r="K37" i="1"/>
  <c r="D666" i="1"/>
  <c r="J666" i="1" s="1"/>
  <c r="L610" i="1"/>
  <c r="T610" i="1" s="1"/>
  <c r="V610" i="1" s="1"/>
  <c r="Z610" i="1" s="1"/>
  <c r="P613" i="3" s="1"/>
  <c r="L723" i="1"/>
  <c r="T723" i="1" s="1"/>
  <c r="V723" i="1" s="1"/>
  <c r="Z723" i="1" s="1"/>
  <c r="P726" i="3" s="1"/>
  <c r="D140" i="1"/>
  <c r="J140" i="1" s="1"/>
  <c r="J652" i="1"/>
  <c r="S652" i="1" s="1"/>
  <c r="U652" i="1" s="1"/>
  <c r="W652" i="1" s="1"/>
  <c r="D655" i="3" s="1"/>
  <c r="I643" i="1"/>
  <c r="S643" i="1" s="1"/>
  <c r="U643" i="1" s="1"/>
  <c r="X643" i="1" s="1"/>
  <c r="E646" i="3" s="1"/>
  <c r="J9" i="1"/>
  <c r="S9" i="1" s="1"/>
  <c r="U9" i="1" s="1"/>
  <c r="X9" i="1" s="1"/>
  <c r="D519" i="1"/>
  <c r="I519" i="1" s="1"/>
  <c r="L85" i="1"/>
  <c r="T85" i="1" s="1"/>
  <c r="V85" i="1" s="1"/>
  <c r="Y85" i="1" s="1"/>
  <c r="O88" i="3" s="1"/>
  <c r="L505" i="1"/>
  <c r="T505" i="1" s="1"/>
  <c r="V505" i="1" s="1"/>
  <c r="Y505" i="1" s="1"/>
  <c r="O508" i="3" s="1"/>
  <c r="D617" i="1"/>
  <c r="J617" i="1" s="1"/>
  <c r="L625" i="1"/>
  <c r="T625" i="1" s="1"/>
  <c r="V625" i="1" s="1"/>
  <c r="Z625" i="1" s="1"/>
  <c r="P628" i="3" s="1"/>
  <c r="L393" i="1"/>
  <c r="D505" i="1"/>
  <c r="I505" i="1" s="1"/>
  <c r="K455" i="1"/>
  <c r="D723" i="1"/>
  <c r="J723" i="1" s="1"/>
  <c r="K643" i="1"/>
  <c r="D610" i="1"/>
  <c r="J610" i="1" s="1"/>
  <c r="D201" i="1"/>
  <c r="I201" i="1" s="1"/>
  <c r="K598" i="1"/>
  <c r="T598" i="1" s="1"/>
  <c r="V598" i="1" s="1"/>
  <c r="Y598" i="1" s="1"/>
  <c r="O601" i="3" s="1"/>
  <c r="K24" i="1"/>
  <c r="T24" i="1" s="1"/>
  <c r="V24" i="1" s="1"/>
  <c r="Z24" i="1" s="1"/>
  <c r="P27" i="3" s="1"/>
  <c r="D236" i="1"/>
  <c r="J236" i="1" s="1"/>
  <c r="L645" i="1"/>
  <c r="T645" i="1" s="1"/>
  <c r="V645" i="1" s="1"/>
  <c r="J722" i="1"/>
  <c r="S722" i="1" s="1"/>
  <c r="U722" i="1" s="1"/>
  <c r="J656" i="1"/>
  <c r="S656" i="1" s="1"/>
  <c r="U656" i="1" s="1"/>
  <c r="W656" i="1" s="1"/>
  <c r="D659" i="3" s="1"/>
  <c r="L677" i="1"/>
  <c r="T677" i="1" s="1"/>
  <c r="V677" i="1" s="1"/>
  <c r="Z677" i="1" s="1"/>
  <c r="P680" i="3" s="1"/>
  <c r="L367" i="1"/>
  <c r="T367" i="1" s="1"/>
  <c r="V367" i="1" s="1"/>
  <c r="Y367" i="1" s="1"/>
  <c r="O370" i="3" s="1"/>
  <c r="K80" i="1"/>
  <c r="D367" i="1"/>
  <c r="I367" i="1" s="1"/>
  <c r="L17" i="1"/>
  <c r="D8" i="1"/>
  <c r="I8" i="1" s="1"/>
  <c r="D454" i="1"/>
  <c r="J454" i="1" s="1"/>
  <c r="D58" i="1"/>
  <c r="I58" i="1" s="1"/>
  <c r="L560" i="1"/>
  <c r="T560" i="1" s="1"/>
  <c r="V560" i="1" s="1"/>
  <c r="Y560" i="1" s="1"/>
  <c r="O563" i="3" s="1"/>
  <c r="K722" i="1"/>
  <c r="K592" i="1"/>
  <c r="D695" i="1"/>
  <c r="I695" i="1" s="1"/>
  <c r="K225" i="1"/>
  <c r="L722" i="1"/>
  <c r="K414" i="1"/>
  <c r="T414" i="1" s="1"/>
  <c r="V414" i="1" s="1"/>
  <c r="Z414" i="1" s="1"/>
  <c r="P417" i="3" s="1"/>
  <c r="D715" i="1"/>
  <c r="I715" i="1" s="1"/>
  <c r="D677" i="1"/>
  <c r="I677" i="1" s="1"/>
  <c r="L678" i="1"/>
  <c r="T678" i="1" s="1"/>
  <c r="V678" i="1" s="1"/>
  <c r="Y678" i="1" s="1"/>
  <c r="O681" i="3" s="1"/>
  <c r="L369" i="1"/>
  <c r="K271" i="1"/>
  <c r="D229" i="1"/>
  <c r="J229" i="1" s="1"/>
  <c r="D614" i="1"/>
  <c r="I614" i="1" s="1"/>
  <c r="L229" i="1"/>
  <c r="T229" i="1" s="1"/>
  <c r="V229" i="1" s="1"/>
  <c r="Y229" i="1" s="1"/>
  <c r="O232" i="3" s="1"/>
  <c r="D233" i="1"/>
  <c r="J233" i="1" s="1"/>
  <c r="K656" i="1"/>
  <c r="D560" i="1"/>
  <c r="J560" i="1" s="1"/>
  <c r="K20" i="1"/>
  <c r="T20" i="1" s="1"/>
  <c r="V20" i="1" s="1"/>
  <c r="Z20" i="1" s="1"/>
  <c r="P23" i="3" s="1"/>
  <c r="K8" i="1"/>
  <c r="T8" i="1" s="1"/>
  <c r="V8" i="1" s="1"/>
  <c r="Y8" i="1" s="1"/>
  <c r="O11" i="3" s="1"/>
  <c r="D128" i="1"/>
  <c r="I128" i="1" s="1"/>
  <c r="L283" i="1"/>
  <c r="T283" i="1" s="1"/>
  <c r="V283" i="1" s="1"/>
  <c r="Y283" i="1" s="1"/>
  <c r="D684" i="1"/>
  <c r="J684" i="1" s="1"/>
  <c r="K33" i="1"/>
  <c r="T33" i="1" s="1"/>
  <c r="V33" i="1" s="1"/>
  <c r="Y33" i="1" s="1"/>
  <c r="O36" i="3" s="1"/>
  <c r="D105" i="1"/>
  <c r="J105" i="1" s="1"/>
  <c r="K109" i="1"/>
  <c r="T109" i="1" s="1"/>
  <c r="V109" i="1" s="1"/>
  <c r="Z109" i="1" s="1"/>
  <c r="P112" i="3" s="1"/>
  <c r="L80" i="1"/>
  <c r="D523" i="1"/>
  <c r="J523" i="1" s="1"/>
  <c r="K695" i="1"/>
  <c r="T695" i="1" s="1"/>
  <c r="V695" i="1" s="1"/>
  <c r="Z695" i="1" s="1"/>
  <c r="P698" i="3" s="1"/>
  <c r="D385" i="1"/>
  <c r="J385" i="1" s="1"/>
  <c r="L538" i="1"/>
  <c r="T538" i="1" s="1"/>
  <c r="V538" i="1" s="1"/>
  <c r="Z538" i="1" s="1"/>
  <c r="P541" i="3" s="1"/>
  <c r="D414" i="1"/>
  <c r="D702" i="1"/>
  <c r="I702" i="1" s="1"/>
  <c r="J135" i="1"/>
  <c r="S135" i="1" s="1"/>
  <c r="U135" i="1" s="1"/>
  <c r="W135" i="1" s="1"/>
  <c r="D138" i="3" s="1"/>
  <c r="J295" i="1"/>
  <c r="S295" i="1" s="1"/>
  <c r="U295" i="1" s="1"/>
  <c r="W295" i="1" s="1"/>
  <c r="D298" i="3" s="1"/>
  <c r="D338" i="1"/>
  <c r="I338" i="1" s="1"/>
  <c r="J545" i="1"/>
  <c r="S545" i="1" s="1"/>
  <c r="U545" i="1" s="1"/>
  <c r="L18" i="1"/>
  <c r="T18" i="1" s="1"/>
  <c r="V18" i="1" s="1"/>
  <c r="K244" i="1"/>
  <c r="T244" i="1" s="1"/>
  <c r="V244" i="1" s="1"/>
  <c r="Z244" i="1" s="1"/>
  <c r="P247" i="3" s="1"/>
  <c r="D724" i="1"/>
  <c r="J724" i="1" s="1"/>
  <c r="D334" i="1"/>
  <c r="J334" i="1" s="1"/>
  <c r="D193" i="1"/>
  <c r="J193" i="1" s="1"/>
  <c r="K375" i="1"/>
  <c r="L260" i="1"/>
  <c r="T260" i="1" s="1"/>
  <c r="V260" i="1" s="1"/>
  <c r="Y260" i="1" s="1"/>
  <c r="O263" i="3" s="1"/>
  <c r="D269" i="1"/>
  <c r="I269" i="1" s="1"/>
  <c r="D676" i="1"/>
  <c r="J676" i="1" s="1"/>
  <c r="D18" i="1"/>
  <c r="J18" i="1" s="1"/>
  <c r="D431" i="1"/>
  <c r="I431" i="1" s="1"/>
  <c r="K219" i="1"/>
  <c r="T219" i="1" s="1"/>
  <c r="V219" i="1" s="1"/>
  <c r="Z219" i="1" s="1"/>
  <c r="P222" i="3" s="1"/>
  <c r="K278" i="1"/>
  <c r="T278" i="1" s="1"/>
  <c r="V278" i="1" s="1"/>
  <c r="Y278" i="1" s="1"/>
  <c r="O281" i="3" s="1"/>
  <c r="L349" i="1"/>
  <c r="L59" i="1"/>
  <c r="T59" i="1" s="1"/>
  <c r="V59" i="1" s="1"/>
  <c r="Y59" i="1" s="1"/>
  <c r="O62" i="3" s="1"/>
  <c r="L494" i="1"/>
  <c r="T494" i="1" s="1"/>
  <c r="V494" i="1" s="1"/>
  <c r="Y494" i="1" s="1"/>
  <c r="O497" i="3" s="1"/>
  <c r="L671" i="1"/>
  <c r="T671" i="1" s="1"/>
  <c r="V671" i="1" s="1"/>
  <c r="Z671" i="1" s="1"/>
  <c r="P674" i="3" s="1"/>
  <c r="K453" i="1"/>
  <c r="K349" i="1"/>
  <c r="D328" i="1"/>
  <c r="I328" i="1" s="1"/>
  <c r="L210" i="1"/>
  <c r="T210" i="1" s="1"/>
  <c r="V210" i="1" s="1"/>
  <c r="L338" i="1"/>
  <c r="T338" i="1" s="1"/>
  <c r="V338" i="1" s="1"/>
  <c r="Z338" i="1" s="1"/>
  <c r="P341" i="3" s="1"/>
  <c r="L537" i="1"/>
  <c r="T537" i="1" s="1"/>
  <c r="V537" i="1" s="1"/>
  <c r="Y537" i="1" s="1"/>
  <c r="O540" i="3" s="1"/>
  <c r="L479" i="1"/>
  <c r="T479" i="1" s="1"/>
  <c r="V479" i="1" s="1"/>
  <c r="Z479" i="1" s="1"/>
  <c r="P482" i="3" s="1"/>
  <c r="K79" i="1"/>
  <c r="T79" i="1" s="1"/>
  <c r="V79" i="1" s="1"/>
  <c r="Y79" i="1" s="1"/>
  <c r="O82" i="3" s="1"/>
  <c r="D698" i="1"/>
  <c r="I698" i="1" s="1"/>
  <c r="K627" i="1"/>
  <c r="T627" i="1" s="1"/>
  <c r="V627" i="1" s="1"/>
  <c r="Y627" i="1" s="1"/>
  <c r="O630" i="3" s="1"/>
  <c r="T443" i="1"/>
  <c r="V443" i="1" s="1"/>
  <c r="Y443" i="1" s="1"/>
  <c r="O446" i="3" s="1"/>
  <c r="L702" i="1"/>
  <c r="T702" i="1" s="1"/>
  <c r="V702" i="1" s="1"/>
  <c r="Y702" i="1" s="1"/>
  <c r="L71" i="1"/>
  <c r="T71" i="1" s="1"/>
  <c r="V71" i="1" s="1"/>
  <c r="Y71" i="1" s="1"/>
  <c r="O74" i="3" s="1"/>
  <c r="D256" i="1"/>
  <c r="I256" i="1" s="1"/>
  <c r="L449" i="1"/>
  <c r="T449" i="1" s="1"/>
  <c r="V449" i="1" s="1"/>
  <c r="Y449" i="1" s="1"/>
  <c r="O452" i="3" s="1"/>
  <c r="K320" i="1"/>
  <c r="L642" i="1"/>
  <c r="K642" i="1"/>
  <c r="T13" i="1"/>
  <c r="V13" i="1" s="1"/>
  <c r="Y13" i="1" s="1"/>
  <c r="K274" i="1"/>
  <c r="T274" i="1" s="1"/>
  <c r="V274" i="1" s="1"/>
  <c r="L328" i="1"/>
  <c r="T328" i="1" s="1"/>
  <c r="V328" i="1" s="1"/>
  <c r="L320" i="1"/>
  <c r="L303" i="1"/>
  <c r="T303" i="1" s="1"/>
  <c r="V303" i="1" s="1"/>
  <c r="Y303" i="1" s="1"/>
  <c r="O306" i="3" s="1"/>
  <c r="D437" i="1"/>
  <c r="J437" i="1" s="1"/>
  <c r="K256" i="1"/>
  <c r="T256" i="1" s="1"/>
  <c r="V256" i="1" s="1"/>
  <c r="Y256" i="1" s="1"/>
  <c r="O259" i="3" s="1"/>
  <c r="D21" i="1"/>
  <c r="I21" i="1" s="1"/>
  <c r="D631" i="1"/>
  <c r="I631" i="1" s="1"/>
  <c r="L724" i="1"/>
  <c r="T724" i="1" s="1"/>
  <c r="V724" i="1" s="1"/>
  <c r="Y724" i="1" s="1"/>
  <c r="O727" i="3" s="1"/>
  <c r="D449" i="1"/>
  <c r="J449" i="1" s="1"/>
  <c r="D71" i="1"/>
  <c r="J71" i="1" s="1"/>
  <c r="K123" i="1"/>
  <c r="K280" i="1"/>
  <c r="T280" i="1" s="1"/>
  <c r="V280" i="1" s="1"/>
  <c r="Y280" i="1" s="1"/>
  <c r="O283" i="3" s="1"/>
  <c r="L21" i="1"/>
  <c r="T21" i="1" s="1"/>
  <c r="V21" i="1" s="1"/>
  <c r="Z21" i="1" s="1"/>
  <c r="P24" i="3" s="1"/>
  <c r="K112" i="1"/>
  <c r="D475" i="1"/>
  <c r="J475" i="1" s="1"/>
  <c r="D79" i="1"/>
  <c r="J79" i="1" s="1"/>
  <c r="K475" i="1"/>
  <c r="T475" i="1" s="1"/>
  <c r="V475" i="1" s="1"/>
  <c r="Y475" i="1" s="1"/>
  <c r="O478" i="3" s="1"/>
  <c r="L123" i="1"/>
  <c r="D280" i="1"/>
  <c r="I280" i="1" s="1"/>
  <c r="L453" i="1"/>
  <c r="K425" i="1"/>
  <c r="T425" i="1" s="1"/>
  <c r="V425" i="1" s="1"/>
  <c r="Y425" i="1" s="1"/>
  <c r="O428" i="3" s="1"/>
  <c r="L103" i="1"/>
  <c r="T103" i="1" s="1"/>
  <c r="V103" i="1" s="1"/>
  <c r="Y103" i="1" s="1"/>
  <c r="O106" i="3" s="1"/>
  <c r="D178" i="1"/>
  <c r="J178" i="1" s="1"/>
  <c r="L506" i="1"/>
  <c r="L247" i="1"/>
  <c r="K268" i="1"/>
  <c r="T268" i="1" s="1"/>
  <c r="V268" i="1" s="1"/>
  <c r="D582" i="1"/>
  <c r="I582" i="1" s="1"/>
  <c r="K406" i="1"/>
  <c r="T406" i="1" s="1"/>
  <c r="V406" i="1" s="1"/>
  <c r="Z406" i="1" s="1"/>
  <c r="P409" i="3" s="1"/>
  <c r="D103" i="1"/>
  <c r="I103" i="1" s="1"/>
  <c r="D619" i="1"/>
  <c r="I619" i="1" s="1"/>
  <c r="I98" i="1"/>
  <c r="S98" i="1" s="1"/>
  <c r="U98" i="1" s="1"/>
  <c r="X98" i="1" s="1"/>
  <c r="E101" i="3" s="1"/>
  <c r="I357" i="1"/>
  <c r="S357" i="1" s="1"/>
  <c r="U357" i="1" s="1"/>
  <c r="W357" i="1" s="1"/>
  <c r="D360" i="3" s="1"/>
  <c r="D709" i="1"/>
  <c r="I709" i="1" s="1"/>
  <c r="L140" i="1"/>
  <c r="T140" i="1" s="1"/>
  <c r="V140" i="1" s="1"/>
  <c r="J292" i="1"/>
  <c r="S292" i="1" s="1"/>
  <c r="U292" i="1" s="1"/>
  <c r="W292" i="1" s="1"/>
  <c r="D295" i="3" s="1"/>
  <c r="I393" i="1"/>
  <c r="S393" i="1" s="1"/>
  <c r="U393" i="1" s="1"/>
  <c r="X393" i="1" s="1"/>
  <c r="E396" i="3" s="1"/>
  <c r="J556" i="1"/>
  <c r="S556" i="1" s="1"/>
  <c r="U556" i="1" s="1"/>
  <c r="W556" i="1" s="1"/>
  <c r="D559" i="3" s="1"/>
  <c r="J372" i="1"/>
  <c r="S372" i="1" s="1"/>
  <c r="U372" i="1" s="1"/>
  <c r="W372" i="1" s="1"/>
  <c r="D375" i="3" s="1"/>
  <c r="L587" i="1"/>
  <c r="T587" i="1" s="1"/>
  <c r="V587" i="1" s="1"/>
  <c r="L201" i="1"/>
  <c r="T201" i="1" s="1"/>
  <c r="V201" i="1" s="1"/>
  <c r="Y201" i="1" s="1"/>
  <c r="O204" i="3" s="1"/>
  <c r="L707" i="1"/>
  <c r="T707" i="1" s="1"/>
  <c r="V707" i="1" s="1"/>
  <c r="Y707" i="1" s="1"/>
  <c r="O710" i="3" s="1"/>
  <c r="L519" i="1"/>
  <c r="T519" i="1" s="1"/>
  <c r="V519" i="1" s="1"/>
  <c r="Z519" i="1" s="1"/>
  <c r="P522" i="3" s="1"/>
  <c r="D707" i="1"/>
  <c r="J707" i="1" s="1"/>
  <c r="K399" i="1"/>
  <c r="K365" i="1"/>
  <c r="T365" i="1" s="1"/>
  <c r="V365" i="1" s="1"/>
  <c r="Y365" i="1" s="1"/>
  <c r="O368" i="3" s="1"/>
  <c r="K47" i="1"/>
  <c r="T47" i="1" s="1"/>
  <c r="V47" i="1" s="1"/>
  <c r="Z47" i="1" s="1"/>
  <c r="P50" i="3" s="1"/>
  <c r="D625" i="1"/>
  <c r="J625" i="1" s="1"/>
  <c r="D361" i="1"/>
  <c r="I361" i="1" s="1"/>
  <c r="D562" i="1"/>
  <c r="I562" i="1" s="1"/>
  <c r="L666" i="1"/>
  <c r="T666" i="1" s="1"/>
  <c r="V666" i="1" s="1"/>
  <c r="Z666" i="1" s="1"/>
  <c r="P669" i="3" s="1"/>
  <c r="L292" i="1"/>
  <c r="K292" i="1"/>
  <c r="L442" i="1"/>
  <c r="T442" i="1" s="1"/>
  <c r="V442" i="1" s="1"/>
  <c r="Y442" i="1" s="1"/>
  <c r="O445" i="3" s="1"/>
  <c r="L638" i="1"/>
  <c r="D251" i="1"/>
  <c r="I251" i="1" s="1"/>
  <c r="K638" i="1"/>
  <c r="D659" i="1"/>
  <c r="I659" i="1" s="1"/>
  <c r="K372" i="1"/>
  <c r="K308" i="1"/>
  <c r="T308" i="1" s="1"/>
  <c r="V308" i="1" s="1"/>
  <c r="Z308" i="1" s="1"/>
  <c r="P311" i="3" s="1"/>
  <c r="T339" i="1"/>
  <c r="V339" i="1" s="1"/>
  <c r="Y339" i="1" s="1"/>
  <c r="O342" i="3" s="1"/>
  <c r="K676" i="1"/>
  <c r="T676" i="1" s="1"/>
  <c r="V676" i="1" s="1"/>
  <c r="Y676" i="1" s="1"/>
  <c r="O679" i="3" s="1"/>
  <c r="D100" i="1"/>
  <c r="I100" i="1" s="1"/>
  <c r="L197" i="1"/>
  <c r="D211" i="1"/>
  <c r="I211" i="1" s="1"/>
  <c r="D82" i="1"/>
  <c r="I82" i="1" s="1"/>
  <c r="D488" i="1"/>
  <c r="J488" i="1" s="1"/>
  <c r="I294" i="1"/>
  <c r="S294" i="1" s="1"/>
  <c r="U294" i="1" s="1"/>
  <c r="X294" i="1" s="1"/>
  <c r="E297" i="3" s="1"/>
  <c r="D84" i="1"/>
  <c r="J84" i="1" s="1"/>
  <c r="K9" i="1"/>
  <c r="K551" i="1"/>
  <c r="D513" i="1"/>
  <c r="J513" i="1" s="1"/>
  <c r="K457" i="1"/>
  <c r="T457" i="1" s="1"/>
  <c r="V457" i="1" s="1"/>
  <c r="Z457" i="1" s="1"/>
  <c r="P460" i="3" s="1"/>
  <c r="K711" i="1"/>
  <c r="T711" i="1" s="1"/>
  <c r="V711" i="1" s="1"/>
  <c r="Z711" i="1" s="1"/>
  <c r="P714" i="3" s="1"/>
  <c r="L421" i="1"/>
  <c r="T421" i="1" s="1"/>
  <c r="V421" i="1" s="1"/>
  <c r="Y421" i="1" s="1"/>
  <c r="O424" i="3" s="1"/>
  <c r="D421" i="1"/>
  <c r="I421" i="1" s="1"/>
  <c r="K556" i="1"/>
  <c r="L361" i="1"/>
  <c r="T361" i="1" s="1"/>
  <c r="V361" i="1" s="1"/>
  <c r="Z361" i="1" s="1"/>
  <c r="P364" i="3" s="1"/>
  <c r="D509" i="1"/>
  <c r="I509" i="1" s="1"/>
  <c r="K509" i="1"/>
  <c r="T509" i="1" s="1"/>
  <c r="V509" i="1" s="1"/>
  <c r="Y509" i="1" s="1"/>
  <c r="O512" i="3" s="1"/>
  <c r="K562" i="1"/>
  <c r="T562" i="1" s="1"/>
  <c r="V562" i="1" s="1"/>
  <c r="Y562" i="1" s="1"/>
  <c r="O565" i="3" s="1"/>
  <c r="L518" i="1"/>
  <c r="T518" i="1" s="1"/>
  <c r="V518" i="1" s="1"/>
  <c r="Y518" i="1" s="1"/>
  <c r="O521" i="3" s="1"/>
  <c r="K193" i="1"/>
  <c r="T193" i="1" s="1"/>
  <c r="V193" i="1" s="1"/>
  <c r="D442" i="1"/>
  <c r="I442" i="1" s="1"/>
  <c r="D604" i="1"/>
  <c r="I604" i="1" s="1"/>
  <c r="D192" i="1"/>
  <c r="I192" i="1" s="1"/>
  <c r="L604" i="1"/>
  <c r="T604" i="1" s="1"/>
  <c r="V604" i="1" s="1"/>
  <c r="Y604" i="1" s="1"/>
  <c r="O607" i="3" s="1"/>
  <c r="L251" i="1"/>
  <c r="T251" i="1" s="1"/>
  <c r="V251" i="1" s="1"/>
  <c r="Y251" i="1" s="1"/>
  <c r="O254" i="3" s="1"/>
  <c r="K652" i="1"/>
  <c r="K263" i="1"/>
  <c r="T263" i="1" s="1"/>
  <c r="V263" i="1" s="1"/>
  <c r="Y263" i="1" s="1"/>
  <c r="O266" i="3" s="1"/>
  <c r="L455" i="1"/>
  <c r="D598" i="1"/>
  <c r="I598" i="1" s="1"/>
  <c r="T712" i="1"/>
  <c r="V712" i="1" s="1"/>
  <c r="Y712" i="1" s="1"/>
  <c r="O715" i="3" s="1"/>
  <c r="L194" i="1"/>
  <c r="T194" i="1" s="1"/>
  <c r="V194" i="1" s="1"/>
  <c r="Y194" i="1" s="1"/>
  <c r="O197" i="3" s="1"/>
  <c r="K100" i="1"/>
  <c r="T100" i="1" s="1"/>
  <c r="V100" i="1" s="1"/>
  <c r="K211" i="1"/>
  <c r="T211" i="1" s="1"/>
  <c r="V211" i="1" s="1"/>
  <c r="Y211" i="1" s="1"/>
  <c r="O214" i="3" s="1"/>
  <c r="D466" i="1"/>
  <c r="I466" i="1" s="1"/>
  <c r="D587" i="1"/>
  <c r="J587" i="1" s="1"/>
  <c r="L466" i="1"/>
  <c r="T466" i="1" s="1"/>
  <c r="V466" i="1" s="1"/>
  <c r="L709" i="1"/>
  <c r="T709" i="1" s="1"/>
  <c r="V709" i="1" s="1"/>
  <c r="L82" i="1"/>
  <c r="T82" i="1" s="1"/>
  <c r="V82" i="1" s="1"/>
  <c r="L84" i="1"/>
  <c r="T84" i="1" s="1"/>
  <c r="V84" i="1" s="1"/>
  <c r="Z84" i="1" s="1"/>
  <c r="P87" i="3" s="1"/>
  <c r="D16" i="1"/>
  <c r="I16" i="1" s="1"/>
  <c r="L16" i="1"/>
  <c r="T16" i="1" s="1"/>
  <c r="V16" i="1" s="1"/>
  <c r="Y16" i="1" s="1"/>
  <c r="O19" i="3" s="1"/>
  <c r="D365" i="1"/>
  <c r="J365" i="1" s="1"/>
  <c r="L399" i="1"/>
  <c r="D711" i="1"/>
  <c r="I711" i="1" s="1"/>
  <c r="D202" i="1"/>
  <c r="I202" i="1" s="1"/>
  <c r="D175" i="1"/>
  <c r="I175" i="1" s="1"/>
  <c r="D218" i="1"/>
  <c r="J218" i="1" s="1"/>
  <c r="L218" i="1"/>
  <c r="T218" i="1" s="1"/>
  <c r="V218" i="1" s="1"/>
  <c r="Y218" i="1" s="1"/>
  <c r="O221" i="3" s="1"/>
  <c r="L372" i="1"/>
  <c r="L556" i="1"/>
  <c r="L37" i="1"/>
  <c r="D47" i="1"/>
  <c r="J47" i="1" s="1"/>
  <c r="K175" i="1"/>
  <c r="T175" i="1" s="1"/>
  <c r="V175" i="1" s="1"/>
  <c r="Y175" i="1" s="1"/>
  <c r="O178" i="3" s="1"/>
  <c r="D457" i="1"/>
  <c r="I457" i="1" s="1"/>
  <c r="D518" i="1"/>
  <c r="J518" i="1" s="1"/>
  <c r="K513" i="1"/>
  <c r="T513" i="1" s="1"/>
  <c r="V513" i="1" s="1"/>
  <c r="L643" i="1"/>
  <c r="K192" i="1"/>
  <c r="T192" i="1" s="1"/>
  <c r="V192" i="1" s="1"/>
  <c r="Z192" i="1" s="1"/>
  <c r="P195" i="3" s="1"/>
  <c r="L652" i="1"/>
  <c r="D263" i="1"/>
  <c r="I263" i="1" s="1"/>
  <c r="D308" i="1"/>
  <c r="I308" i="1" s="1"/>
  <c r="D194" i="1"/>
  <c r="I194" i="1" s="1"/>
  <c r="K197" i="1"/>
  <c r="D24" i="1"/>
  <c r="J24" i="1" s="1"/>
  <c r="D651" i="1"/>
  <c r="J651" i="1" s="1"/>
  <c r="D268" i="1"/>
  <c r="J268" i="1" s="1"/>
  <c r="J305" i="1"/>
  <c r="S305" i="1" s="1"/>
  <c r="U305" i="1" s="1"/>
  <c r="W305" i="1" s="1"/>
  <c r="D308" i="3" s="1"/>
  <c r="J290" i="1"/>
  <c r="S290" i="1" s="1"/>
  <c r="U290" i="1" s="1"/>
  <c r="W290" i="1" s="1"/>
  <c r="D293" i="3" s="1"/>
  <c r="J506" i="1"/>
  <c r="S506" i="1" s="1"/>
  <c r="U506" i="1" s="1"/>
  <c r="W506" i="1" s="1"/>
  <c r="D509" i="3" s="1"/>
  <c r="K151" i="1"/>
  <c r="L555" i="1"/>
  <c r="K183" i="1"/>
  <c r="T183" i="1" s="1"/>
  <c r="V183" i="1" s="1"/>
  <c r="Z183" i="1" s="1"/>
  <c r="P186" i="3" s="1"/>
  <c r="K207" i="1"/>
  <c r="T207" i="1" s="1"/>
  <c r="V207" i="1" s="1"/>
  <c r="Z207" i="1" s="1"/>
  <c r="P210" i="3" s="1"/>
  <c r="D230" i="1"/>
  <c r="I230" i="1" s="1"/>
  <c r="K487" i="1"/>
  <c r="T487" i="1" s="1"/>
  <c r="V487" i="1" s="1"/>
  <c r="Y487" i="1" s="1"/>
  <c r="O490" i="3" s="1"/>
  <c r="L691" i="1"/>
  <c r="K605" i="1"/>
  <c r="T605" i="1" s="1"/>
  <c r="V605" i="1" s="1"/>
  <c r="Y605" i="1" s="1"/>
  <c r="O608" i="3" s="1"/>
  <c r="L10" i="1"/>
  <c r="T10" i="1" s="1"/>
  <c r="V10" i="1" s="1"/>
  <c r="Y10" i="1" s="1"/>
  <c r="O13" i="3" s="1"/>
  <c r="L660" i="1"/>
  <c r="T660" i="1" s="1"/>
  <c r="V660" i="1" s="1"/>
  <c r="Z660" i="1" s="1"/>
  <c r="P663" i="3" s="1"/>
  <c r="T199" i="1"/>
  <c r="V199" i="1" s="1"/>
  <c r="Y199" i="1" s="1"/>
  <c r="O202" i="3" s="1"/>
  <c r="D586" i="1"/>
  <c r="J586" i="1" s="1"/>
  <c r="D683" i="1"/>
  <c r="J683" i="1" s="1"/>
  <c r="J235" i="1"/>
  <c r="S235" i="1" s="1"/>
  <c r="U235" i="1" s="1"/>
  <c r="W235" i="1" s="1"/>
  <c r="D238" i="3" s="1"/>
  <c r="I143" i="1"/>
  <c r="S143" i="1" s="1"/>
  <c r="U143" i="1" s="1"/>
  <c r="J23" i="1"/>
  <c r="S23" i="1" s="1"/>
  <c r="U23" i="1" s="1"/>
  <c r="W23" i="1" s="1"/>
  <c r="D26" i="3" s="1"/>
  <c r="K239" i="1"/>
  <c r="T239" i="1" s="1"/>
  <c r="V239" i="1" s="1"/>
  <c r="Z239" i="1" s="1"/>
  <c r="P242" i="3" s="1"/>
  <c r="L297" i="1"/>
  <c r="T297" i="1" s="1"/>
  <c r="V297" i="1" s="1"/>
  <c r="Y297" i="1" s="1"/>
  <c r="O300" i="3" s="1"/>
  <c r="K459" i="1"/>
  <c r="T459" i="1" s="1"/>
  <c r="V459" i="1" s="1"/>
  <c r="D183" i="1"/>
  <c r="J183" i="1" s="1"/>
  <c r="D459" i="1"/>
  <c r="J459" i="1" s="1"/>
  <c r="D64" i="1"/>
  <c r="I64" i="1" s="1"/>
  <c r="L94" i="1"/>
  <c r="T94" i="1" s="1"/>
  <c r="V94" i="1" s="1"/>
  <c r="Z94" i="1" s="1"/>
  <c r="P97" i="3" s="1"/>
  <c r="D207" i="1"/>
  <c r="J207" i="1" s="1"/>
  <c r="D487" i="1"/>
  <c r="I487" i="1" s="1"/>
  <c r="K102" i="1"/>
  <c r="T102" i="1" s="1"/>
  <c r="V102" i="1" s="1"/>
  <c r="Y102" i="1" s="1"/>
  <c r="O105" i="3" s="1"/>
  <c r="K595" i="1"/>
  <c r="T595" i="1" s="1"/>
  <c r="V595" i="1" s="1"/>
  <c r="Y595" i="1" s="1"/>
  <c r="O598" i="3" s="1"/>
  <c r="K152" i="1"/>
  <c r="T152" i="1" s="1"/>
  <c r="V152" i="1" s="1"/>
  <c r="Y152" i="1" s="1"/>
  <c r="O155" i="3" s="1"/>
  <c r="K619" i="1"/>
  <c r="T619" i="1" s="1"/>
  <c r="V619" i="1" s="1"/>
  <c r="L178" i="1"/>
  <c r="T178" i="1" s="1"/>
  <c r="V178" i="1" s="1"/>
  <c r="K506" i="1"/>
  <c r="L143" i="1"/>
  <c r="K23" i="1"/>
  <c r="D605" i="1"/>
  <c r="I605" i="1" s="1"/>
  <c r="K142" i="1"/>
  <c r="K304" i="1"/>
  <c r="T304" i="1" s="1"/>
  <c r="V304" i="1" s="1"/>
  <c r="Z304" i="1" s="1"/>
  <c r="P307" i="3" s="1"/>
  <c r="L357" i="1"/>
  <c r="L305" i="1"/>
  <c r="D581" i="1"/>
  <c r="I581" i="1" s="1"/>
  <c r="L44" i="1"/>
  <c r="T44" i="1" s="1"/>
  <c r="V44" i="1" s="1"/>
  <c r="K300" i="1"/>
  <c r="T300" i="1" s="1"/>
  <c r="V300" i="1" s="1"/>
  <c r="L50" i="1"/>
  <c r="T50" i="1" s="1"/>
  <c r="V50" i="1" s="1"/>
  <c r="I481" i="1"/>
  <c r="S481" i="1" s="1"/>
  <c r="U481" i="1" s="1"/>
  <c r="W481" i="1" s="1"/>
  <c r="D484" i="3" s="1"/>
  <c r="K683" i="1"/>
  <c r="T683" i="1" s="1"/>
  <c r="V683" i="1" s="1"/>
  <c r="D594" i="1"/>
  <c r="I594" i="1" s="1"/>
  <c r="L151" i="1"/>
  <c r="K555" i="1"/>
  <c r="L433" i="1"/>
  <c r="T433" i="1" s="1"/>
  <c r="V433" i="1" s="1"/>
  <c r="Z433" i="1" s="1"/>
  <c r="P436" i="3" s="1"/>
  <c r="L23" i="1"/>
  <c r="L634" i="1"/>
  <c r="T634" i="1" s="1"/>
  <c r="V634" i="1" s="1"/>
  <c r="Y634" i="1" s="1"/>
  <c r="O637" i="3" s="1"/>
  <c r="D425" i="1"/>
  <c r="J425" i="1" s="1"/>
  <c r="D27" i="1"/>
  <c r="J27" i="1" s="1"/>
  <c r="L714" i="1"/>
  <c r="T714" i="1" s="1"/>
  <c r="V714" i="1" s="1"/>
  <c r="Y714" i="1" s="1"/>
  <c r="O717" i="3" s="1"/>
  <c r="K247" i="1"/>
  <c r="L64" i="1"/>
  <c r="T64" i="1" s="1"/>
  <c r="V64" i="1" s="1"/>
  <c r="Z64" i="1" s="1"/>
  <c r="P67" i="3" s="1"/>
  <c r="D41" i="1"/>
  <c r="J41" i="1" s="1"/>
  <c r="K41" i="1"/>
  <c r="T41" i="1" s="1"/>
  <c r="V41" i="1" s="1"/>
  <c r="Y41" i="1" s="1"/>
  <c r="O44" i="3" s="1"/>
  <c r="K235" i="1"/>
  <c r="D94" i="1"/>
  <c r="J94" i="1" s="1"/>
  <c r="L142" i="1"/>
  <c r="D692" i="1"/>
  <c r="I692" i="1" s="1"/>
  <c r="K691" i="1"/>
  <c r="K559" i="1"/>
  <c r="T559" i="1" s="1"/>
  <c r="V559" i="1" s="1"/>
  <c r="Z559" i="1" s="1"/>
  <c r="P562" i="3" s="1"/>
  <c r="D10" i="1"/>
  <c r="J10" i="1" s="1"/>
  <c r="L547" i="1"/>
  <c r="D65" i="1"/>
  <c r="I65" i="1" s="1"/>
  <c r="L231" i="1"/>
  <c r="L112" i="1"/>
  <c r="D300" i="1"/>
  <c r="J300" i="1" s="1"/>
  <c r="D12" i="1"/>
  <c r="I12" i="1" s="1"/>
  <c r="D44" i="1"/>
  <c r="J44" i="1" s="1"/>
  <c r="L651" i="1"/>
  <c r="T651" i="1" s="1"/>
  <c r="V651" i="1" s="1"/>
  <c r="Y651" i="1" s="1"/>
  <c r="O654" i="3" s="1"/>
  <c r="J277" i="1"/>
  <c r="S277" i="1" s="1"/>
  <c r="U277" i="1" s="1"/>
  <c r="W277" i="1" s="1"/>
  <c r="D280" i="3" s="1"/>
  <c r="I231" i="1"/>
  <c r="S231" i="1" s="1"/>
  <c r="U231" i="1" s="1"/>
  <c r="X231" i="1" s="1"/>
  <c r="E234" i="3" s="1"/>
  <c r="J151" i="1"/>
  <c r="S151" i="1" s="1"/>
  <c r="U151" i="1" s="1"/>
  <c r="W151" i="1" s="1"/>
  <c r="D154" i="3" s="1"/>
  <c r="L581" i="1"/>
  <c r="T581" i="1" s="1"/>
  <c r="V581" i="1" s="1"/>
  <c r="Y581" i="1" s="1"/>
  <c r="O584" i="3" s="1"/>
  <c r="K596" i="1"/>
  <c r="T596" i="1" s="1"/>
  <c r="V596" i="1" s="1"/>
  <c r="Y596" i="1" s="1"/>
  <c r="O599" i="3" s="1"/>
  <c r="D596" i="1"/>
  <c r="J596" i="1" s="1"/>
  <c r="D239" i="1"/>
  <c r="J239" i="1" s="1"/>
  <c r="D433" i="1"/>
  <c r="J433" i="1" s="1"/>
  <c r="L469" i="1"/>
  <c r="T469" i="1" s="1"/>
  <c r="V469" i="1" s="1"/>
  <c r="Z469" i="1" s="1"/>
  <c r="P472" i="3" s="1"/>
  <c r="D469" i="1"/>
  <c r="I469" i="1" s="1"/>
  <c r="K230" i="1"/>
  <c r="T230" i="1" s="1"/>
  <c r="V230" i="1" s="1"/>
  <c r="Z230" i="1" s="1"/>
  <c r="P233" i="3" s="1"/>
  <c r="K481" i="1"/>
  <c r="D155" i="1"/>
  <c r="I155" i="1" s="1"/>
  <c r="K305" i="1"/>
  <c r="D304" i="1"/>
  <c r="J304" i="1" s="1"/>
  <c r="K547" i="1"/>
  <c r="K357" i="1"/>
  <c r="K277" i="1"/>
  <c r="D595" i="1"/>
  <c r="J595" i="1" s="1"/>
  <c r="D660" i="1"/>
  <c r="I660" i="1" s="1"/>
  <c r="L277" i="1"/>
  <c r="L155" i="1"/>
  <c r="T155" i="1" s="1"/>
  <c r="V155" i="1" s="1"/>
  <c r="Y155" i="1" s="1"/>
  <c r="O158" i="3" s="1"/>
  <c r="L670" i="1"/>
  <c r="T670" i="1" s="1"/>
  <c r="V670" i="1" s="1"/>
  <c r="D152" i="1"/>
  <c r="J152" i="1" s="1"/>
  <c r="L12" i="1"/>
  <c r="T12" i="1" s="1"/>
  <c r="V12" i="1" s="1"/>
  <c r="Y12" i="1" s="1"/>
  <c r="O15" i="3" s="1"/>
  <c r="I547" i="1"/>
  <c r="S547" i="1" s="1"/>
  <c r="U547" i="1" s="1"/>
  <c r="W547" i="1" s="1"/>
  <c r="D550" i="3" s="1"/>
  <c r="D50" i="1"/>
  <c r="I50" i="1" s="1"/>
  <c r="L204" i="1"/>
  <c r="L594" i="1"/>
  <c r="T594" i="1" s="1"/>
  <c r="V594" i="1" s="1"/>
  <c r="Y594" i="1" s="1"/>
  <c r="O597" i="3" s="1"/>
  <c r="K143" i="1"/>
  <c r="D297" i="1"/>
  <c r="J297" i="1" s="1"/>
  <c r="D634" i="1"/>
  <c r="I634" i="1" s="1"/>
  <c r="K582" i="1"/>
  <c r="T582" i="1" s="1"/>
  <c r="V582" i="1" s="1"/>
  <c r="Y582" i="1" s="1"/>
  <c r="O585" i="3" s="1"/>
  <c r="L27" i="1"/>
  <c r="T27" i="1" s="1"/>
  <c r="V27" i="1" s="1"/>
  <c r="Z27" i="1" s="1"/>
  <c r="P30" i="3" s="1"/>
  <c r="D714" i="1"/>
  <c r="I714" i="1" s="1"/>
  <c r="D690" i="1"/>
  <c r="I690" i="1" s="1"/>
  <c r="D70" i="1"/>
  <c r="J70" i="1" s="1"/>
  <c r="L70" i="1"/>
  <c r="T70" i="1" s="1"/>
  <c r="V70" i="1" s="1"/>
  <c r="K690" i="1"/>
  <c r="T690" i="1" s="1"/>
  <c r="V690" i="1" s="1"/>
  <c r="Y690" i="1" s="1"/>
  <c r="O693" i="3" s="1"/>
  <c r="L235" i="1"/>
  <c r="D406" i="1"/>
  <c r="I406" i="1" s="1"/>
  <c r="D559" i="1"/>
  <c r="J559" i="1" s="1"/>
  <c r="L65" i="1"/>
  <c r="T65" i="1" s="1"/>
  <c r="V65" i="1" s="1"/>
  <c r="Y65" i="1" s="1"/>
  <c r="O68" i="3" s="1"/>
  <c r="D102" i="1"/>
  <c r="J102" i="1" s="1"/>
  <c r="L481" i="1"/>
  <c r="K231" i="1"/>
  <c r="K586" i="1"/>
  <c r="T586" i="1" s="1"/>
  <c r="V586" i="1" s="1"/>
  <c r="Y586" i="1" s="1"/>
  <c r="O589" i="3" s="1"/>
  <c r="K681" i="1"/>
  <c r="T681" i="1" s="1"/>
  <c r="V681" i="1" s="1"/>
  <c r="Z681" i="1" s="1"/>
  <c r="P684" i="3" s="1"/>
  <c r="D670" i="1"/>
  <c r="J670" i="1" s="1"/>
  <c r="D681" i="1"/>
  <c r="J691" i="1"/>
  <c r="I691" i="1"/>
  <c r="J142" i="1"/>
  <c r="I142" i="1"/>
  <c r="I555" i="1"/>
  <c r="J555" i="1"/>
  <c r="I247" i="1"/>
  <c r="J247" i="1"/>
  <c r="I453" i="1"/>
  <c r="J453" i="1"/>
  <c r="I123" i="1"/>
  <c r="J123" i="1"/>
  <c r="T177" i="1"/>
  <c r="V177" i="1" s="1"/>
  <c r="Y177" i="1" s="1"/>
  <c r="O180" i="3" s="1"/>
  <c r="T374" i="1"/>
  <c r="V374" i="1" s="1"/>
  <c r="Z374" i="1" s="1"/>
  <c r="P377" i="3" s="1"/>
  <c r="T373" i="1"/>
  <c r="V373" i="1" s="1"/>
  <c r="Z373" i="1" s="1"/>
  <c r="P376" i="3" s="1"/>
  <c r="J349" i="1"/>
  <c r="S349" i="1" s="1"/>
  <c r="U349" i="1" s="1"/>
  <c r="W349" i="1" s="1"/>
  <c r="D352" i="3" s="1"/>
  <c r="J196" i="1"/>
  <c r="S196" i="1" s="1"/>
  <c r="U196" i="1" s="1"/>
  <c r="X196" i="1" s="1"/>
  <c r="E199" i="3" s="1"/>
  <c r="K111" i="1"/>
  <c r="T111" i="1" s="1"/>
  <c r="V111" i="1" s="1"/>
  <c r="Z111" i="1" s="1"/>
  <c r="P114" i="3" s="1"/>
  <c r="L169" i="1"/>
  <c r="L272" i="1"/>
  <c r="T272" i="1" s="1"/>
  <c r="V272" i="1" s="1"/>
  <c r="Y272" i="1" s="1"/>
  <c r="O275" i="3" s="1"/>
  <c r="K561" i="1"/>
  <c r="T561" i="1" s="1"/>
  <c r="V561" i="1" s="1"/>
  <c r="Z561" i="1" s="1"/>
  <c r="P564" i="3" s="1"/>
  <c r="D561" i="1"/>
  <c r="J561" i="1" s="1"/>
  <c r="D646" i="1"/>
  <c r="I646" i="1" s="1"/>
  <c r="K646" i="1"/>
  <c r="T646" i="1" s="1"/>
  <c r="V646" i="1" s="1"/>
  <c r="Z646" i="1" s="1"/>
  <c r="P649" i="3" s="1"/>
  <c r="K431" i="1"/>
  <c r="T431" i="1" s="1"/>
  <c r="V431" i="1" s="1"/>
  <c r="Z431" i="1" s="1"/>
  <c r="P434" i="3" s="1"/>
  <c r="D209" i="1"/>
  <c r="I209" i="1" s="1"/>
  <c r="D219" i="1"/>
  <c r="J219" i="1" s="1"/>
  <c r="D278" i="1"/>
  <c r="J278" i="1" s="1"/>
  <c r="K334" i="1"/>
  <c r="T334" i="1" s="1"/>
  <c r="V334" i="1" s="1"/>
  <c r="Y334" i="1" s="1"/>
  <c r="O337" i="3" s="1"/>
  <c r="D502" i="1"/>
  <c r="J502" i="1" s="1"/>
  <c r="D68" i="1"/>
  <c r="I68" i="1" s="1"/>
  <c r="K710" i="1"/>
  <c r="T710" i="1" s="1"/>
  <c r="V710" i="1" s="1"/>
  <c r="Y710" i="1" s="1"/>
  <c r="O713" i="3" s="1"/>
  <c r="D542" i="1"/>
  <c r="I542" i="1" s="1"/>
  <c r="D286" i="1"/>
  <c r="J286" i="1" s="1"/>
  <c r="K286" i="1"/>
  <c r="T286" i="1" s="1"/>
  <c r="V286" i="1" s="1"/>
  <c r="Y286" i="1" s="1"/>
  <c r="O289" i="3" s="1"/>
  <c r="D33" i="1"/>
  <c r="J33" i="1" s="1"/>
  <c r="K528" i="1"/>
  <c r="T528" i="1" s="1"/>
  <c r="V528" i="1" s="1"/>
  <c r="Z528" i="1" s="1"/>
  <c r="P531" i="3" s="1"/>
  <c r="K294" i="1"/>
  <c r="L335" i="1"/>
  <c r="K204" i="1"/>
  <c r="D392" i="1"/>
  <c r="J392" i="1" s="1"/>
  <c r="D210" i="1"/>
  <c r="I210" i="1" s="1"/>
  <c r="I169" i="1"/>
  <c r="S169" i="1" s="1"/>
  <c r="U169" i="1" s="1"/>
  <c r="X169" i="1" s="1"/>
  <c r="E172" i="3" s="1"/>
  <c r="J13" i="1"/>
  <c r="S13" i="1" s="1"/>
  <c r="U13" i="1" s="1"/>
  <c r="X13" i="1" s="1"/>
  <c r="E16" i="3" s="1"/>
  <c r="J320" i="1"/>
  <c r="S320" i="1" s="1"/>
  <c r="U320" i="1" s="1"/>
  <c r="X320" i="1" s="1"/>
  <c r="E323" i="3" s="1"/>
  <c r="K392" i="1"/>
  <c r="T392" i="1" s="1"/>
  <c r="V392" i="1" s="1"/>
  <c r="Y392" i="1" s="1"/>
  <c r="O395" i="3" s="1"/>
  <c r="J642" i="1"/>
  <c r="S642" i="1" s="1"/>
  <c r="U642" i="1" s="1"/>
  <c r="D537" i="1"/>
  <c r="I537" i="1" s="1"/>
  <c r="L686" i="1"/>
  <c r="T686" i="1" s="1"/>
  <c r="V686" i="1" s="1"/>
  <c r="Y686" i="1" s="1"/>
  <c r="O689" i="3" s="1"/>
  <c r="D479" i="1"/>
  <c r="J479" i="1" s="1"/>
  <c r="D111" i="1"/>
  <c r="I111" i="1" s="1"/>
  <c r="L15" i="1"/>
  <c r="T15" i="1" s="1"/>
  <c r="V15" i="1" s="1"/>
  <c r="Z15" i="1" s="1"/>
  <c r="P18" i="3" s="1"/>
  <c r="D618" i="1"/>
  <c r="I618" i="1" s="1"/>
  <c r="K631" i="1"/>
  <c r="T631" i="1" s="1"/>
  <c r="V631" i="1" s="1"/>
  <c r="Z631" i="1" s="1"/>
  <c r="P634" i="3" s="1"/>
  <c r="K393" i="1"/>
  <c r="D272" i="1"/>
  <c r="J272" i="1" s="1"/>
  <c r="K335" i="1"/>
  <c r="K502" i="1"/>
  <c r="T502" i="1" s="1"/>
  <c r="V502" i="1" s="1"/>
  <c r="Z502" i="1" s="1"/>
  <c r="P505" i="3" s="1"/>
  <c r="L375" i="1"/>
  <c r="D301" i="1"/>
  <c r="I301" i="1" s="1"/>
  <c r="K542" i="1"/>
  <c r="T542" i="1" s="1"/>
  <c r="V542" i="1" s="1"/>
  <c r="Z542" i="1" s="1"/>
  <c r="P545" i="3" s="1"/>
  <c r="D59" i="1"/>
  <c r="I59" i="1" s="1"/>
  <c r="K545" i="1"/>
  <c r="D494" i="1"/>
  <c r="J494" i="1" s="1"/>
  <c r="L196" i="1"/>
  <c r="K68" i="1"/>
  <c r="T68" i="1" s="1"/>
  <c r="V68" i="1" s="1"/>
  <c r="Y68" i="1" s="1"/>
  <c r="O71" i="3" s="1"/>
  <c r="L269" i="1"/>
  <c r="T269" i="1" s="1"/>
  <c r="V269" i="1" s="1"/>
  <c r="Z269" i="1" s="1"/>
  <c r="P272" i="3" s="1"/>
  <c r="D671" i="1"/>
  <c r="I671" i="1" s="1"/>
  <c r="D616" i="1"/>
  <c r="L294" i="1"/>
  <c r="L187" i="1"/>
  <c r="T187" i="1" s="1"/>
  <c r="V187" i="1" s="1"/>
  <c r="D187" i="1"/>
  <c r="D274" i="1"/>
  <c r="I274" i="1" s="1"/>
  <c r="D76" i="1"/>
  <c r="I76" i="1" s="1"/>
  <c r="K76" i="1"/>
  <c r="T76" i="1" s="1"/>
  <c r="V76" i="1" s="1"/>
  <c r="Y76" i="1" s="1"/>
  <c r="O79" i="3" s="1"/>
  <c r="K169" i="1"/>
  <c r="D686" i="1"/>
  <c r="I686" i="1" s="1"/>
  <c r="D15" i="1"/>
  <c r="J15" i="1" s="1"/>
  <c r="L437" i="1"/>
  <c r="T437" i="1" s="1"/>
  <c r="V437" i="1" s="1"/>
  <c r="Y437" i="1" s="1"/>
  <c r="O440" i="3" s="1"/>
  <c r="K673" i="1"/>
  <c r="T673" i="1" s="1"/>
  <c r="V673" i="1" s="1"/>
  <c r="Z673" i="1" s="1"/>
  <c r="P676" i="3" s="1"/>
  <c r="D673" i="1"/>
  <c r="J673" i="1" s="1"/>
  <c r="D315" i="1"/>
  <c r="I315" i="1" s="1"/>
  <c r="K692" i="1"/>
  <c r="T692" i="1" s="1"/>
  <c r="V692" i="1" s="1"/>
  <c r="Y692" i="1" s="1"/>
  <c r="O695" i="3" s="1"/>
  <c r="L315" i="1"/>
  <c r="T315" i="1" s="1"/>
  <c r="V315" i="1" s="1"/>
  <c r="Y315" i="1" s="1"/>
  <c r="O318" i="3" s="1"/>
  <c r="D303" i="1"/>
  <c r="J303" i="1" s="1"/>
  <c r="L301" i="1"/>
  <c r="T301" i="1" s="1"/>
  <c r="V301" i="1" s="1"/>
  <c r="Y301" i="1" s="1"/>
  <c r="O304" i="3" s="1"/>
  <c r="L698" i="1"/>
  <c r="T698" i="1" s="1"/>
  <c r="V698" i="1" s="1"/>
  <c r="Y698" i="1" s="1"/>
  <c r="O701" i="3" s="1"/>
  <c r="L545" i="1"/>
  <c r="K196" i="1"/>
  <c r="D627" i="1"/>
  <c r="J627" i="1" s="1"/>
  <c r="K616" i="1"/>
  <c r="T616" i="1" s="1"/>
  <c r="V616" i="1" s="1"/>
  <c r="Y616" i="1" s="1"/>
  <c r="O619" i="3" s="1"/>
  <c r="D528" i="1"/>
  <c r="I528" i="1" s="1"/>
  <c r="T403" i="1"/>
  <c r="V403" i="1" s="1"/>
  <c r="Y403" i="1" s="1"/>
  <c r="O406" i="3" s="1"/>
  <c r="J373" i="1"/>
  <c r="S373" i="1" s="1"/>
  <c r="U373" i="1" s="1"/>
  <c r="W373" i="1" s="1"/>
  <c r="D376" i="3" s="1"/>
  <c r="I612" i="1"/>
  <c r="S612" i="1" s="1"/>
  <c r="U612" i="1" s="1"/>
  <c r="W612" i="1" s="1"/>
  <c r="D615" i="3" s="1"/>
  <c r="I246" i="1"/>
  <c r="S246" i="1" s="1"/>
  <c r="U246" i="1" s="1"/>
  <c r="I565" i="1"/>
  <c r="S565" i="1" s="1"/>
  <c r="U565" i="1" s="1"/>
  <c r="X565" i="1" s="1"/>
  <c r="E568" i="3" s="1"/>
  <c r="I492" i="1"/>
  <c r="S492" i="1" s="1"/>
  <c r="U492" i="1" s="1"/>
  <c r="X492" i="1" s="1"/>
  <c r="E495" i="3" s="1"/>
  <c r="T408" i="1"/>
  <c r="V408" i="1" s="1"/>
  <c r="Z408" i="1" s="1"/>
  <c r="P411" i="3" s="1"/>
  <c r="T98" i="1"/>
  <c r="V98" i="1" s="1"/>
  <c r="Y98" i="1" s="1"/>
  <c r="O101" i="3" s="1"/>
  <c r="I115" i="1"/>
  <c r="S115" i="1" s="1"/>
  <c r="U115" i="1" s="1"/>
  <c r="W115" i="1" s="1"/>
  <c r="D118" i="3" s="1"/>
  <c r="I443" i="1"/>
  <c r="S443" i="1" s="1"/>
  <c r="U443" i="1" s="1"/>
  <c r="X443" i="1" s="1"/>
  <c r="E446" i="3" s="1"/>
  <c r="J69" i="1"/>
  <c r="S69" i="1" s="1"/>
  <c r="U69" i="1" s="1"/>
  <c r="X69" i="1" s="1"/>
  <c r="E72" i="3" s="1"/>
  <c r="J166" i="1"/>
  <c r="S166" i="1" s="1"/>
  <c r="U166" i="1" s="1"/>
  <c r="X166" i="1" s="1"/>
  <c r="E169" i="3" s="1"/>
  <c r="T179" i="1"/>
  <c r="V179" i="1" s="1"/>
  <c r="Y179" i="1" s="1"/>
  <c r="O182" i="3" s="1"/>
  <c r="T69" i="1"/>
  <c r="V69" i="1" s="1"/>
  <c r="Y69" i="1" s="1"/>
  <c r="O72" i="3" s="1"/>
  <c r="J374" i="1"/>
  <c r="S374" i="1" s="1"/>
  <c r="U374" i="1" s="1"/>
  <c r="X374" i="1" s="1"/>
  <c r="E377" i="3" s="1"/>
  <c r="T181" i="1"/>
  <c r="V181" i="1" s="1"/>
  <c r="Z181" i="1" s="1"/>
  <c r="P184" i="3" s="1"/>
  <c r="T359" i="1"/>
  <c r="V359" i="1" s="1"/>
  <c r="Y359" i="1" s="1"/>
  <c r="O362" i="3" s="1"/>
  <c r="T115" i="1"/>
  <c r="V115" i="1" s="1"/>
  <c r="Y115" i="1" s="1"/>
  <c r="O118" i="3" s="1"/>
  <c r="T483" i="1"/>
  <c r="V483" i="1" s="1"/>
  <c r="Z483" i="1" s="1"/>
  <c r="P486" i="3" s="1"/>
  <c r="I483" i="1"/>
  <c r="S483" i="1" s="1"/>
  <c r="U483" i="1" s="1"/>
  <c r="X483" i="1" s="1"/>
  <c r="E486" i="3" s="1"/>
  <c r="T612" i="1"/>
  <c r="V612" i="1" s="1"/>
  <c r="Z612" i="1" s="1"/>
  <c r="P615" i="3" s="1"/>
  <c r="J179" i="1"/>
  <c r="S179" i="1" s="1"/>
  <c r="U179" i="1" s="1"/>
  <c r="W179" i="1" s="1"/>
  <c r="D182" i="3" s="1"/>
  <c r="T451" i="1"/>
  <c r="V451" i="1" s="1"/>
  <c r="Z451" i="1" s="1"/>
  <c r="P454" i="3" s="1"/>
  <c r="T411" i="1"/>
  <c r="V411" i="1" s="1"/>
  <c r="Y411" i="1" s="1"/>
  <c r="O414" i="3" s="1"/>
  <c r="J403" i="1"/>
  <c r="S403" i="1" s="1"/>
  <c r="U403" i="1" s="1"/>
  <c r="J620" i="1"/>
  <c r="S620" i="1" s="1"/>
  <c r="U620" i="1" s="1"/>
  <c r="X620" i="1" s="1"/>
  <c r="E623" i="3" s="1"/>
  <c r="I339" i="1"/>
  <c r="S339" i="1" s="1"/>
  <c r="U339" i="1" s="1"/>
  <c r="W339" i="1" s="1"/>
  <c r="D342" i="3" s="1"/>
  <c r="I181" i="1"/>
  <c r="S181" i="1" s="1"/>
  <c r="U181" i="1" s="1"/>
  <c r="X181" i="1" s="1"/>
  <c r="E184" i="3" s="1"/>
  <c r="T448" i="1"/>
  <c r="V448" i="1" s="1"/>
  <c r="Y448" i="1" s="1"/>
  <c r="O451" i="3" s="1"/>
  <c r="T166" i="1"/>
  <c r="V166" i="1" s="1"/>
  <c r="Z166" i="1" s="1"/>
  <c r="P169" i="3" s="1"/>
  <c r="J549" i="1"/>
  <c r="S549" i="1" s="1"/>
  <c r="U549" i="1" s="1"/>
  <c r="W549" i="1" s="1"/>
  <c r="D552" i="3" s="1"/>
  <c r="J574" i="1"/>
  <c r="S574" i="1" s="1"/>
  <c r="U574" i="1" s="1"/>
  <c r="W574" i="1" s="1"/>
  <c r="D577" i="3" s="1"/>
  <c r="I132" i="1"/>
  <c r="S132" i="1" s="1"/>
  <c r="U132" i="1" s="1"/>
  <c r="X132" i="1" s="1"/>
  <c r="E135" i="3" s="1"/>
  <c r="J712" i="1"/>
  <c r="S712" i="1" s="1"/>
  <c r="U712" i="1" s="1"/>
  <c r="W712" i="1" s="1"/>
  <c r="D715" i="3" s="1"/>
  <c r="I129" i="1"/>
  <c r="S129" i="1" s="1"/>
  <c r="U129" i="1" s="1"/>
  <c r="W129" i="1" s="1"/>
  <c r="D132" i="3" s="1"/>
  <c r="J727" i="1"/>
  <c r="S727" i="1" s="1"/>
  <c r="U727" i="1" s="1"/>
  <c r="X727" i="1" s="1"/>
  <c r="J529" i="1"/>
  <c r="S529" i="1" s="1"/>
  <c r="U529" i="1" s="1"/>
  <c r="W529" i="1" s="1"/>
  <c r="D532" i="3" s="1"/>
  <c r="T568" i="1"/>
  <c r="V568" i="1" s="1"/>
  <c r="Y568" i="1" s="1"/>
  <c r="O571" i="3" s="1"/>
  <c r="T45" i="1"/>
  <c r="V45" i="1" s="1"/>
  <c r="Z45" i="1" s="1"/>
  <c r="P48" i="3" s="1"/>
  <c r="I38" i="1"/>
  <c r="S38" i="1" s="1"/>
  <c r="U38" i="1" s="1"/>
  <c r="X38" i="1" s="1"/>
  <c r="E41" i="3" s="1"/>
  <c r="I398" i="1"/>
  <c r="S398" i="1" s="1"/>
  <c r="U398" i="1" s="1"/>
  <c r="X398" i="1" s="1"/>
  <c r="E401" i="3" s="1"/>
  <c r="I391" i="1"/>
  <c r="S391" i="1" s="1"/>
  <c r="U391" i="1" s="1"/>
  <c r="X391" i="1" s="1"/>
  <c r="E394" i="3" s="1"/>
  <c r="I97" i="1"/>
  <c r="S97" i="1" s="1"/>
  <c r="U97" i="1" s="1"/>
  <c r="W97" i="1" s="1"/>
  <c r="D100" i="3" s="1"/>
  <c r="T250" i="1"/>
  <c r="V250" i="1" s="1"/>
  <c r="Z250" i="1" s="1"/>
  <c r="P253" i="3" s="1"/>
  <c r="T139" i="1"/>
  <c r="V139" i="1" s="1"/>
  <c r="Y139" i="1" s="1"/>
  <c r="O142" i="3" s="1"/>
  <c r="J697" i="1"/>
  <c r="S697" i="1" s="1"/>
  <c r="U697" i="1" s="1"/>
  <c r="X697" i="1" s="1"/>
  <c r="E700" i="3" s="1"/>
  <c r="I679" i="1"/>
  <c r="S679" i="1" s="1"/>
  <c r="U679" i="1" s="1"/>
  <c r="W679" i="1" s="1"/>
  <c r="D682" i="3" s="1"/>
  <c r="T593" i="1"/>
  <c r="V593" i="1" s="1"/>
  <c r="Z593" i="1" s="1"/>
  <c r="P596" i="3" s="1"/>
  <c r="J430" i="1"/>
  <c r="S430" i="1" s="1"/>
  <c r="U430" i="1" s="1"/>
  <c r="W430" i="1" s="1"/>
  <c r="D433" i="3" s="1"/>
  <c r="T368" i="1"/>
  <c r="V368" i="1" s="1"/>
  <c r="Y368" i="1" s="1"/>
  <c r="O371" i="3" s="1"/>
  <c r="T688" i="1"/>
  <c r="V688" i="1" s="1"/>
  <c r="Y688" i="1" s="1"/>
  <c r="O691" i="3" s="1"/>
  <c r="I384" i="1"/>
  <c r="S384" i="1" s="1"/>
  <c r="U384" i="1" s="1"/>
  <c r="X384" i="1" s="1"/>
  <c r="E387" i="3" s="1"/>
  <c r="J182" i="1"/>
  <c r="S182" i="1" s="1"/>
  <c r="U182" i="1" s="1"/>
  <c r="X182" i="1" s="1"/>
  <c r="E185" i="3" s="1"/>
  <c r="J720" i="1"/>
  <c r="S720" i="1" s="1"/>
  <c r="U720" i="1" s="1"/>
  <c r="W720" i="1" s="1"/>
  <c r="D723" i="3" s="1"/>
  <c r="Z549" i="1"/>
  <c r="P552" i="3" s="1"/>
  <c r="I358" i="1"/>
  <c r="S358" i="1" s="1"/>
  <c r="U358" i="1" s="1"/>
  <c r="I525" i="1"/>
  <c r="S525" i="1" s="1"/>
  <c r="U525" i="1" s="1"/>
  <c r="X525" i="1" s="1"/>
  <c r="E528" i="3" s="1"/>
  <c r="T423" i="1"/>
  <c r="V423" i="1" s="1"/>
  <c r="Y423" i="1" s="1"/>
  <c r="O426" i="3" s="1"/>
  <c r="I240" i="1"/>
  <c r="S240" i="1" s="1"/>
  <c r="U240" i="1" s="1"/>
  <c r="X240" i="1" s="1"/>
  <c r="E243" i="3" s="1"/>
  <c r="T389" i="1"/>
  <c r="V389" i="1" s="1"/>
  <c r="Y389" i="1" s="1"/>
  <c r="O392" i="3" s="1"/>
  <c r="J267" i="1"/>
  <c r="S267" i="1" s="1"/>
  <c r="U267" i="1" s="1"/>
  <c r="X267" i="1" s="1"/>
  <c r="E270" i="3" s="1"/>
  <c r="T464" i="1"/>
  <c r="V464" i="1" s="1"/>
  <c r="Z464" i="1" s="1"/>
  <c r="P467" i="3" s="1"/>
  <c r="I149" i="1"/>
  <c r="S149" i="1" s="1"/>
  <c r="U149" i="1" s="1"/>
  <c r="W149" i="1" s="1"/>
  <c r="D152" i="3" s="1"/>
  <c r="I416" i="1"/>
  <c r="S416" i="1" s="1"/>
  <c r="U416" i="1" s="1"/>
  <c r="W416" i="1" s="1"/>
  <c r="D419" i="3" s="1"/>
  <c r="I422" i="1"/>
  <c r="S422" i="1" s="1"/>
  <c r="U422" i="1" s="1"/>
  <c r="X422" i="1" s="1"/>
  <c r="E425" i="3" s="1"/>
  <c r="T496" i="1"/>
  <c r="V496" i="1" s="1"/>
  <c r="Z496" i="1" s="1"/>
  <c r="P499" i="3" s="1"/>
  <c r="T30" i="1"/>
  <c r="V30" i="1" s="1"/>
  <c r="Z30" i="1" s="1"/>
  <c r="P33" i="3" s="1"/>
  <c r="T527" i="1"/>
  <c r="V527" i="1" s="1"/>
  <c r="Z527" i="1" s="1"/>
  <c r="P530" i="3" s="1"/>
  <c r="T647" i="1"/>
  <c r="V647" i="1" s="1"/>
  <c r="Z647" i="1" s="1"/>
  <c r="T173" i="1"/>
  <c r="V173" i="1" s="1"/>
  <c r="Z173" i="1" s="1"/>
  <c r="P176" i="3" s="1"/>
  <c r="I705" i="1"/>
  <c r="S705" i="1" s="1"/>
  <c r="U705" i="1" s="1"/>
  <c r="W705" i="1" s="1"/>
  <c r="D708" i="3" s="1"/>
  <c r="T511" i="1"/>
  <c r="V511" i="1" s="1"/>
  <c r="Y511" i="1" s="1"/>
  <c r="O514" i="3" s="1"/>
  <c r="T583" i="1"/>
  <c r="V583" i="1" s="1"/>
  <c r="Z583" i="1" s="1"/>
  <c r="P586" i="3" s="1"/>
  <c r="I146" i="1"/>
  <c r="S146" i="1" s="1"/>
  <c r="U146" i="1" s="1"/>
  <c r="W146" i="1" s="1"/>
  <c r="D149" i="3" s="1"/>
  <c r="T420" i="1"/>
  <c r="V420" i="1" s="1"/>
  <c r="Z420" i="1" s="1"/>
  <c r="P423" i="3" s="1"/>
  <c r="J458" i="1"/>
  <c r="S458" i="1" s="1"/>
  <c r="U458" i="1" s="1"/>
  <c r="J54" i="1"/>
  <c r="S54" i="1" s="1"/>
  <c r="U54" i="1" s="1"/>
  <c r="W54" i="1" s="1"/>
  <c r="D57" i="3" s="1"/>
  <c r="I484" i="1"/>
  <c r="S484" i="1" s="1"/>
  <c r="U484" i="1" s="1"/>
  <c r="J101" i="1"/>
  <c r="S101" i="1" s="1"/>
  <c r="U101" i="1" s="1"/>
  <c r="X101" i="1" s="1"/>
  <c r="E104" i="3" s="1"/>
  <c r="J532" i="1"/>
  <c r="S532" i="1" s="1"/>
  <c r="U532" i="1" s="1"/>
  <c r="X532" i="1" s="1"/>
  <c r="E535" i="3" s="1"/>
  <c r="T413" i="1"/>
  <c r="V413" i="1" s="1"/>
  <c r="Z413" i="1" s="1"/>
  <c r="T716" i="1"/>
  <c r="V716" i="1" s="1"/>
  <c r="Y716" i="1" s="1"/>
  <c r="O719" i="3" s="1"/>
  <c r="I118" i="1"/>
  <c r="S118" i="1" s="1"/>
  <c r="U118" i="1" s="1"/>
  <c r="X118" i="1" s="1"/>
  <c r="E121" i="3" s="1"/>
  <c r="J282" i="1"/>
  <c r="S282" i="1" s="1"/>
  <c r="U282" i="1" s="1"/>
  <c r="W282" i="1" s="1"/>
  <c r="D285" i="3" s="1"/>
  <c r="I122" i="1"/>
  <c r="S122" i="1" s="1"/>
  <c r="U122" i="1" s="1"/>
  <c r="J131" i="1"/>
  <c r="S131" i="1" s="1"/>
  <c r="U131" i="1" s="1"/>
  <c r="X131" i="1" s="1"/>
  <c r="E134" i="3" s="1"/>
  <c r="T471" i="1"/>
  <c r="V471" i="1" s="1"/>
  <c r="Z471" i="1" s="1"/>
  <c r="P474" i="3" s="1"/>
  <c r="T515" i="1"/>
  <c r="V515" i="1" s="1"/>
  <c r="Z515" i="1" s="1"/>
  <c r="P518" i="3" s="1"/>
  <c r="T224" i="1"/>
  <c r="V224" i="1" s="1"/>
  <c r="Y224" i="1" s="1"/>
  <c r="O227" i="3" s="1"/>
  <c r="T267" i="1"/>
  <c r="V267" i="1" s="1"/>
  <c r="Y267" i="1" s="1"/>
  <c r="O270" i="3" s="1"/>
  <c r="J496" i="1"/>
  <c r="S496" i="1" s="1"/>
  <c r="U496" i="1" s="1"/>
  <c r="J463" i="1"/>
  <c r="S463" i="1" s="1"/>
  <c r="U463" i="1" s="1"/>
  <c r="I593" i="1"/>
  <c r="S593" i="1" s="1"/>
  <c r="U593" i="1" s="1"/>
  <c r="W593" i="1" s="1"/>
  <c r="D596" i="3" s="1"/>
  <c r="J624" i="1"/>
  <c r="S624" i="1" s="1"/>
  <c r="U624" i="1" s="1"/>
  <c r="W624" i="1" s="1"/>
  <c r="D627" i="3" s="1"/>
  <c r="T117" i="1"/>
  <c r="V117" i="1" s="1"/>
  <c r="Z117" i="1" s="1"/>
  <c r="P120" i="3" s="1"/>
  <c r="J368" i="1"/>
  <c r="S368" i="1" s="1"/>
  <c r="U368" i="1" s="1"/>
  <c r="X368" i="1" s="1"/>
  <c r="E371" i="3" s="1"/>
  <c r="Y284" i="1"/>
  <c r="O287" i="3" s="1"/>
  <c r="J548" i="1"/>
  <c r="S548" i="1" s="1"/>
  <c r="U548" i="1" s="1"/>
  <c r="X548" i="1" s="1"/>
  <c r="E551" i="3" s="1"/>
  <c r="I93" i="1"/>
  <c r="S93" i="1" s="1"/>
  <c r="U93" i="1" s="1"/>
  <c r="I331" i="1"/>
  <c r="S331" i="1" s="1"/>
  <c r="U331" i="1" s="1"/>
  <c r="W331" i="1" s="1"/>
  <c r="D334" i="3" s="1"/>
  <c r="T352" i="1"/>
  <c r="V352" i="1" s="1"/>
  <c r="Y352" i="1" s="1"/>
  <c r="O355" i="3" s="1"/>
  <c r="J452" i="1"/>
  <c r="S452" i="1" s="1"/>
  <c r="U452" i="1" s="1"/>
  <c r="W452" i="1" s="1"/>
  <c r="D455" i="3" s="1"/>
  <c r="I195" i="1"/>
  <c r="S195" i="1" s="1"/>
  <c r="U195" i="1" s="1"/>
  <c r="W195" i="1" s="1"/>
  <c r="D198" i="3" s="1"/>
  <c r="J298" i="1"/>
  <c r="S298" i="1" s="1"/>
  <c r="U298" i="1" s="1"/>
  <c r="W298" i="1" s="1"/>
  <c r="D301" i="3" s="1"/>
  <c r="I363" i="1"/>
  <c r="S363" i="1" s="1"/>
  <c r="U363" i="1" s="1"/>
  <c r="W363" i="1" s="1"/>
  <c r="D366" i="3" s="1"/>
  <c r="I67" i="1"/>
  <c r="S67" i="1" s="1"/>
  <c r="U67" i="1" s="1"/>
  <c r="T621" i="1"/>
  <c r="V621" i="1" s="1"/>
  <c r="Y621" i="1" s="1"/>
  <c r="O624" i="3" s="1"/>
  <c r="T569" i="1"/>
  <c r="V569" i="1" s="1"/>
  <c r="Y569" i="1" s="1"/>
  <c r="O572" i="3" s="1"/>
  <c r="I427" i="1"/>
  <c r="S427" i="1" s="1"/>
  <c r="U427" i="1" s="1"/>
  <c r="W427" i="1" s="1"/>
  <c r="D430" i="3" s="1"/>
  <c r="I478" i="1"/>
  <c r="S478" i="1" s="1"/>
  <c r="U478" i="1" s="1"/>
  <c r="W478" i="1" s="1"/>
  <c r="D481" i="3" s="1"/>
  <c r="I533" i="1"/>
  <c r="S533" i="1" s="1"/>
  <c r="U533" i="1" s="1"/>
  <c r="W533" i="1" s="1"/>
  <c r="D536" i="3" s="1"/>
  <c r="I641" i="1"/>
  <c r="S641" i="1" s="1"/>
  <c r="U641" i="1" s="1"/>
  <c r="X641" i="1" s="1"/>
  <c r="E644" i="3" s="1"/>
  <c r="J337" i="1"/>
  <c r="S337" i="1" s="1"/>
  <c r="U337" i="1" s="1"/>
  <c r="W337" i="1" s="1"/>
  <c r="D340" i="3" s="1"/>
  <c r="T261" i="1"/>
  <c r="V261" i="1" s="1"/>
  <c r="Y261" i="1" s="1"/>
  <c r="O264" i="3" s="1"/>
  <c r="I508" i="1"/>
  <c r="S508" i="1" s="1"/>
  <c r="U508" i="1" s="1"/>
  <c r="W508" i="1" s="1"/>
  <c r="D511" i="3" s="1"/>
  <c r="J696" i="1"/>
  <c r="S696" i="1" s="1"/>
  <c r="U696" i="1" s="1"/>
  <c r="X696" i="1" s="1"/>
  <c r="E699" i="3" s="1"/>
  <c r="J302" i="1"/>
  <c r="S302" i="1" s="1"/>
  <c r="U302" i="1" s="1"/>
  <c r="W302" i="1" s="1"/>
  <c r="D305" i="3" s="1"/>
  <c r="I163" i="1"/>
  <c r="S163" i="1" s="1"/>
  <c r="U163" i="1" s="1"/>
  <c r="X163" i="1" s="1"/>
  <c r="E166" i="3" s="1"/>
  <c r="I237" i="1"/>
  <c r="S237" i="1" s="1"/>
  <c r="U237" i="1" s="1"/>
  <c r="X237" i="1" s="1"/>
  <c r="E240" i="3" s="1"/>
  <c r="J250" i="1"/>
  <c r="S250" i="1" s="1"/>
  <c r="U250" i="1" s="1"/>
  <c r="W250" i="1" s="1"/>
  <c r="D253" i="3" s="1"/>
  <c r="J74" i="1"/>
  <c r="S74" i="1" s="1"/>
  <c r="U74" i="1" s="1"/>
  <c r="X74" i="1" s="1"/>
  <c r="E77" i="3" s="1"/>
  <c r="I352" i="1"/>
  <c r="S352" i="1" s="1"/>
  <c r="U352" i="1" s="1"/>
  <c r="X352" i="1" s="1"/>
  <c r="E355" i="3" s="1"/>
  <c r="J167" i="1"/>
  <c r="S167" i="1" s="1"/>
  <c r="U167" i="1" s="1"/>
  <c r="X167" i="1" s="1"/>
  <c r="E170" i="3" s="1"/>
  <c r="J144" i="1"/>
  <c r="S144" i="1" s="1"/>
  <c r="U144" i="1" s="1"/>
  <c r="X144" i="1" s="1"/>
  <c r="E147" i="3" s="1"/>
  <c r="J356" i="1"/>
  <c r="S356" i="1" s="1"/>
  <c r="U356" i="1" s="1"/>
  <c r="X356" i="1" s="1"/>
  <c r="E359" i="3" s="1"/>
  <c r="I507" i="1"/>
  <c r="S507" i="1" s="1"/>
  <c r="U507" i="1" s="1"/>
  <c r="J589" i="1"/>
  <c r="S589" i="1" s="1"/>
  <c r="U589" i="1" s="1"/>
  <c r="W589" i="1" s="1"/>
  <c r="D592" i="3" s="1"/>
  <c r="I32" i="1"/>
  <c r="S32" i="1" s="1"/>
  <c r="U32" i="1" s="1"/>
  <c r="W32" i="1" s="1"/>
  <c r="D35" i="3" s="1"/>
  <c r="J289" i="1"/>
  <c r="S289" i="1" s="1"/>
  <c r="U289" i="1" s="1"/>
  <c r="W289" i="1" s="1"/>
  <c r="D292" i="3" s="1"/>
  <c r="J413" i="1"/>
  <c r="S413" i="1" s="1"/>
  <c r="U413" i="1" s="1"/>
  <c r="W413" i="1" s="1"/>
  <c r="D416" i="3" s="1"/>
  <c r="I608" i="1"/>
  <c r="S608" i="1" s="1"/>
  <c r="U608" i="1" s="1"/>
  <c r="I552" i="1"/>
  <c r="S552" i="1" s="1"/>
  <c r="U552" i="1" s="1"/>
  <c r="X552" i="1" s="1"/>
  <c r="E555" i="3" s="1"/>
  <c r="J649" i="1"/>
  <c r="S649" i="1" s="1"/>
  <c r="U649" i="1" s="1"/>
  <c r="W649" i="1" s="1"/>
  <c r="D652" i="3" s="1"/>
  <c r="I401" i="1"/>
  <c r="S401" i="1" s="1"/>
  <c r="U401" i="1" s="1"/>
  <c r="T407" i="1"/>
  <c r="V407" i="1" s="1"/>
  <c r="Z407" i="1" s="1"/>
  <c r="P410" i="3" s="1"/>
  <c r="I347" i="1"/>
  <c r="S347" i="1" s="1"/>
  <c r="U347" i="1" s="1"/>
  <c r="W347" i="1" s="1"/>
  <c r="D350" i="3" s="1"/>
  <c r="I160" i="1"/>
  <c r="S160" i="1" s="1"/>
  <c r="U160" i="1" s="1"/>
  <c r="T632" i="1"/>
  <c r="V632" i="1" s="1"/>
  <c r="Y632" i="1" s="1"/>
  <c r="O635" i="3" s="1"/>
  <c r="T432" i="1"/>
  <c r="V432" i="1" s="1"/>
  <c r="Z432" i="1" s="1"/>
  <c r="P435" i="3" s="1"/>
  <c r="T298" i="1"/>
  <c r="V298" i="1" s="1"/>
  <c r="Z298" i="1" s="1"/>
  <c r="P301" i="3" s="1"/>
  <c r="T99" i="1"/>
  <c r="V99" i="1" s="1"/>
  <c r="Z99" i="1" s="1"/>
  <c r="P102" i="3" s="1"/>
  <c r="J77" i="1"/>
  <c r="S77" i="1" s="1"/>
  <c r="U77" i="1" s="1"/>
  <c r="I388" i="1"/>
  <c r="S388" i="1" s="1"/>
  <c r="U388" i="1" s="1"/>
  <c r="W388" i="1" s="1"/>
  <c r="D391" i="3" s="1"/>
  <c r="I234" i="1"/>
  <c r="S234" i="1" s="1"/>
  <c r="U234" i="1" s="1"/>
  <c r="X234" i="1" s="1"/>
  <c r="E237" i="3" s="1"/>
  <c r="T266" i="1"/>
  <c r="V266" i="1" s="1"/>
  <c r="Z266" i="1" s="1"/>
  <c r="P269" i="3" s="1"/>
  <c r="T78" i="1"/>
  <c r="V78" i="1" s="1"/>
  <c r="Y78" i="1" s="1"/>
  <c r="O81" i="3" s="1"/>
  <c r="J353" i="1"/>
  <c r="S353" i="1" s="1"/>
  <c r="U353" i="1" s="1"/>
  <c r="W353" i="1" s="1"/>
  <c r="D356" i="3" s="1"/>
  <c r="J324" i="1"/>
  <c r="S324" i="1" s="1"/>
  <c r="U324" i="1" s="1"/>
  <c r="J495" i="1"/>
  <c r="S495" i="1" s="1"/>
  <c r="U495" i="1" s="1"/>
  <c r="W495" i="1" s="1"/>
  <c r="D498" i="3" s="1"/>
  <c r="J515" i="1"/>
  <c r="S515" i="1" s="1"/>
  <c r="U515" i="1" s="1"/>
  <c r="X515" i="1" s="1"/>
  <c r="E518" i="3" s="1"/>
  <c r="J600" i="1"/>
  <c r="S600" i="1" s="1"/>
  <c r="U600" i="1" s="1"/>
  <c r="W600" i="1" s="1"/>
  <c r="D603" i="3" s="1"/>
  <c r="J382" i="1"/>
  <c r="S382" i="1" s="1"/>
  <c r="U382" i="1" s="1"/>
  <c r="X382" i="1" s="1"/>
  <c r="E385" i="3" s="1"/>
  <c r="T445" i="1"/>
  <c r="V445" i="1" s="1"/>
  <c r="Y445" i="1" s="1"/>
  <c r="O448" i="3" s="1"/>
  <c r="T96" i="1"/>
  <c r="V96" i="1" s="1"/>
  <c r="Z96" i="1" s="1"/>
  <c r="P99" i="3" s="1"/>
  <c r="T718" i="1"/>
  <c r="V718" i="1" s="1"/>
  <c r="Y718" i="1" s="1"/>
  <c r="O721" i="3" s="1"/>
  <c r="J685" i="1"/>
  <c r="S685" i="1" s="1"/>
  <c r="U685" i="1" s="1"/>
  <c r="W685" i="1" s="1"/>
  <c r="D688" i="3" s="1"/>
  <c r="I259" i="1"/>
  <c r="S259" i="1" s="1"/>
  <c r="U259" i="1" s="1"/>
  <c r="W259" i="1" s="1"/>
  <c r="D262" i="3" s="1"/>
  <c r="I335" i="1"/>
  <c r="S335" i="1" s="1"/>
  <c r="U335" i="1" s="1"/>
  <c r="W335" i="1" s="1"/>
  <c r="D338" i="3" s="1"/>
  <c r="T323" i="1"/>
  <c r="V323" i="1" s="1"/>
  <c r="Y323" i="1" s="1"/>
  <c r="O326" i="3" s="1"/>
  <c r="J471" i="1"/>
  <c r="S471" i="1" s="1"/>
  <c r="U471" i="1" s="1"/>
  <c r="X471" i="1" s="1"/>
  <c r="E474" i="3" s="1"/>
  <c r="J321" i="1"/>
  <c r="S321" i="1" s="1"/>
  <c r="U321" i="1" s="1"/>
  <c r="W321" i="1" s="1"/>
  <c r="D324" i="3" s="1"/>
  <c r="J362" i="1"/>
  <c r="S362" i="1" s="1"/>
  <c r="U362" i="1" s="1"/>
  <c r="X362" i="1" s="1"/>
  <c r="E365" i="3" s="1"/>
  <c r="I173" i="1"/>
  <c r="S173" i="1" s="1"/>
  <c r="U173" i="1" s="1"/>
  <c r="X173" i="1" s="1"/>
  <c r="E176" i="3" s="1"/>
  <c r="T685" i="1"/>
  <c r="V685" i="1" s="1"/>
  <c r="Y685" i="1" s="1"/>
  <c r="O688" i="3" s="1"/>
  <c r="T379" i="1"/>
  <c r="V379" i="1" s="1"/>
  <c r="Y379" i="1" s="1"/>
  <c r="O382" i="3" s="1"/>
  <c r="T499" i="1"/>
  <c r="V499" i="1" s="1"/>
  <c r="Z499" i="1" s="1"/>
  <c r="P502" i="3" s="1"/>
  <c r="I599" i="1"/>
  <c r="S599" i="1" s="1"/>
  <c r="U599" i="1" s="1"/>
  <c r="X599" i="1" s="1"/>
  <c r="E602" i="3" s="1"/>
  <c r="T186" i="1"/>
  <c r="V186" i="1" s="1"/>
  <c r="Y186" i="1" s="1"/>
  <c r="O189" i="3" s="1"/>
  <c r="T557" i="1"/>
  <c r="V557" i="1" s="1"/>
  <c r="Y557" i="1" s="1"/>
  <c r="O560" i="3" s="1"/>
  <c r="T91" i="1"/>
  <c r="V91" i="1" s="1"/>
  <c r="Y91" i="1" s="1"/>
  <c r="O94" i="3" s="1"/>
  <c r="T606" i="1"/>
  <c r="V606" i="1" s="1"/>
  <c r="Y606" i="1" s="1"/>
  <c r="O609" i="3" s="1"/>
  <c r="T529" i="1"/>
  <c r="V529" i="1" s="1"/>
  <c r="Z529" i="1" s="1"/>
  <c r="P532" i="3" s="1"/>
  <c r="T182" i="1"/>
  <c r="V182" i="1" s="1"/>
  <c r="Z182" i="1" s="1"/>
  <c r="P185" i="3" s="1"/>
  <c r="J701" i="1"/>
  <c r="S701" i="1" s="1"/>
  <c r="U701" i="1" s="1"/>
  <c r="X701" i="1" s="1"/>
  <c r="E704" i="3" s="1"/>
  <c r="J189" i="1"/>
  <c r="S189" i="1" s="1"/>
  <c r="U189" i="1" s="1"/>
  <c r="I333" i="1"/>
  <c r="S333" i="1" s="1"/>
  <c r="U333" i="1" s="1"/>
  <c r="W333" i="1" s="1"/>
  <c r="D336" i="3" s="1"/>
  <c r="T653" i="1"/>
  <c r="V653" i="1" s="1"/>
  <c r="Y653" i="1" s="1"/>
  <c r="O656" i="3" s="1"/>
  <c r="T477" i="1"/>
  <c r="V477" i="1" s="1"/>
  <c r="Y477" i="1" s="1"/>
  <c r="O480" i="3" s="1"/>
  <c r="T279" i="1"/>
  <c r="V279" i="1" s="1"/>
  <c r="Z279" i="1" s="1"/>
  <c r="P282" i="3" s="1"/>
  <c r="J205" i="1"/>
  <c r="S205" i="1" s="1"/>
  <c r="U205" i="1" s="1"/>
  <c r="X205" i="1" s="1"/>
  <c r="E208" i="3" s="1"/>
  <c r="I257" i="1"/>
  <c r="S257" i="1" s="1"/>
  <c r="U257" i="1" s="1"/>
  <c r="W257" i="1" s="1"/>
  <c r="D260" i="3" s="1"/>
  <c r="I224" i="1"/>
  <c r="S224" i="1" s="1"/>
  <c r="U224" i="1" s="1"/>
  <c r="W224" i="1" s="1"/>
  <c r="D227" i="3" s="1"/>
  <c r="I395" i="1"/>
  <c r="S395" i="1" s="1"/>
  <c r="U395" i="1" s="1"/>
  <c r="W395" i="1" s="1"/>
  <c r="D398" i="3" s="1"/>
  <c r="J564" i="1"/>
  <c r="S564" i="1" s="1"/>
  <c r="U564" i="1" s="1"/>
  <c r="I113" i="1"/>
  <c r="S113" i="1" s="1"/>
  <c r="U113" i="1" s="1"/>
  <c r="W113" i="1" s="1"/>
  <c r="D116" i="3" s="1"/>
  <c r="T49" i="1"/>
  <c r="V49" i="1" s="1"/>
  <c r="Z49" i="1" s="1"/>
  <c r="P52" i="3" s="1"/>
  <c r="T329" i="1"/>
  <c r="V329" i="1" s="1"/>
  <c r="Y329" i="1" s="1"/>
  <c r="O332" i="3" s="1"/>
  <c r="T628" i="1"/>
  <c r="V628" i="1" s="1"/>
  <c r="Y628" i="1" s="1"/>
  <c r="O631" i="3" s="1"/>
  <c r="I212" i="1"/>
  <c r="S212" i="1" s="1"/>
  <c r="U212" i="1" s="1"/>
  <c r="I394" i="1"/>
  <c r="S394" i="1" s="1"/>
  <c r="U394" i="1" s="1"/>
  <c r="J573" i="1"/>
  <c r="S573" i="1" s="1"/>
  <c r="U573" i="1" s="1"/>
  <c r="X573" i="1" s="1"/>
  <c r="E576" i="3" s="1"/>
  <c r="J208" i="1"/>
  <c r="S208" i="1" s="1"/>
  <c r="U208" i="1" s="1"/>
  <c r="X208" i="1" s="1"/>
  <c r="E211" i="3" s="1"/>
  <c r="T362" i="1"/>
  <c r="V362" i="1" s="1"/>
  <c r="Z362" i="1" s="1"/>
  <c r="P365" i="3" s="1"/>
  <c r="T293" i="1"/>
  <c r="V293" i="1" s="1"/>
  <c r="Y293" i="1" s="1"/>
  <c r="O296" i="3" s="1"/>
  <c r="Z113" i="1"/>
  <c r="P116" i="3" s="1"/>
  <c r="Y113" i="1"/>
  <c r="J576" i="1"/>
  <c r="S576" i="1" s="1"/>
  <c r="U576" i="1" s="1"/>
  <c r="X576" i="1" s="1"/>
  <c r="E579" i="3" s="1"/>
  <c r="I62" i="1"/>
  <c r="S62" i="1" s="1"/>
  <c r="U62" i="1" s="1"/>
  <c r="X62" i="1" s="1"/>
  <c r="E65" i="3" s="1"/>
  <c r="I633" i="1"/>
  <c r="S633" i="1" s="1"/>
  <c r="U633" i="1" s="1"/>
  <c r="X633" i="1" s="1"/>
  <c r="E636" i="3" s="1"/>
  <c r="I512" i="1"/>
  <c r="S512" i="1" s="1"/>
  <c r="U512" i="1" s="1"/>
  <c r="J291" i="1"/>
  <c r="S291" i="1" s="1"/>
  <c r="U291" i="1" s="1"/>
  <c r="W291" i="1" s="1"/>
  <c r="D294" i="3" s="1"/>
  <c r="J664" i="1"/>
  <c r="S664" i="1" s="1"/>
  <c r="U664" i="1" s="1"/>
  <c r="W664" i="1" s="1"/>
  <c r="D667" i="3" s="1"/>
  <c r="T382" i="1"/>
  <c r="V382" i="1" s="1"/>
  <c r="Z382" i="1" s="1"/>
  <c r="P385" i="3" s="1"/>
  <c r="J654" i="1"/>
  <c r="S654" i="1" s="1"/>
  <c r="U654" i="1" s="1"/>
  <c r="J669" i="1"/>
  <c r="S669" i="1" s="1"/>
  <c r="U669" i="1" s="1"/>
  <c r="W669" i="1" s="1"/>
  <c r="D672" i="3" s="1"/>
  <c r="J637" i="1"/>
  <c r="S637" i="1" s="1"/>
  <c r="U637" i="1" s="1"/>
  <c r="W637" i="1" s="1"/>
  <c r="D640" i="3" s="1"/>
  <c r="J520" i="1"/>
  <c r="S520" i="1" s="1"/>
  <c r="U520" i="1" s="1"/>
  <c r="W520" i="1" s="1"/>
  <c r="D523" i="3" s="1"/>
  <c r="I326" i="1"/>
  <c r="S326" i="1" s="1"/>
  <c r="U326" i="1" s="1"/>
  <c r="J468" i="1"/>
  <c r="S468" i="1" s="1"/>
  <c r="U468" i="1" s="1"/>
  <c r="X468" i="1" s="1"/>
  <c r="E471" i="3" s="1"/>
  <c r="I446" i="1"/>
  <c r="S446" i="1" s="1"/>
  <c r="U446" i="1" s="1"/>
  <c r="X446" i="1" s="1"/>
  <c r="E449" i="3" s="1"/>
  <c r="Z388" i="1"/>
  <c r="J511" i="1"/>
  <c r="S511" i="1" s="1"/>
  <c r="U511" i="1" s="1"/>
  <c r="W511" i="1" s="1"/>
  <c r="D514" i="3" s="1"/>
  <c r="I526" i="1"/>
  <c r="S526" i="1" s="1"/>
  <c r="U526" i="1" s="1"/>
  <c r="X526" i="1" s="1"/>
  <c r="E529" i="3" s="1"/>
  <c r="J330" i="1"/>
  <c r="S330" i="1" s="1"/>
  <c r="U330" i="1" s="1"/>
  <c r="X330" i="1" s="1"/>
  <c r="E333" i="3" s="1"/>
  <c r="J170" i="1"/>
  <c r="S170" i="1" s="1"/>
  <c r="U170" i="1" s="1"/>
  <c r="J261" i="1"/>
  <c r="S261" i="1" s="1"/>
  <c r="U261" i="1" s="1"/>
  <c r="I462" i="1"/>
  <c r="S462" i="1" s="1"/>
  <c r="U462" i="1" s="1"/>
  <c r="W462" i="1" s="1"/>
  <c r="D465" i="3" s="1"/>
  <c r="J317" i="1"/>
  <c r="S317" i="1" s="1"/>
  <c r="U317" i="1" s="1"/>
  <c r="T429" i="1"/>
  <c r="V429" i="1" s="1"/>
  <c r="Y429" i="1" s="1"/>
  <c r="O432" i="3" s="1"/>
  <c r="T544" i="1"/>
  <c r="V544" i="1" s="1"/>
  <c r="Y544" i="1" s="1"/>
  <c r="O547" i="3" s="1"/>
  <c r="T158" i="1"/>
  <c r="V158" i="1" s="1"/>
  <c r="Z158" i="1" s="1"/>
  <c r="P161" i="3" s="1"/>
  <c r="I663" i="1"/>
  <c r="S663" i="1" s="1"/>
  <c r="U663" i="1" s="1"/>
  <c r="I75" i="1"/>
  <c r="S75" i="1" s="1"/>
  <c r="U75" i="1" s="1"/>
  <c r="W75" i="1" s="1"/>
  <c r="D78" i="3" s="1"/>
  <c r="T717" i="1"/>
  <c r="V717" i="1" s="1"/>
  <c r="Z717" i="1" s="1"/>
  <c r="P720" i="3" s="1"/>
  <c r="T480" i="1"/>
  <c r="V480" i="1" s="1"/>
  <c r="Z480" i="1" s="1"/>
  <c r="P483" i="3" s="1"/>
  <c r="T138" i="1"/>
  <c r="V138" i="1" s="1"/>
  <c r="Y138" i="1" s="1"/>
  <c r="O141" i="3" s="1"/>
  <c r="T600" i="1"/>
  <c r="V600" i="1" s="1"/>
  <c r="Y600" i="1" s="1"/>
  <c r="O603" i="3" s="1"/>
  <c r="J288" i="1"/>
  <c r="S288" i="1" s="1"/>
  <c r="U288" i="1" s="1"/>
  <c r="X288" i="1" s="1"/>
  <c r="E291" i="3" s="1"/>
  <c r="T599" i="1"/>
  <c r="V599" i="1" s="1"/>
  <c r="Y599" i="1" s="1"/>
  <c r="O602" i="3" s="1"/>
  <c r="I426" i="1"/>
  <c r="S426" i="1" s="1"/>
  <c r="U426" i="1" s="1"/>
  <c r="W426" i="1" s="1"/>
  <c r="D429" i="3" s="1"/>
  <c r="I544" i="1"/>
  <c r="S544" i="1" s="1"/>
  <c r="U544" i="1" s="1"/>
  <c r="W544" i="1" s="1"/>
  <c r="D547" i="3" s="1"/>
  <c r="J541" i="1"/>
  <c r="S541" i="1" s="1"/>
  <c r="U541" i="1" s="1"/>
  <c r="X541" i="1" s="1"/>
  <c r="E544" i="3" s="1"/>
  <c r="J117" i="1"/>
  <c r="S117" i="1" s="1"/>
  <c r="U117" i="1" s="1"/>
  <c r="J116" i="1"/>
  <c r="S116" i="1" s="1"/>
  <c r="U116" i="1" s="1"/>
  <c r="X116" i="1" s="1"/>
  <c r="E119" i="3" s="1"/>
  <c r="J477" i="1"/>
  <c r="S477" i="1" s="1"/>
  <c r="U477" i="1" s="1"/>
  <c r="W477" i="1" s="1"/>
  <c r="D480" i="3" s="1"/>
  <c r="J203" i="1"/>
  <c r="S203" i="1" s="1"/>
  <c r="U203" i="1" s="1"/>
  <c r="X203" i="1" s="1"/>
  <c r="E206" i="3" s="1"/>
  <c r="T302" i="1"/>
  <c r="V302" i="1" s="1"/>
  <c r="Z302" i="1" s="1"/>
  <c r="P305" i="3" s="1"/>
  <c r="T206" i="1"/>
  <c r="V206" i="1" s="1"/>
  <c r="Z206" i="1" s="1"/>
  <c r="P209" i="3" s="1"/>
  <c r="J112" i="1"/>
  <c r="S112" i="1" s="1"/>
  <c r="U112" i="1" s="1"/>
  <c r="X112" i="1" s="1"/>
  <c r="E115" i="3" s="1"/>
  <c r="I78" i="1"/>
  <c r="S78" i="1" s="1"/>
  <c r="U78" i="1" s="1"/>
  <c r="I174" i="1"/>
  <c r="S174" i="1" s="1"/>
  <c r="U174" i="1" s="1"/>
  <c r="W174" i="1" s="1"/>
  <c r="D177" i="3" s="1"/>
  <c r="T174" i="1"/>
  <c r="V174" i="1" s="1"/>
  <c r="Y174" i="1" s="1"/>
  <c r="O177" i="3" s="1"/>
  <c r="T700" i="1"/>
  <c r="V700" i="1" s="1"/>
  <c r="Y700" i="1" s="1"/>
  <c r="O703" i="3" s="1"/>
  <c r="T160" i="1"/>
  <c r="V160" i="1" s="1"/>
  <c r="Z160" i="1" s="1"/>
  <c r="P163" i="3" s="1"/>
  <c r="T679" i="1"/>
  <c r="V679" i="1" s="1"/>
  <c r="Y679" i="1" s="1"/>
  <c r="O682" i="3" s="1"/>
  <c r="T727" i="1"/>
  <c r="V727" i="1" s="1"/>
  <c r="Y727" i="1" s="1"/>
  <c r="O730" i="3" s="1"/>
  <c r="T501" i="1"/>
  <c r="V501" i="1" s="1"/>
  <c r="Y501" i="1" s="1"/>
  <c r="O504" i="3" s="1"/>
  <c r="T205" i="1"/>
  <c r="V205" i="1" s="1"/>
  <c r="Y205" i="1" s="1"/>
  <c r="O208" i="3" s="1"/>
  <c r="T363" i="1"/>
  <c r="V363" i="1" s="1"/>
  <c r="Y363" i="1" s="1"/>
  <c r="O366" i="3" s="1"/>
  <c r="T394" i="1"/>
  <c r="V394" i="1" s="1"/>
  <c r="Y394" i="1" s="1"/>
  <c r="O397" i="3" s="1"/>
  <c r="J340" i="1"/>
  <c r="S340" i="1" s="1"/>
  <c r="U340" i="1" s="1"/>
  <c r="X340" i="1" s="1"/>
  <c r="E343" i="3" s="1"/>
  <c r="J171" i="1"/>
  <c r="S171" i="1" s="1"/>
  <c r="U171" i="1" s="1"/>
  <c r="J640" i="1"/>
  <c r="S640" i="1" s="1"/>
  <c r="U640" i="1" s="1"/>
  <c r="J567" i="1"/>
  <c r="S567" i="1" s="1"/>
  <c r="U567" i="1" s="1"/>
  <c r="X567" i="1" s="1"/>
  <c r="E570" i="3" s="1"/>
  <c r="J568" i="1"/>
  <c r="S568" i="1" s="1"/>
  <c r="U568" i="1" s="1"/>
  <c r="J389" i="1"/>
  <c r="S389" i="1" s="1"/>
  <c r="U389" i="1" s="1"/>
  <c r="T133" i="1"/>
  <c r="V133" i="1" s="1"/>
  <c r="Y133" i="1" s="1"/>
  <c r="O136" i="3" s="1"/>
  <c r="T640" i="1"/>
  <c r="V640" i="1" s="1"/>
  <c r="Z640" i="1" s="1"/>
  <c r="P643" i="3" s="1"/>
  <c r="T378" i="1"/>
  <c r="V378" i="1" s="1"/>
  <c r="Y378" i="1" s="1"/>
  <c r="O381" i="3" s="1"/>
  <c r="T650" i="1"/>
  <c r="V650" i="1" s="1"/>
  <c r="Z650" i="1" s="1"/>
  <c r="P653" i="3" s="1"/>
  <c r="T285" i="1"/>
  <c r="V285" i="1" s="1"/>
  <c r="Y285" i="1" s="1"/>
  <c r="O288" i="3" s="1"/>
  <c r="T636" i="1"/>
  <c r="V636" i="1" s="1"/>
  <c r="Y636" i="1" s="1"/>
  <c r="O639" i="3" s="1"/>
  <c r="T336" i="1"/>
  <c r="V336" i="1" s="1"/>
  <c r="Y336" i="1" s="1"/>
  <c r="O339" i="3" s="1"/>
  <c r="T541" i="1"/>
  <c r="V541" i="1" s="1"/>
  <c r="Y541" i="1" s="1"/>
  <c r="O544" i="3" s="1"/>
  <c r="J461" i="1"/>
  <c r="S461" i="1" s="1"/>
  <c r="U461" i="1" s="1"/>
  <c r="W461" i="1" s="1"/>
  <c r="D464" i="3" s="1"/>
  <c r="J279" i="1"/>
  <c r="S279" i="1" s="1"/>
  <c r="U279" i="1" s="1"/>
  <c r="W279" i="1" s="1"/>
  <c r="D282" i="3" s="1"/>
  <c r="J378" i="1"/>
  <c r="S378" i="1" s="1"/>
  <c r="U378" i="1" s="1"/>
  <c r="X378" i="1" s="1"/>
  <c r="E381" i="3" s="1"/>
  <c r="J137" i="1"/>
  <c r="S137" i="1" s="1"/>
  <c r="U137" i="1" s="1"/>
  <c r="X137" i="1" s="1"/>
  <c r="E140" i="3" s="1"/>
  <c r="J632" i="1"/>
  <c r="S632" i="1" s="1"/>
  <c r="U632" i="1" s="1"/>
  <c r="X632" i="1" s="1"/>
  <c r="E635" i="3" s="1"/>
  <c r="T696" i="1"/>
  <c r="V696" i="1" s="1"/>
  <c r="Y696" i="1" s="1"/>
  <c r="O699" i="3" s="1"/>
  <c r="T672" i="1"/>
  <c r="V672" i="1" s="1"/>
  <c r="Y672" i="1" s="1"/>
  <c r="O675" i="3" s="1"/>
  <c r="T165" i="1"/>
  <c r="V165" i="1" s="1"/>
  <c r="Z165" i="1" s="1"/>
  <c r="P168" i="3" s="1"/>
  <c r="T74" i="1"/>
  <c r="V74" i="1" s="1"/>
  <c r="Y74" i="1" s="1"/>
  <c r="O77" i="3" s="1"/>
  <c r="T203" i="1"/>
  <c r="V203" i="1" s="1"/>
  <c r="Z203" i="1" s="1"/>
  <c r="P206" i="3" s="1"/>
  <c r="T35" i="1"/>
  <c r="V35" i="1" s="1"/>
  <c r="Z35" i="1" s="1"/>
  <c r="P38" i="3" s="1"/>
  <c r="T663" i="1"/>
  <c r="V663" i="1" s="1"/>
  <c r="Z663" i="1" s="1"/>
  <c r="P666" i="3" s="1"/>
  <c r="T137" i="1"/>
  <c r="V137" i="1" s="1"/>
  <c r="Y137" i="1" s="1"/>
  <c r="O140" i="3" s="1"/>
  <c r="T144" i="1"/>
  <c r="V144" i="1" s="1"/>
  <c r="Z144" i="1" s="1"/>
  <c r="P147" i="3" s="1"/>
  <c r="T150" i="1"/>
  <c r="V150" i="1" s="1"/>
  <c r="Z150" i="1" s="1"/>
  <c r="P153" i="3" s="1"/>
  <c r="T273" i="1"/>
  <c r="V273" i="1" s="1"/>
  <c r="Y273" i="1" s="1"/>
  <c r="O276" i="3" s="1"/>
  <c r="T330" i="1"/>
  <c r="V330" i="1" s="1"/>
  <c r="Y330" i="1" s="1"/>
  <c r="O333" i="3" s="1"/>
  <c r="I314" i="1"/>
  <c r="S314" i="1" s="1"/>
  <c r="U314" i="1" s="1"/>
  <c r="X314" i="1" s="1"/>
  <c r="E317" i="3" s="1"/>
  <c r="I176" i="1"/>
  <c r="S176" i="1" s="1"/>
  <c r="U176" i="1" s="1"/>
  <c r="W176" i="1" s="1"/>
  <c r="D179" i="3" s="1"/>
  <c r="I628" i="1"/>
  <c r="S628" i="1" s="1"/>
  <c r="U628" i="1" s="1"/>
  <c r="X628" i="1" s="1"/>
  <c r="E631" i="3" s="1"/>
  <c r="I46" i="1"/>
  <c r="S46" i="1" s="1"/>
  <c r="U46" i="1" s="1"/>
  <c r="X46" i="1" s="1"/>
  <c r="E49" i="3" s="1"/>
  <c r="J407" i="1"/>
  <c r="S407" i="1" s="1"/>
  <c r="U407" i="1" s="1"/>
  <c r="X407" i="1" s="1"/>
  <c r="E410" i="3" s="1"/>
  <c r="J400" i="1"/>
  <c r="S400" i="1" s="1"/>
  <c r="U400" i="1" s="1"/>
  <c r="T546" i="1"/>
  <c r="V546" i="1" s="1"/>
  <c r="Y546" i="1" s="1"/>
  <c r="O549" i="3" s="1"/>
  <c r="T26" i="1"/>
  <c r="V26" i="1" s="1"/>
  <c r="Y26" i="1" s="1"/>
  <c r="O29" i="3" s="1"/>
  <c r="J29" i="1"/>
  <c r="S29" i="1" s="1"/>
  <c r="U29" i="1" s="1"/>
  <c r="W29" i="1" s="1"/>
  <c r="D32" i="3" s="1"/>
  <c r="I429" i="1"/>
  <c r="S429" i="1" s="1"/>
  <c r="U429" i="1" s="1"/>
  <c r="X429" i="1" s="1"/>
  <c r="E432" i="3" s="1"/>
  <c r="J343" i="1"/>
  <c r="S343" i="1" s="1"/>
  <c r="U343" i="1" s="1"/>
  <c r="X343" i="1" s="1"/>
  <c r="E346" i="3" s="1"/>
  <c r="I501" i="1"/>
  <c r="S501" i="1" s="1"/>
  <c r="U501" i="1" s="1"/>
  <c r="W501" i="1" s="1"/>
  <c r="D504" i="3" s="1"/>
  <c r="T227" i="1"/>
  <c r="V227" i="1" s="1"/>
  <c r="Z227" i="1" s="1"/>
  <c r="P230" i="3" s="1"/>
  <c r="T314" i="1"/>
  <c r="V314" i="1" s="1"/>
  <c r="Y314" i="1" s="1"/>
  <c r="O317" i="3" s="1"/>
  <c r="J653" i="1"/>
  <c r="S653" i="1" s="1"/>
  <c r="U653" i="1" s="1"/>
  <c r="X653" i="1" s="1"/>
  <c r="E656" i="3" s="1"/>
  <c r="J285" i="1"/>
  <c r="S285" i="1" s="1"/>
  <c r="U285" i="1" s="1"/>
  <c r="W285" i="1" s="1"/>
  <c r="D288" i="3" s="1"/>
  <c r="J341" i="1"/>
  <c r="S341" i="1" s="1"/>
  <c r="U341" i="1" s="1"/>
  <c r="W341" i="1" s="1"/>
  <c r="D344" i="3" s="1"/>
  <c r="J650" i="1"/>
  <c r="S650" i="1" s="1"/>
  <c r="U650" i="1" s="1"/>
  <c r="I61" i="1"/>
  <c r="S61" i="1" s="1"/>
  <c r="U61" i="1" s="1"/>
  <c r="X61" i="1" s="1"/>
  <c r="E64" i="3" s="1"/>
  <c r="J329" i="1"/>
  <c r="S329" i="1" s="1"/>
  <c r="U329" i="1" s="1"/>
  <c r="W329" i="1" s="1"/>
  <c r="D332" i="3" s="1"/>
  <c r="I158" i="1"/>
  <c r="S158" i="1" s="1"/>
  <c r="U158" i="1" s="1"/>
  <c r="X158" i="1" s="1"/>
  <c r="E161" i="3" s="1"/>
  <c r="I432" i="1"/>
  <c r="S432" i="1" s="1"/>
  <c r="U432" i="1" s="1"/>
  <c r="X432" i="1" s="1"/>
  <c r="E435" i="3" s="1"/>
  <c r="J672" i="1"/>
  <c r="S672" i="1" s="1"/>
  <c r="U672" i="1" s="1"/>
  <c r="W672" i="1" s="1"/>
  <c r="D675" i="3" s="1"/>
  <c r="J522" i="1"/>
  <c r="S522" i="1" s="1"/>
  <c r="U522" i="1" s="1"/>
  <c r="W522" i="1" s="1"/>
  <c r="D525" i="3" s="1"/>
  <c r="J11" i="1"/>
  <c r="S11" i="1" s="1"/>
  <c r="U11" i="1" s="1"/>
  <c r="X11" i="1" s="1"/>
  <c r="E14" i="3" s="1"/>
  <c r="J48" i="1"/>
  <c r="S48" i="1" s="1"/>
  <c r="U48" i="1" s="1"/>
  <c r="X48" i="1" s="1"/>
  <c r="E51" i="3" s="1"/>
  <c r="I577" i="1"/>
  <c r="S577" i="1" s="1"/>
  <c r="U577" i="1" s="1"/>
  <c r="W577" i="1" s="1"/>
  <c r="D580" i="3" s="1"/>
  <c r="I480" i="1"/>
  <c r="S480" i="1" s="1"/>
  <c r="U480" i="1" s="1"/>
  <c r="X480" i="1" s="1"/>
  <c r="E483" i="3" s="1"/>
  <c r="J718" i="1"/>
  <c r="S718" i="1" s="1"/>
  <c r="U718" i="1" s="1"/>
  <c r="W718" i="1" s="1"/>
  <c r="D721" i="3" s="1"/>
  <c r="J590" i="1"/>
  <c r="S590" i="1" s="1"/>
  <c r="U590" i="1" s="1"/>
  <c r="W590" i="1" s="1"/>
  <c r="D593" i="3" s="1"/>
  <c r="J266" i="1"/>
  <c r="S266" i="1" s="1"/>
  <c r="U266" i="1" s="1"/>
  <c r="W266" i="1" s="1"/>
  <c r="D269" i="3" s="1"/>
  <c r="I42" i="1"/>
  <c r="S42" i="1" s="1"/>
  <c r="U42" i="1" s="1"/>
  <c r="X42" i="1" s="1"/>
  <c r="E45" i="3" s="1"/>
  <c r="J106" i="1"/>
  <c r="S106" i="1" s="1"/>
  <c r="U106" i="1" s="1"/>
  <c r="I206" i="1"/>
  <c r="S206" i="1" s="1"/>
  <c r="U206" i="1" s="1"/>
  <c r="J490" i="1"/>
  <c r="S490" i="1" s="1"/>
  <c r="U490" i="1" s="1"/>
  <c r="I464" i="1"/>
  <c r="S464" i="1" s="1"/>
  <c r="U464" i="1" s="1"/>
  <c r="W464" i="1" s="1"/>
  <c r="D467" i="3" s="1"/>
  <c r="J445" i="1"/>
  <c r="S445" i="1" s="1"/>
  <c r="U445" i="1" s="1"/>
  <c r="W445" i="1" s="1"/>
  <c r="D448" i="3" s="1"/>
  <c r="T520" i="1"/>
  <c r="V520" i="1" s="1"/>
  <c r="Y520" i="1" s="1"/>
  <c r="O523" i="3" s="1"/>
  <c r="T669" i="1"/>
  <c r="V669" i="1" s="1"/>
  <c r="Y669" i="1" s="1"/>
  <c r="O672" i="3" s="1"/>
  <c r="T176" i="1"/>
  <c r="V176" i="1" s="1"/>
  <c r="Z176" i="1" s="1"/>
  <c r="P179" i="3" s="1"/>
  <c r="T341" i="1"/>
  <c r="V341" i="1" s="1"/>
  <c r="Z341" i="1" s="1"/>
  <c r="P344" i="3" s="1"/>
  <c r="T54" i="1"/>
  <c r="V54" i="1" s="1"/>
  <c r="Z54" i="1" s="1"/>
  <c r="P57" i="3" s="1"/>
  <c r="T157" i="1"/>
  <c r="V157" i="1" s="1"/>
  <c r="Y157" i="1" s="1"/>
  <c r="O160" i="3" s="1"/>
  <c r="T552" i="1"/>
  <c r="V552" i="1" s="1"/>
  <c r="Z552" i="1" s="1"/>
  <c r="P555" i="3" s="1"/>
  <c r="T11" i="1"/>
  <c r="V11" i="1" s="1"/>
  <c r="Y11" i="1" s="1"/>
  <c r="O14" i="3" s="1"/>
  <c r="T608" i="1"/>
  <c r="V608" i="1" s="1"/>
  <c r="Y608" i="1" s="1"/>
  <c r="O611" i="3" s="1"/>
  <c r="T46" i="1"/>
  <c r="V46" i="1" s="1"/>
  <c r="Z46" i="1" s="1"/>
  <c r="P49" i="3" s="1"/>
  <c r="T355" i="1"/>
  <c r="V355" i="1" s="1"/>
  <c r="Y355" i="1" s="1"/>
  <c r="O358" i="3" s="1"/>
  <c r="T658" i="1"/>
  <c r="V658" i="1" s="1"/>
  <c r="Y658" i="1" s="1"/>
  <c r="O661" i="3" s="1"/>
  <c r="T87" i="1"/>
  <c r="V87" i="1" s="1"/>
  <c r="Y87" i="1" s="1"/>
  <c r="O90" i="3" s="1"/>
  <c r="T416" i="1"/>
  <c r="V416" i="1" s="1"/>
  <c r="Y416" i="1" s="1"/>
  <c r="O419" i="3" s="1"/>
  <c r="T615" i="1"/>
  <c r="V615" i="1" s="1"/>
  <c r="Y615" i="1" s="1"/>
  <c r="O618" i="3" s="1"/>
  <c r="T346" i="1"/>
  <c r="V346" i="1" s="1"/>
  <c r="Y346" i="1" s="1"/>
  <c r="O349" i="3" s="1"/>
  <c r="T430" i="1"/>
  <c r="V430" i="1" s="1"/>
  <c r="Z430" i="1" s="1"/>
  <c r="P433" i="3" s="1"/>
  <c r="T90" i="1"/>
  <c r="V90" i="1" s="1"/>
  <c r="Z90" i="1" s="1"/>
  <c r="P93" i="3" s="1"/>
  <c r="T317" i="1"/>
  <c r="V317" i="1" s="1"/>
  <c r="Y317" i="1" s="1"/>
  <c r="O320" i="3" s="1"/>
  <c r="T42" i="1"/>
  <c r="V42" i="1" s="1"/>
  <c r="Y42" i="1" s="1"/>
  <c r="O45" i="3" s="1"/>
  <c r="I45" i="1"/>
  <c r="S45" i="1" s="1"/>
  <c r="U45" i="1" s="1"/>
  <c r="W45" i="1" s="1"/>
  <c r="D48" i="3" s="1"/>
  <c r="J717" i="1"/>
  <c r="S717" i="1" s="1"/>
  <c r="U717" i="1" s="1"/>
  <c r="X717" i="1" s="1"/>
  <c r="E720" i="3" s="1"/>
  <c r="I254" i="1"/>
  <c r="S254" i="1" s="1"/>
  <c r="U254" i="1" s="1"/>
  <c r="X254" i="1" s="1"/>
  <c r="E257" i="3" s="1"/>
  <c r="I49" i="1"/>
  <c r="S49" i="1" s="1"/>
  <c r="U49" i="1" s="1"/>
  <c r="W49" i="1" s="1"/>
  <c r="D52" i="3" s="1"/>
  <c r="I346" i="1"/>
  <c r="S346" i="1" s="1"/>
  <c r="U346" i="1" s="1"/>
  <c r="X346" i="1" s="1"/>
  <c r="E349" i="3" s="1"/>
  <c r="I154" i="1"/>
  <c r="S154" i="1" s="1"/>
  <c r="U154" i="1" s="1"/>
  <c r="X154" i="1" s="1"/>
  <c r="E157" i="3" s="1"/>
  <c r="I157" i="1"/>
  <c r="S157" i="1" s="1"/>
  <c r="U157" i="1" s="1"/>
  <c r="W157" i="1" s="1"/>
  <c r="D160" i="3" s="1"/>
  <c r="J546" i="1"/>
  <c r="S546" i="1" s="1"/>
  <c r="U546" i="1" s="1"/>
  <c r="X546" i="1" s="1"/>
  <c r="E549" i="3" s="1"/>
  <c r="T43" i="1"/>
  <c r="V43" i="1" s="1"/>
  <c r="Z43" i="1" s="1"/>
  <c r="P46" i="3" s="1"/>
  <c r="T32" i="1"/>
  <c r="V32" i="1" s="1"/>
  <c r="Y32" i="1" s="1"/>
  <c r="O35" i="3" s="1"/>
  <c r="T337" i="1"/>
  <c r="V337" i="1" s="1"/>
  <c r="Z337" i="1" s="1"/>
  <c r="P340" i="3" s="1"/>
  <c r="T326" i="1"/>
  <c r="V326" i="1" s="1"/>
  <c r="Z326" i="1" s="1"/>
  <c r="P329" i="3" s="1"/>
  <c r="T288" i="1"/>
  <c r="V288" i="1" s="1"/>
  <c r="Y288" i="1" s="1"/>
  <c r="O291" i="3" s="1"/>
  <c r="T567" i="1"/>
  <c r="V567" i="1" s="1"/>
  <c r="Z567" i="1" s="1"/>
  <c r="P570" i="3" s="1"/>
  <c r="T75" i="1"/>
  <c r="V75" i="1" s="1"/>
  <c r="Y75" i="1" s="1"/>
  <c r="O78" i="3" s="1"/>
  <c r="T77" i="1"/>
  <c r="V77" i="1" s="1"/>
  <c r="Z77" i="1" s="1"/>
  <c r="P80" i="3" s="1"/>
  <c r="J87" i="1"/>
  <c r="S87" i="1" s="1"/>
  <c r="U87" i="1" s="1"/>
  <c r="W87" i="1" s="1"/>
  <c r="D90" i="3" s="1"/>
  <c r="J410" i="1"/>
  <c r="S410" i="1" s="1"/>
  <c r="U410" i="1" s="1"/>
  <c r="W410" i="1" s="1"/>
  <c r="D413" i="3" s="1"/>
  <c r="I43" i="1"/>
  <c r="S43" i="1" s="1"/>
  <c r="U43" i="1" s="1"/>
  <c r="W43" i="1" s="1"/>
  <c r="D46" i="3" s="1"/>
  <c r="J700" i="1"/>
  <c r="S700" i="1" s="1"/>
  <c r="U700" i="1" s="1"/>
  <c r="I336" i="1"/>
  <c r="S336" i="1" s="1"/>
  <c r="U336" i="1" s="1"/>
  <c r="X336" i="1" s="1"/>
  <c r="E339" i="3" s="1"/>
  <c r="S199" i="1"/>
  <c r="U199" i="1" s="1"/>
  <c r="X199" i="1" s="1"/>
  <c r="E202" i="3" s="1"/>
  <c r="T333" i="1"/>
  <c r="V333" i="1" s="1"/>
  <c r="Y333" i="1" s="1"/>
  <c r="O336" i="3" s="1"/>
  <c r="T343" i="1"/>
  <c r="V343" i="1" s="1"/>
  <c r="Y343" i="1" s="1"/>
  <c r="O346" i="3" s="1"/>
  <c r="T400" i="1"/>
  <c r="V400" i="1" s="1"/>
  <c r="Y400" i="1" s="1"/>
  <c r="O403" i="3" s="1"/>
  <c r="T122" i="1"/>
  <c r="V122" i="1" s="1"/>
  <c r="Y122" i="1" s="1"/>
  <c r="O125" i="3" s="1"/>
  <c r="T106" i="1"/>
  <c r="V106" i="1" s="1"/>
  <c r="Y106" i="1" s="1"/>
  <c r="O109" i="3" s="1"/>
  <c r="T427" i="1"/>
  <c r="V427" i="1" s="1"/>
  <c r="Z427" i="1" s="1"/>
  <c r="P430" i="3" s="1"/>
  <c r="T526" i="1"/>
  <c r="V526" i="1" s="1"/>
  <c r="Y526" i="1" s="1"/>
  <c r="O529" i="3" s="1"/>
  <c r="I150" i="1"/>
  <c r="S150" i="1" s="1"/>
  <c r="U150" i="1" s="1"/>
  <c r="Y476" i="1"/>
  <c r="I30" i="1"/>
  <c r="S30" i="1" s="1"/>
  <c r="U30" i="1" s="1"/>
  <c r="X30" i="1" s="1"/>
  <c r="E33" i="3" s="1"/>
  <c r="I26" i="1"/>
  <c r="S26" i="1" s="1"/>
  <c r="U26" i="1" s="1"/>
  <c r="X26" i="1" s="1"/>
  <c r="E29" i="3" s="1"/>
  <c r="J493" i="1"/>
  <c r="S493" i="1" s="1"/>
  <c r="U493" i="1" s="1"/>
  <c r="W493" i="1" s="1"/>
  <c r="D496" i="3" s="1"/>
  <c r="I419" i="1"/>
  <c r="S419" i="1" s="1"/>
  <c r="U419" i="1" s="1"/>
  <c r="X419" i="1" s="1"/>
  <c r="E422" i="3" s="1"/>
  <c r="J647" i="1"/>
  <c r="S647" i="1" s="1"/>
  <c r="U647" i="1" s="1"/>
  <c r="J138" i="1"/>
  <c r="S138" i="1" s="1"/>
  <c r="U138" i="1" s="1"/>
  <c r="W138" i="1" s="1"/>
  <c r="D141" i="3" s="1"/>
  <c r="T641" i="1"/>
  <c r="V641" i="1" s="1"/>
  <c r="Y641" i="1" s="1"/>
  <c r="O644" i="3" s="1"/>
  <c r="T254" i="1"/>
  <c r="V254" i="1" s="1"/>
  <c r="Z254" i="1" s="1"/>
  <c r="P257" i="3" s="1"/>
  <c r="T536" i="1"/>
  <c r="V536" i="1" s="1"/>
  <c r="Y536" i="1" s="1"/>
  <c r="O539" i="3" s="1"/>
  <c r="T212" i="1"/>
  <c r="V212" i="1" s="1"/>
  <c r="Z212" i="1" s="1"/>
  <c r="P215" i="3" s="1"/>
  <c r="T493" i="1"/>
  <c r="V493" i="1" s="1"/>
  <c r="Y493" i="1" s="1"/>
  <c r="O496" i="3" s="1"/>
  <c r="J90" i="1"/>
  <c r="S90" i="1" s="1"/>
  <c r="U90" i="1" s="1"/>
  <c r="X90" i="1" s="1"/>
  <c r="E93" i="3" s="1"/>
  <c r="I139" i="1"/>
  <c r="S139" i="1" s="1"/>
  <c r="U139" i="1" s="1"/>
  <c r="W139" i="1" s="1"/>
  <c r="D142" i="3" s="1"/>
  <c r="J658" i="1"/>
  <c r="S658" i="1" s="1"/>
  <c r="U658" i="1" s="1"/>
  <c r="W658" i="1" s="1"/>
  <c r="D661" i="3" s="1"/>
  <c r="J273" i="1"/>
  <c r="S273" i="1" s="1"/>
  <c r="U273" i="1" s="1"/>
  <c r="W273" i="1" s="1"/>
  <c r="D276" i="3" s="1"/>
  <c r="J186" i="1"/>
  <c r="S186" i="1" s="1"/>
  <c r="U186" i="1" s="1"/>
  <c r="W186" i="1" s="1"/>
  <c r="D189" i="3" s="1"/>
  <c r="T48" i="1"/>
  <c r="V48" i="1" s="1"/>
  <c r="Z48" i="1" s="1"/>
  <c r="P51" i="3" s="1"/>
  <c r="T410" i="1"/>
  <c r="V410" i="1" s="1"/>
  <c r="Z410" i="1" s="1"/>
  <c r="P413" i="3" s="1"/>
  <c r="T497" i="1"/>
  <c r="V497" i="1" s="1"/>
  <c r="Z497" i="1" s="1"/>
  <c r="P500" i="3" s="1"/>
  <c r="T318" i="1"/>
  <c r="V318" i="1" s="1"/>
  <c r="Z318" i="1" s="1"/>
  <c r="P321" i="3" s="1"/>
  <c r="T446" i="1"/>
  <c r="V446" i="1" s="1"/>
  <c r="Z446" i="1" s="1"/>
  <c r="P449" i="3" s="1"/>
  <c r="Z25" i="1"/>
  <c r="I133" i="1"/>
  <c r="S133" i="1" s="1"/>
  <c r="U133" i="1" s="1"/>
  <c r="X133" i="1" s="1"/>
  <c r="E136" i="3" s="1"/>
  <c r="S615" i="1"/>
  <c r="U615" i="1" s="1"/>
  <c r="W615" i="1" s="1"/>
  <c r="D618" i="3" s="1"/>
  <c r="I96" i="1"/>
  <c r="S96" i="1" s="1"/>
  <c r="U96" i="1" s="1"/>
  <c r="W96" i="1" s="1"/>
  <c r="D99" i="3" s="1"/>
  <c r="S667" i="1"/>
  <c r="U667" i="1" s="1"/>
  <c r="W667" i="1" s="1"/>
  <c r="D670" i="3" s="1"/>
  <c r="I387" i="1"/>
  <c r="S387" i="1" s="1"/>
  <c r="U387" i="1" s="1"/>
  <c r="X387" i="1" s="1"/>
  <c r="E390" i="3" s="1"/>
  <c r="S88" i="1"/>
  <c r="U88" i="1" s="1"/>
  <c r="X88" i="1" s="1"/>
  <c r="E91" i="3" s="1"/>
  <c r="S309" i="1"/>
  <c r="U309" i="1" s="1"/>
  <c r="W309" i="1" s="1"/>
  <c r="D312" i="3" s="1"/>
  <c r="S14" i="1"/>
  <c r="U14" i="1" s="1"/>
  <c r="W14" i="1" s="1"/>
  <c r="D17" i="3" s="1"/>
  <c r="S383" i="1"/>
  <c r="U383" i="1" s="1"/>
  <c r="W383" i="1" s="1"/>
  <c r="D386" i="3" s="1"/>
  <c r="S450" i="1"/>
  <c r="U450" i="1" s="1"/>
  <c r="X450" i="1" s="1"/>
  <c r="E453" i="3" s="1"/>
  <c r="Z387" i="1"/>
  <c r="P390" i="3" s="1"/>
  <c r="Y387" i="1"/>
  <c r="S536" i="1"/>
  <c r="U536" i="1" s="1"/>
  <c r="X536" i="1" s="1"/>
  <c r="E539" i="3" s="1"/>
  <c r="J621" i="1"/>
  <c r="S621" i="1" s="1"/>
  <c r="U621" i="1" s="1"/>
  <c r="I22" i="1"/>
  <c r="S22" i="1" s="1"/>
  <c r="U22" i="1" s="1"/>
  <c r="X22" i="1" s="1"/>
  <c r="E25" i="3" s="1"/>
  <c r="T524" i="1"/>
  <c r="V524" i="1" s="1"/>
  <c r="Z524" i="1" s="1"/>
  <c r="P527" i="3" s="1"/>
  <c r="Y665" i="1"/>
  <c r="O668" i="3" s="1"/>
  <c r="Z665" i="1"/>
  <c r="P668" i="3" s="1"/>
  <c r="S185" i="1"/>
  <c r="U185" i="1" s="1"/>
  <c r="X185" i="1" s="1"/>
  <c r="E188" i="3" s="1"/>
  <c r="S584" i="1"/>
  <c r="U584" i="1" s="1"/>
  <c r="X584" i="1" s="1"/>
  <c r="E587" i="3" s="1"/>
  <c r="S310" i="1"/>
  <c r="U310" i="1" s="1"/>
  <c r="W310" i="1" s="1"/>
  <c r="D313" i="3" s="1"/>
  <c r="S19" i="1"/>
  <c r="U19" i="1" s="1"/>
  <c r="W19" i="1" s="1"/>
  <c r="D22" i="3" s="1"/>
  <c r="S124" i="1"/>
  <c r="U124" i="1" s="1"/>
  <c r="X124" i="1" s="1"/>
  <c r="E127" i="3" s="1"/>
  <c r="S119" i="1"/>
  <c r="U119" i="1" s="1"/>
  <c r="W119" i="1" s="1"/>
  <c r="D122" i="3" s="1"/>
  <c r="S359" i="1"/>
  <c r="U359" i="1" s="1"/>
  <c r="W359" i="1" s="1"/>
  <c r="D362" i="3" s="1"/>
  <c r="S379" i="1"/>
  <c r="U379" i="1" s="1"/>
  <c r="W379" i="1" s="1"/>
  <c r="D382" i="3" s="1"/>
  <c r="S688" i="1"/>
  <c r="U688" i="1" s="1"/>
  <c r="W688" i="1" s="1"/>
  <c r="D691" i="3" s="1"/>
  <c r="S35" i="1"/>
  <c r="U35" i="1" s="1"/>
  <c r="X35" i="1" s="1"/>
  <c r="E38" i="3" s="1"/>
  <c r="S601" i="1"/>
  <c r="U601" i="1" s="1"/>
  <c r="W601" i="1" s="1"/>
  <c r="D604" i="3" s="1"/>
  <c r="S721" i="1"/>
  <c r="U721" i="1" s="1"/>
  <c r="W721" i="1" s="1"/>
  <c r="D724" i="3" s="1"/>
  <c r="S107" i="1"/>
  <c r="U107" i="1" s="1"/>
  <c r="X107" i="1" s="1"/>
  <c r="E110" i="3" s="1"/>
  <c r="S428" i="1"/>
  <c r="U428" i="1" s="1"/>
  <c r="X428" i="1" s="1"/>
  <c r="E431" i="3" s="1"/>
  <c r="Z703" i="1"/>
  <c r="S527" i="1"/>
  <c r="U527" i="1" s="1"/>
  <c r="W527" i="1" s="1"/>
  <c r="D530" i="3" s="1"/>
  <c r="S602" i="1"/>
  <c r="U602" i="1" s="1"/>
  <c r="W602" i="1" s="1"/>
  <c r="D605" i="3" s="1"/>
  <c r="S408" i="1"/>
  <c r="U408" i="1" s="1"/>
  <c r="X408" i="1" s="1"/>
  <c r="E411" i="3" s="1"/>
  <c r="S423" i="1"/>
  <c r="U423" i="1" s="1"/>
  <c r="X423" i="1" s="1"/>
  <c r="E426" i="3" s="1"/>
  <c r="S606" i="1"/>
  <c r="U606" i="1" s="1"/>
  <c r="X606" i="1" s="1"/>
  <c r="E609" i="3" s="1"/>
  <c r="S439" i="1"/>
  <c r="U439" i="1" s="1"/>
  <c r="X439" i="1" s="1"/>
  <c r="E442" i="3" s="1"/>
  <c r="S603" i="1"/>
  <c r="U603" i="1" s="1"/>
  <c r="W603" i="1" s="1"/>
  <c r="D606" i="3" s="1"/>
  <c r="Y447" i="1"/>
  <c r="O450" i="3" s="1"/>
  <c r="Z447" i="1"/>
  <c r="P450" i="3" s="1"/>
  <c r="S293" i="1"/>
  <c r="U293" i="1" s="1"/>
  <c r="W293" i="1" s="1"/>
  <c r="D296" i="3" s="1"/>
  <c r="S60" i="1"/>
  <c r="U60" i="1" s="1"/>
  <c r="X60" i="1" s="1"/>
  <c r="E63" i="3" s="1"/>
  <c r="S377" i="1"/>
  <c r="U377" i="1" s="1"/>
  <c r="W377" i="1" s="1"/>
  <c r="D380" i="3" s="1"/>
  <c r="S249" i="1"/>
  <c r="U249" i="1" s="1"/>
  <c r="W249" i="1" s="1"/>
  <c r="D252" i="3" s="1"/>
  <c r="S350" i="1"/>
  <c r="U350" i="1" s="1"/>
  <c r="X350" i="1" s="1"/>
  <c r="E353" i="3" s="1"/>
  <c r="S241" i="1"/>
  <c r="U241" i="1" s="1"/>
  <c r="X241" i="1" s="1"/>
  <c r="E244" i="3" s="1"/>
  <c r="S402" i="1"/>
  <c r="U402" i="1" s="1"/>
  <c r="W402" i="1" s="1"/>
  <c r="D405" i="3" s="1"/>
  <c r="S411" i="1"/>
  <c r="U411" i="1" s="1"/>
  <c r="X411" i="1" s="1"/>
  <c r="E414" i="3" s="1"/>
  <c r="S53" i="1"/>
  <c r="U53" i="1" s="1"/>
  <c r="X53" i="1" s="1"/>
  <c r="E56" i="3" s="1"/>
  <c r="S420" i="1"/>
  <c r="U420" i="1" s="1"/>
  <c r="W420" i="1" s="1"/>
  <c r="D423" i="3" s="1"/>
  <c r="S662" i="1"/>
  <c r="U662" i="1" s="1"/>
  <c r="W662" i="1" s="1"/>
  <c r="D665" i="3" s="1"/>
  <c r="S216" i="1"/>
  <c r="U216" i="1" s="1"/>
  <c r="W216" i="1" s="1"/>
  <c r="D219" i="3" s="1"/>
  <c r="S472" i="1"/>
  <c r="U472" i="1" s="1"/>
  <c r="X472" i="1" s="1"/>
  <c r="E475" i="3" s="1"/>
  <c r="S418" i="1"/>
  <c r="U418" i="1" s="1"/>
  <c r="W418" i="1" s="1"/>
  <c r="D421" i="3" s="1"/>
  <c r="S674" i="1"/>
  <c r="U674" i="1" s="1"/>
  <c r="W674" i="1" s="1"/>
  <c r="D677" i="3" s="1"/>
  <c r="T456" i="1"/>
  <c r="V456" i="1" s="1"/>
  <c r="T104" i="1"/>
  <c r="V104" i="1" s="1"/>
  <c r="Y104" i="1" s="1"/>
  <c r="O107" i="3" s="1"/>
  <c r="S524" i="1"/>
  <c r="U524" i="1" s="1"/>
  <c r="X524" i="1" s="1"/>
  <c r="E527" i="3" s="1"/>
  <c r="S716" i="1"/>
  <c r="U716" i="1" s="1"/>
  <c r="W716" i="1" s="1"/>
  <c r="D719" i="3" s="1"/>
  <c r="S86" i="1"/>
  <c r="U86" i="1" s="1"/>
  <c r="X86" i="1" s="1"/>
  <c r="E89" i="3" s="1"/>
  <c r="S497" i="1"/>
  <c r="U497" i="1" s="1"/>
  <c r="W497" i="1" s="1"/>
  <c r="D500" i="3" s="1"/>
  <c r="S636" i="1"/>
  <c r="U636" i="1" s="1"/>
  <c r="X636" i="1" s="1"/>
  <c r="E639" i="3" s="1"/>
  <c r="S706" i="1"/>
  <c r="U706" i="1" s="1"/>
  <c r="W706" i="1" s="1"/>
  <c r="D709" i="3" s="1"/>
  <c r="S275" i="1"/>
  <c r="U275" i="1" s="1"/>
  <c r="X275" i="1" s="1"/>
  <c r="E278" i="3" s="1"/>
  <c r="S220" i="1"/>
  <c r="U220" i="1" s="1"/>
  <c r="X220" i="1" s="1"/>
  <c r="E223" i="3" s="1"/>
  <c r="S531" i="1"/>
  <c r="U531" i="1" s="1"/>
  <c r="X531" i="1" s="1"/>
  <c r="E534" i="3" s="1"/>
  <c r="S557" i="1"/>
  <c r="U557" i="1" s="1"/>
  <c r="X557" i="1" s="1"/>
  <c r="E560" i="3" s="1"/>
  <c r="S168" i="1"/>
  <c r="U168" i="1" s="1"/>
  <c r="X168" i="1" s="1"/>
  <c r="E171" i="3" s="1"/>
  <c r="S215" i="1"/>
  <c r="U215" i="1" s="1"/>
  <c r="X215" i="1" s="1"/>
  <c r="E218" i="3" s="1"/>
  <c r="S563" i="1"/>
  <c r="U563" i="1" s="1"/>
  <c r="X563" i="1" s="1"/>
  <c r="E566" i="3" s="1"/>
  <c r="S725" i="1"/>
  <c r="U725" i="1" s="1"/>
  <c r="S499" i="1"/>
  <c r="U499" i="1" s="1"/>
  <c r="X499" i="1" s="1"/>
  <c r="E502" i="3" s="1"/>
  <c r="S517" i="1"/>
  <c r="U517" i="1" s="1"/>
  <c r="X517" i="1" s="1"/>
  <c r="E520" i="3" s="1"/>
  <c r="S699" i="1"/>
  <c r="U699" i="1" s="1"/>
  <c r="S276" i="1"/>
  <c r="U276" i="1" s="1"/>
  <c r="W276" i="1" s="1"/>
  <c r="D279" i="3" s="1"/>
  <c r="S535" i="1"/>
  <c r="U535" i="1" s="1"/>
  <c r="W535" i="1" s="1"/>
  <c r="D538" i="3" s="1"/>
  <c r="S313" i="1"/>
  <c r="U313" i="1" s="1"/>
  <c r="W313" i="1" s="1"/>
  <c r="D316" i="3" s="1"/>
  <c r="S553" i="1"/>
  <c r="U553" i="1" s="1"/>
  <c r="W553" i="1" s="1"/>
  <c r="D556" i="3" s="1"/>
  <c r="S583" i="1"/>
  <c r="U583" i="1" s="1"/>
  <c r="W583" i="1" s="1"/>
  <c r="D586" i="3" s="1"/>
  <c r="S348" i="1"/>
  <c r="U348" i="1" s="1"/>
  <c r="W348" i="1" s="1"/>
  <c r="D351" i="3" s="1"/>
  <c r="S572" i="1"/>
  <c r="U572" i="1" s="1"/>
  <c r="W572" i="1" s="1"/>
  <c r="D575" i="3" s="1"/>
  <c r="S397" i="1"/>
  <c r="U397" i="1" s="1"/>
  <c r="S227" i="1"/>
  <c r="U227" i="1" s="1"/>
  <c r="X227" i="1" s="1"/>
  <c r="E230" i="3" s="1"/>
  <c r="S318" i="1"/>
  <c r="U318" i="1" s="1"/>
  <c r="S222" i="1"/>
  <c r="U222" i="1" s="1"/>
  <c r="X222" i="1" s="1"/>
  <c r="E225" i="3" s="1"/>
  <c r="S125" i="1"/>
  <c r="U125" i="1" s="1"/>
  <c r="X125" i="1" s="1"/>
  <c r="E128" i="3" s="1"/>
  <c r="T72" i="1"/>
  <c r="V72" i="1" s="1"/>
  <c r="Z72" i="1" s="1"/>
  <c r="P75" i="3" s="1"/>
  <c r="S655" i="1"/>
  <c r="U655" i="1" s="1"/>
  <c r="X655" i="1" s="1"/>
  <c r="E658" i="3" s="1"/>
  <c r="S473" i="1"/>
  <c r="U473" i="1" s="1"/>
  <c r="W473" i="1" s="1"/>
  <c r="D476" i="3" s="1"/>
  <c r="S72" i="1"/>
  <c r="U72" i="1" s="1"/>
  <c r="X72" i="1" s="1"/>
  <c r="E75" i="3" s="1"/>
  <c r="S566" i="1"/>
  <c r="U566" i="1" s="1"/>
  <c r="X566" i="1" s="1"/>
  <c r="E569" i="3" s="1"/>
  <c r="S539" i="1"/>
  <c r="U539" i="1" s="1"/>
  <c r="S579" i="1"/>
  <c r="U579" i="1" s="1"/>
  <c r="W579" i="1" s="1"/>
  <c r="D582" i="3" s="1"/>
  <c r="S569" i="1"/>
  <c r="U569" i="1" s="1"/>
  <c r="W569" i="1" s="1"/>
  <c r="D572" i="3" s="1"/>
  <c r="S311" i="1"/>
  <c r="U311" i="1" s="1"/>
  <c r="W311" i="1" s="1"/>
  <c r="D314" i="3" s="1"/>
  <c r="S412" i="1"/>
  <c r="U412" i="1" s="1"/>
  <c r="S307" i="1"/>
  <c r="U307" i="1" s="1"/>
  <c r="X307" i="1" s="1"/>
  <c r="E310" i="3" s="1"/>
  <c r="S451" i="1"/>
  <c r="U451" i="1" s="1"/>
  <c r="X451" i="1" s="1"/>
  <c r="E454" i="3" s="1"/>
  <c r="S159" i="1"/>
  <c r="U159" i="1" s="1"/>
  <c r="W159" i="1" s="1"/>
  <c r="D162" i="3" s="1"/>
  <c r="S415" i="1"/>
  <c r="U415" i="1" s="1"/>
  <c r="W415" i="1" s="1"/>
  <c r="D418" i="3" s="1"/>
  <c r="S543" i="1"/>
  <c r="U543" i="1" s="1"/>
  <c r="W543" i="1" s="1"/>
  <c r="D546" i="3" s="1"/>
  <c r="S465" i="1"/>
  <c r="U465" i="1" s="1"/>
  <c r="S440" i="1"/>
  <c r="U440" i="1" s="1"/>
  <c r="W440" i="1" s="1"/>
  <c r="D443" i="3" s="1"/>
  <c r="T360" i="1"/>
  <c r="V360" i="1" s="1"/>
  <c r="S591" i="1"/>
  <c r="U591" i="1" s="1"/>
  <c r="W591" i="1" s="1"/>
  <c r="D594" i="3" s="1"/>
  <c r="T172" i="1"/>
  <c r="V172" i="1" s="1"/>
  <c r="S626" i="1"/>
  <c r="U626" i="1" s="1"/>
  <c r="S232" i="1"/>
  <c r="U232" i="1" s="1"/>
  <c r="W232" i="1" s="1"/>
  <c r="D235" i="3" s="1"/>
  <c r="S327" i="1"/>
  <c r="U327" i="1" s="1"/>
  <c r="S355" i="1"/>
  <c r="U355" i="1" s="1"/>
  <c r="W355" i="1" s="1"/>
  <c r="D358" i="3" s="1"/>
  <c r="S570" i="1"/>
  <c r="U570" i="1" s="1"/>
  <c r="W570" i="1" s="1"/>
  <c r="D573" i="3" s="1"/>
  <c r="S110" i="1"/>
  <c r="U110" i="1" s="1"/>
  <c r="X110" i="1" s="1"/>
  <c r="E113" i="3" s="1"/>
  <c r="S177" i="1"/>
  <c r="U177" i="1" s="1"/>
  <c r="W177" i="1" s="1"/>
  <c r="D180" i="3" s="1"/>
  <c r="S145" i="1"/>
  <c r="U145" i="1" s="1"/>
  <c r="X145" i="1" s="1"/>
  <c r="E148" i="3" s="1"/>
  <c r="T168" i="1"/>
  <c r="V168" i="1" s="1"/>
  <c r="Y168" i="1" s="1"/>
  <c r="O171" i="3" s="1"/>
  <c r="T687" i="1"/>
  <c r="V687" i="1" s="1"/>
  <c r="Z687" i="1" s="1"/>
  <c r="P690" i="3" s="1"/>
  <c r="S485" i="1"/>
  <c r="U485" i="1" s="1"/>
  <c r="X485" i="1" s="1"/>
  <c r="E488" i="3" s="1"/>
  <c r="T200" i="1"/>
  <c r="V200" i="1" s="1"/>
  <c r="Y200" i="1" s="1"/>
  <c r="O203" i="3" s="1"/>
  <c r="S99" i="1"/>
  <c r="U99" i="1" s="1"/>
  <c r="X99" i="1" s="1"/>
  <c r="E102" i="3" s="1"/>
  <c r="S434" i="1"/>
  <c r="U434" i="1" s="1"/>
  <c r="X434" i="1" s="1"/>
  <c r="E437" i="3" s="1"/>
  <c r="S460" i="1"/>
  <c r="U460" i="1" s="1"/>
  <c r="S404" i="1"/>
  <c r="U404" i="1" s="1"/>
  <c r="W404" i="1" s="1"/>
  <c r="D407" i="3" s="1"/>
  <c r="S323" i="1"/>
  <c r="U323" i="1" s="1"/>
  <c r="W323" i="1" s="1"/>
  <c r="D326" i="3" s="1"/>
  <c r="S56" i="1"/>
  <c r="U56" i="1" s="1"/>
  <c r="Z95" i="1"/>
  <c r="S491" i="1"/>
  <c r="U491" i="1" s="1"/>
  <c r="W491" i="1" s="1"/>
  <c r="D494" i="3" s="1"/>
  <c r="T396" i="1"/>
  <c r="V396" i="1" s="1"/>
  <c r="T114" i="1"/>
  <c r="V114" i="1" s="1"/>
  <c r="Y114" i="1" s="1"/>
  <c r="O117" i="3" s="1"/>
  <c r="T498" i="1"/>
  <c r="V498" i="1" s="1"/>
  <c r="Y498" i="1" s="1"/>
  <c r="O501" i="3" s="1"/>
  <c r="Y226" i="1"/>
  <c r="O229" i="3" s="1"/>
  <c r="Z226" i="1"/>
  <c r="P229" i="3" s="1"/>
  <c r="Z558" i="1"/>
  <c r="P561" i="3" s="1"/>
  <c r="Y558" i="1"/>
  <c r="O561" i="3" s="1"/>
  <c r="Y130" i="1"/>
  <c r="O133" i="3" s="1"/>
  <c r="Z130" i="1"/>
  <c r="P133" i="3" s="1"/>
  <c r="Z120" i="1"/>
  <c r="P123" i="3" s="1"/>
  <c r="Y120" i="1"/>
  <c r="O123" i="3" s="1"/>
  <c r="Y426" i="1"/>
  <c r="O429" i="3" s="1"/>
  <c r="Z426" i="1"/>
  <c r="P429" i="3" s="1"/>
  <c r="Z398" i="1"/>
  <c r="P401" i="3" s="1"/>
  <c r="Y398" i="1"/>
  <c r="O401" i="3" s="1"/>
  <c r="Y345" i="1"/>
  <c r="O348" i="3" s="1"/>
  <c r="Z345" i="1"/>
  <c r="P348" i="3" s="1"/>
  <c r="Z324" i="1"/>
  <c r="P327" i="3" s="1"/>
  <c r="Y324" i="1"/>
  <c r="O327" i="3" s="1"/>
  <c r="Y570" i="1"/>
  <c r="O573" i="3" s="1"/>
  <c r="Z570" i="1"/>
  <c r="P573" i="3" s="1"/>
  <c r="Z238" i="1"/>
  <c r="P241" i="3" s="1"/>
  <c r="Y238" i="1"/>
  <c r="O241" i="3" s="1"/>
  <c r="Z609" i="1"/>
  <c r="P612" i="3" s="1"/>
  <c r="Y609" i="1"/>
  <c r="O612" i="3" s="1"/>
  <c r="Y22" i="1"/>
  <c r="O25" i="3" s="1"/>
  <c r="Z22" i="1"/>
  <c r="P25" i="3" s="1"/>
  <c r="Z93" i="1"/>
  <c r="P96" i="3" s="1"/>
  <c r="Y93" i="1"/>
  <c r="O96" i="3" s="1"/>
  <c r="Y353" i="1"/>
  <c r="O356" i="3" s="1"/>
  <c r="Z353" i="1"/>
  <c r="P356" i="3" s="1"/>
  <c r="Y148" i="1"/>
  <c r="O151" i="3" s="1"/>
  <c r="Z148" i="1"/>
  <c r="P151" i="3" s="1"/>
  <c r="Z262" i="1"/>
  <c r="P265" i="3" s="1"/>
  <c r="Y262" i="1"/>
  <c r="O265" i="3" s="1"/>
  <c r="Z436" i="1"/>
  <c r="P439" i="3" s="1"/>
  <c r="Y436" i="1"/>
  <c r="O439" i="3" s="1"/>
  <c r="Y259" i="1"/>
  <c r="O262" i="3" s="1"/>
  <c r="Z259" i="1"/>
  <c r="P262" i="3" s="1"/>
  <c r="Y564" i="1"/>
  <c r="O567" i="3" s="1"/>
  <c r="Z564" i="1"/>
  <c r="P567" i="3" s="1"/>
  <c r="Z67" i="1"/>
  <c r="P70" i="3" s="1"/>
  <c r="Y67" i="1"/>
  <c r="O70" i="3" s="1"/>
  <c r="Z701" i="1"/>
  <c r="P704" i="3" s="1"/>
  <c r="Y701" i="1"/>
  <c r="O704" i="3" s="1"/>
  <c r="Y249" i="1"/>
  <c r="O252" i="3" s="1"/>
  <c r="Z249" i="1"/>
  <c r="P252" i="3" s="1"/>
  <c r="Y156" i="1"/>
  <c r="O159" i="3" s="1"/>
  <c r="Z156" i="1"/>
  <c r="P159" i="3" s="1"/>
  <c r="I104" i="1"/>
  <c r="J104" i="1"/>
  <c r="Y170" i="1"/>
  <c r="O173" i="3" s="1"/>
  <c r="Z170" i="1"/>
  <c r="P173" i="3" s="1"/>
  <c r="Y52" i="1"/>
  <c r="O55" i="3" s="1"/>
  <c r="Z52" i="1"/>
  <c r="P55" i="3" s="1"/>
  <c r="Y119" i="1"/>
  <c r="O122" i="3" s="1"/>
  <c r="Z119" i="1"/>
  <c r="P122" i="3" s="1"/>
  <c r="Z657" i="1"/>
  <c r="P660" i="3" s="1"/>
  <c r="Y657" i="1"/>
  <c r="O660" i="3" s="1"/>
  <c r="Z116" i="1"/>
  <c r="P119" i="3" s="1"/>
  <c r="Y116" i="1"/>
  <c r="O119" i="3" s="1"/>
  <c r="Z344" i="1"/>
  <c r="P347" i="3" s="1"/>
  <c r="Y344" i="1"/>
  <c r="O347" i="3" s="1"/>
  <c r="Y720" i="1"/>
  <c r="O723" i="3" s="1"/>
  <c r="Z720" i="1"/>
  <c r="P723" i="3" s="1"/>
  <c r="Y129" i="1"/>
  <c r="O132" i="3" s="1"/>
  <c r="Z129" i="1"/>
  <c r="P132" i="3" s="1"/>
  <c r="Y371" i="1"/>
  <c r="O374" i="3" s="1"/>
  <c r="Z371" i="1"/>
  <c r="P374" i="3" s="1"/>
  <c r="Z121" i="1"/>
  <c r="P124" i="3" s="1"/>
  <c r="Y121" i="1"/>
  <c r="O124" i="3" s="1"/>
  <c r="Z189" i="1"/>
  <c r="P192" i="3" s="1"/>
  <c r="Y189" i="1"/>
  <c r="O192" i="3" s="1"/>
  <c r="Y135" i="1"/>
  <c r="O138" i="3" s="1"/>
  <c r="Z135" i="1"/>
  <c r="P138" i="3" s="1"/>
  <c r="Y694" i="1"/>
  <c r="O697" i="3" s="1"/>
  <c r="Z694" i="1"/>
  <c r="P697" i="3" s="1"/>
  <c r="Z577" i="1"/>
  <c r="P580" i="3" s="1"/>
  <c r="Y577" i="1"/>
  <c r="O580" i="3" s="1"/>
  <c r="Z534" i="1"/>
  <c r="P537" i="3" s="1"/>
  <c r="Y534" i="1"/>
  <c r="O537" i="3" s="1"/>
  <c r="Z141" i="1"/>
  <c r="P144" i="3" s="1"/>
  <c r="Y141" i="1"/>
  <c r="O144" i="3" s="1"/>
  <c r="Y572" i="1"/>
  <c r="O575" i="3" s="1"/>
  <c r="Z572" i="1"/>
  <c r="P575" i="3" s="1"/>
  <c r="Z571" i="1"/>
  <c r="P574" i="3" s="1"/>
  <c r="Y571" i="1"/>
  <c r="O574" i="3" s="1"/>
  <c r="Y351" i="1"/>
  <c r="O354" i="3" s="1"/>
  <c r="Z351" i="1"/>
  <c r="P354" i="3" s="1"/>
  <c r="Z510" i="1"/>
  <c r="P513" i="3" s="1"/>
  <c r="Y510" i="1"/>
  <c r="O513" i="3" s="1"/>
  <c r="Y654" i="1"/>
  <c r="O657" i="3" s="1"/>
  <c r="Z654" i="1"/>
  <c r="P657" i="3" s="1"/>
  <c r="Z350" i="1"/>
  <c r="P353" i="3" s="1"/>
  <c r="Y350" i="1"/>
  <c r="O353" i="3" s="1"/>
  <c r="Z401" i="1"/>
  <c r="P404" i="3" s="1"/>
  <c r="Y401" i="1"/>
  <c r="O404" i="3" s="1"/>
  <c r="Y240" i="1"/>
  <c r="O243" i="3" s="1"/>
  <c r="Z240" i="1"/>
  <c r="P243" i="3" s="1"/>
  <c r="Y291" i="1"/>
  <c r="O294" i="3" s="1"/>
  <c r="Z291" i="1"/>
  <c r="P294" i="3" s="1"/>
  <c r="Y726" i="1"/>
  <c r="O729" i="3" s="1"/>
  <c r="Z726" i="1"/>
  <c r="P729" i="3" s="1"/>
  <c r="Z395" i="1"/>
  <c r="P398" i="3" s="1"/>
  <c r="Y395" i="1"/>
  <c r="O398" i="3" s="1"/>
  <c r="Y38" i="1"/>
  <c r="O41" i="3" s="1"/>
  <c r="Z38" i="1"/>
  <c r="P41" i="3" s="1"/>
  <c r="Z422" i="1"/>
  <c r="P425" i="3" s="1"/>
  <c r="Y422" i="1"/>
  <c r="O425" i="3" s="1"/>
  <c r="Y381" i="1"/>
  <c r="O384" i="3" s="1"/>
  <c r="Z381" i="1"/>
  <c r="P384" i="3" s="1"/>
  <c r="Z504" i="1"/>
  <c r="P507" i="3" s="1"/>
  <c r="Y504" i="1"/>
  <c r="Y589" i="1"/>
  <c r="O592" i="3" s="1"/>
  <c r="Z589" i="1"/>
  <c r="P592" i="3" s="1"/>
  <c r="Y295" i="1"/>
  <c r="O298" i="3" s="1"/>
  <c r="Z295" i="1"/>
  <c r="P298" i="3" s="1"/>
  <c r="Y386" i="1"/>
  <c r="O389" i="3" s="1"/>
  <c r="Z386" i="1"/>
  <c r="P389" i="3" s="1"/>
  <c r="Y307" i="1"/>
  <c r="O310" i="3" s="1"/>
  <c r="Z307" i="1"/>
  <c r="P310" i="3" s="1"/>
  <c r="Y458" i="1"/>
  <c r="O461" i="3" s="1"/>
  <c r="Z458" i="1"/>
  <c r="P461" i="3" s="1"/>
  <c r="Y576" i="1"/>
  <c r="O579" i="3" s="1"/>
  <c r="Z576" i="1"/>
  <c r="P579" i="3" s="1"/>
  <c r="Z629" i="1"/>
  <c r="P632" i="3" s="1"/>
  <c r="Y629" i="1"/>
  <c r="O632" i="3" s="1"/>
  <c r="Y195" i="1"/>
  <c r="O198" i="3" s="1"/>
  <c r="Z195" i="1"/>
  <c r="P198" i="3" s="1"/>
  <c r="Z639" i="1"/>
  <c r="P642" i="3" s="1"/>
  <c r="Y639" i="1"/>
  <c r="O642" i="3" s="1"/>
  <c r="Y325" i="1"/>
  <c r="O328" i="3" s="1"/>
  <c r="Z325" i="1"/>
  <c r="P328" i="3" s="1"/>
  <c r="Z531" i="1"/>
  <c r="P534" i="3" s="1"/>
  <c r="Y531" i="1"/>
  <c r="O534" i="3" s="1"/>
  <c r="Y575" i="1"/>
  <c r="O578" i="3" s="1"/>
  <c r="Z575" i="1"/>
  <c r="P578" i="3" s="1"/>
  <c r="Y521" i="1"/>
  <c r="O524" i="3" s="1"/>
  <c r="Z521" i="1"/>
  <c r="P524" i="3" s="1"/>
  <c r="Y19" i="1"/>
  <c r="O22" i="3" s="1"/>
  <c r="Z19" i="1"/>
  <c r="P22" i="3" s="1"/>
  <c r="Z149" i="1"/>
  <c r="P152" i="3" s="1"/>
  <c r="Y149" i="1"/>
  <c r="O152" i="3" s="1"/>
  <c r="Y495" i="1"/>
  <c r="O498" i="3" s="1"/>
  <c r="Z495" i="1"/>
  <c r="P498" i="3" s="1"/>
  <c r="Z563" i="1"/>
  <c r="P566" i="3" s="1"/>
  <c r="Y563" i="1"/>
  <c r="O566" i="3" s="1"/>
  <c r="Y680" i="1"/>
  <c r="O683" i="3" s="1"/>
  <c r="Z680" i="1"/>
  <c r="Y146" i="1"/>
  <c r="O149" i="3" s="1"/>
  <c r="Z146" i="1"/>
  <c r="P149" i="3" s="1"/>
  <c r="Y522" i="1"/>
  <c r="O525" i="3" s="1"/>
  <c r="Z522" i="1"/>
  <c r="P525" i="3" s="1"/>
  <c r="Z530" i="1"/>
  <c r="P533" i="3" s="1"/>
  <c r="Y530" i="1"/>
  <c r="O533" i="3" s="1"/>
  <c r="Z468" i="1"/>
  <c r="P471" i="3" s="1"/>
  <c r="Y468" i="1"/>
  <c r="O471" i="3" s="1"/>
  <c r="Y597" i="1"/>
  <c r="O600" i="3" s="1"/>
  <c r="Z597" i="1"/>
  <c r="P600" i="3" s="1"/>
  <c r="Y252" i="1"/>
  <c r="O255" i="3" s="1"/>
  <c r="Z252" i="1"/>
  <c r="P255" i="3" s="1"/>
  <c r="Y415" i="1"/>
  <c r="O418" i="3" s="1"/>
  <c r="Z415" i="1"/>
  <c r="P418" i="3" s="1"/>
  <c r="Z316" i="1"/>
  <c r="P319" i="3" s="1"/>
  <c r="Y316" i="1"/>
  <c r="O319" i="3" s="1"/>
  <c r="Y354" i="1"/>
  <c r="O357" i="3" s="1"/>
  <c r="Z354" i="1"/>
  <c r="P357" i="3" s="1"/>
  <c r="Y590" i="1"/>
  <c r="O593" i="3" s="1"/>
  <c r="Z590" i="1"/>
  <c r="P593" i="3" s="1"/>
  <c r="Y409" i="1"/>
  <c r="O412" i="3" s="1"/>
  <c r="Z409" i="1"/>
  <c r="P412" i="3" s="1"/>
  <c r="Y573" i="1"/>
  <c r="O576" i="3" s="1"/>
  <c r="Z573" i="1"/>
  <c r="P576" i="3" s="1"/>
  <c r="Y127" i="1"/>
  <c r="O130" i="3" s="1"/>
  <c r="Z127" i="1"/>
  <c r="P130" i="3" s="1"/>
  <c r="Z255" i="1"/>
  <c r="P258" i="3" s="1"/>
  <c r="Y255" i="1"/>
  <c r="O258" i="3" s="1"/>
  <c r="I719" i="1"/>
  <c r="J719" i="1"/>
  <c r="J200" i="1"/>
  <c r="I200" i="1"/>
  <c r="I114" i="1"/>
  <c r="J114" i="1"/>
  <c r="T623" i="1"/>
  <c r="V623" i="1" s="1"/>
  <c r="I296" i="1"/>
  <c r="J296" i="1"/>
  <c r="J364" i="1"/>
  <c r="I364" i="1"/>
  <c r="T434" i="1"/>
  <c r="V434" i="1" s="1"/>
  <c r="T370" i="1"/>
  <c r="V370" i="1" s="1"/>
  <c r="T460" i="1"/>
  <c r="V460" i="1" s="1"/>
  <c r="T242" i="1"/>
  <c r="V242" i="1" s="1"/>
  <c r="T591" i="1"/>
  <c r="V591" i="1" s="1"/>
  <c r="Y704" i="1"/>
  <c r="O707" i="3" s="1"/>
  <c r="Z704" i="1"/>
  <c r="P707" i="3" s="1"/>
  <c r="S448" i="1"/>
  <c r="U448" i="1" s="1"/>
  <c r="S91" i="1"/>
  <c r="U91" i="1" s="1"/>
  <c r="T655" i="1"/>
  <c r="V655" i="1" s="1"/>
  <c r="T719" i="1"/>
  <c r="V719" i="1" s="1"/>
  <c r="T40" i="1"/>
  <c r="V40" i="1" s="1"/>
  <c r="T364" i="1"/>
  <c r="V364" i="1" s="1"/>
  <c r="S623" i="1"/>
  <c r="U623" i="1" s="1"/>
  <c r="Z705" i="1"/>
  <c r="P708" i="3" s="1"/>
  <c r="Y705" i="1"/>
  <c r="O708" i="3" s="1"/>
  <c r="Y533" i="1"/>
  <c r="O536" i="3" s="1"/>
  <c r="Z533" i="1"/>
  <c r="P536" i="3" s="1"/>
  <c r="Z689" i="1"/>
  <c r="P692" i="3" s="1"/>
  <c r="Y689" i="1"/>
  <c r="O692" i="3" s="1"/>
  <c r="Y674" i="1"/>
  <c r="O677" i="3" s="1"/>
  <c r="Z674" i="1"/>
  <c r="P677" i="3" s="1"/>
  <c r="Z118" i="1"/>
  <c r="P121" i="3" s="1"/>
  <c r="Y118" i="1"/>
  <c r="O121" i="3" s="1"/>
  <c r="Z184" i="1"/>
  <c r="P187" i="3" s="1"/>
  <c r="Y184" i="1"/>
  <c r="O187" i="3" s="1"/>
  <c r="Y565" i="1"/>
  <c r="O568" i="3" s="1"/>
  <c r="Z565" i="1"/>
  <c r="P568" i="3" s="1"/>
  <c r="Y319" i="1"/>
  <c r="O322" i="3" s="1"/>
  <c r="Z319" i="1"/>
  <c r="P322" i="3" s="1"/>
  <c r="Y163" i="1"/>
  <c r="O166" i="3" s="1"/>
  <c r="Z163" i="1"/>
  <c r="P166" i="3" s="1"/>
  <c r="Z217" i="1"/>
  <c r="P220" i="3" s="1"/>
  <c r="Y217" i="1"/>
  <c r="O220" i="3" s="1"/>
  <c r="Z134" i="1"/>
  <c r="P137" i="3" s="1"/>
  <c r="Y134" i="1"/>
  <c r="O137" i="3" s="1"/>
  <c r="Y578" i="1"/>
  <c r="O581" i="3" s="1"/>
  <c r="Z578" i="1"/>
  <c r="P581" i="3" s="1"/>
  <c r="Y312" i="1"/>
  <c r="O315" i="3" s="1"/>
  <c r="Z312" i="1"/>
  <c r="P315" i="3" s="1"/>
  <c r="Y675" i="1"/>
  <c r="O678" i="3" s="1"/>
  <c r="Z675" i="1"/>
  <c r="P678" i="3" s="1"/>
  <c r="Y258" i="1"/>
  <c r="O261" i="3" s="1"/>
  <c r="Z258" i="1"/>
  <c r="P261" i="3" s="1"/>
  <c r="Z462" i="1"/>
  <c r="P465" i="3" s="1"/>
  <c r="Y462" i="1"/>
  <c r="O465" i="3" s="1"/>
  <c r="Y419" i="1"/>
  <c r="O422" i="3" s="1"/>
  <c r="Z419" i="1"/>
  <c r="P422" i="3" s="1"/>
  <c r="Y648" i="1"/>
  <c r="O651" i="3" s="1"/>
  <c r="Z648" i="1"/>
  <c r="P651" i="3" s="1"/>
  <c r="Y708" i="1"/>
  <c r="O711" i="3" s="1"/>
  <c r="Z708" i="1"/>
  <c r="P711" i="3" s="1"/>
  <c r="Y444" i="1"/>
  <c r="O447" i="3" s="1"/>
  <c r="Z444" i="1"/>
  <c r="P447" i="3" s="1"/>
  <c r="Y287" i="1"/>
  <c r="O290" i="3" s="1"/>
  <c r="Z287" i="1"/>
  <c r="P290" i="3" s="1"/>
  <c r="Z384" i="1"/>
  <c r="P387" i="3" s="1"/>
  <c r="Y384" i="1"/>
  <c r="O387" i="3" s="1"/>
  <c r="Y405" i="1"/>
  <c r="O408" i="3" s="1"/>
  <c r="Z405" i="1"/>
  <c r="P408" i="3" s="1"/>
  <c r="Z29" i="1"/>
  <c r="P32" i="3" s="1"/>
  <c r="Y29" i="1"/>
  <c r="O32" i="3" s="1"/>
  <c r="Y635" i="1"/>
  <c r="O638" i="3" s="1"/>
  <c r="Z635" i="1"/>
  <c r="P638" i="3" s="1"/>
  <c r="Y682" i="1"/>
  <c r="O685" i="3" s="1"/>
  <c r="Z682" i="1"/>
  <c r="Y83" i="1"/>
  <c r="O86" i="3" s="1"/>
  <c r="Z83" i="1"/>
  <c r="P86" i="3" s="1"/>
  <c r="Y167" i="1"/>
  <c r="O170" i="3" s="1"/>
  <c r="Z167" i="1"/>
  <c r="P170" i="3" s="1"/>
  <c r="Z438" i="1"/>
  <c r="P441" i="3" s="1"/>
  <c r="Y438" i="1"/>
  <c r="Z237" i="1"/>
  <c r="P240" i="3" s="1"/>
  <c r="Y237" i="1"/>
  <c r="O240" i="3" s="1"/>
  <c r="Y171" i="1"/>
  <c r="O174" i="3" s="1"/>
  <c r="Z171" i="1"/>
  <c r="P174" i="3" s="1"/>
  <c r="Y322" i="1"/>
  <c r="O325" i="3" s="1"/>
  <c r="Z322" i="1"/>
  <c r="P325" i="3" s="1"/>
  <c r="Y622" i="1"/>
  <c r="O625" i="3" s="1"/>
  <c r="Z622" i="1"/>
  <c r="P625" i="3" s="1"/>
  <c r="Z478" i="1"/>
  <c r="P481" i="3" s="1"/>
  <c r="Y478" i="1"/>
  <c r="O481" i="3" s="1"/>
  <c r="Y463" i="1"/>
  <c r="O466" i="3" s="1"/>
  <c r="Z463" i="1"/>
  <c r="P466" i="3" s="1"/>
  <c r="Y281" i="1"/>
  <c r="O284" i="3" s="1"/>
  <c r="Z281" i="1"/>
  <c r="P284" i="3" s="1"/>
  <c r="Y507" i="1"/>
  <c r="O510" i="3" s="1"/>
  <c r="Z507" i="1"/>
  <c r="P510" i="3" s="1"/>
  <c r="Y461" i="1"/>
  <c r="O464" i="3" s="1"/>
  <c r="Z461" i="1"/>
  <c r="P464" i="3" s="1"/>
  <c r="Y490" i="1"/>
  <c r="O493" i="3" s="1"/>
  <c r="Z490" i="1"/>
  <c r="P493" i="3" s="1"/>
  <c r="Y474" i="1"/>
  <c r="O477" i="3" s="1"/>
  <c r="Z474" i="1"/>
  <c r="P477" i="3" s="1"/>
  <c r="Z97" i="1"/>
  <c r="P100" i="3" s="1"/>
  <c r="Y97" i="1"/>
  <c r="O100" i="3" s="1"/>
  <c r="Z215" i="1"/>
  <c r="P218" i="3" s="1"/>
  <c r="Y215" i="1"/>
  <c r="O218" i="3" s="1"/>
  <c r="Z53" i="1"/>
  <c r="P56" i="3" s="1"/>
  <c r="Y53" i="1"/>
  <c r="O56" i="3" s="1"/>
  <c r="Y34" i="1"/>
  <c r="O37" i="3" s="1"/>
  <c r="Z34" i="1"/>
  <c r="P37" i="3" s="1"/>
  <c r="Y602" i="1"/>
  <c r="O605" i="3" s="1"/>
  <c r="Z602" i="1"/>
  <c r="P605" i="3" s="1"/>
  <c r="Y299" i="1"/>
  <c r="O302" i="3" s="1"/>
  <c r="Z299" i="1"/>
  <c r="P302" i="3" s="1"/>
  <c r="Y637" i="1"/>
  <c r="O640" i="3" s="1"/>
  <c r="Z637" i="1"/>
  <c r="P640" i="3" s="1"/>
  <c r="Z223" i="1"/>
  <c r="P226" i="3" s="1"/>
  <c r="Y223" i="1"/>
  <c r="O226" i="3" s="1"/>
  <c r="Y380" i="1"/>
  <c r="O383" i="3" s="1"/>
  <c r="Z380" i="1"/>
  <c r="P383" i="3" s="1"/>
  <c r="Y514" i="1"/>
  <c r="O517" i="3" s="1"/>
  <c r="Z514" i="1"/>
  <c r="P517" i="3" s="1"/>
  <c r="Y347" i="1"/>
  <c r="O350" i="3" s="1"/>
  <c r="Z347" i="1"/>
  <c r="P350" i="3" s="1"/>
  <c r="Y282" i="1"/>
  <c r="O285" i="3" s="1"/>
  <c r="Z282" i="1"/>
  <c r="P285" i="3" s="1"/>
  <c r="Y81" i="1"/>
  <c r="O84" i="3" s="1"/>
  <c r="Z81" i="1"/>
  <c r="P84" i="3" s="1"/>
  <c r="Y321" i="1"/>
  <c r="O324" i="3" s="1"/>
  <c r="Z321" i="1"/>
  <c r="P324" i="3" s="1"/>
  <c r="Y489" i="1"/>
  <c r="O492" i="3" s="1"/>
  <c r="Z489" i="1"/>
  <c r="P492" i="3" s="1"/>
  <c r="Y525" i="1"/>
  <c r="O528" i="3" s="1"/>
  <c r="Z525" i="1"/>
  <c r="P528" i="3" s="1"/>
  <c r="Z500" i="1"/>
  <c r="P503" i="3" s="1"/>
  <c r="Y500" i="1"/>
  <c r="O503" i="3" s="1"/>
  <c r="Z145" i="1"/>
  <c r="P148" i="3" s="1"/>
  <c r="Y145" i="1"/>
  <c r="O148" i="3" s="1"/>
  <c r="Z721" i="1"/>
  <c r="P724" i="3" s="1"/>
  <c r="Y721" i="1"/>
  <c r="O724" i="3" s="1"/>
  <c r="Z503" i="1"/>
  <c r="P506" i="3" s="1"/>
  <c r="Y503" i="1"/>
  <c r="O506" i="3" s="1"/>
  <c r="Y311" i="1"/>
  <c r="O314" i="3" s="1"/>
  <c r="Z311" i="1"/>
  <c r="P314" i="3" s="1"/>
  <c r="Y620" i="1"/>
  <c r="O623" i="3" s="1"/>
  <c r="Z620" i="1"/>
  <c r="P623" i="3" s="1"/>
  <c r="Y452" i="1"/>
  <c r="O455" i="3" s="1"/>
  <c r="Z452" i="1"/>
  <c r="P455" i="3" s="1"/>
  <c r="J172" i="1"/>
  <c r="I172" i="1"/>
  <c r="J360" i="1"/>
  <c r="I360" i="1"/>
  <c r="I306" i="1"/>
  <c r="J306" i="1"/>
  <c r="I554" i="1"/>
  <c r="J554" i="1"/>
  <c r="J40" i="1"/>
  <c r="I40" i="1"/>
  <c r="I242" i="1"/>
  <c r="J242" i="1"/>
  <c r="Y580" i="1"/>
  <c r="O583" i="3" s="1"/>
  <c r="Z580" i="1"/>
  <c r="P583" i="3" s="1"/>
  <c r="Y539" i="1"/>
  <c r="O542" i="3" s="1"/>
  <c r="Z539" i="1"/>
  <c r="P542" i="3" s="1"/>
  <c r="Z579" i="1"/>
  <c r="P582" i="3" s="1"/>
  <c r="Y579" i="1"/>
  <c r="O582" i="3" s="1"/>
  <c r="Y290" i="1"/>
  <c r="O293" i="3" s="1"/>
  <c r="Z290" i="1"/>
  <c r="P293" i="3" s="1"/>
  <c r="Z246" i="1"/>
  <c r="P249" i="3" s="1"/>
  <c r="Y246" i="1"/>
  <c r="O249" i="3" s="1"/>
  <c r="Y664" i="1"/>
  <c r="O667" i="3" s="1"/>
  <c r="Z664" i="1"/>
  <c r="P667" i="3" s="1"/>
  <c r="Z540" i="1"/>
  <c r="P543" i="3" s="1"/>
  <c r="Y540" i="1"/>
  <c r="O543" i="3" s="1"/>
  <c r="Y289" i="1"/>
  <c r="O292" i="3" s="1"/>
  <c r="Z289" i="1"/>
  <c r="P292" i="3" s="1"/>
  <c r="Y162" i="1"/>
  <c r="O165" i="3" s="1"/>
  <c r="Z162" i="1"/>
  <c r="P165" i="3" s="1"/>
  <c r="Y644" i="1"/>
  <c r="O647" i="3" s="1"/>
  <c r="Z644" i="1"/>
  <c r="P647" i="3" s="1"/>
  <c r="Z516" i="1"/>
  <c r="P519" i="3" s="1"/>
  <c r="Y516" i="1"/>
  <c r="O519" i="3" s="1"/>
  <c r="Z390" i="1"/>
  <c r="P393" i="3" s="1"/>
  <c r="Y390" i="1"/>
  <c r="O393" i="3" s="1"/>
  <c r="Y693" i="1"/>
  <c r="O696" i="3" s="1"/>
  <c r="Z693" i="1"/>
  <c r="P696" i="3" s="1"/>
  <c r="Y624" i="1"/>
  <c r="O627" i="3" s="1"/>
  <c r="Z624" i="1"/>
  <c r="P627" i="3" s="1"/>
  <c r="Z713" i="1"/>
  <c r="P716" i="3" s="1"/>
  <c r="Y713" i="1"/>
  <c r="O716" i="3" s="1"/>
  <c r="Y147" i="1"/>
  <c r="O150" i="3" s="1"/>
  <c r="Z147" i="1"/>
  <c r="P150" i="3" s="1"/>
  <c r="Z548" i="1"/>
  <c r="P551" i="3" s="1"/>
  <c r="Y548" i="1"/>
  <c r="Z633" i="1"/>
  <c r="P636" i="3" s="1"/>
  <c r="Y633" i="1"/>
  <c r="O636" i="3" s="1"/>
  <c r="Y276" i="1"/>
  <c r="O279" i="3" s="1"/>
  <c r="Z276" i="1"/>
  <c r="P279" i="3" s="1"/>
  <c r="Y482" i="1"/>
  <c r="O485" i="3" s="1"/>
  <c r="Z482" i="1"/>
  <c r="P485" i="3" s="1"/>
  <c r="Z248" i="1"/>
  <c r="P251" i="3" s="1"/>
  <c r="Y248" i="1"/>
  <c r="O251" i="3" s="1"/>
  <c r="Y243" i="1"/>
  <c r="O246" i="3" s="1"/>
  <c r="Z243" i="1"/>
  <c r="P246" i="3" s="1"/>
  <c r="Z435" i="1"/>
  <c r="P438" i="3" s="1"/>
  <c r="Y435" i="1"/>
  <c r="O438" i="3" s="1"/>
  <c r="Z607" i="1"/>
  <c r="P610" i="3" s="1"/>
  <c r="Y607" i="1"/>
  <c r="O610" i="3" s="1"/>
  <c r="Z601" i="1"/>
  <c r="P604" i="3" s="1"/>
  <c r="Y601" i="1"/>
  <c r="O604" i="3" s="1"/>
  <c r="Z391" i="1"/>
  <c r="P394" i="3" s="1"/>
  <c r="Y391" i="1"/>
  <c r="O394" i="3" s="1"/>
  <c r="Z62" i="1"/>
  <c r="P65" i="3" s="1"/>
  <c r="Y62" i="1"/>
  <c r="O65" i="3" s="1"/>
  <c r="J456" i="1"/>
  <c r="I456" i="1"/>
  <c r="I204" i="1"/>
  <c r="J204" i="1"/>
  <c r="I370" i="1"/>
  <c r="J370" i="1"/>
  <c r="J498" i="1"/>
  <c r="I498" i="1"/>
  <c r="Y132" i="1"/>
  <c r="O135" i="3" s="1"/>
  <c r="Z132" i="1"/>
  <c r="P135" i="3" s="1"/>
  <c r="Y441" i="1"/>
  <c r="O444" i="3" s="1"/>
  <c r="Z441" i="1"/>
  <c r="P444" i="3" s="1"/>
  <c r="Y574" i="1"/>
  <c r="O577" i="3" s="1"/>
  <c r="Z574" i="1"/>
  <c r="P577" i="3" s="1"/>
  <c r="Z649" i="1"/>
  <c r="P652" i="3" s="1"/>
  <c r="Y649" i="1"/>
  <c r="O652" i="3" s="1"/>
  <c r="Y310" i="1"/>
  <c r="O313" i="3" s="1"/>
  <c r="Y89" i="1"/>
  <c r="O92" i="3" s="1"/>
  <c r="Z89" i="1"/>
  <c r="P92" i="3" s="1"/>
  <c r="Y630" i="1"/>
  <c r="O633" i="3" s="1"/>
  <c r="Z630" i="1"/>
  <c r="P633" i="3" s="1"/>
  <c r="Z491" i="1"/>
  <c r="P494" i="3" s="1"/>
  <c r="Y491" i="1"/>
  <c r="O494" i="3" s="1"/>
  <c r="Y154" i="1"/>
  <c r="O157" i="3" s="1"/>
  <c r="Z154" i="1"/>
  <c r="P157" i="3" s="1"/>
  <c r="Z508" i="1"/>
  <c r="P511" i="3" s="1"/>
  <c r="Y508" i="1"/>
  <c r="Y188" i="1"/>
  <c r="O191" i="3" s="1"/>
  <c r="Z188" i="1"/>
  <c r="P191" i="3" s="1"/>
  <c r="Y131" i="1"/>
  <c r="O134" i="3" s="1"/>
  <c r="Z131" i="1"/>
  <c r="P134" i="3" s="1"/>
  <c r="Z101" i="1"/>
  <c r="P104" i="3" s="1"/>
  <c r="Y101" i="1"/>
  <c r="O104" i="3" s="1"/>
  <c r="Z61" i="1"/>
  <c r="P64" i="3" s="1"/>
  <c r="Y61" i="1"/>
  <c r="O64" i="3" s="1"/>
  <c r="Z253" i="1"/>
  <c r="P256" i="3" s="1"/>
  <c r="Y253" i="1"/>
  <c r="O256" i="3" s="1"/>
  <c r="Z214" i="1"/>
  <c r="P217" i="3" s="1"/>
  <c r="Y214" i="1"/>
  <c r="O217" i="3" s="1"/>
  <c r="Z342" i="1"/>
  <c r="P345" i="3" s="1"/>
  <c r="Y342" i="1"/>
  <c r="O345" i="3" s="1"/>
  <c r="Z470" i="1"/>
  <c r="P473" i="3" s="1"/>
  <c r="Y470" i="1"/>
  <c r="O473" i="3" s="1"/>
  <c r="Y313" i="1"/>
  <c r="O316" i="3" s="1"/>
  <c r="Z313" i="1"/>
  <c r="P316" i="3" s="1"/>
  <c r="Z492" i="1"/>
  <c r="P495" i="3" s="1"/>
  <c r="Y492" i="1"/>
  <c r="O495" i="3" s="1"/>
  <c r="Z190" i="1"/>
  <c r="P193" i="3" s="1"/>
  <c r="Y190" i="1"/>
  <c r="O193" i="3" s="1"/>
  <c r="Y257" i="1"/>
  <c r="O260" i="3" s="1"/>
  <c r="Z257" i="1"/>
  <c r="P260" i="3" s="1"/>
  <c r="Z467" i="1"/>
  <c r="P470" i="3" s="1"/>
  <c r="Y467" i="1"/>
  <c r="O470" i="3" s="1"/>
  <c r="Y57" i="1"/>
  <c r="O60" i="3" s="1"/>
  <c r="Z57" i="1"/>
  <c r="P60" i="3" s="1"/>
  <c r="Y603" i="1"/>
  <c r="O606" i="3" s="1"/>
  <c r="Z603" i="1"/>
  <c r="P606" i="3" s="1"/>
  <c r="Z585" i="1"/>
  <c r="P588" i="3" s="1"/>
  <c r="Y585" i="1"/>
  <c r="O588" i="3" s="1"/>
  <c r="Y668" i="1"/>
  <c r="O671" i="3" s="1"/>
  <c r="Z668" i="1"/>
  <c r="P671" i="3" s="1"/>
  <c r="Z221" i="1"/>
  <c r="P224" i="3" s="1"/>
  <c r="Y221" i="1"/>
  <c r="O224" i="3" s="1"/>
  <c r="Y465" i="1"/>
  <c r="O468" i="3" s="1"/>
  <c r="Z358" i="1"/>
  <c r="P361" i="3" s="1"/>
  <c r="Y358" i="1"/>
  <c r="O361" i="3" s="1"/>
  <c r="Z486" i="1"/>
  <c r="P489" i="3" s="1"/>
  <c r="Y486" i="1"/>
  <c r="O489" i="3" s="1"/>
  <c r="Y331" i="1"/>
  <c r="O334" i="3" s="1"/>
  <c r="Z331" i="1"/>
  <c r="P334" i="3" s="1"/>
  <c r="Z208" i="1"/>
  <c r="P211" i="3" s="1"/>
  <c r="Y208" i="1"/>
  <c r="O211" i="3" s="1"/>
  <c r="Y180" i="1"/>
  <c r="O183" i="3" s="1"/>
  <c r="Z180" i="1"/>
  <c r="P183" i="3" s="1"/>
  <c r="Z191" i="1"/>
  <c r="P194" i="3" s="1"/>
  <c r="Y191" i="1"/>
  <c r="O194" i="3" s="1"/>
  <c r="Y66" i="1"/>
  <c r="O69" i="3" s="1"/>
  <c r="Z66" i="1"/>
  <c r="P69" i="3" s="1"/>
  <c r="Y153" i="1"/>
  <c r="O156" i="3" s="1"/>
  <c r="Z153" i="1"/>
  <c r="P156" i="3" s="1"/>
  <c r="Z484" i="1"/>
  <c r="P487" i="3" s="1"/>
  <c r="Y484" i="1"/>
  <c r="O487" i="3" s="1"/>
  <c r="Y31" i="1"/>
  <c r="O34" i="3" s="1"/>
  <c r="Z31" i="1"/>
  <c r="Z356" i="1"/>
  <c r="P359" i="3" s="1"/>
  <c r="Y356" i="1"/>
  <c r="O359" i="3" s="1"/>
  <c r="Y234" i="1"/>
  <c r="O237" i="3" s="1"/>
  <c r="Z234" i="1"/>
  <c r="P237" i="3" s="1"/>
  <c r="Y55" i="1"/>
  <c r="O58" i="3" s="1"/>
  <c r="Z55" i="1"/>
  <c r="P58" i="3" s="1"/>
  <c r="Y51" i="1"/>
  <c r="O54" i="3" s="1"/>
  <c r="Z51" i="1"/>
  <c r="P54" i="3" s="1"/>
  <c r="Z213" i="1"/>
  <c r="P216" i="3" s="1"/>
  <c r="Y213" i="1"/>
  <c r="O216" i="3" s="1"/>
  <c r="Z28" i="1"/>
  <c r="P31" i="3" s="1"/>
  <c r="Y28" i="1"/>
  <c r="O31" i="3" s="1"/>
  <c r="Y340" i="1"/>
  <c r="O343" i="3" s="1"/>
  <c r="Z340" i="1"/>
  <c r="P343" i="3" s="1"/>
  <c r="Y376" i="1"/>
  <c r="O379" i="3" s="1"/>
  <c r="Z376" i="1"/>
  <c r="P379" i="3" s="1"/>
  <c r="Y611" i="1"/>
  <c r="O614" i="3" s="1"/>
  <c r="Z611" i="1"/>
  <c r="P614" i="3" s="1"/>
  <c r="Z532" i="1"/>
  <c r="P535" i="3" s="1"/>
  <c r="Y532" i="1"/>
  <c r="O535" i="3" s="1"/>
  <c r="Z697" i="1"/>
  <c r="P700" i="3" s="1"/>
  <c r="Y697" i="1"/>
  <c r="O700" i="3" s="1"/>
  <c r="Y512" i="1"/>
  <c r="O515" i="3" s="1"/>
  <c r="Z512" i="1"/>
  <c r="P515" i="3" s="1"/>
  <c r="Z92" i="1"/>
  <c r="P95" i="3" s="1"/>
  <c r="Y92" i="1"/>
  <c r="O95" i="3" s="1"/>
  <c r="I396" i="1"/>
  <c r="J396" i="1"/>
  <c r="S661" i="1"/>
  <c r="U661" i="1" s="1"/>
  <c r="T306" i="1"/>
  <c r="V306" i="1" s="1"/>
  <c r="T428" i="1"/>
  <c r="V428" i="1" s="1"/>
  <c r="I613" i="1"/>
  <c r="J613" i="1"/>
  <c r="T402" i="1"/>
  <c r="V402" i="1" s="1"/>
  <c r="T296" i="1"/>
  <c r="V296" i="1" s="1"/>
  <c r="T554" i="1"/>
  <c r="V554" i="1" s="1"/>
  <c r="T232" i="1"/>
  <c r="V232" i="1" s="1"/>
  <c r="T332" i="1"/>
  <c r="V332" i="1" s="1"/>
  <c r="T613" i="1"/>
  <c r="V613" i="1" s="1"/>
  <c r="J136" i="1"/>
  <c r="I136" i="1"/>
  <c r="T136" i="1"/>
  <c r="V136" i="1" s="1"/>
  <c r="J264" i="1"/>
  <c r="I264" i="1"/>
  <c r="S63" i="1"/>
  <c r="U63" i="1" s="1"/>
  <c r="T264" i="1"/>
  <c r="V264" i="1" s="1"/>
  <c r="S687" i="1"/>
  <c r="U687" i="1" s="1"/>
  <c r="S332" i="1"/>
  <c r="U332" i="1" s="1"/>
  <c r="S366" i="1"/>
  <c r="U366" i="1" s="1"/>
  <c r="S165" i="1"/>
  <c r="U165" i="1" s="1"/>
  <c r="S126" i="1"/>
  <c r="U126" i="1" s="1"/>
  <c r="Z473" i="1" l="1"/>
  <c r="P476" i="3" s="1"/>
  <c r="Y397" i="1"/>
  <c r="O400" i="3" s="1"/>
  <c r="Z439" i="1"/>
  <c r="T247" i="1"/>
  <c r="V247" i="1" s="1"/>
  <c r="Z247" i="1" s="1"/>
  <c r="P250" i="3" s="1"/>
  <c r="Z309" i="1"/>
  <c r="P312" i="3" s="1"/>
  <c r="Y725" i="1"/>
  <c r="O728" i="3" s="1"/>
  <c r="Z241" i="1"/>
  <c r="P244" i="3" s="1"/>
  <c r="T37" i="1"/>
  <c r="V37" i="1" s="1"/>
  <c r="Z37" i="1" s="1"/>
  <c r="P40" i="3" s="1"/>
  <c r="Y348" i="1"/>
  <c r="O351" i="3" s="1"/>
  <c r="Z14" i="1"/>
  <c r="P17" i="3" s="1"/>
  <c r="E730" i="3"/>
  <c r="Y517" i="1"/>
  <c r="O520" i="3" s="1"/>
  <c r="Y63" i="1"/>
  <c r="O66" i="3" s="1"/>
  <c r="Y584" i="1"/>
  <c r="O587" i="3" s="1"/>
  <c r="Y110" i="1"/>
  <c r="O113" i="3" s="1"/>
  <c r="Y185" i="1"/>
  <c r="O188" i="3" s="1"/>
  <c r="Z543" i="1"/>
  <c r="P546" i="3" s="1"/>
  <c r="Y404" i="1"/>
  <c r="O407" i="3" s="1"/>
  <c r="Y222" i="1"/>
  <c r="O225" i="3" s="1"/>
  <c r="Z667" i="1"/>
  <c r="P670" i="3" s="1"/>
  <c r="Z107" i="1"/>
  <c r="P110" i="3" s="1"/>
  <c r="Z626" i="1"/>
  <c r="P629" i="3" s="1"/>
  <c r="Z418" i="1"/>
  <c r="AI418" i="1" s="1"/>
  <c r="AM418" i="1" s="1"/>
  <c r="Z56" i="1"/>
  <c r="P59" i="3" s="1"/>
  <c r="Z440" i="1"/>
  <c r="P443" i="3" s="1"/>
  <c r="Y366" i="1"/>
  <c r="O369" i="3" s="1"/>
  <c r="Z327" i="1"/>
  <c r="P330" i="3" s="1"/>
  <c r="Z566" i="1"/>
  <c r="P569" i="3" s="1"/>
  <c r="Z126" i="1"/>
  <c r="AK125" i="1" s="1"/>
  <c r="Z706" i="1"/>
  <c r="P709" i="3" s="1"/>
  <c r="Z553" i="1"/>
  <c r="P556" i="3" s="1"/>
  <c r="Z220" i="1"/>
  <c r="P223" i="3" s="1"/>
  <c r="Y270" i="1"/>
  <c r="O273" i="3" s="1"/>
  <c r="Y159" i="1"/>
  <c r="O162" i="3" s="1"/>
  <c r="Z662" i="1"/>
  <c r="P665" i="3" s="1"/>
  <c r="Y24" i="1"/>
  <c r="O27" i="3" s="1"/>
  <c r="J245" i="1"/>
  <c r="S245" i="1" s="1"/>
  <c r="U245" i="1" s="1"/>
  <c r="W245" i="1" s="1"/>
  <c r="D248" i="3" s="1"/>
  <c r="Z450" i="1"/>
  <c r="P453" i="3" s="1"/>
  <c r="Z661" i="1"/>
  <c r="P664" i="3" s="1"/>
  <c r="Z233" i="1"/>
  <c r="P236" i="3" s="1"/>
  <c r="Z216" i="1"/>
  <c r="P219" i="3" s="1"/>
  <c r="T656" i="1"/>
  <c r="V656" i="1" s="1"/>
  <c r="Y656" i="1" s="1"/>
  <c r="O659" i="3" s="1"/>
  <c r="I85" i="1"/>
  <c r="S85" i="1" s="1"/>
  <c r="U85" i="1" s="1"/>
  <c r="W85" i="1" s="1"/>
  <c r="D88" i="3" s="1"/>
  <c r="J550" i="1"/>
  <c r="S550" i="1" s="1"/>
  <c r="U550" i="1" s="1"/>
  <c r="X550" i="1" s="1"/>
  <c r="E553" i="3" s="1"/>
  <c r="J36" i="1"/>
  <c r="S36" i="1" s="1"/>
  <c r="U36" i="1" s="1"/>
  <c r="X36" i="1" s="1"/>
  <c r="E39" i="3" s="1"/>
  <c r="J161" i="1"/>
  <c r="S161" i="1" s="1"/>
  <c r="U161" i="1" s="1"/>
  <c r="W161" i="1" s="1"/>
  <c r="D164" i="3" s="1"/>
  <c r="J538" i="1"/>
  <c r="S538" i="1" s="1"/>
  <c r="U538" i="1" s="1"/>
  <c r="W538" i="1" s="1"/>
  <c r="D541" i="3" s="1"/>
  <c r="Z454" i="1"/>
  <c r="P457" i="3" s="1"/>
  <c r="J645" i="1"/>
  <c r="S645" i="1" s="1"/>
  <c r="U645" i="1" s="1"/>
  <c r="W645" i="1" s="1"/>
  <c r="D648" i="3" s="1"/>
  <c r="J695" i="1"/>
  <c r="S695" i="1" s="1"/>
  <c r="U695" i="1" s="1"/>
  <c r="X695" i="1" s="1"/>
  <c r="E698" i="3" s="1"/>
  <c r="J260" i="1"/>
  <c r="S260" i="1" s="1"/>
  <c r="U260" i="1" s="1"/>
  <c r="W260" i="1" s="1"/>
  <c r="D263" i="3" s="1"/>
  <c r="I666" i="1"/>
  <c r="S666" i="1" s="1"/>
  <c r="U666" i="1" s="1"/>
  <c r="W666" i="1" s="1"/>
  <c r="I39" i="1"/>
  <c r="S39" i="1" s="1"/>
  <c r="U39" i="1" s="1"/>
  <c r="X39" i="1" s="1"/>
  <c r="I20" i="1"/>
  <c r="S20" i="1" s="1"/>
  <c r="U20" i="1" s="1"/>
  <c r="X20" i="1" s="1"/>
  <c r="E23" i="3" s="1"/>
  <c r="J228" i="1"/>
  <c r="S228" i="1" s="1"/>
  <c r="U228" i="1" s="1"/>
  <c r="W228" i="1" s="1"/>
  <c r="D231" i="3" s="1"/>
  <c r="I109" i="1"/>
  <c r="S109" i="1" s="1"/>
  <c r="U109" i="1" s="1"/>
  <c r="X109" i="1" s="1"/>
  <c r="E112" i="3" s="1"/>
  <c r="T393" i="1"/>
  <c r="V393" i="1" s="1"/>
  <c r="Y393" i="1" s="1"/>
  <c r="O396" i="3" s="1"/>
  <c r="T643" i="1"/>
  <c r="V643" i="1" s="1"/>
  <c r="Y643" i="1" s="1"/>
  <c r="O646" i="3" s="1"/>
  <c r="Y228" i="1"/>
  <c r="O231" i="3" s="1"/>
  <c r="Z385" i="1"/>
  <c r="P388" i="3" s="1"/>
  <c r="Z684" i="1"/>
  <c r="P687" i="3" s="1"/>
  <c r="Z377" i="1"/>
  <c r="P380" i="3" s="1"/>
  <c r="Y60" i="1"/>
  <c r="O63" i="3" s="1"/>
  <c r="Z124" i="1"/>
  <c r="P127" i="3" s="1"/>
  <c r="Z161" i="1"/>
  <c r="P164" i="3" s="1"/>
  <c r="Z128" i="1"/>
  <c r="P131" i="3" s="1"/>
  <c r="Z383" i="1"/>
  <c r="P386" i="3" s="1"/>
  <c r="Y198" i="1"/>
  <c r="O201" i="3" s="1"/>
  <c r="Z618" i="1"/>
  <c r="P621" i="3" s="1"/>
  <c r="J283" i="1"/>
  <c r="S283" i="1" s="1"/>
  <c r="U283" i="1" s="1"/>
  <c r="X283" i="1" s="1"/>
  <c r="E286" i="3" s="1"/>
  <c r="Y164" i="1"/>
  <c r="O167" i="3" s="1"/>
  <c r="Z535" i="1"/>
  <c r="P538" i="3" s="1"/>
  <c r="T17" i="1"/>
  <c r="V17" i="1" s="1"/>
  <c r="Z17" i="1" s="1"/>
  <c r="P20" i="3" s="1"/>
  <c r="J265" i="1"/>
  <c r="S265" i="1" s="1"/>
  <c r="U265" i="1" s="1"/>
  <c r="W265" i="1" s="1"/>
  <c r="D268" i="3" s="1"/>
  <c r="T271" i="1"/>
  <c r="V271" i="1" s="1"/>
  <c r="Y271" i="1" s="1"/>
  <c r="O274" i="3" s="1"/>
  <c r="Y699" i="1"/>
  <c r="O702" i="3" s="1"/>
  <c r="I270" i="1"/>
  <c r="S270" i="1" s="1"/>
  <c r="U270" i="1" s="1"/>
  <c r="X270" i="1" s="1"/>
  <c r="E273" i="3" s="1"/>
  <c r="J424" i="1"/>
  <c r="S424" i="1" s="1"/>
  <c r="U424" i="1" s="1"/>
  <c r="X424" i="1" s="1"/>
  <c r="E427" i="3" s="1"/>
  <c r="I678" i="1"/>
  <c r="S678" i="1" s="1"/>
  <c r="U678" i="1" s="1"/>
  <c r="X678" i="1" s="1"/>
  <c r="E681" i="3" s="1"/>
  <c r="I198" i="1"/>
  <c r="S198" i="1" s="1"/>
  <c r="U198" i="1" s="1"/>
  <c r="W198" i="1" s="1"/>
  <c r="D201" i="3" s="1"/>
  <c r="Z36" i="1"/>
  <c r="P39" i="3" s="1"/>
  <c r="Z265" i="1"/>
  <c r="P268" i="3" s="1"/>
  <c r="Z614" i="1"/>
  <c r="P617" i="3" s="1"/>
  <c r="Y88" i="1"/>
  <c r="O91" i="3" s="1"/>
  <c r="Y125" i="1"/>
  <c r="AJ125" i="1" s="1"/>
  <c r="Z105" i="1"/>
  <c r="P108" i="3" s="1"/>
  <c r="J164" i="1"/>
  <c r="S164" i="1" s="1"/>
  <c r="U164" i="1" s="1"/>
  <c r="X164" i="1" s="1"/>
  <c r="E167" i="3" s="1"/>
  <c r="T225" i="1"/>
  <c r="V225" i="1" s="1"/>
  <c r="Y225" i="1" s="1"/>
  <c r="O228" i="3" s="1"/>
  <c r="J73" i="1"/>
  <c r="S73" i="1" s="1"/>
  <c r="U73" i="1" s="1"/>
  <c r="W73" i="1" s="1"/>
  <c r="D76" i="3" s="1"/>
  <c r="T369" i="1"/>
  <c r="V369" i="1" s="1"/>
  <c r="Y369" i="1" s="1"/>
  <c r="O372" i="3" s="1"/>
  <c r="Y523" i="1"/>
  <c r="O526" i="3" s="1"/>
  <c r="Z659" i="1"/>
  <c r="P662" i="3" s="1"/>
  <c r="Z39" i="1"/>
  <c r="P42" i="3" s="1"/>
  <c r="Y417" i="1"/>
  <c r="O420" i="3" s="1"/>
  <c r="Z86" i="1"/>
  <c r="P89" i="3" s="1"/>
  <c r="Z58" i="1"/>
  <c r="P61" i="3" s="1"/>
  <c r="Z485" i="1"/>
  <c r="P488" i="3" s="1"/>
  <c r="Z715" i="1"/>
  <c r="P718" i="3" s="1"/>
  <c r="Y695" i="1"/>
  <c r="O698" i="3" s="1"/>
  <c r="Y412" i="1"/>
  <c r="AI412" i="1" s="1"/>
  <c r="AM412" i="1" s="1"/>
  <c r="I417" i="1"/>
  <c r="S417" i="1" s="1"/>
  <c r="U417" i="1" s="1"/>
  <c r="W417" i="1" s="1"/>
  <c r="D420" i="3" s="1"/>
  <c r="J588" i="1"/>
  <c r="S588" i="1" s="1"/>
  <c r="U588" i="1" s="1"/>
  <c r="W588" i="1" s="1"/>
  <c r="D591" i="3" s="1"/>
  <c r="T592" i="1"/>
  <c r="V592" i="1" s="1"/>
  <c r="Y592" i="1" s="1"/>
  <c r="O595" i="3" s="1"/>
  <c r="Z275" i="1"/>
  <c r="P278" i="3" s="1"/>
  <c r="Z472" i="1"/>
  <c r="P475" i="3" s="1"/>
  <c r="J710" i="1"/>
  <c r="S710" i="1" s="1"/>
  <c r="U710" i="1" s="1"/>
  <c r="W710" i="1" s="1"/>
  <c r="D713" i="3" s="1"/>
  <c r="I244" i="1"/>
  <c r="S244" i="1" s="1"/>
  <c r="U244" i="1" s="1"/>
  <c r="W244" i="1" s="1"/>
  <c r="D247" i="3" s="1"/>
  <c r="Z598" i="1"/>
  <c r="P601" i="3" s="1"/>
  <c r="Z488" i="1"/>
  <c r="P491" i="3" s="1"/>
  <c r="I140" i="1"/>
  <c r="S140" i="1" s="1"/>
  <c r="U140" i="1" s="1"/>
  <c r="W140" i="1" s="1"/>
  <c r="T455" i="1"/>
  <c r="V455" i="1" s="1"/>
  <c r="Z455" i="1" s="1"/>
  <c r="P458" i="3" s="1"/>
  <c r="I617" i="1"/>
  <c r="S617" i="1" s="1"/>
  <c r="U617" i="1" s="1"/>
  <c r="W617" i="1" s="1"/>
  <c r="D620" i="3" s="1"/>
  <c r="T9" i="1"/>
  <c r="V9" i="1" s="1"/>
  <c r="Y9" i="1" s="1"/>
  <c r="O12" i="3" s="1"/>
  <c r="Z202" i="1"/>
  <c r="P205" i="3" s="1"/>
  <c r="Z194" i="1"/>
  <c r="P197" i="3" s="1"/>
  <c r="Y361" i="1"/>
  <c r="O364" i="3" s="1"/>
  <c r="Y625" i="1"/>
  <c r="O628" i="3" s="1"/>
  <c r="Y20" i="1"/>
  <c r="O23" i="3" s="1"/>
  <c r="I723" i="1"/>
  <c r="S723" i="1" s="1"/>
  <c r="U723" i="1" s="1"/>
  <c r="W723" i="1" s="1"/>
  <c r="D726" i="3" s="1"/>
  <c r="Z229" i="1"/>
  <c r="P232" i="3" s="1"/>
  <c r="J519" i="1"/>
  <c r="S519" i="1" s="1"/>
  <c r="U519" i="1" s="1"/>
  <c r="W519" i="1" s="1"/>
  <c r="D522" i="3" s="1"/>
  <c r="T551" i="1"/>
  <c r="V551" i="1" s="1"/>
  <c r="Z551" i="1" s="1"/>
  <c r="P554" i="3" s="1"/>
  <c r="Z560" i="1"/>
  <c r="P563" i="3" s="1"/>
  <c r="Z588" i="1"/>
  <c r="P591" i="3" s="1"/>
  <c r="I229" i="1"/>
  <c r="S229" i="1" s="1"/>
  <c r="U229" i="1" s="1"/>
  <c r="X229" i="1" s="1"/>
  <c r="E232" i="3" s="1"/>
  <c r="I610" i="1"/>
  <c r="S610" i="1" s="1"/>
  <c r="U610" i="1" s="1"/>
  <c r="W610" i="1" s="1"/>
  <c r="D613" i="3" s="1"/>
  <c r="I236" i="1"/>
  <c r="S236" i="1" s="1"/>
  <c r="U236" i="1" s="1"/>
  <c r="X236" i="1" s="1"/>
  <c r="E239" i="3" s="1"/>
  <c r="Y677" i="1"/>
  <c r="O680" i="3" s="1"/>
  <c r="J128" i="1"/>
  <c r="S128" i="1" s="1"/>
  <c r="U128" i="1" s="1"/>
  <c r="W128" i="1" s="1"/>
  <c r="D131" i="3" s="1"/>
  <c r="J702" i="1"/>
  <c r="S702" i="1" s="1"/>
  <c r="U702" i="1" s="1"/>
  <c r="W702" i="1" s="1"/>
  <c r="D705" i="3" s="1"/>
  <c r="J677" i="1"/>
  <c r="S677" i="1" s="1"/>
  <c r="U677" i="1" s="1"/>
  <c r="W677" i="1" s="1"/>
  <c r="T169" i="1"/>
  <c r="V169" i="1" s="1"/>
  <c r="Z169" i="1" s="1"/>
  <c r="P172" i="3" s="1"/>
  <c r="Z494" i="1"/>
  <c r="P497" i="3" s="1"/>
  <c r="J505" i="1"/>
  <c r="S505" i="1" s="1"/>
  <c r="U505" i="1" s="1"/>
  <c r="W505" i="1" s="1"/>
  <c r="D508" i="3" s="1"/>
  <c r="I105" i="1"/>
  <c r="S105" i="1" s="1"/>
  <c r="U105" i="1" s="1"/>
  <c r="X105" i="1" s="1"/>
  <c r="E108" i="3" s="1"/>
  <c r="Z283" i="1"/>
  <c r="P286" i="3" s="1"/>
  <c r="T722" i="1"/>
  <c r="V722" i="1" s="1"/>
  <c r="Y722" i="1" s="1"/>
  <c r="O725" i="3" s="1"/>
  <c r="Z278" i="1"/>
  <c r="P281" i="3" s="1"/>
  <c r="Z367" i="1"/>
  <c r="P370" i="3" s="1"/>
  <c r="J614" i="1"/>
  <c r="S614" i="1" s="1"/>
  <c r="U614" i="1" s="1"/>
  <c r="W614" i="1" s="1"/>
  <c r="D617" i="3" s="1"/>
  <c r="I385" i="1"/>
  <c r="S385" i="1" s="1"/>
  <c r="U385" i="1" s="1"/>
  <c r="W385" i="1" s="1"/>
  <c r="D388" i="3" s="1"/>
  <c r="Y671" i="1"/>
  <c r="O674" i="3" s="1"/>
  <c r="I560" i="1"/>
  <c r="S560" i="1" s="1"/>
  <c r="U560" i="1" s="1"/>
  <c r="W560" i="1" s="1"/>
  <c r="D563" i="3" s="1"/>
  <c r="I676" i="1"/>
  <c r="S676" i="1" s="1"/>
  <c r="U676" i="1" s="1"/>
  <c r="W676" i="1" s="1"/>
  <c r="D679" i="3" s="1"/>
  <c r="Y109" i="1"/>
  <c r="O112" i="3" s="1"/>
  <c r="Z678" i="1"/>
  <c r="P681" i="3" s="1"/>
  <c r="I193" i="1"/>
  <c r="S193" i="1" s="1"/>
  <c r="U193" i="1" s="1"/>
  <c r="W193" i="1" s="1"/>
  <c r="J8" i="1"/>
  <c r="S8" i="1" s="1"/>
  <c r="U8" i="1" s="1"/>
  <c r="J201" i="1"/>
  <c r="S201" i="1" s="1"/>
  <c r="U201" i="1" s="1"/>
  <c r="W201" i="1" s="1"/>
  <c r="D204" i="3" s="1"/>
  <c r="Z334" i="1"/>
  <c r="P337" i="3" s="1"/>
  <c r="Z286" i="1"/>
  <c r="P289" i="3" s="1"/>
  <c r="J367" i="1"/>
  <c r="S367" i="1" s="1"/>
  <c r="U367" i="1" s="1"/>
  <c r="X367" i="1" s="1"/>
  <c r="E370" i="3" s="1"/>
  <c r="T80" i="1"/>
  <c r="V80" i="1" s="1"/>
  <c r="Y80" i="1" s="1"/>
  <c r="O83" i="3" s="1"/>
  <c r="J715" i="1"/>
  <c r="S715" i="1" s="1"/>
  <c r="U715" i="1" s="1"/>
  <c r="X715" i="1" s="1"/>
  <c r="E718" i="3" s="1"/>
  <c r="I523" i="1"/>
  <c r="S523" i="1" s="1"/>
  <c r="U523" i="1" s="1"/>
  <c r="W523" i="1" s="1"/>
  <c r="D526" i="3" s="1"/>
  <c r="Z8" i="1"/>
  <c r="I233" i="1"/>
  <c r="S233" i="1" s="1"/>
  <c r="U233" i="1" s="1"/>
  <c r="W233" i="1" s="1"/>
  <c r="D236" i="3" s="1"/>
  <c r="J58" i="1"/>
  <c r="S58" i="1" s="1"/>
  <c r="U58" i="1" s="1"/>
  <c r="W58" i="1" s="1"/>
  <c r="D61" i="3" s="1"/>
  <c r="Y414" i="1"/>
  <c r="O417" i="3" s="1"/>
  <c r="Y538" i="1"/>
  <c r="O541" i="3" s="1"/>
  <c r="I518" i="1"/>
  <c r="S518" i="1" s="1"/>
  <c r="U518" i="1" s="1"/>
  <c r="W518" i="1" s="1"/>
  <c r="D521" i="3" s="1"/>
  <c r="J562" i="1"/>
  <c r="S562" i="1" s="1"/>
  <c r="U562" i="1" s="1"/>
  <c r="W562" i="1" s="1"/>
  <c r="D565" i="3" s="1"/>
  <c r="J414" i="1"/>
  <c r="I414" i="1"/>
  <c r="Y84" i="1"/>
  <c r="AJ84" i="1" s="1"/>
  <c r="I18" i="1"/>
  <c r="S18" i="1" s="1"/>
  <c r="U18" i="1" s="1"/>
  <c r="W18" i="1" s="1"/>
  <c r="I454" i="1"/>
  <c r="S454" i="1" s="1"/>
  <c r="U454" i="1" s="1"/>
  <c r="X454" i="1" s="1"/>
  <c r="E457" i="3" s="1"/>
  <c r="I684" i="1"/>
  <c r="S684" i="1" s="1"/>
  <c r="U684" i="1" s="1"/>
  <c r="X684" i="1" s="1"/>
  <c r="E687" i="3" s="1"/>
  <c r="T547" i="1"/>
  <c r="V547" i="1" s="1"/>
  <c r="Y547" i="1" s="1"/>
  <c r="O550" i="3" s="1"/>
  <c r="Y666" i="1"/>
  <c r="O669" i="3" s="1"/>
  <c r="Z59" i="1"/>
  <c r="P62" i="3" s="1"/>
  <c r="Y230" i="1"/>
  <c r="O233" i="3" s="1"/>
  <c r="Z627" i="1"/>
  <c r="AI627" i="1" s="1"/>
  <c r="AM627" i="1" s="1"/>
  <c r="J431" i="1"/>
  <c r="S431" i="1" s="1"/>
  <c r="U431" i="1" s="1"/>
  <c r="X431" i="1" s="1"/>
  <c r="I724" i="1"/>
  <c r="S724" i="1" s="1"/>
  <c r="U724" i="1" s="1"/>
  <c r="W724" i="1" s="1"/>
  <c r="D727" i="3" s="1"/>
  <c r="T231" i="1"/>
  <c r="V231" i="1" s="1"/>
  <c r="Z231" i="1" s="1"/>
  <c r="P234" i="3" s="1"/>
  <c r="T349" i="1"/>
  <c r="V349" i="1" s="1"/>
  <c r="Z349" i="1" s="1"/>
  <c r="P352" i="3" s="1"/>
  <c r="J338" i="1"/>
  <c r="S338" i="1" s="1"/>
  <c r="U338" i="1" s="1"/>
  <c r="W338" i="1" s="1"/>
  <c r="Y559" i="1"/>
  <c r="O562" i="3" s="1"/>
  <c r="Z537" i="1"/>
  <c r="P540" i="3" s="1"/>
  <c r="Y219" i="1"/>
  <c r="O222" i="3" s="1"/>
  <c r="J328" i="1"/>
  <c r="S328" i="1" s="1"/>
  <c r="U328" i="1" s="1"/>
  <c r="Y479" i="1"/>
  <c r="O482" i="3" s="1"/>
  <c r="Z443" i="1"/>
  <c r="P446" i="3" s="1"/>
  <c r="I334" i="1"/>
  <c r="S334" i="1" s="1"/>
  <c r="U334" i="1" s="1"/>
  <c r="X334" i="1" s="1"/>
  <c r="E337" i="3" s="1"/>
  <c r="J598" i="1"/>
  <c r="S598" i="1" s="1"/>
  <c r="U598" i="1" s="1"/>
  <c r="X598" i="1" s="1"/>
  <c r="E601" i="3" s="1"/>
  <c r="J269" i="1"/>
  <c r="S269" i="1" s="1"/>
  <c r="U269" i="1" s="1"/>
  <c r="X269" i="1" s="1"/>
  <c r="E272" i="3" s="1"/>
  <c r="J709" i="1"/>
  <c r="S709" i="1" s="1"/>
  <c r="U709" i="1" s="1"/>
  <c r="X709" i="1" s="1"/>
  <c r="E712" i="3" s="1"/>
  <c r="J82" i="1"/>
  <c r="S82" i="1" s="1"/>
  <c r="U82" i="1" s="1"/>
  <c r="W82" i="1" s="1"/>
  <c r="Z707" i="1"/>
  <c r="P710" i="3" s="1"/>
  <c r="Z425" i="1"/>
  <c r="P428" i="3" s="1"/>
  <c r="Z263" i="1"/>
  <c r="P266" i="3" s="1"/>
  <c r="T453" i="1"/>
  <c r="V453" i="1" s="1"/>
  <c r="Y453" i="1" s="1"/>
  <c r="O456" i="3" s="1"/>
  <c r="I587" i="1"/>
  <c r="S587" i="1" s="1"/>
  <c r="U587" i="1" s="1"/>
  <c r="X587" i="1" s="1"/>
  <c r="E590" i="3" s="1"/>
  <c r="Z442" i="1"/>
  <c r="P445" i="3" s="1"/>
  <c r="I218" i="1"/>
  <c r="S218" i="1" s="1"/>
  <c r="U218" i="1" s="1"/>
  <c r="W218" i="1" s="1"/>
  <c r="D221" i="3" s="1"/>
  <c r="T375" i="1"/>
  <c r="V375" i="1" s="1"/>
  <c r="Z375" i="1" s="1"/>
  <c r="P378" i="3" s="1"/>
  <c r="I449" i="1"/>
  <c r="S449" i="1" s="1"/>
  <c r="U449" i="1" s="1"/>
  <c r="X449" i="1" s="1"/>
  <c r="E452" i="3" s="1"/>
  <c r="J698" i="1"/>
  <c r="S698" i="1" s="1"/>
  <c r="U698" i="1" s="1"/>
  <c r="X698" i="1" s="1"/>
  <c r="J659" i="1"/>
  <c r="S659" i="1" s="1"/>
  <c r="U659" i="1" s="1"/>
  <c r="X659" i="1" s="1"/>
  <c r="E662" i="3" s="1"/>
  <c r="J103" i="1"/>
  <c r="S103" i="1" s="1"/>
  <c r="U103" i="1" s="1"/>
  <c r="X103" i="1" s="1"/>
  <c r="E106" i="3" s="1"/>
  <c r="J192" i="1"/>
  <c r="S192" i="1" s="1"/>
  <c r="U192" i="1" s="1"/>
  <c r="W192" i="1" s="1"/>
  <c r="D195" i="3" s="1"/>
  <c r="T642" i="1"/>
  <c r="V642" i="1" s="1"/>
  <c r="Y642" i="1" s="1"/>
  <c r="O645" i="3" s="1"/>
  <c r="I625" i="1"/>
  <c r="S625" i="1" s="1"/>
  <c r="U625" i="1" s="1"/>
  <c r="X625" i="1" s="1"/>
  <c r="E628" i="3" s="1"/>
  <c r="Z13" i="1"/>
  <c r="P16" i="3" s="1"/>
  <c r="J256" i="1"/>
  <c r="S256" i="1" s="1"/>
  <c r="U256" i="1" s="1"/>
  <c r="W256" i="1" s="1"/>
  <c r="D259" i="3" s="1"/>
  <c r="I44" i="1"/>
  <c r="S44" i="1" s="1"/>
  <c r="U44" i="1" s="1"/>
  <c r="I239" i="1"/>
  <c r="S239" i="1" s="1"/>
  <c r="U239" i="1" s="1"/>
  <c r="X239" i="1" s="1"/>
  <c r="E242" i="3" s="1"/>
  <c r="Z155" i="1"/>
  <c r="P158" i="3" s="1"/>
  <c r="Y27" i="1"/>
  <c r="O30" i="3" s="1"/>
  <c r="J581" i="1"/>
  <c r="S581" i="1" s="1"/>
  <c r="U581" i="1" s="1"/>
  <c r="W581" i="1" s="1"/>
  <c r="Y64" i="1"/>
  <c r="AJ64" i="1" s="1"/>
  <c r="Z676" i="1"/>
  <c r="P679" i="3" s="1"/>
  <c r="I94" i="1"/>
  <c r="S94" i="1" s="1"/>
  <c r="U94" i="1" s="1"/>
  <c r="X94" i="1" s="1"/>
  <c r="E97" i="3" s="1"/>
  <c r="I425" i="1"/>
  <c r="S425" i="1" s="1"/>
  <c r="U425" i="1" s="1"/>
  <c r="W425" i="1" s="1"/>
  <c r="D428" i="3" s="1"/>
  <c r="Z10" i="1"/>
  <c r="P13" i="3" s="1"/>
  <c r="Z251" i="1"/>
  <c r="P254" i="3" s="1"/>
  <c r="Z509" i="1"/>
  <c r="AK509" i="1" s="1"/>
  <c r="E12" i="3"/>
  <c r="J230" i="1"/>
  <c r="S230" i="1" s="1"/>
  <c r="U230" i="1" s="1"/>
  <c r="X230" i="1" s="1"/>
  <c r="Z392" i="1"/>
  <c r="P395" i="3" s="1"/>
  <c r="Y250" i="1"/>
  <c r="O253" i="3" s="1"/>
  <c r="I683" i="1"/>
  <c r="S683" i="1" s="1"/>
  <c r="U683" i="1" s="1"/>
  <c r="W683" i="1" s="1"/>
  <c r="D686" i="3" s="1"/>
  <c r="Y244" i="1"/>
  <c r="O247" i="3" s="1"/>
  <c r="I268" i="1"/>
  <c r="S268" i="1" s="1"/>
  <c r="U268" i="1" s="1"/>
  <c r="Y373" i="1"/>
  <c r="O376" i="3" s="1"/>
  <c r="J487" i="1"/>
  <c r="S487" i="1" s="1"/>
  <c r="U487" i="1" s="1"/>
  <c r="W487" i="1" s="1"/>
  <c r="D490" i="3" s="1"/>
  <c r="J175" i="1"/>
  <c r="S175" i="1" s="1"/>
  <c r="U175" i="1" s="1"/>
  <c r="X175" i="1" s="1"/>
  <c r="E178" i="3" s="1"/>
  <c r="Y239" i="1"/>
  <c r="O242" i="3" s="1"/>
  <c r="I459" i="1"/>
  <c r="S459" i="1" s="1"/>
  <c r="U459" i="1" s="1"/>
  <c r="W459" i="1" s="1"/>
  <c r="D462" i="3" s="1"/>
  <c r="T123" i="1"/>
  <c r="V123" i="1" s="1"/>
  <c r="Z123" i="1" s="1"/>
  <c r="P126" i="3" s="1"/>
  <c r="Z68" i="1"/>
  <c r="P71" i="3" s="1"/>
  <c r="I365" i="1"/>
  <c r="S365" i="1" s="1"/>
  <c r="U365" i="1" s="1"/>
  <c r="X365" i="1" s="1"/>
  <c r="E368" i="3" s="1"/>
  <c r="T277" i="1"/>
  <c r="V277" i="1" s="1"/>
  <c r="Y277" i="1" s="1"/>
  <c r="O280" i="3" s="1"/>
  <c r="T151" i="1"/>
  <c r="V151" i="1" s="1"/>
  <c r="Y151" i="1" s="1"/>
  <c r="O154" i="3" s="1"/>
  <c r="Y269" i="1"/>
  <c r="O272" i="3" s="1"/>
  <c r="Y192" i="1"/>
  <c r="O195" i="3" s="1"/>
  <c r="Z209" i="1"/>
  <c r="P212" i="3" s="1"/>
  <c r="Y207" i="1"/>
  <c r="O210" i="3" s="1"/>
  <c r="I437" i="1"/>
  <c r="S437" i="1" s="1"/>
  <c r="U437" i="1" s="1"/>
  <c r="W437" i="1" s="1"/>
  <c r="D440" i="3" s="1"/>
  <c r="J457" i="1"/>
  <c r="S457" i="1" s="1"/>
  <c r="U457" i="1" s="1"/>
  <c r="X457" i="1" s="1"/>
  <c r="E460" i="3" s="1"/>
  <c r="I207" i="1"/>
  <c r="S207" i="1" s="1"/>
  <c r="U207" i="1" s="1"/>
  <c r="X207" i="1" s="1"/>
  <c r="E210" i="3" s="1"/>
  <c r="T143" i="1"/>
  <c r="V143" i="1" s="1"/>
  <c r="Z143" i="1" s="1"/>
  <c r="P146" i="3" s="1"/>
  <c r="Y304" i="1"/>
  <c r="O307" i="3" s="1"/>
  <c r="Z152" i="1"/>
  <c r="P155" i="3" s="1"/>
  <c r="I651" i="1"/>
  <c r="S651" i="1" s="1"/>
  <c r="U651" i="1" s="1"/>
  <c r="W651" i="1" s="1"/>
  <c r="D654" i="3" s="1"/>
  <c r="J209" i="1"/>
  <c r="S209" i="1" s="1"/>
  <c r="U209" i="1" s="1"/>
  <c r="X209" i="1" s="1"/>
  <c r="E212" i="3" s="1"/>
  <c r="J604" i="1"/>
  <c r="S604" i="1" s="1"/>
  <c r="U604" i="1" s="1"/>
  <c r="W604" i="1" s="1"/>
  <c r="D607" i="3" s="1"/>
  <c r="J68" i="1"/>
  <c r="S68" i="1" s="1"/>
  <c r="U68" i="1" s="1"/>
  <c r="X68" i="1" s="1"/>
  <c r="E71" i="3" s="1"/>
  <c r="T305" i="1"/>
  <c r="V305" i="1" s="1"/>
  <c r="Y305" i="1" s="1"/>
  <c r="O308" i="3" s="1"/>
  <c r="T555" i="1"/>
  <c r="V555" i="1" s="1"/>
  <c r="Z555" i="1" s="1"/>
  <c r="P558" i="3" s="1"/>
  <c r="T320" i="1"/>
  <c r="V320" i="1" s="1"/>
  <c r="Y320" i="1" s="1"/>
  <c r="O323" i="3" s="1"/>
  <c r="J111" i="1"/>
  <c r="S111" i="1" s="1"/>
  <c r="U111" i="1" s="1"/>
  <c r="X111" i="1" s="1"/>
  <c r="E114" i="3" s="1"/>
  <c r="J618" i="1"/>
  <c r="S618" i="1" s="1"/>
  <c r="U618" i="1" s="1"/>
  <c r="X618" i="1" s="1"/>
  <c r="E621" i="3" s="1"/>
  <c r="I183" i="1"/>
  <c r="S183" i="1" s="1"/>
  <c r="U183" i="1" s="1"/>
  <c r="X183" i="1" s="1"/>
  <c r="E186" i="3" s="1"/>
  <c r="J646" i="1"/>
  <c r="S646" i="1" s="1"/>
  <c r="U646" i="1" s="1"/>
  <c r="X646" i="1" s="1"/>
  <c r="E649" i="3" s="1"/>
  <c r="I79" i="1"/>
  <c r="S79" i="1" s="1"/>
  <c r="U79" i="1" s="1"/>
  <c r="W79" i="1" s="1"/>
  <c r="D82" i="3" s="1"/>
  <c r="I586" i="1"/>
  <c r="S586" i="1" s="1"/>
  <c r="U586" i="1" s="1"/>
  <c r="W586" i="1" s="1"/>
  <c r="D589" i="3" s="1"/>
  <c r="J194" i="1"/>
  <c r="S194" i="1" s="1"/>
  <c r="U194" i="1" s="1"/>
  <c r="W194" i="1" s="1"/>
  <c r="D197" i="3" s="1"/>
  <c r="T335" i="1"/>
  <c r="V335" i="1" s="1"/>
  <c r="Y335" i="1" s="1"/>
  <c r="O338" i="3" s="1"/>
  <c r="J12" i="1"/>
  <c r="S12" i="1" s="1"/>
  <c r="U12" i="1" s="1"/>
  <c r="W12" i="1" s="1"/>
  <c r="Z12" i="1"/>
  <c r="P15" i="3" s="1"/>
  <c r="Z193" i="1"/>
  <c r="P196" i="3" s="1"/>
  <c r="Y193" i="1"/>
  <c r="O196" i="3" s="1"/>
  <c r="Z582" i="1"/>
  <c r="P585" i="3" s="1"/>
  <c r="Y519" i="1"/>
  <c r="O522" i="3" s="1"/>
  <c r="J619" i="1"/>
  <c r="S619" i="1" s="1"/>
  <c r="U619" i="1" s="1"/>
  <c r="X619" i="1" s="1"/>
  <c r="Z505" i="1"/>
  <c r="AI505" i="1" s="1"/>
  <c r="AM505" i="1" s="1"/>
  <c r="J406" i="1"/>
  <c r="S406" i="1" s="1"/>
  <c r="U406" i="1" s="1"/>
  <c r="X406" i="1" s="1"/>
  <c r="E409" i="3" s="1"/>
  <c r="J65" i="1"/>
  <c r="S65" i="1" s="1"/>
  <c r="U65" i="1" s="1"/>
  <c r="W65" i="1" s="1"/>
  <c r="D68" i="3" s="1"/>
  <c r="T235" i="1"/>
  <c r="V235" i="1" s="1"/>
  <c r="Y235" i="1" s="1"/>
  <c r="O238" i="3" s="1"/>
  <c r="T481" i="1"/>
  <c r="V481" i="1" s="1"/>
  <c r="Z481" i="1" s="1"/>
  <c r="P484" i="3" s="1"/>
  <c r="Z177" i="1"/>
  <c r="P180" i="3" s="1"/>
  <c r="Z594" i="1"/>
  <c r="P597" i="3" s="1"/>
  <c r="Z403" i="1"/>
  <c r="P406" i="3" s="1"/>
  <c r="I596" i="1"/>
  <c r="S596" i="1" s="1"/>
  <c r="U596" i="1" s="1"/>
  <c r="W596" i="1" s="1"/>
  <c r="D599" i="3" s="1"/>
  <c r="J469" i="1"/>
  <c r="S469" i="1" s="1"/>
  <c r="U469" i="1" s="1"/>
  <c r="X469" i="1" s="1"/>
  <c r="E472" i="3" s="1"/>
  <c r="J155" i="1"/>
  <c r="S155" i="1" s="1"/>
  <c r="U155" i="1" s="1"/>
  <c r="X155" i="1" s="1"/>
  <c r="E158" i="3" s="1"/>
  <c r="I670" i="1"/>
  <c r="S670" i="1" s="1"/>
  <c r="U670" i="1" s="1"/>
  <c r="W670" i="1" s="1"/>
  <c r="D673" i="3" s="1"/>
  <c r="Z103" i="1"/>
  <c r="P106" i="3" s="1"/>
  <c r="I70" i="1"/>
  <c r="S70" i="1" s="1"/>
  <c r="U70" i="1" s="1"/>
  <c r="X70" i="1" s="1"/>
  <c r="E73" i="3" s="1"/>
  <c r="Y100" i="1"/>
  <c r="O103" i="3" s="1"/>
  <c r="Z100" i="1"/>
  <c r="P103" i="3" s="1"/>
  <c r="J210" i="1"/>
  <c r="S210" i="1" s="1"/>
  <c r="U210" i="1" s="1"/>
  <c r="Y723" i="1"/>
  <c r="O726" i="3" s="1"/>
  <c r="Y47" i="1"/>
  <c r="O50" i="3" s="1"/>
  <c r="Z421" i="1"/>
  <c r="P424" i="3" s="1"/>
  <c r="I71" i="1"/>
  <c r="S71" i="1" s="1"/>
  <c r="U71" i="1" s="1"/>
  <c r="X71" i="1" s="1"/>
  <c r="E74" i="3" s="1"/>
  <c r="J64" i="1"/>
  <c r="S64" i="1" s="1"/>
  <c r="U64" i="1" s="1"/>
  <c r="W64" i="1" s="1"/>
  <c r="D67" i="3" s="1"/>
  <c r="T112" i="1"/>
  <c r="V112" i="1" s="1"/>
  <c r="Z112" i="1" s="1"/>
  <c r="P115" i="3" s="1"/>
  <c r="T142" i="1"/>
  <c r="V142" i="1" s="1"/>
  <c r="Y142" i="1" s="1"/>
  <c r="O145" i="3" s="1"/>
  <c r="T357" i="1"/>
  <c r="V357" i="1" s="1"/>
  <c r="Y357" i="1" s="1"/>
  <c r="O360" i="3" s="1"/>
  <c r="Z33" i="1"/>
  <c r="P36" i="3" s="1"/>
  <c r="Y617" i="1"/>
  <c r="O620" i="3" s="1"/>
  <c r="Z604" i="1"/>
  <c r="P607" i="3" s="1"/>
  <c r="Z71" i="1"/>
  <c r="P74" i="3" s="1"/>
  <c r="I488" i="1"/>
  <c r="S488" i="1" s="1"/>
  <c r="U488" i="1" s="1"/>
  <c r="W488" i="1" s="1"/>
  <c r="D491" i="3" s="1"/>
  <c r="I479" i="1"/>
  <c r="S479" i="1" s="1"/>
  <c r="U479" i="1" s="1"/>
  <c r="X479" i="1" s="1"/>
  <c r="E482" i="3" s="1"/>
  <c r="J21" i="1"/>
  <c r="S21" i="1" s="1"/>
  <c r="U21" i="1" s="1"/>
  <c r="X21" i="1" s="1"/>
  <c r="J509" i="1"/>
  <c r="S509" i="1" s="1"/>
  <c r="U509" i="1" s="1"/>
  <c r="W509" i="1" s="1"/>
  <c r="D512" i="3" s="1"/>
  <c r="I286" i="1"/>
  <c r="S286" i="1" s="1"/>
  <c r="U286" i="1" s="1"/>
  <c r="W286" i="1" s="1"/>
  <c r="D289" i="3" s="1"/>
  <c r="S123" i="1"/>
  <c r="U123" i="1" s="1"/>
  <c r="X123" i="1" s="1"/>
  <c r="E126" i="3" s="1"/>
  <c r="S247" i="1"/>
  <c r="U247" i="1" s="1"/>
  <c r="W247" i="1" s="1"/>
  <c r="D250" i="3" s="1"/>
  <c r="S142" i="1"/>
  <c r="U142" i="1" s="1"/>
  <c r="X142" i="1" s="1"/>
  <c r="E145" i="3" s="1"/>
  <c r="T556" i="1"/>
  <c r="V556" i="1" s="1"/>
  <c r="Z556" i="1" s="1"/>
  <c r="P559" i="3" s="1"/>
  <c r="T638" i="1"/>
  <c r="V638" i="1" s="1"/>
  <c r="Y638" i="1" s="1"/>
  <c r="O641" i="3" s="1"/>
  <c r="Y338" i="1"/>
  <c r="O341" i="3" s="1"/>
  <c r="Z218" i="1"/>
  <c r="P221" i="3" s="1"/>
  <c r="Z487" i="1"/>
  <c r="P490" i="3" s="1"/>
  <c r="Y660" i="1"/>
  <c r="O663" i="3" s="1"/>
  <c r="J16" i="1"/>
  <c r="S16" i="1" s="1"/>
  <c r="U16" i="1" s="1"/>
  <c r="W16" i="1" s="1"/>
  <c r="D19" i="3" s="1"/>
  <c r="J59" i="1"/>
  <c r="S59" i="1" s="1"/>
  <c r="U59" i="1" s="1"/>
  <c r="X59" i="1" s="1"/>
  <c r="J100" i="1"/>
  <c r="S100" i="1" s="1"/>
  <c r="U100" i="1" s="1"/>
  <c r="X100" i="1" s="1"/>
  <c r="E103" i="3" s="1"/>
  <c r="T691" i="1"/>
  <c r="V691" i="1" s="1"/>
  <c r="Z691" i="1" s="1"/>
  <c r="P694" i="3" s="1"/>
  <c r="T372" i="1"/>
  <c r="V372" i="1" s="1"/>
  <c r="Z372" i="1" s="1"/>
  <c r="P375" i="3" s="1"/>
  <c r="T197" i="1"/>
  <c r="V197" i="1" s="1"/>
  <c r="Z197" i="1" s="1"/>
  <c r="Z513" i="1"/>
  <c r="P516" i="3" s="1"/>
  <c r="Y513" i="1"/>
  <c r="O516" i="3" s="1"/>
  <c r="Z256" i="1"/>
  <c r="P259" i="3" s="1"/>
  <c r="Z297" i="1"/>
  <c r="P300" i="3" s="1"/>
  <c r="Y711" i="1"/>
  <c r="O714" i="3" s="1"/>
  <c r="Z303" i="1"/>
  <c r="P306" i="3" s="1"/>
  <c r="J711" i="1"/>
  <c r="S711" i="1" s="1"/>
  <c r="U711" i="1" s="1"/>
  <c r="W711" i="1" s="1"/>
  <c r="D714" i="3" s="1"/>
  <c r="J631" i="1"/>
  <c r="S631" i="1" s="1"/>
  <c r="U631" i="1" s="1"/>
  <c r="W631" i="1" s="1"/>
  <c r="D634" i="3" s="1"/>
  <c r="J714" i="1"/>
  <c r="S714" i="1" s="1"/>
  <c r="U714" i="1" s="1"/>
  <c r="W714" i="1" s="1"/>
  <c r="D717" i="3" s="1"/>
  <c r="I475" i="1"/>
  <c r="S475" i="1" s="1"/>
  <c r="U475" i="1" s="1"/>
  <c r="X475" i="1" s="1"/>
  <c r="E478" i="3" s="1"/>
  <c r="I513" i="1"/>
  <c r="S513" i="1" s="1"/>
  <c r="U513" i="1" s="1"/>
  <c r="W513" i="1" s="1"/>
  <c r="D516" i="3" s="1"/>
  <c r="I47" i="1"/>
  <c r="S47" i="1" s="1"/>
  <c r="U47" i="1" s="1"/>
  <c r="X47" i="1" s="1"/>
  <c r="E50" i="3" s="1"/>
  <c r="Z102" i="1"/>
  <c r="P105" i="3" s="1"/>
  <c r="Z79" i="1"/>
  <c r="P82" i="3" s="1"/>
  <c r="Z211" i="1"/>
  <c r="P214" i="3" s="1"/>
  <c r="Y308" i="1"/>
  <c r="O311" i="3" s="1"/>
  <c r="I178" i="1"/>
  <c r="S178" i="1" s="1"/>
  <c r="U178" i="1" s="1"/>
  <c r="W178" i="1" s="1"/>
  <c r="I707" i="1"/>
  <c r="S707" i="1" s="1"/>
  <c r="U707" i="1" s="1"/>
  <c r="W707" i="1" s="1"/>
  <c r="D710" i="3" s="1"/>
  <c r="J582" i="1"/>
  <c r="S582" i="1" s="1"/>
  <c r="U582" i="1" s="1"/>
  <c r="W582" i="1" s="1"/>
  <c r="D585" i="3" s="1"/>
  <c r="J421" i="1"/>
  <c r="S421" i="1" s="1"/>
  <c r="U421" i="1" s="1"/>
  <c r="W421" i="1" s="1"/>
  <c r="D424" i="3" s="1"/>
  <c r="I297" i="1"/>
  <c r="S297" i="1" s="1"/>
  <c r="U297" i="1" s="1"/>
  <c r="W297" i="1" s="1"/>
  <c r="D300" i="3" s="1"/>
  <c r="J251" i="1"/>
  <c r="S251" i="1" s="1"/>
  <c r="U251" i="1" s="1"/>
  <c r="W251" i="1" s="1"/>
  <c r="D254" i="3" s="1"/>
  <c r="J442" i="1"/>
  <c r="S442" i="1" s="1"/>
  <c r="U442" i="1" s="1"/>
  <c r="X442" i="1" s="1"/>
  <c r="E445" i="3" s="1"/>
  <c r="J263" i="1"/>
  <c r="S263" i="1" s="1"/>
  <c r="U263" i="1" s="1"/>
  <c r="W263" i="1" s="1"/>
  <c r="D266" i="3" s="1"/>
  <c r="T23" i="1"/>
  <c r="V23" i="1" s="1"/>
  <c r="Y23" i="1" s="1"/>
  <c r="O26" i="3" s="1"/>
  <c r="J280" i="1"/>
  <c r="S280" i="1" s="1"/>
  <c r="U280" i="1" s="1"/>
  <c r="X280" i="1" s="1"/>
  <c r="E283" i="3" s="1"/>
  <c r="T652" i="1"/>
  <c r="V652" i="1" s="1"/>
  <c r="Y652" i="1" s="1"/>
  <c r="O655" i="3" s="1"/>
  <c r="T292" i="1"/>
  <c r="V292" i="1" s="1"/>
  <c r="Z292" i="1" s="1"/>
  <c r="P295" i="3" s="1"/>
  <c r="T399" i="1"/>
  <c r="V399" i="1" s="1"/>
  <c r="Y399" i="1" s="1"/>
  <c r="O402" i="3" s="1"/>
  <c r="T506" i="1"/>
  <c r="V506" i="1" s="1"/>
  <c r="Z506" i="1" s="1"/>
  <c r="P509" i="3" s="1"/>
  <c r="Z702" i="1"/>
  <c r="P705" i="3" s="1"/>
  <c r="Z339" i="1"/>
  <c r="P342" i="3" s="1"/>
  <c r="Y245" i="1"/>
  <c r="O248" i="3" s="1"/>
  <c r="Z449" i="1"/>
  <c r="P452" i="3" s="1"/>
  <c r="Z260" i="1"/>
  <c r="P263" i="3" s="1"/>
  <c r="Z518" i="1"/>
  <c r="P521" i="3" s="1"/>
  <c r="Y457" i="1"/>
  <c r="O460" i="3" s="1"/>
  <c r="I15" i="1"/>
  <c r="S15" i="1" s="1"/>
  <c r="U15" i="1" s="1"/>
  <c r="X15" i="1" s="1"/>
  <c r="E18" i="3" s="1"/>
  <c r="J202" i="1"/>
  <c r="S202" i="1" s="1"/>
  <c r="U202" i="1" s="1"/>
  <c r="X202" i="1" s="1"/>
  <c r="E205" i="3" s="1"/>
  <c r="Y406" i="1"/>
  <c r="O409" i="3" s="1"/>
  <c r="Z175" i="1"/>
  <c r="P178" i="3" s="1"/>
  <c r="Z301" i="1"/>
  <c r="P304" i="3" s="1"/>
  <c r="Z315" i="1"/>
  <c r="P318" i="3" s="1"/>
  <c r="Z280" i="1"/>
  <c r="P283" i="3" s="1"/>
  <c r="I392" i="1"/>
  <c r="S392" i="1" s="1"/>
  <c r="U392" i="1" s="1"/>
  <c r="W392" i="1" s="1"/>
  <c r="D395" i="3" s="1"/>
  <c r="Z714" i="1"/>
  <c r="P717" i="3" s="1"/>
  <c r="Z724" i="1"/>
  <c r="P727" i="3" s="1"/>
  <c r="Y646" i="1"/>
  <c r="AI646" i="1" s="1"/>
  <c r="AM646" i="1" s="1"/>
  <c r="J692" i="1"/>
  <c r="S692" i="1" s="1"/>
  <c r="U692" i="1" s="1"/>
  <c r="W692" i="1" s="1"/>
  <c r="D695" i="3" s="1"/>
  <c r="T196" i="1"/>
  <c r="V196" i="1" s="1"/>
  <c r="Y196" i="1" s="1"/>
  <c r="O199" i="3" s="1"/>
  <c r="T204" i="1"/>
  <c r="V204" i="1" s="1"/>
  <c r="Y204" i="1" s="1"/>
  <c r="O207" i="3" s="1"/>
  <c r="S453" i="1"/>
  <c r="U453" i="1" s="1"/>
  <c r="W453" i="1" s="1"/>
  <c r="D456" i="3" s="1"/>
  <c r="S555" i="1"/>
  <c r="U555" i="1" s="1"/>
  <c r="X555" i="1" s="1"/>
  <c r="E558" i="3" s="1"/>
  <c r="S691" i="1"/>
  <c r="U691" i="1" s="1"/>
  <c r="W691" i="1" s="1"/>
  <c r="D694" i="3" s="1"/>
  <c r="Y542" i="1"/>
  <c r="O545" i="3" s="1"/>
  <c r="Z365" i="1"/>
  <c r="P368" i="3" s="1"/>
  <c r="Z199" i="1"/>
  <c r="P202" i="3" s="1"/>
  <c r="Z76" i="1"/>
  <c r="P79" i="3" s="1"/>
  <c r="Y502" i="1"/>
  <c r="O505" i="3" s="1"/>
  <c r="Y673" i="1"/>
  <c r="O676" i="3" s="1"/>
  <c r="I300" i="1"/>
  <c r="S300" i="1" s="1"/>
  <c r="U300" i="1" s="1"/>
  <c r="X300" i="1" s="1"/>
  <c r="E303" i="3" s="1"/>
  <c r="Z686" i="1"/>
  <c r="P689" i="3" s="1"/>
  <c r="Y681" i="1"/>
  <c r="AJ681" i="1" s="1"/>
  <c r="J634" i="1"/>
  <c r="S634" i="1" s="1"/>
  <c r="U634" i="1" s="1"/>
  <c r="W634" i="1" s="1"/>
  <c r="D637" i="3" s="1"/>
  <c r="I219" i="1"/>
  <c r="S219" i="1" s="1"/>
  <c r="U219" i="1" s="1"/>
  <c r="W219" i="1" s="1"/>
  <c r="D222" i="3" s="1"/>
  <c r="J361" i="1"/>
  <c r="S361" i="1" s="1"/>
  <c r="U361" i="1" s="1"/>
  <c r="X361" i="1" s="1"/>
  <c r="E364" i="3" s="1"/>
  <c r="J690" i="1"/>
  <c r="S690" i="1" s="1"/>
  <c r="U690" i="1" s="1"/>
  <c r="W690" i="1" s="1"/>
  <c r="D693" i="3" s="1"/>
  <c r="I627" i="1"/>
  <c r="S627" i="1" s="1"/>
  <c r="U627" i="1" s="1"/>
  <c r="W627" i="1" s="1"/>
  <c r="D630" i="3" s="1"/>
  <c r="I102" i="1"/>
  <c r="S102" i="1" s="1"/>
  <c r="U102" i="1" s="1"/>
  <c r="W102" i="1" s="1"/>
  <c r="D105" i="3" s="1"/>
  <c r="Y469" i="1"/>
  <c r="O472" i="3" s="1"/>
  <c r="Z596" i="1"/>
  <c r="P599" i="3" s="1"/>
  <c r="Z41" i="1"/>
  <c r="P44" i="3" s="1"/>
  <c r="Z201" i="1"/>
  <c r="P204" i="3" s="1"/>
  <c r="Y94" i="1"/>
  <c r="AJ94" i="1" s="1"/>
  <c r="Z712" i="1"/>
  <c r="P715" i="3" s="1"/>
  <c r="Z562" i="1"/>
  <c r="P565" i="3" s="1"/>
  <c r="Z595" i="1"/>
  <c r="P598" i="3" s="1"/>
  <c r="Z692" i="1"/>
  <c r="P695" i="3" s="1"/>
  <c r="Y433" i="1"/>
  <c r="O436" i="3" s="1"/>
  <c r="Z16" i="1"/>
  <c r="P19" i="3" s="1"/>
  <c r="Z651" i="1"/>
  <c r="P654" i="3" s="1"/>
  <c r="J211" i="1"/>
  <c r="S211" i="1" s="1"/>
  <c r="U211" i="1" s="1"/>
  <c r="W211" i="1" s="1"/>
  <c r="D214" i="3" s="1"/>
  <c r="J50" i="1"/>
  <c r="S50" i="1" s="1"/>
  <c r="U50" i="1" s="1"/>
  <c r="W50" i="1" s="1"/>
  <c r="J466" i="1"/>
  <c r="S466" i="1" s="1"/>
  <c r="U466" i="1" s="1"/>
  <c r="W466" i="1" s="1"/>
  <c r="D469" i="3" s="1"/>
  <c r="Z272" i="1"/>
  <c r="P275" i="3" s="1"/>
  <c r="Y550" i="1"/>
  <c r="O553" i="3" s="1"/>
  <c r="Y183" i="1"/>
  <c r="O186" i="3" s="1"/>
  <c r="Z586" i="1"/>
  <c r="P589" i="3" s="1"/>
  <c r="Y374" i="1"/>
  <c r="O377" i="3" s="1"/>
  <c r="I303" i="1"/>
  <c r="S303" i="1" s="1"/>
  <c r="U303" i="1" s="1"/>
  <c r="W303" i="1" s="1"/>
  <c r="D306" i="3" s="1"/>
  <c r="J308" i="1"/>
  <c r="S308" i="1" s="1"/>
  <c r="U308" i="1" s="1"/>
  <c r="X308" i="1" s="1"/>
  <c r="E311" i="3" s="1"/>
  <c r="I24" i="1"/>
  <c r="S24" i="1" s="1"/>
  <c r="U24" i="1" s="1"/>
  <c r="X24" i="1" s="1"/>
  <c r="E27" i="3" s="1"/>
  <c r="Y73" i="1"/>
  <c r="O76" i="3" s="1"/>
  <c r="Z710" i="1"/>
  <c r="P713" i="3" s="1"/>
  <c r="Z85" i="1"/>
  <c r="P88" i="3" s="1"/>
  <c r="J686" i="1"/>
  <c r="S686" i="1" s="1"/>
  <c r="U686" i="1" s="1"/>
  <c r="W686" i="1" s="1"/>
  <c r="D689" i="3" s="1"/>
  <c r="I84" i="1"/>
  <c r="S84" i="1" s="1"/>
  <c r="U84" i="1" s="1"/>
  <c r="W84" i="1" s="1"/>
  <c r="D87" i="3" s="1"/>
  <c r="I433" i="1"/>
  <c r="S433" i="1" s="1"/>
  <c r="U433" i="1" s="1"/>
  <c r="W433" i="1" s="1"/>
  <c r="D436" i="3" s="1"/>
  <c r="I41" i="1"/>
  <c r="S41" i="1" s="1"/>
  <c r="U41" i="1" s="1"/>
  <c r="X41" i="1" s="1"/>
  <c r="E44" i="3" s="1"/>
  <c r="Z70" i="1"/>
  <c r="P73" i="3" s="1"/>
  <c r="Y70" i="1"/>
  <c r="O73" i="3" s="1"/>
  <c r="Y670" i="1"/>
  <c r="O673" i="3" s="1"/>
  <c r="Z670" i="1"/>
  <c r="P673" i="3" s="1"/>
  <c r="Z459" i="1"/>
  <c r="P462" i="3" s="1"/>
  <c r="Y459" i="1"/>
  <c r="O462" i="3" s="1"/>
  <c r="Z581" i="1"/>
  <c r="P584" i="3" s="1"/>
  <c r="Y552" i="1"/>
  <c r="AJ552" i="1" s="1"/>
  <c r="J605" i="1"/>
  <c r="S605" i="1" s="1"/>
  <c r="U605" i="1" s="1"/>
  <c r="X605" i="1" s="1"/>
  <c r="E608" i="3" s="1"/>
  <c r="Y561" i="1"/>
  <c r="O564" i="3" s="1"/>
  <c r="Z634" i="1"/>
  <c r="P637" i="3" s="1"/>
  <c r="I559" i="1"/>
  <c r="S559" i="1" s="1"/>
  <c r="U559" i="1" s="1"/>
  <c r="W559" i="1" s="1"/>
  <c r="D562" i="3" s="1"/>
  <c r="I304" i="1"/>
  <c r="S304" i="1" s="1"/>
  <c r="U304" i="1" s="1"/>
  <c r="X304" i="1" s="1"/>
  <c r="E307" i="3" s="1"/>
  <c r="I33" i="1"/>
  <c r="S33" i="1" s="1"/>
  <c r="U33" i="1" s="1"/>
  <c r="W33" i="1" s="1"/>
  <c r="D36" i="3" s="1"/>
  <c r="I272" i="1"/>
  <c r="S272" i="1" s="1"/>
  <c r="U272" i="1" s="1"/>
  <c r="W272" i="1" s="1"/>
  <c r="D275" i="3" s="1"/>
  <c r="I27" i="1"/>
  <c r="S27" i="1" s="1"/>
  <c r="U27" i="1" s="1"/>
  <c r="X27" i="1" s="1"/>
  <c r="E30" i="3" s="1"/>
  <c r="I10" i="1"/>
  <c r="S10" i="1" s="1"/>
  <c r="U10" i="1" s="1"/>
  <c r="X10" i="1" s="1"/>
  <c r="I595" i="1"/>
  <c r="S595" i="1" s="1"/>
  <c r="U595" i="1" s="1"/>
  <c r="W595" i="1" s="1"/>
  <c r="T545" i="1"/>
  <c r="V545" i="1" s="1"/>
  <c r="Z545" i="1" s="1"/>
  <c r="P548" i="3" s="1"/>
  <c r="I561" i="1"/>
  <c r="S561" i="1" s="1"/>
  <c r="U561" i="1" s="1"/>
  <c r="W561" i="1" s="1"/>
  <c r="D564" i="3" s="1"/>
  <c r="Z65" i="1"/>
  <c r="P68" i="3" s="1"/>
  <c r="J594" i="1"/>
  <c r="S594" i="1" s="1"/>
  <c r="U594" i="1" s="1"/>
  <c r="W594" i="1" s="1"/>
  <c r="D597" i="3" s="1"/>
  <c r="J660" i="1"/>
  <c r="S660" i="1" s="1"/>
  <c r="U660" i="1" s="1"/>
  <c r="W660" i="1" s="1"/>
  <c r="D663" i="3" s="1"/>
  <c r="J528" i="1"/>
  <c r="S528" i="1" s="1"/>
  <c r="U528" i="1" s="1"/>
  <c r="X528" i="1" s="1"/>
  <c r="E531" i="3" s="1"/>
  <c r="J681" i="1"/>
  <c r="I681" i="1"/>
  <c r="Y610" i="1"/>
  <c r="O613" i="3" s="1"/>
  <c r="J76" i="1"/>
  <c r="S76" i="1" s="1"/>
  <c r="U76" i="1" s="1"/>
  <c r="W76" i="1" s="1"/>
  <c r="D79" i="3" s="1"/>
  <c r="Z690" i="1"/>
  <c r="P693" i="3" s="1"/>
  <c r="Z605" i="1"/>
  <c r="J315" i="1"/>
  <c r="S315" i="1" s="1"/>
  <c r="U315" i="1" s="1"/>
  <c r="W315" i="1" s="1"/>
  <c r="D318" i="3" s="1"/>
  <c r="I152" i="1"/>
  <c r="S152" i="1" s="1"/>
  <c r="U152" i="1" s="1"/>
  <c r="W152" i="1" s="1"/>
  <c r="D155" i="3" s="1"/>
  <c r="Y21" i="1"/>
  <c r="O24" i="3" s="1"/>
  <c r="Y528" i="1"/>
  <c r="O531" i="3" s="1"/>
  <c r="Y111" i="1"/>
  <c r="O114" i="3" s="1"/>
  <c r="Y15" i="1"/>
  <c r="AI15" i="1" s="1"/>
  <c r="AM15" i="1" s="1"/>
  <c r="Z187" i="1"/>
  <c r="P190" i="3" s="1"/>
  <c r="Y187" i="1"/>
  <c r="O190" i="3" s="1"/>
  <c r="Z437" i="1"/>
  <c r="P440" i="3" s="1"/>
  <c r="Z475" i="1"/>
  <c r="P478" i="3" s="1"/>
  <c r="J274" i="1"/>
  <c r="S274" i="1" s="1"/>
  <c r="U274" i="1" s="1"/>
  <c r="X274" i="1" s="1"/>
  <c r="E277" i="3" s="1"/>
  <c r="I278" i="1"/>
  <c r="S278" i="1" s="1"/>
  <c r="U278" i="1" s="1"/>
  <c r="X278" i="1" s="1"/>
  <c r="E281" i="3" s="1"/>
  <c r="J542" i="1"/>
  <c r="S542" i="1" s="1"/>
  <c r="U542" i="1" s="1"/>
  <c r="W542" i="1" s="1"/>
  <c r="D545" i="3" s="1"/>
  <c r="I494" i="1"/>
  <c r="S494" i="1" s="1"/>
  <c r="U494" i="1" s="1"/>
  <c r="W494" i="1" s="1"/>
  <c r="D497" i="3" s="1"/>
  <c r="Y631" i="1"/>
  <c r="O634" i="3" s="1"/>
  <c r="Z698" i="1"/>
  <c r="P701" i="3" s="1"/>
  <c r="Y431" i="1"/>
  <c r="O434" i="3" s="1"/>
  <c r="Z616" i="1"/>
  <c r="P619" i="3" s="1"/>
  <c r="J671" i="1"/>
  <c r="S671" i="1" s="1"/>
  <c r="U671" i="1" s="1"/>
  <c r="X671" i="1" s="1"/>
  <c r="E674" i="3" s="1"/>
  <c r="J616" i="1"/>
  <c r="I616" i="1"/>
  <c r="J537" i="1"/>
  <c r="S537" i="1" s="1"/>
  <c r="U537" i="1" s="1"/>
  <c r="W537" i="1" s="1"/>
  <c r="D540" i="3" s="1"/>
  <c r="I673" i="1"/>
  <c r="S673" i="1" s="1"/>
  <c r="U673" i="1" s="1"/>
  <c r="X673" i="1" s="1"/>
  <c r="E676" i="3" s="1"/>
  <c r="I502" i="1"/>
  <c r="S502" i="1" s="1"/>
  <c r="U502" i="1" s="1"/>
  <c r="X502" i="1" s="1"/>
  <c r="E505" i="3" s="1"/>
  <c r="J301" i="1"/>
  <c r="S301" i="1" s="1"/>
  <c r="U301" i="1" s="1"/>
  <c r="W301" i="1" s="1"/>
  <c r="D304" i="3" s="1"/>
  <c r="J187" i="1"/>
  <c r="I187" i="1"/>
  <c r="T294" i="1"/>
  <c r="V294" i="1" s="1"/>
  <c r="Z359" i="1"/>
  <c r="P362" i="3" s="1"/>
  <c r="Z98" i="1"/>
  <c r="P101" i="3" s="1"/>
  <c r="Y408" i="1"/>
  <c r="O411" i="3" s="1"/>
  <c r="Z179" i="1"/>
  <c r="P182" i="3" s="1"/>
  <c r="Z115" i="1"/>
  <c r="P118" i="3" s="1"/>
  <c r="Z69" i="1"/>
  <c r="P72" i="3" s="1"/>
  <c r="Z448" i="1"/>
  <c r="P451" i="3" s="1"/>
  <c r="Y181" i="1"/>
  <c r="O184" i="3" s="1"/>
  <c r="Z568" i="1"/>
  <c r="P571" i="3" s="1"/>
  <c r="Y483" i="1"/>
  <c r="O486" i="3" s="1"/>
  <c r="Y451" i="1"/>
  <c r="O454" i="3" s="1"/>
  <c r="Z411" i="1"/>
  <c r="P414" i="3" s="1"/>
  <c r="Y612" i="1"/>
  <c r="O615" i="3" s="1"/>
  <c r="Y464" i="1"/>
  <c r="O467" i="3" s="1"/>
  <c r="Y166" i="1"/>
  <c r="O169" i="3" s="1"/>
  <c r="Z368" i="1"/>
  <c r="P371" i="3" s="1"/>
  <c r="Z389" i="1"/>
  <c r="P392" i="3" s="1"/>
  <c r="Y496" i="1"/>
  <c r="O499" i="3" s="1"/>
  <c r="Y420" i="1"/>
  <c r="O423" i="3" s="1"/>
  <c r="Z423" i="1"/>
  <c r="P426" i="3" s="1"/>
  <c r="X694" i="1"/>
  <c r="E697" i="3" s="1"/>
  <c r="Z688" i="1"/>
  <c r="P691" i="3" s="1"/>
  <c r="Y593" i="1"/>
  <c r="O596" i="3" s="1"/>
  <c r="AI549" i="1"/>
  <c r="AM549" i="1" s="1"/>
  <c r="Y45" i="1"/>
  <c r="O48" i="3" s="1"/>
  <c r="Y647" i="1"/>
  <c r="O650" i="3" s="1"/>
  <c r="Z224" i="1"/>
  <c r="P227" i="3" s="1"/>
  <c r="Z139" i="1"/>
  <c r="P142" i="3" s="1"/>
  <c r="Z174" i="1"/>
  <c r="P177" i="3" s="1"/>
  <c r="Y583" i="1"/>
  <c r="O586" i="3" s="1"/>
  <c r="Y298" i="1"/>
  <c r="O301" i="3" s="1"/>
  <c r="Y650" i="1"/>
  <c r="O653" i="3" s="1"/>
  <c r="Z445" i="1"/>
  <c r="P448" i="3" s="1"/>
  <c r="Y717" i="1"/>
  <c r="O720" i="3" s="1"/>
  <c r="Z599" i="1"/>
  <c r="P602" i="3" s="1"/>
  <c r="Y527" i="1"/>
  <c r="O530" i="3" s="1"/>
  <c r="Z511" i="1"/>
  <c r="P514" i="3" s="1"/>
  <c r="Y30" i="1"/>
  <c r="O33" i="3" s="1"/>
  <c r="Y471" i="1"/>
  <c r="O474" i="3" s="1"/>
  <c r="Y413" i="1"/>
  <c r="O416" i="3" s="1"/>
  <c r="Y173" i="1"/>
  <c r="O176" i="3" s="1"/>
  <c r="W380" i="1"/>
  <c r="D383" i="3" s="1"/>
  <c r="Y432" i="1"/>
  <c r="O435" i="3" s="1"/>
  <c r="Z352" i="1"/>
  <c r="P355" i="3" s="1"/>
  <c r="AI284" i="1"/>
  <c r="AM284" i="1" s="1"/>
  <c r="X575" i="1"/>
  <c r="E578" i="3" s="1"/>
  <c r="W267" i="1"/>
  <c r="D270" i="3" s="1"/>
  <c r="W530" i="1"/>
  <c r="D533" i="3" s="1"/>
  <c r="Y117" i="1"/>
  <c r="O120" i="3" s="1"/>
  <c r="Y203" i="1"/>
  <c r="O206" i="3" s="1"/>
  <c r="Z569" i="1"/>
  <c r="P572" i="3" s="1"/>
  <c r="X115" i="1"/>
  <c r="E118" i="3" s="1"/>
  <c r="Z138" i="1"/>
  <c r="Y160" i="1"/>
  <c r="O163" i="3" s="1"/>
  <c r="W231" i="1"/>
  <c r="D234" i="3" s="1"/>
  <c r="Y362" i="1"/>
  <c r="O365" i="3" s="1"/>
  <c r="Y499" i="1"/>
  <c r="O502" i="3" s="1"/>
  <c r="Y247" i="1"/>
  <c r="O250" i="3" s="1"/>
  <c r="Z716" i="1"/>
  <c r="P719" i="3" s="1"/>
  <c r="W534" i="1"/>
  <c r="D537" i="3" s="1"/>
  <c r="Z293" i="1"/>
  <c r="Y212" i="1"/>
  <c r="O215" i="3" s="1"/>
  <c r="Y182" i="1"/>
  <c r="O185" i="3" s="1"/>
  <c r="Y515" i="1"/>
  <c r="O518" i="3" s="1"/>
  <c r="Y410" i="1"/>
  <c r="O413" i="3" s="1"/>
  <c r="Z267" i="1"/>
  <c r="P270" i="3" s="1"/>
  <c r="X675" i="1"/>
  <c r="E678" i="3" s="1"/>
  <c r="W496" i="1"/>
  <c r="D499" i="3" s="1"/>
  <c r="X496" i="1"/>
  <c r="E499" i="3" s="1"/>
  <c r="Z628" i="1"/>
  <c r="P631" i="3" s="1"/>
  <c r="Z477" i="1"/>
  <c r="AK476" i="1" s="1"/>
  <c r="Z261" i="1"/>
  <c r="P264" i="3" s="1"/>
  <c r="W607" i="1"/>
  <c r="D610" i="3" s="1"/>
  <c r="Z323" i="1"/>
  <c r="P326" i="3" s="1"/>
  <c r="Z205" i="1"/>
  <c r="P208" i="3" s="1"/>
  <c r="Z91" i="1"/>
  <c r="P94" i="3" s="1"/>
  <c r="W564" i="1"/>
  <c r="D567" i="3" s="1"/>
  <c r="X564" i="1"/>
  <c r="E567" i="3" s="1"/>
  <c r="X608" i="1"/>
  <c r="E611" i="3" s="1"/>
  <c r="W608" i="1"/>
  <c r="D611" i="3" s="1"/>
  <c r="Y150" i="1"/>
  <c r="O153" i="3" s="1"/>
  <c r="Y302" i="1"/>
  <c r="O305" i="3" s="1"/>
  <c r="Y54" i="1"/>
  <c r="O57" i="3" s="1"/>
  <c r="Z608" i="1"/>
  <c r="P611" i="3" s="1"/>
  <c r="AK680" i="1"/>
  <c r="P683" i="3"/>
  <c r="AI476" i="1"/>
  <c r="AM476" i="1" s="1"/>
  <c r="O479" i="3"/>
  <c r="AK646" i="1"/>
  <c r="P650" i="3"/>
  <c r="Z621" i="1"/>
  <c r="P624" i="3" s="1"/>
  <c r="W350" i="1"/>
  <c r="D353" i="3" s="1"/>
  <c r="AK681" i="1"/>
  <c r="P685" i="3"/>
  <c r="AJ504" i="1"/>
  <c r="O507" i="3"/>
  <c r="AI703" i="1"/>
  <c r="AM703" i="1" s="1"/>
  <c r="P706" i="3"/>
  <c r="AJ626" i="1"/>
  <c r="O629" i="3"/>
  <c r="AI95" i="1"/>
  <c r="AM95" i="1" s="1"/>
  <c r="P98" i="3"/>
  <c r="AI113" i="1"/>
  <c r="AM113" i="1" s="1"/>
  <c r="O116" i="3"/>
  <c r="X383" i="1"/>
  <c r="E386" i="3" s="1"/>
  <c r="AJ508" i="1"/>
  <c r="O511" i="3"/>
  <c r="AJ548" i="1"/>
  <c r="O551" i="3"/>
  <c r="Z186" i="1"/>
  <c r="P189" i="3" s="1"/>
  <c r="AJ702" i="1"/>
  <c r="O705" i="3"/>
  <c r="AJ13" i="1"/>
  <c r="O16" i="3"/>
  <c r="AI25" i="1"/>
  <c r="AM25" i="1" s="1"/>
  <c r="P28" i="3"/>
  <c r="AI439" i="1"/>
  <c r="AM439" i="1" s="1"/>
  <c r="P442" i="3"/>
  <c r="AI388" i="1"/>
  <c r="AM388" i="1" s="1"/>
  <c r="P391" i="3"/>
  <c r="AJ283" i="1"/>
  <c r="O286" i="3"/>
  <c r="AK30" i="1"/>
  <c r="P34" i="3"/>
  <c r="AK549" i="1"/>
  <c r="P553" i="3"/>
  <c r="AJ438" i="1"/>
  <c r="O441" i="3"/>
  <c r="Y46" i="1"/>
  <c r="O49" i="3" s="1"/>
  <c r="AK412" i="1"/>
  <c r="P416" i="3"/>
  <c r="AJ387" i="1"/>
  <c r="O390" i="3"/>
  <c r="Z394" i="1"/>
  <c r="P397" i="3" s="1"/>
  <c r="Y206" i="1"/>
  <c r="O209" i="3" s="1"/>
  <c r="Z632" i="1"/>
  <c r="AK631" i="1" s="1"/>
  <c r="Z78" i="1"/>
  <c r="Z544" i="1"/>
  <c r="P547" i="3" s="1"/>
  <c r="W580" i="1"/>
  <c r="D583" i="3" s="1"/>
  <c r="W423" i="1"/>
  <c r="D426" i="3" s="1"/>
  <c r="Y37" i="1"/>
  <c r="O40" i="3" s="1"/>
  <c r="Z557" i="1"/>
  <c r="P560" i="3" s="1"/>
  <c r="Y640" i="1"/>
  <c r="O643" i="3" s="1"/>
  <c r="W284" i="1"/>
  <c r="Y96" i="1"/>
  <c r="O99" i="3" s="1"/>
  <c r="Z137" i="1"/>
  <c r="P140" i="3" s="1"/>
  <c r="Y49" i="1"/>
  <c r="Y529" i="1"/>
  <c r="O532" i="3" s="1"/>
  <c r="W130" i="1"/>
  <c r="D133" i="3" s="1"/>
  <c r="Z526" i="1"/>
  <c r="Y99" i="1"/>
  <c r="O102" i="3" s="1"/>
  <c r="Y407" i="1"/>
  <c r="O410" i="3" s="1"/>
  <c r="Z379" i="1"/>
  <c r="P382" i="3" s="1"/>
  <c r="Z718" i="1"/>
  <c r="AK717" i="1" s="1"/>
  <c r="Y266" i="1"/>
  <c r="O269" i="3" s="1"/>
  <c r="Y430" i="1"/>
  <c r="AJ429" i="1" s="1"/>
  <c r="Z157" i="1"/>
  <c r="P160" i="3" s="1"/>
  <c r="Y567" i="1"/>
  <c r="O570" i="3" s="1"/>
  <c r="Z685" i="1"/>
  <c r="AI685" i="1" s="1"/>
  <c r="AM685" i="1" s="1"/>
  <c r="X337" i="1"/>
  <c r="Z273" i="1"/>
  <c r="P276" i="3" s="1"/>
  <c r="Z133" i="1"/>
  <c r="P136" i="3" s="1"/>
  <c r="Z363" i="1"/>
  <c r="W727" i="1"/>
  <c r="AB726" i="1" s="1"/>
  <c r="W362" i="1"/>
  <c r="AJ31" i="1"/>
  <c r="Z285" i="1"/>
  <c r="AI285" i="1" s="1"/>
  <c r="AM285" i="1" s="1"/>
  <c r="Y480" i="1"/>
  <c r="O483" i="3" s="1"/>
  <c r="W212" i="1"/>
  <c r="X212" i="1"/>
  <c r="E215" i="3" s="1"/>
  <c r="Y427" i="1"/>
  <c r="O430" i="3" s="1"/>
  <c r="X624" i="1"/>
  <c r="E627" i="3" s="1"/>
  <c r="Y227" i="1"/>
  <c r="O230" i="3" s="1"/>
  <c r="Z606" i="1"/>
  <c r="AI606" i="1" s="1"/>
  <c r="AM606" i="1" s="1"/>
  <c r="Z700" i="1"/>
  <c r="X506" i="1"/>
  <c r="E509" i="3" s="1"/>
  <c r="Z74" i="1"/>
  <c r="Y279" i="1"/>
  <c r="O282" i="3" s="1"/>
  <c r="X482" i="1"/>
  <c r="X359" i="1"/>
  <c r="E362" i="3" s="1"/>
  <c r="Z429" i="1"/>
  <c r="P432" i="3" s="1"/>
  <c r="Z669" i="1"/>
  <c r="AI669" i="1" s="1"/>
  <c r="AM669" i="1" s="1"/>
  <c r="X511" i="1"/>
  <c r="AK386" i="1"/>
  <c r="W199" i="1"/>
  <c r="D202" i="3" s="1"/>
  <c r="W436" i="1"/>
  <c r="X325" i="1"/>
  <c r="Z122" i="1"/>
  <c r="P125" i="3" s="1"/>
  <c r="Z32" i="1"/>
  <c r="Z329" i="1"/>
  <c r="P332" i="3" s="1"/>
  <c r="Y382" i="1"/>
  <c r="O385" i="3" s="1"/>
  <c r="Z653" i="1"/>
  <c r="W480" i="1"/>
  <c r="D483" i="3" s="1"/>
  <c r="Z679" i="1"/>
  <c r="P682" i="3" s="1"/>
  <c r="W162" i="1"/>
  <c r="D165" i="3" s="1"/>
  <c r="Y77" i="1"/>
  <c r="W551" i="1"/>
  <c r="D554" i="3" s="1"/>
  <c r="AK387" i="1"/>
  <c r="X597" i="1"/>
  <c r="E600" i="3" s="1"/>
  <c r="Y341" i="1"/>
  <c r="O344" i="3" s="1"/>
  <c r="X464" i="1"/>
  <c r="AK24" i="1"/>
  <c r="Y326" i="1"/>
  <c r="O329" i="3" s="1"/>
  <c r="AK703" i="1"/>
  <c r="X379" i="1"/>
  <c r="Z615" i="1"/>
  <c r="P618" i="3" s="1"/>
  <c r="W606" i="1"/>
  <c r="D609" i="3" s="1"/>
  <c r="W532" i="1"/>
  <c r="Z26" i="1"/>
  <c r="W635" i="1"/>
  <c r="D638" i="3" s="1"/>
  <c r="Y158" i="1"/>
  <c r="AJ157" i="1" s="1"/>
  <c r="Z672" i="1"/>
  <c r="P675" i="3" s="1"/>
  <c r="Z600" i="1"/>
  <c r="P603" i="3" s="1"/>
  <c r="Z541" i="1"/>
  <c r="Z636" i="1"/>
  <c r="P639" i="3" s="1"/>
  <c r="Y144" i="1"/>
  <c r="AI144" i="1" s="1"/>
  <c r="AM144" i="1" s="1"/>
  <c r="Y35" i="1"/>
  <c r="X430" i="1"/>
  <c r="E433" i="3" s="1"/>
  <c r="Z343" i="1"/>
  <c r="Z501" i="1"/>
  <c r="Z317" i="1"/>
  <c r="P320" i="3" s="1"/>
  <c r="Z378" i="1"/>
  <c r="Z658" i="1"/>
  <c r="P661" i="3" s="1"/>
  <c r="W503" i="1"/>
  <c r="Z11" i="1"/>
  <c r="W26" i="1"/>
  <c r="W524" i="1"/>
  <c r="D527" i="3" s="1"/>
  <c r="X667" i="1"/>
  <c r="W389" i="1"/>
  <c r="X389" i="1"/>
  <c r="Z346" i="1"/>
  <c r="P349" i="3" s="1"/>
  <c r="Y165" i="1"/>
  <c r="W585" i="1"/>
  <c r="D588" i="3" s="1"/>
  <c r="W653" i="1"/>
  <c r="X461" i="1"/>
  <c r="E464" i="3" s="1"/>
  <c r="Z520" i="1"/>
  <c r="Z87" i="1"/>
  <c r="Z536" i="1"/>
  <c r="W205" i="1"/>
  <c r="D208" i="3" s="1"/>
  <c r="W599" i="1"/>
  <c r="X381" i="1"/>
  <c r="AA381" i="1" s="1"/>
  <c r="AE381" i="1" s="1"/>
  <c r="Y663" i="1"/>
  <c r="X373" i="1"/>
  <c r="E376" i="3" s="1"/>
  <c r="Z727" i="1"/>
  <c r="Z336" i="1"/>
  <c r="W368" i="1"/>
  <c r="X282" i="1"/>
  <c r="E285" i="3" s="1"/>
  <c r="W717" i="1"/>
  <c r="AA717" i="1" s="1"/>
  <c r="AE717" i="1" s="1"/>
  <c r="W632" i="1"/>
  <c r="AJ41" i="1"/>
  <c r="Z42" i="1"/>
  <c r="W621" i="1"/>
  <c r="D624" i="3" s="1"/>
  <c r="X621" i="1"/>
  <c r="W536" i="1"/>
  <c r="W620" i="1"/>
  <c r="X601" i="1"/>
  <c r="W48" i="1"/>
  <c r="Z696" i="1"/>
  <c r="X630" i="1"/>
  <c r="X14" i="1"/>
  <c r="W472" i="1"/>
  <c r="Z641" i="1"/>
  <c r="AK640" i="1" s="1"/>
  <c r="X674" i="1"/>
  <c r="W489" i="1"/>
  <c r="Z330" i="1"/>
  <c r="W470" i="1"/>
  <c r="Z314" i="1"/>
  <c r="AK206" i="1"/>
  <c r="Y337" i="1"/>
  <c r="X223" i="1"/>
  <c r="X43" i="1"/>
  <c r="W158" i="1"/>
  <c r="W354" i="1"/>
  <c r="Z546" i="1"/>
  <c r="W450" i="1"/>
  <c r="X644" i="1"/>
  <c r="W80" i="1"/>
  <c r="X656" i="1"/>
  <c r="X339" i="1"/>
  <c r="Y176" i="1"/>
  <c r="AI176" i="1" s="1"/>
  <c r="AM176" i="1" s="1"/>
  <c r="AK665" i="1"/>
  <c r="W124" i="1"/>
  <c r="D127" i="3" s="1"/>
  <c r="Z416" i="1"/>
  <c r="Y90" i="1"/>
  <c r="X23" i="1"/>
  <c r="X680" i="1"/>
  <c r="W650" i="1"/>
  <c r="X650" i="1"/>
  <c r="E653" i="3" s="1"/>
  <c r="W106" i="1"/>
  <c r="D109" i="3" s="1"/>
  <c r="X106" i="1"/>
  <c r="E109" i="3" s="1"/>
  <c r="Z75" i="1"/>
  <c r="Z106" i="1"/>
  <c r="Z493" i="1"/>
  <c r="Z355" i="1"/>
  <c r="Z333" i="1"/>
  <c r="X32" i="1"/>
  <c r="AJ475" i="1"/>
  <c r="X685" i="1"/>
  <c r="X477" i="1"/>
  <c r="W351" i="1"/>
  <c r="W636" i="1"/>
  <c r="W169" i="1"/>
  <c r="X556" i="1"/>
  <c r="W185" i="1"/>
  <c r="W181" i="1"/>
  <c r="Z400" i="1"/>
  <c r="W69" i="1"/>
  <c r="AK584" i="1"/>
  <c r="X501" i="1"/>
  <c r="Z288" i="1"/>
  <c r="Y524" i="1"/>
  <c r="X96" i="1"/>
  <c r="X139" i="1"/>
  <c r="Y254" i="1"/>
  <c r="AJ254" i="1" s="1"/>
  <c r="W180" i="1"/>
  <c r="Y43" i="1"/>
  <c r="X543" i="1"/>
  <c r="Y318" i="1"/>
  <c r="W584" i="1"/>
  <c r="X664" i="1"/>
  <c r="X45" i="1"/>
  <c r="X250" i="1"/>
  <c r="E253" i="3" s="1"/>
  <c r="Y446" i="1"/>
  <c r="W439" i="1"/>
  <c r="W444" i="1"/>
  <c r="AK438" i="1"/>
  <c r="AK572" i="1"/>
  <c r="W74" i="1"/>
  <c r="X248" i="1"/>
  <c r="Z104" i="1"/>
  <c r="W647" i="1"/>
  <c r="D650" i="3" s="1"/>
  <c r="X647" i="1"/>
  <c r="E650" i="3" s="1"/>
  <c r="Y497" i="1"/>
  <c r="X478" i="1"/>
  <c r="Y48" i="1"/>
  <c r="W17" i="1"/>
  <c r="X609" i="1"/>
  <c r="AA609" i="1" s="1"/>
  <c r="AE609" i="1" s="1"/>
  <c r="W701" i="1"/>
  <c r="X151" i="1"/>
  <c r="X277" i="1"/>
  <c r="X527" i="1"/>
  <c r="X571" i="1"/>
  <c r="AI387" i="1"/>
  <c r="AM387" i="1" s="1"/>
  <c r="X720" i="1"/>
  <c r="X146" i="1"/>
  <c r="W541" i="1"/>
  <c r="X347" i="1"/>
  <c r="X726" i="1"/>
  <c r="W455" i="1"/>
  <c r="X258" i="1"/>
  <c r="X186" i="1"/>
  <c r="X547" i="1"/>
  <c r="W696" i="1"/>
  <c r="X369" i="1"/>
  <c r="AC368" i="1" s="1"/>
  <c r="W190" i="1"/>
  <c r="W697" i="1"/>
  <c r="D700" i="3" s="1"/>
  <c r="X688" i="1"/>
  <c r="X95" i="1"/>
  <c r="W203" i="1"/>
  <c r="W9" i="1"/>
  <c r="W134" i="1"/>
  <c r="W234" i="1"/>
  <c r="X293" i="1"/>
  <c r="X285" i="1"/>
  <c r="X615" i="1"/>
  <c r="W107" i="1"/>
  <c r="D110" i="3" s="1"/>
  <c r="X520" i="1"/>
  <c r="E523" i="3" s="1"/>
  <c r="X310" i="1"/>
  <c r="W471" i="1"/>
  <c r="W35" i="1"/>
  <c r="W11" i="1"/>
  <c r="D14" i="3" s="1"/>
  <c r="W408" i="1"/>
  <c r="W346" i="1"/>
  <c r="W42" i="1"/>
  <c r="W240" i="1"/>
  <c r="AJ664" i="1"/>
  <c r="X658" i="1"/>
  <c r="X705" i="1"/>
  <c r="X217" i="1"/>
  <c r="E220" i="3" s="1"/>
  <c r="X721" i="1"/>
  <c r="X574" i="1"/>
  <c r="X497" i="1"/>
  <c r="X589" i="1"/>
  <c r="AJ386" i="1"/>
  <c r="X54" i="1"/>
  <c r="X309" i="1"/>
  <c r="E312" i="3" s="1"/>
  <c r="W515" i="1"/>
  <c r="W88" i="1"/>
  <c r="W693" i="1"/>
  <c r="W148" i="1"/>
  <c r="AI665" i="1"/>
  <c r="AM665" i="1" s="1"/>
  <c r="W132" i="1"/>
  <c r="X481" i="1"/>
  <c r="X637" i="1"/>
  <c r="X652" i="1"/>
  <c r="W254" i="1"/>
  <c r="AK610" i="1"/>
  <c r="W573" i="1"/>
  <c r="X375" i="1"/>
  <c r="AI447" i="1"/>
  <c r="AM447" i="1" s="1"/>
  <c r="X291" i="1"/>
  <c r="X281" i="1"/>
  <c r="X257" i="1"/>
  <c r="X416" i="1"/>
  <c r="W167" i="1"/>
  <c r="X119" i="1"/>
  <c r="AK694" i="1"/>
  <c r="W633" i="1"/>
  <c r="X149" i="1"/>
  <c r="W628" i="1"/>
  <c r="X493" i="1"/>
  <c r="E496" i="3" s="1"/>
  <c r="X302" i="1"/>
  <c r="W419" i="1"/>
  <c r="X335" i="1"/>
  <c r="Y687" i="1"/>
  <c r="X129" i="1"/>
  <c r="W116" i="1"/>
  <c r="X19" i="1"/>
  <c r="W255" i="1"/>
  <c r="D258" i="3" s="1"/>
  <c r="X420" i="1"/>
  <c r="E423" i="3" s="1"/>
  <c r="X549" i="1"/>
  <c r="W61" i="1"/>
  <c r="D64" i="3" s="1"/>
  <c r="X668" i="1"/>
  <c r="W340" i="1"/>
  <c r="AK324" i="1"/>
  <c r="W525" i="1"/>
  <c r="X331" i="1"/>
  <c r="W558" i="1"/>
  <c r="D561" i="3" s="1"/>
  <c r="X583" i="1"/>
  <c r="W241" i="1"/>
  <c r="X510" i="1"/>
  <c r="X602" i="1"/>
  <c r="W60" i="1"/>
  <c r="X341" i="1"/>
  <c r="AC340" i="1" s="1"/>
  <c r="W163" i="1"/>
  <c r="X603" i="1"/>
  <c r="E606" i="3" s="1"/>
  <c r="W390" i="1"/>
  <c r="D393" i="3" s="1"/>
  <c r="X529" i="1"/>
  <c r="W137" i="1"/>
  <c r="AB137" i="1" s="1"/>
  <c r="W576" i="1"/>
  <c r="X418" i="1"/>
  <c r="E421" i="3" s="1"/>
  <c r="W422" i="1"/>
  <c r="D425" i="3" s="1"/>
  <c r="X342" i="1"/>
  <c r="Z200" i="1"/>
  <c r="W467" i="1"/>
  <c r="X679" i="1"/>
  <c r="W101" i="1"/>
  <c r="W468" i="1"/>
  <c r="D471" i="3" s="1"/>
  <c r="X226" i="1"/>
  <c r="X570" i="1"/>
  <c r="X662" i="1"/>
  <c r="W253" i="1"/>
  <c r="W356" i="1"/>
  <c r="Z168" i="1"/>
  <c r="W483" i="1"/>
  <c r="W557" i="1"/>
  <c r="X708" i="1"/>
  <c r="X593" i="1"/>
  <c r="E596" i="3" s="1"/>
  <c r="W526" i="1"/>
  <c r="D529" i="3" s="1"/>
  <c r="W262" i="1"/>
  <c r="X49" i="1"/>
  <c r="X402" i="1"/>
  <c r="X521" i="1"/>
  <c r="X179" i="1"/>
  <c r="W336" i="1"/>
  <c r="W622" i="1"/>
  <c r="D625" i="3" s="1"/>
  <c r="W37" i="1"/>
  <c r="W566" i="1"/>
  <c r="X612" i="1"/>
  <c r="X533" i="1"/>
  <c r="X97" i="1"/>
  <c r="X224" i="1"/>
  <c r="X249" i="1"/>
  <c r="E252" i="3" s="1"/>
  <c r="W552" i="1"/>
  <c r="AA552" i="1" s="1"/>
  <c r="AE552" i="1" s="1"/>
  <c r="X377" i="1"/>
  <c r="X516" i="1"/>
  <c r="X704" i="1"/>
  <c r="W144" i="1"/>
  <c r="W90" i="1"/>
  <c r="W275" i="1"/>
  <c r="X81" i="1"/>
  <c r="X426" i="1"/>
  <c r="W643" i="1"/>
  <c r="X235" i="1"/>
  <c r="X590" i="1"/>
  <c r="X544" i="1"/>
  <c r="X474" i="1"/>
  <c r="W428" i="1"/>
  <c r="X135" i="1"/>
  <c r="X345" i="1"/>
  <c r="X649" i="1"/>
  <c r="W22" i="1"/>
  <c r="X287" i="1"/>
  <c r="X371" i="1"/>
  <c r="X462" i="1"/>
  <c r="X357" i="1"/>
  <c r="W316" i="1"/>
  <c r="X682" i="1"/>
  <c r="E685" i="3" s="1"/>
  <c r="X138" i="1"/>
  <c r="W86" i="1"/>
  <c r="X716" i="1"/>
  <c r="W648" i="1"/>
  <c r="X87" i="1"/>
  <c r="X535" i="1"/>
  <c r="W237" i="1"/>
  <c r="X399" i="1"/>
  <c r="X292" i="1"/>
  <c r="E295" i="3" s="1"/>
  <c r="W118" i="1"/>
  <c r="W208" i="1"/>
  <c r="AK163" i="1"/>
  <c r="S370" i="1"/>
  <c r="U370" i="1" s="1"/>
  <c r="W370" i="1" s="1"/>
  <c r="W713" i="1"/>
  <c r="W578" i="1"/>
  <c r="X266" i="1"/>
  <c r="W112" i="1"/>
  <c r="W343" i="1"/>
  <c r="W13" i="1"/>
  <c r="W53" i="1"/>
  <c r="X639" i="1"/>
  <c r="W387" i="1"/>
  <c r="X127" i="1"/>
  <c r="X121" i="1"/>
  <c r="W197" i="1"/>
  <c r="W411" i="1"/>
  <c r="W407" i="1"/>
  <c r="X29" i="1"/>
  <c r="X216" i="1"/>
  <c r="W46" i="1"/>
  <c r="X349" i="1"/>
  <c r="X363" i="1"/>
  <c r="X592" i="1"/>
  <c r="X706" i="1"/>
  <c r="W393" i="1"/>
  <c r="X669" i="1"/>
  <c r="X243" i="1"/>
  <c r="E246" i="3" s="1"/>
  <c r="W374" i="1"/>
  <c r="S204" i="1"/>
  <c r="U204" i="1" s="1"/>
  <c r="W204" i="1" s="1"/>
  <c r="AK164" i="1"/>
  <c r="AK252" i="1"/>
  <c r="W429" i="1"/>
  <c r="AK54" i="1"/>
  <c r="X333" i="1"/>
  <c r="W689" i="1"/>
  <c r="AK190" i="1"/>
  <c r="AK238" i="1"/>
  <c r="AC524" i="1"/>
  <c r="W391" i="1"/>
  <c r="X271" i="1"/>
  <c r="X413" i="1"/>
  <c r="W500" i="1"/>
  <c r="W52" i="1"/>
  <c r="D55" i="3" s="1"/>
  <c r="W154" i="1"/>
  <c r="X591" i="1"/>
  <c r="W131" i="1"/>
  <c r="D134" i="3" s="1"/>
  <c r="X313" i="1"/>
  <c r="X195" i="1"/>
  <c r="E198" i="3" s="1"/>
  <c r="X353" i="1"/>
  <c r="W133" i="1"/>
  <c r="D136" i="3" s="1"/>
  <c r="X452" i="1"/>
  <c r="W191" i="1"/>
  <c r="D194" i="3" s="1"/>
  <c r="X89" i="1"/>
  <c r="X569" i="1"/>
  <c r="E572" i="3" s="1"/>
  <c r="X259" i="1"/>
  <c r="E262" i="3" s="1"/>
  <c r="AB477" i="1"/>
  <c r="W330" i="1"/>
  <c r="AK281" i="1"/>
  <c r="W565" i="1"/>
  <c r="X491" i="1"/>
  <c r="AK158" i="1"/>
  <c r="W641" i="1"/>
  <c r="AK464" i="1"/>
  <c r="W485" i="1"/>
  <c r="X522" i="1"/>
  <c r="W182" i="1"/>
  <c r="X311" i="1"/>
  <c r="E314" i="3" s="1"/>
  <c r="AK496" i="1"/>
  <c r="W434" i="1"/>
  <c r="D437" i="3" s="1"/>
  <c r="W307" i="1"/>
  <c r="D310" i="3" s="1"/>
  <c r="W382" i="1"/>
  <c r="D385" i="3" s="1"/>
  <c r="X75" i="1"/>
  <c r="X279" i="1"/>
  <c r="W214" i="1"/>
  <c r="D217" i="3" s="1"/>
  <c r="W384" i="1"/>
  <c r="D387" i="3" s="1"/>
  <c r="W98" i="1"/>
  <c r="AK144" i="1"/>
  <c r="W546" i="1"/>
  <c r="X388" i="1"/>
  <c r="X273" i="1"/>
  <c r="X495" i="1"/>
  <c r="E498" i="3" s="1"/>
  <c r="X611" i="1"/>
  <c r="E614" i="3" s="1"/>
  <c r="W655" i="1"/>
  <c r="X34" i="1"/>
  <c r="X473" i="1"/>
  <c r="E476" i="3" s="1"/>
  <c r="W517" i="1"/>
  <c r="X305" i="1"/>
  <c r="W145" i="1"/>
  <c r="X600" i="1"/>
  <c r="E603" i="3" s="1"/>
  <c r="AB225" i="1"/>
  <c r="AK244" i="1"/>
  <c r="AK20" i="1"/>
  <c r="AK407" i="1"/>
  <c r="W238" i="1"/>
  <c r="D241" i="3" s="1"/>
  <c r="X672" i="1"/>
  <c r="X329" i="1"/>
  <c r="AK95" i="1"/>
  <c r="AK524" i="1"/>
  <c r="X176" i="1"/>
  <c r="AC130" i="1"/>
  <c r="AK527" i="1"/>
  <c r="X298" i="1"/>
  <c r="E301" i="3" s="1"/>
  <c r="X289" i="1"/>
  <c r="E292" i="3" s="1"/>
  <c r="X427" i="1"/>
  <c r="W72" i="1"/>
  <c r="X153" i="1"/>
  <c r="W320" i="1"/>
  <c r="D323" i="3" s="1"/>
  <c r="W173" i="1"/>
  <c r="W38" i="1"/>
  <c r="W563" i="1"/>
  <c r="W168" i="1"/>
  <c r="X376" i="1"/>
  <c r="E379" i="3" s="1"/>
  <c r="X321" i="1"/>
  <c r="W62" i="1"/>
  <c r="D65" i="3" s="1"/>
  <c r="X348" i="1"/>
  <c r="X409" i="1"/>
  <c r="X577" i="1"/>
  <c r="X174" i="1"/>
  <c r="X404" i="1"/>
  <c r="W499" i="1"/>
  <c r="D502" i="3" s="1"/>
  <c r="X299" i="1"/>
  <c r="W66" i="1"/>
  <c r="W166" i="1"/>
  <c r="AK468" i="1"/>
  <c r="Z498" i="1"/>
  <c r="AK48" i="1"/>
  <c r="X225" i="1"/>
  <c r="E228" i="3" s="1"/>
  <c r="W120" i="1"/>
  <c r="W446" i="1"/>
  <c r="W220" i="1"/>
  <c r="W514" i="1"/>
  <c r="X553" i="1"/>
  <c r="E556" i="3" s="1"/>
  <c r="X508" i="1"/>
  <c r="E511" i="3" s="1"/>
  <c r="X410" i="1"/>
  <c r="X447" i="1"/>
  <c r="AK451" i="1"/>
  <c r="AK522" i="1"/>
  <c r="AC167" i="1"/>
  <c r="W196" i="1"/>
  <c r="AC37" i="1"/>
  <c r="AC525" i="1"/>
  <c r="X395" i="1"/>
  <c r="W435" i="1"/>
  <c r="D438" i="3" s="1"/>
  <c r="W486" i="1"/>
  <c r="D489" i="3" s="1"/>
  <c r="W125" i="1"/>
  <c r="W215" i="1"/>
  <c r="X718" i="1"/>
  <c r="E721" i="3" s="1"/>
  <c r="X147" i="1"/>
  <c r="W222" i="1"/>
  <c r="X31" i="1"/>
  <c r="W30" i="1"/>
  <c r="X572" i="1"/>
  <c r="W531" i="1"/>
  <c r="W352" i="1"/>
  <c r="D355" i="3" s="1"/>
  <c r="X159" i="1"/>
  <c r="AK120" i="1"/>
  <c r="X295" i="1"/>
  <c r="W432" i="1"/>
  <c r="W288" i="1"/>
  <c r="X372" i="1"/>
  <c r="X445" i="1"/>
  <c r="W227" i="1"/>
  <c r="X57" i="1"/>
  <c r="X290" i="1"/>
  <c r="AB473" i="1"/>
  <c r="AB376" i="1"/>
  <c r="AC133" i="1"/>
  <c r="S364" i="1"/>
  <c r="U364" i="1" s="1"/>
  <c r="W364" i="1" s="1"/>
  <c r="D367" i="3" s="1"/>
  <c r="AB600" i="1"/>
  <c r="X355" i="1"/>
  <c r="W629" i="1"/>
  <c r="D632" i="3" s="1"/>
  <c r="X276" i="1"/>
  <c r="E279" i="3" s="1"/>
  <c r="W110" i="1"/>
  <c r="D113" i="3" s="1"/>
  <c r="AK298" i="1"/>
  <c r="AC214" i="1"/>
  <c r="AK573" i="1"/>
  <c r="AB521" i="1"/>
  <c r="AK609" i="1"/>
  <c r="AK227" i="1"/>
  <c r="AC132" i="1"/>
  <c r="AK246" i="1"/>
  <c r="AB298" i="1"/>
  <c r="AK181" i="1"/>
  <c r="W28" i="1"/>
  <c r="D31" i="3" s="1"/>
  <c r="X177" i="1"/>
  <c r="AK648" i="1"/>
  <c r="AK577" i="1"/>
  <c r="AK318" i="1"/>
  <c r="AK528" i="1"/>
  <c r="W568" i="1"/>
  <c r="D571" i="3" s="1"/>
  <c r="X568" i="1"/>
  <c r="X93" i="1"/>
  <c r="W93" i="1"/>
  <c r="D96" i="3" s="1"/>
  <c r="W319" i="1"/>
  <c r="D322" i="3" s="1"/>
  <c r="X319" i="1"/>
  <c r="W386" i="1"/>
  <c r="X386" i="1"/>
  <c r="W327" i="1"/>
  <c r="D330" i="3" s="1"/>
  <c r="X327" i="1"/>
  <c r="E330" i="3" s="1"/>
  <c r="W626" i="1"/>
  <c r="D629" i="3" s="1"/>
  <c r="X626" i="1"/>
  <c r="E629" i="3" s="1"/>
  <c r="W465" i="1"/>
  <c r="X465" i="1"/>
  <c r="E468" i="3" s="1"/>
  <c r="X213" i="1"/>
  <c r="W213" i="1"/>
  <c r="D216" i="3" s="1"/>
  <c r="X539" i="1"/>
  <c r="E542" i="3" s="1"/>
  <c r="W539" i="1"/>
  <c r="D542" i="3" s="1"/>
  <c r="W665" i="1"/>
  <c r="X665" i="1"/>
  <c r="E668" i="3" s="1"/>
  <c r="W663" i="1"/>
  <c r="X663" i="1"/>
  <c r="E666" i="3" s="1"/>
  <c r="W443" i="1"/>
  <c r="D446" i="3" s="1"/>
  <c r="X440" i="1"/>
  <c r="X415" i="1"/>
  <c r="W398" i="1"/>
  <c r="Y72" i="1"/>
  <c r="X156" i="1"/>
  <c r="X56" i="1"/>
  <c r="E59" i="3" s="1"/>
  <c r="W56" i="1"/>
  <c r="W317" i="1"/>
  <c r="D320" i="3" s="1"/>
  <c r="X317" i="1"/>
  <c r="W642" i="1"/>
  <c r="D645" i="3" s="1"/>
  <c r="X642" i="1"/>
  <c r="X318" i="1"/>
  <c r="E321" i="3" s="1"/>
  <c r="W318" i="1"/>
  <c r="D321" i="3" s="1"/>
  <c r="W122" i="1"/>
  <c r="X122" i="1"/>
  <c r="E125" i="3" s="1"/>
  <c r="W400" i="1"/>
  <c r="X400" i="1"/>
  <c r="E403" i="3" s="1"/>
  <c r="W25" i="1"/>
  <c r="D28" i="3" s="1"/>
  <c r="X25" i="1"/>
  <c r="W92" i="1"/>
  <c r="W451" i="1"/>
  <c r="W567" i="1"/>
  <c r="D570" i="3" s="1"/>
  <c r="AK63" i="1"/>
  <c r="X657" i="1"/>
  <c r="X712" i="1"/>
  <c r="W294" i="1"/>
  <c r="X232" i="1"/>
  <c r="W314" i="1"/>
  <c r="D317" i="3" s="1"/>
  <c r="W492" i="1"/>
  <c r="W252" i="1"/>
  <c r="X252" i="1"/>
  <c r="E255" i="3" s="1"/>
  <c r="X171" i="1"/>
  <c r="E174" i="3" s="1"/>
  <c r="W171" i="1"/>
  <c r="D174" i="3" s="1"/>
  <c r="X78" i="1"/>
  <c r="E81" i="3" s="1"/>
  <c r="W78" i="1"/>
  <c r="X412" i="1"/>
  <c r="W412" i="1"/>
  <c r="X184" i="1"/>
  <c r="W184" i="1"/>
  <c r="D187" i="3" s="1"/>
  <c r="W397" i="1"/>
  <c r="D400" i="3" s="1"/>
  <c r="X397" i="1"/>
  <c r="W699" i="1"/>
  <c r="D702" i="3" s="1"/>
  <c r="X699" i="1"/>
  <c r="E702" i="3" s="1"/>
  <c r="W725" i="1"/>
  <c r="D728" i="3" s="1"/>
  <c r="X725" i="1"/>
  <c r="E728" i="3" s="1"/>
  <c r="W640" i="1"/>
  <c r="X640" i="1"/>
  <c r="W378" i="1"/>
  <c r="AK558" i="1"/>
  <c r="AK419" i="1"/>
  <c r="AK639" i="1"/>
  <c r="W548" i="1"/>
  <c r="X157" i="1"/>
  <c r="X579" i="1"/>
  <c r="X441" i="1"/>
  <c r="W703" i="1"/>
  <c r="AK629" i="1"/>
  <c r="AK116" i="1"/>
  <c r="AK704" i="1"/>
  <c r="AK531" i="1"/>
  <c r="AK189" i="1"/>
  <c r="AK72" i="1"/>
  <c r="AK473" i="1"/>
  <c r="AK148" i="1"/>
  <c r="AK46" i="1"/>
  <c r="AB176" i="1"/>
  <c r="AC428" i="1"/>
  <c r="AK361" i="1"/>
  <c r="AB461" i="1"/>
  <c r="AK248" i="1"/>
  <c r="AK21" i="1"/>
  <c r="AK129" i="1"/>
  <c r="S719" i="1"/>
  <c r="U719" i="1" s="1"/>
  <c r="W719" i="1" s="1"/>
  <c r="D722" i="3" s="1"/>
  <c r="S396" i="1"/>
  <c r="U396" i="1" s="1"/>
  <c r="X396" i="1" s="1"/>
  <c r="E399" i="3" s="1"/>
  <c r="AK578" i="1"/>
  <c r="S242" i="1"/>
  <c r="U242" i="1" s="1"/>
  <c r="X242" i="1" s="1"/>
  <c r="S306" i="1"/>
  <c r="U306" i="1" s="1"/>
  <c r="X306" i="1" s="1"/>
  <c r="E309" i="3" s="1"/>
  <c r="S114" i="1"/>
  <c r="U114" i="1" s="1"/>
  <c r="X114" i="1" s="1"/>
  <c r="E117" i="3" s="1"/>
  <c r="AB591" i="1"/>
  <c r="AB426" i="1"/>
  <c r="Z114" i="1"/>
  <c r="W141" i="1"/>
  <c r="X113" i="1"/>
  <c r="X323" i="1"/>
  <c r="X55" i="1"/>
  <c r="W99" i="1"/>
  <c r="D102" i="3" s="1"/>
  <c r="S172" i="1"/>
  <c r="U172" i="1" s="1"/>
  <c r="X172" i="1" s="1"/>
  <c r="AC696" i="1"/>
  <c r="AK347" i="1"/>
  <c r="AK602" i="1"/>
  <c r="AK312" i="1"/>
  <c r="AK146" i="1"/>
  <c r="AK538" i="1"/>
  <c r="AC124" i="1"/>
  <c r="AK170" i="1"/>
  <c r="AK431" i="1"/>
  <c r="AK212" i="1"/>
  <c r="AK93" i="1"/>
  <c r="AK482" i="1"/>
  <c r="AK341" i="1"/>
  <c r="AK109" i="1"/>
  <c r="AK60" i="1"/>
  <c r="AK490" i="1"/>
  <c r="AK83" i="1"/>
  <c r="AK462" i="1"/>
  <c r="AB679" i="1"/>
  <c r="AK307" i="1"/>
  <c r="AK515" i="1"/>
  <c r="AK463" i="1"/>
  <c r="AK674" i="1"/>
  <c r="AK19" i="1"/>
  <c r="AK469" i="1"/>
  <c r="AK507" i="1"/>
  <c r="AK117" i="1"/>
  <c r="AK221" i="1"/>
  <c r="AK589" i="1"/>
  <c r="AK521" i="1"/>
  <c r="AK457" i="1"/>
  <c r="AK184" i="1"/>
  <c r="AK539" i="1"/>
  <c r="AK720" i="1"/>
  <c r="AK499" i="1"/>
  <c r="AK413" i="1"/>
  <c r="AK52" i="1"/>
  <c r="AK325" i="1"/>
  <c r="AK426" i="1"/>
  <c r="AK495" i="1"/>
  <c r="AK28" i="1"/>
  <c r="AK254" i="1"/>
  <c r="AK430" i="1"/>
  <c r="AB510" i="1"/>
  <c r="AK503" i="1"/>
  <c r="AK165" i="1"/>
  <c r="AK405" i="1"/>
  <c r="Z613" i="1"/>
  <c r="Y613" i="1"/>
  <c r="O616" i="3" s="1"/>
  <c r="Z428" i="1"/>
  <c r="P431" i="3" s="1"/>
  <c r="Y428" i="1"/>
  <c r="Z655" i="1"/>
  <c r="Y655" i="1"/>
  <c r="Y210" i="1"/>
  <c r="O213" i="3" s="1"/>
  <c r="Z210" i="1"/>
  <c r="P213" i="3" s="1"/>
  <c r="Y306" i="1"/>
  <c r="Z306" i="1"/>
  <c r="X438" i="1"/>
  <c r="E441" i="3" s="1"/>
  <c r="W438" i="1"/>
  <c r="X484" i="1"/>
  <c r="W484" i="1"/>
  <c r="D487" i="3" s="1"/>
  <c r="Z328" i="1"/>
  <c r="Y328" i="1"/>
  <c r="Y178" i="1"/>
  <c r="O181" i="3" s="1"/>
  <c r="Z178" i="1"/>
  <c r="AJ339" i="1"/>
  <c r="AI340" i="1"/>
  <c r="AM340" i="1" s="1"/>
  <c r="AJ105" i="1"/>
  <c r="AJ724" i="1"/>
  <c r="AJ534" i="1"/>
  <c r="AJ179" i="1"/>
  <c r="AI180" i="1"/>
  <c r="AM180" i="1" s="1"/>
  <c r="AJ114" i="1"/>
  <c r="AJ322" i="1"/>
  <c r="AJ101" i="1"/>
  <c r="AJ32" i="1"/>
  <c r="AJ312" i="1"/>
  <c r="AI313" i="1"/>
  <c r="AM313" i="1" s="1"/>
  <c r="AI188" i="1"/>
  <c r="AM188" i="1" s="1"/>
  <c r="AJ354" i="1"/>
  <c r="AJ208" i="1"/>
  <c r="AJ573" i="1"/>
  <c r="AI574" i="1"/>
  <c r="AM574" i="1" s="1"/>
  <c r="AJ131" i="1"/>
  <c r="AI132" i="1"/>
  <c r="AM132" i="1" s="1"/>
  <c r="AK61" i="1"/>
  <c r="AI243" i="1"/>
  <c r="AM243" i="1" s="1"/>
  <c r="AJ275" i="1"/>
  <c r="AI276" i="1"/>
  <c r="AM276" i="1" s="1"/>
  <c r="AJ599" i="1"/>
  <c r="AJ289" i="1"/>
  <c r="AI290" i="1"/>
  <c r="AM290" i="1" s="1"/>
  <c r="AJ121" i="1"/>
  <c r="AI321" i="1"/>
  <c r="AM321" i="1" s="1"/>
  <c r="AJ201" i="1"/>
  <c r="AJ346" i="1"/>
  <c r="AI347" i="1"/>
  <c r="AM347" i="1" s="1"/>
  <c r="AI514" i="1"/>
  <c r="AM514" i="1" s="1"/>
  <c r="AI397" i="1"/>
  <c r="AM397" i="1" s="1"/>
  <c r="AJ601" i="1"/>
  <c r="AI602" i="1"/>
  <c r="AM602" i="1" s="1"/>
  <c r="AK96" i="1"/>
  <c r="AJ489" i="1"/>
  <c r="AI490" i="1"/>
  <c r="AM490" i="1" s="1"/>
  <c r="AI461" i="1"/>
  <c r="AM461" i="1" s="1"/>
  <c r="AJ280" i="1"/>
  <c r="AI281" i="1"/>
  <c r="AM281" i="1" s="1"/>
  <c r="AJ443" i="1"/>
  <c r="AI444" i="1"/>
  <c r="AM444" i="1" s="1"/>
  <c r="AJ257" i="1"/>
  <c r="AI258" i="1"/>
  <c r="AM258" i="1" s="1"/>
  <c r="AJ311" i="1"/>
  <c r="AI312" i="1"/>
  <c r="AM312" i="1" s="1"/>
  <c r="AJ162" i="1"/>
  <c r="AI163" i="1"/>
  <c r="AM163" i="1" s="1"/>
  <c r="AJ689" i="1"/>
  <c r="AJ572" i="1"/>
  <c r="AI573" i="1"/>
  <c r="AM573" i="1" s="1"/>
  <c r="AJ596" i="1"/>
  <c r="AI597" i="1"/>
  <c r="AM597" i="1" s="1"/>
  <c r="AJ442" i="1"/>
  <c r="AI295" i="1"/>
  <c r="AM295" i="1" s="1"/>
  <c r="AJ653" i="1"/>
  <c r="AI654" i="1"/>
  <c r="AM654" i="1" s="1"/>
  <c r="AJ350" i="1"/>
  <c r="AI351" i="1"/>
  <c r="AM351" i="1" s="1"/>
  <c r="AJ693" i="1"/>
  <c r="AI694" i="1"/>
  <c r="AM694" i="1" s="1"/>
  <c r="AJ106" i="1"/>
  <c r="AI371" i="1"/>
  <c r="AM371" i="1" s="1"/>
  <c r="AJ118" i="1"/>
  <c r="AI119" i="1"/>
  <c r="AM119" i="1" s="1"/>
  <c r="AJ700" i="1"/>
  <c r="AI701" i="1"/>
  <c r="AM701" i="1" s="1"/>
  <c r="AJ92" i="1"/>
  <c r="AI93" i="1"/>
  <c r="AM93" i="1" s="1"/>
  <c r="Y274" i="1"/>
  <c r="O277" i="3" s="1"/>
  <c r="Z274" i="1"/>
  <c r="AB371" i="1"/>
  <c r="AC565" i="1"/>
  <c r="Y236" i="1"/>
  <c r="O239" i="3" s="1"/>
  <c r="Z236" i="1"/>
  <c r="Z360" i="1"/>
  <c r="Y360" i="1"/>
  <c r="Z300" i="1"/>
  <c r="Y300" i="1"/>
  <c r="X160" i="1"/>
  <c r="E163" i="3" s="1"/>
  <c r="W160" i="1"/>
  <c r="X143" i="1"/>
  <c r="W143" i="1"/>
  <c r="D146" i="3" s="1"/>
  <c r="X344" i="1"/>
  <c r="W344" i="1"/>
  <c r="X246" i="1"/>
  <c r="E249" i="3" s="1"/>
  <c r="W246" i="1"/>
  <c r="W405" i="1"/>
  <c r="X405" i="1"/>
  <c r="E408" i="3" s="1"/>
  <c r="W312" i="1"/>
  <c r="D315" i="3" s="1"/>
  <c r="X312" i="1"/>
  <c r="E315" i="3" s="1"/>
  <c r="W51" i="1"/>
  <c r="D54" i="3" s="1"/>
  <c r="X51" i="1"/>
  <c r="E54" i="3" s="1"/>
  <c r="Y18" i="1"/>
  <c r="Z18" i="1"/>
  <c r="Z172" i="1"/>
  <c r="Y172" i="1"/>
  <c r="O175" i="3" s="1"/>
  <c r="W687" i="1"/>
  <c r="X687" i="1"/>
  <c r="E690" i="3" s="1"/>
  <c r="S264" i="1"/>
  <c r="U264" i="1" s="1"/>
  <c r="Z136" i="1"/>
  <c r="Y136" i="1"/>
  <c r="X394" i="1"/>
  <c r="W394" i="1"/>
  <c r="Y554" i="1"/>
  <c r="O557" i="3" s="1"/>
  <c r="Z554" i="1"/>
  <c r="X117" i="1"/>
  <c r="W117" i="1"/>
  <c r="D120" i="3" s="1"/>
  <c r="AJ511" i="1"/>
  <c r="AI512" i="1"/>
  <c r="AM512" i="1" s="1"/>
  <c r="AI611" i="1"/>
  <c r="AM611" i="1" s="1"/>
  <c r="AJ240" i="1"/>
  <c r="AJ367" i="1"/>
  <c r="AJ167" i="1"/>
  <c r="AK337" i="1"/>
  <c r="AI28" i="1"/>
  <c r="AM28" i="1" s="1"/>
  <c r="AJ355" i="1"/>
  <c r="AI356" i="1"/>
  <c r="AM356" i="1" s="1"/>
  <c r="AI484" i="1"/>
  <c r="AM484" i="1" s="1"/>
  <c r="AJ190" i="1"/>
  <c r="AI191" i="1"/>
  <c r="AM191" i="1" s="1"/>
  <c r="AI208" i="1"/>
  <c r="AM208" i="1" s="1"/>
  <c r="AJ485" i="1"/>
  <c r="AI486" i="1"/>
  <c r="AM486" i="1" s="1"/>
  <c r="AJ220" i="1"/>
  <c r="AI221" i="1"/>
  <c r="AM221" i="1" s="1"/>
  <c r="AI585" i="1"/>
  <c r="AM585" i="1" s="1"/>
  <c r="AJ189" i="1"/>
  <c r="AI190" i="1"/>
  <c r="AM190" i="1" s="1"/>
  <c r="AJ491" i="1"/>
  <c r="AI492" i="1"/>
  <c r="AM492" i="1" s="1"/>
  <c r="AI470" i="1"/>
  <c r="AM470" i="1" s="1"/>
  <c r="AJ213" i="1"/>
  <c r="AI214" i="1"/>
  <c r="AM214" i="1" s="1"/>
  <c r="AJ252" i="1"/>
  <c r="AI253" i="1"/>
  <c r="AM253" i="1" s="1"/>
  <c r="AI101" i="1"/>
  <c r="AM101" i="1" s="1"/>
  <c r="AK130" i="1"/>
  <c r="AJ507" i="1"/>
  <c r="AI508" i="1"/>
  <c r="AM508" i="1" s="1"/>
  <c r="AK153" i="1"/>
  <c r="AK88" i="1"/>
  <c r="AK53" i="1"/>
  <c r="AJ648" i="1"/>
  <c r="AI649" i="1"/>
  <c r="AM649" i="1" s="1"/>
  <c r="AJ390" i="1"/>
  <c r="AI391" i="1"/>
  <c r="AM391" i="1" s="1"/>
  <c r="AJ606" i="1"/>
  <c r="AI607" i="1"/>
  <c r="AM607" i="1" s="1"/>
  <c r="AI435" i="1"/>
  <c r="AM435" i="1" s="1"/>
  <c r="AI248" i="1"/>
  <c r="AM248" i="1" s="1"/>
  <c r="AI633" i="1"/>
  <c r="AM633" i="1" s="1"/>
  <c r="AJ632" i="1"/>
  <c r="AI516" i="1"/>
  <c r="AM516" i="1" s="1"/>
  <c r="AK663" i="1"/>
  <c r="AI246" i="1"/>
  <c r="AM246" i="1" s="1"/>
  <c r="S40" i="1"/>
  <c r="U40" i="1" s="1"/>
  <c r="AI503" i="1"/>
  <c r="AM503" i="1" s="1"/>
  <c r="AI145" i="1"/>
  <c r="AM145" i="1" s="1"/>
  <c r="AI223" i="1"/>
  <c r="AM223" i="1" s="1"/>
  <c r="AJ214" i="1"/>
  <c r="AI215" i="1"/>
  <c r="AM215" i="1" s="1"/>
  <c r="AJ477" i="1"/>
  <c r="AI478" i="1"/>
  <c r="AM478" i="1" s="1"/>
  <c r="AK321" i="1"/>
  <c r="AI237" i="1"/>
  <c r="AM237" i="1" s="1"/>
  <c r="AJ437" i="1"/>
  <c r="AI438" i="1"/>
  <c r="AM438" i="1" s="1"/>
  <c r="AK166" i="1"/>
  <c r="AJ351" i="1"/>
  <c r="AJ383" i="1"/>
  <c r="AI384" i="1"/>
  <c r="AM384" i="1" s="1"/>
  <c r="AJ461" i="1"/>
  <c r="AI462" i="1"/>
  <c r="AM462" i="1" s="1"/>
  <c r="AJ133" i="1"/>
  <c r="AI134" i="1"/>
  <c r="AM134" i="1" s="1"/>
  <c r="AJ216" i="1"/>
  <c r="AI217" i="1"/>
  <c r="AM217" i="1" s="1"/>
  <c r="AI184" i="1"/>
  <c r="AM184" i="1" s="1"/>
  <c r="AK673" i="1"/>
  <c r="AJ704" i="1"/>
  <c r="AI705" i="1"/>
  <c r="AM705" i="1" s="1"/>
  <c r="AK249" i="1"/>
  <c r="X261" i="1"/>
  <c r="W261" i="1"/>
  <c r="D264" i="3" s="1"/>
  <c r="X221" i="1"/>
  <c r="E224" i="3" s="1"/>
  <c r="W221" i="1"/>
  <c r="D224" i="3" s="1"/>
  <c r="Y242" i="1"/>
  <c r="Z242" i="1"/>
  <c r="Y370" i="1"/>
  <c r="Z370" i="1"/>
  <c r="P373" i="3" s="1"/>
  <c r="S296" i="1"/>
  <c r="U296" i="1" s="1"/>
  <c r="W545" i="1"/>
  <c r="D548" i="3" s="1"/>
  <c r="X545" i="1"/>
  <c r="E548" i="3" s="1"/>
  <c r="S200" i="1"/>
  <c r="U200" i="1" s="1"/>
  <c r="AK408" i="1"/>
  <c r="AJ315" i="1"/>
  <c r="AI316" i="1"/>
  <c r="AM316" i="1" s="1"/>
  <c r="AK414" i="1"/>
  <c r="AJ467" i="1"/>
  <c r="AI468" i="1"/>
  <c r="AM468" i="1" s="1"/>
  <c r="AI530" i="1"/>
  <c r="AM530" i="1" s="1"/>
  <c r="AK145" i="1"/>
  <c r="AK409" i="1"/>
  <c r="AJ614" i="1"/>
  <c r="AJ530" i="1"/>
  <c r="AI531" i="1"/>
  <c r="AM531" i="1" s="1"/>
  <c r="AI639" i="1"/>
  <c r="AM639" i="1" s="1"/>
  <c r="AJ628" i="1"/>
  <c r="AI629" i="1"/>
  <c r="AM629" i="1" s="1"/>
  <c r="AK340" i="1"/>
  <c r="AK380" i="1"/>
  <c r="AJ223" i="1"/>
  <c r="AK611" i="1"/>
  <c r="AK725" i="1"/>
  <c r="AK239" i="1"/>
  <c r="AI350" i="1"/>
  <c r="AM350" i="1" s="1"/>
  <c r="AJ509" i="1"/>
  <c r="AI510" i="1"/>
  <c r="AM510" i="1" s="1"/>
  <c r="AJ570" i="1"/>
  <c r="AI571" i="1"/>
  <c r="AM571" i="1" s="1"/>
  <c r="AJ533" i="1"/>
  <c r="AI534" i="1"/>
  <c r="AM534" i="1" s="1"/>
  <c r="AJ576" i="1"/>
  <c r="AI577" i="1"/>
  <c r="AM577" i="1" s="1"/>
  <c r="AK134" i="1"/>
  <c r="AJ188" i="1"/>
  <c r="AI189" i="1"/>
  <c r="AM189" i="1" s="1"/>
  <c r="AJ120" i="1"/>
  <c r="AI121" i="1"/>
  <c r="AM121" i="1" s="1"/>
  <c r="AJ174" i="1"/>
  <c r="AJ115" i="1"/>
  <c r="AI116" i="1"/>
  <c r="AM116" i="1" s="1"/>
  <c r="AI657" i="1"/>
  <c r="AM657" i="1" s="1"/>
  <c r="AK51" i="1"/>
  <c r="AK94" i="1"/>
  <c r="S104" i="1"/>
  <c r="U104" i="1" s="1"/>
  <c r="AK110" i="1"/>
  <c r="AJ155" i="1"/>
  <c r="AI156" i="1"/>
  <c r="AM156" i="1" s="1"/>
  <c r="AJ248" i="1"/>
  <c r="AI249" i="1"/>
  <c r="AM249" i="1" s="1"/>
  <c r="AJ678" i="1"/>
  <c r="AK406" i="1"/>
  <c r="AK243" i="1"/>
  <c r="AK66" i="1"/>
  <c r="AJ563" i="1"/>
  <c r="AI564" i="1"/>
  <c r="AM564" i="1" s="1"/>
  <c r="AK435" i="1"/>
  <c r="AK89" i="1"/>
  <c r="AJ378" i="1"/>
  <c r="AI353" i="1"/>
  <c r="AM353" i="1" s="1"/>
  <c r="AJ352" i="1"/>
  <c r="AK92" i="1"/>
  <c r="AI22" i="1"/>
  <c r="AM22" i="1" s="1"/>
  <c r="AK373" i="1"/>
  <c r="AJ102" i="1"/>
  <c r="AJ569" i="1"/>
  <c r="AI570" i="1"/>
  <c r="AM570" i="1" s="1"/>
  <c r="AJ607" i="1"/>
  <c r="AJ344" i="1"/>
  <c r="AI345" i="1"/>
  <c r="AM345" i="1" s="1"/>
  <c r="AK397" i="1"/>
  <c r="AJ425" i="1"/>
  <c r="AI426" i="1"/>
  <c r="AM426" i="1" s="1"/>
  <c r="AJ487" i="1"/>
  <c r="AJ129" i="1"/>
  <c r="AI130" i="1"/>
  <c r="AM130" i="1" s="1"/>
  <c r="AJ38" i="1"/>
  <c r="AI226" i="1"/>
  <c r="AM226" i="1" s="1"/>
  <c r="Z140" i="1"/>
  <c r="P143" i="3" s="1"/>
  <c r="Y140" i="1"/>
  <c r="W638" i="1"/>
  <c r="X638" i="1"/>
  <c r="E641" i="3" s="1"/>
  <c r="X332" i="1"/>
  <c r="E335" i="3" s="1"/>
  <c r="W332" i="1"/>
  <c r="D335" i="3" s="1"/>
  <c r="W63" i="1"/>
  <c r="D66" i="3" s="1"/>
  <c r="X63" i="1"/>
  <c r="Z232" i="1"/>
  <c r="Y232" i="1"/>
  <c r="O235" i="3" s="1"/>
  <c r="X504" i="1"/>
  <c r="E507" i="3" s="1"/>
  <c r="W504" i="1"/>
  <c r="D507" i="3" s="1"/>
  <c r="AJ531" i="1"/>
  <c r="AI532" i="1"/>
  <c r="AM532" i="1" s="1"/>
  <c r="AJ233" i="1"/>
  <c r="AI234" i="1"/>
  <c r="AM234" i="1" s="1"/>
  <c r="AJ217" i="1"/>
  <c r="AJ345" i="1"/>
  <c r="AJ330" i="1"/>
  <c r="AI331" i="1"/>
  <c r="AM331" i="1" s="1"/>
  <c r="AJ436" i="1"/>
  <c r="AJ602" i="1"/>
  <c r="AI603" i="1"/>
  <c r="AM603" i="1" s="1"/>
  <c r="AJ256" i="1"/>
  <c r="AI257" i="1"/>
  <c r="AM257" i="1" s="1"/>
  <c r="AJ474" i="1"/>
  <c r="AJ85" i="1"/>
  <c r="AJ342" i="1"/>
  <c r="AI441" i="1"/>
  <c r="AM441" i="1" s="1"/>
  <c r="AJ440" i="1"/>
  <c r="AI482" i="1"/>
  <c r="AM482" i="1" s="1"/>
  <c r="AJ161" i="1"/>
  <c r="AI162" i="1"/>
  <c r="AM162" i="1" s="1"/>
  <c r="AI452" i="1"/>
  <c r="AM452" i="1" s="1"/>
  <c r="AJ310" i="1"/>
  <c r="AI311" i="1"/>
  <c r="AM311" i="1" s="1"/>
  <c r="AJ621" i="1"/>
  <c r="AI622" i="1"/>
  <c r="AM622" i="1" s="1"/>
  <c r="AI682" i="1"/>
  <c r="AM682" i="1" s="1"/>
  <c r="AJ441" i="1"/>
  <c r="AI648" i="1"/>
  <c r="AM648" i="1" s="1"/>
  <c r="AJ674" i="1"/>
  <c r="AI675" i="1"/>
  <c r="AM675" i="1" s="1"/>
  <c r="Y591" i="1"/>
  <c r="Z591" i="1"/>
  <c r="Z460" i="1"/>
  <c r="Y460" i="1"/>
  <c r="AJ126" i="1"/>
  <c r="AI127" i="1"/>
  <c r="AM127" i="1" s="1"/>
  <c r="AJ589" i="1"/>
  <c r="AI590" i="1"/>
  <c r="AM590" i="1" s="1"/>
  <c r="AJ251" i="1"/>
  <c r="AI252" i="1"/>
  <c r="AM252" i="1" s="1"/>
  <c r="AJ679" i="1"/>
  <c r="AI680" i="1"/>
  <c r="AM680" i="1" s="1"/>
  <c r="AJ574" i="1"/>
  <c r="AI575" i="1"/>
  <c r="AM575" i="1" s="1"/>
  <c r="AJ575" i="1"/>
  <c r="AI576" i="1"/>
  <c r="AM576" i="1" s="1"/>
  <c r="AJ272" i="1"/>
  <c r="AK149" i="1"/>
  <c r="AJ685" i="1"/>
  <c r="AK563" i="1"/>
  <c r="AJ323" i="1"/>
  <c r="AI324" i="1"/>
  <c r="AM324" i="1" s="1"/>
  <c r="AK344" i="1"/>
  <c r="Z332" i="1"/>
  <c r="Y332" i="1"/>
  <c r="Z44" i="1"/>
  <c r="Y44" i="1"/>
  <c r="O47" i="3" s="1"/>
  <c r="Y466" i="1"/>
  <c r="Z466" i="1"/>
  <c r="W401" i="1"/>
  <c r="D404" i="3" s="1"/>
  <c r="X401" i="1"/>
  <c r="E404" i="3" s="1"/>
  <c r="W83" i="1"/>
  <c r="D86" i="3" s="1"/>
  <c r="X83" i="1"/>
  <c r="E86" i="3" s="1"/>
  <c r="W170" i="1"/>
  <c r="D173" i="3" s="1"/>
  <c r="X170" i="1"/>
  <c r="X366" i="1"/>
  <c r="W366" i="1"/>
  <c r="W722" i="1"/>
  <c r="X722" i="1"/>
  <c r="E725" i="3" s="1"/>
  <c r="X206" i="1"/>
  <c r="W206" i="1"/>
  <c r="Y587" i="1"/>
  <c r="Z587" i="1"/>
  <c r="Z456" i="1"/>
  <c r="Y456" i="1"/>
  <c r="Y296" i="1"/>
  <c r="Z296" i="1"/>
  <c r="W654" i="1"/>
  <c r="D657" i="3" s="1"/>
  <c r="X654" i="1"/>
  <c r="W458" i="1"/>
  <c r="D461" i="3" s="1"/>
  <c r="X458" i="1"/>
  <c r="AJ696" i="1"/>
  <c r="AI697" i="1"/>
  <c r="AM697" i="1" s="1"/>
  <c r="AJ200" i="1"/>
  <c r="AI376" i="1"/>
  <c r="AM376" i="1" s="1"/>
  <c r="AJ449" i="1"/>
  <c r="AK27" i="1"/>
  <c r="AJ581" i="1"/>
  <c r="AI51" i="1"/>
  <c r="AM51" i="1" s="1"/>
  <c r="AI55" i="1"/>
  <c r="AM55" i="1" s="1"/>
  <c r="AK483" i="1"/>
  <c r="AJ152" i="1"/>
  <c r="AI153" i="1"/>
  <c r="AM153" i="1" s="1"/>
  <c r="AJ65" i="1"/>
  <c r="AI66" i="1"/>
  <c r="AM66" i="1" s="1"/>
  <c r="AK207" i="1"/>
  <c r="AJ675" i="1"/>
  <c r="AJ422" i="1"/>
  <c r="AJ627" i="1"/>
  <c r="AJ661" i="1"/>
  <c r="AJ376" i="1"/>
  <c r="AJ667" i="1"/>
  <c r="AI668" i="1"/>
  <c r="AM668" i="1" s="1"/>
  <c r="AJ56" i="1"/>
  <c r="AI57" i="1"/>
  <c r="AM57" i="1" s="1"/>
  <c r="AK191" i="1"/>
  <c r="AK491" i="1"/>
  <c r="AJ476" i="1"/>
  <c r="AK213" i="1"/>
  <c r="AJ314" i="1"/>
  <c r="AJ130" i="1"/>
  <c r="AI131" i="1"/>
  <c r="AM131" i="1" s="1"/>
  <c r="AJ153" i="1"/>
  <c r="AI154" i="1"/>
  <c r="AM154" i="1" s="1"/>
  <c r="AJ104" i="1"/>
  <c r="AJ500" i="1"/>
  <c r="AJ629" i="1"/>
  <c r="AI630" i="1"/>
  <c r="AM630" i="1" s="1"/>
  <c r="AI89" i="1"/>
  <c r="AM89" i="1" s="1"/>
  <c r="AJ594" i="1"/>
  <c r="AJ75" i="1"/>
  <c r="AJ154" i="1"/>
  <c r="AK390" i="1"/>
  <c r="AK247" i="1"/>
  <c r="AJ146" i="1"/>
  <c r="AI147" i="1"/>
  <c r="AM147" i="1" s="1"/>
  <c r="AI624" i="1"/>
  <c r="AM624" i="1" s="1"/>
  <c r="AJ692" i="1"/>
  <c r="AI693" i="1"/>
  <c r="AM693" i="1" s="1"/>
  <c r="AJ565" i="1"/>
  <c r="AI644" i="1"/>
  <c r="AM644" i="1" s="1"/>
  <c r="AJ127" i="1"/>
  <c r="AJ288" i="1"/>
  <c r="AI289" i="1"/>
  <c r="AM289" i="1" s="1"/>
  <c r="AI664" i="1"/>
  <c r="AM664" i="1" s="1"/>
  <c r="AK245" i="1"/>
  <c r="AI539" i="1"/>
  <c r="AM539" i="1" s="1"/>
  <c r="AJ199" i="1"/>
  <c r="AK579" i="1"/>
  <c r="AJ486" i="1"/>
  <c r="AJ137" i="1"/>
  <c r="AJ358" i="1"/>
  <c r="AK502" i="1"/>
  <c r="AJ713" i="1"/>
  <c r="AI525" i="1"/>
  <c r="AM525" i="1" s="1"/>
  <c r="AJ488" i="1"/>
  <c r="AI489" i="1"/>
  <c r="AM489" i="1" s="1"/>
  <c r="AI81" i="1"/>
  <c r="AM81" i="1" s="1"/>
  <c r="AJ316" i="1"/>
  <c r="AJ97" i="1"/>
  <c r="AJ57" i="1"/>
  <c r="AJ379" i="1"/>
  <c r="AI380" i="1"/>
  <c r="AM380" i="1" s="1"/>
  <c r="AK222" i="1"/>
  <c r="AJ636" i="1"/>
  <c r="AI637" i="1"/>
  <c r="AM637" i="1" s="1"/>
  <c r="AJ388" i="1"/>
  <c r="AJ635" i="1"/>
  <c r="AJ33" i="1"/>
  <c r="AI34" i="1"/>
  <c r="AM34" i="1" s="1"/>
  <c r="AK214" i="1"/>
  <c r="AJ86" i="1"/>
  <c r="AI507" i="1"/>
  <c r="AM507" i="1" s="1"/>
  <c r="AJ658" i="1"/>
  <c r="AK432" i="1"/>
  <c r="AJ462" i="1"/>
  <c r="AI463" i="1"/>
  <c r="AM463" i="1" s="1"/>
  <c r="AJ259" i="1"/>
  <c r="AJ321" i="1"/>
  <c r="AI322" i="1"/>
  <c r="AM322" i="1" s="1"/>
  <c r="AJ170" i="1"/>
  <c r="AI171" i="1"/>
  <c r="AM171" i="1" s="1"/>
  <c r="AJ701" i="1"/>
  <c r="AI167" i="1"/>
  <c r="AM167" i="1" s="1"/>
  <c r="AI83" i="1"/>
  <c r="AM83" i="1" s="1"/>
  <c r="AK523" i="1"/>
  <c r="AK404" i="1"/>
  <c r="AJ580" i="1"/>
  <c r="AJ286" i="1"/>
  <c r="AI287" i="1"/>
  <c r="AM287" i="1" s="1"/>
  <c r="AJ707" i="1"/>
  <c r="AI708" i="1"/>
  <c r="AM708" i="1" s="1"/>
  <c r="AJ329" i="1"/>
  <c r="AJ418" i="1"/>
  <c r="AI419" i="1"/>
  <c r="AM419" i="1" s="1"/>
  <c r="AK461" i="1"/>
  <c r="AJ684" i="1"/>
  <c r="AK624" i="1"/>
  <c r="AJ536" i="1"/>
  <c r="AJ577" i="1"/>
  <c r="AI578" i="1"/>
  <c r="AM578" i="1" s="1"/>
  <c r="AK253" i="1"/>
  <c r="AK514" i="1"/>
  <c r="AI319" i="1"/>
  <c r="AM319" i="1" s="1"/>
  <c r="AK183" i="1"/>
  <c r="AI674" i="1"/>
  <c r="AM674" i="1" s="1"/>
  <c r="W623" i="1"/>
  <c r="X623" i="1"/>
  <c r="AJ138" i="1"/>
  <c r="X91" i="1"/>
  <c r="E94" i="3" s="1"/>
  <c r="W91" i="1"/>
  <c r="D94" i="3" s="1"/>
  <c r="X189" i="1"/>
  <c r="E192" i="3" s="1"/>
  <c r="W189" i="1"/>
  <c r="D192" i="3" s="1"/>
  <c r="AK664" i="1"/>
  <c r="Y434" i="1"/>
  <c r="Z434" i="1"/>
  <c r="W700" i="1"/>
  <c r="D703" i="3" s="1"/>
  <c r="X700" i="1"/>
  <c r="E703" i="3" s="1"/>
  <c r="X67" i="1"/>
  <c r="W67" i="1"/>
  <c r="D70" i="3" s="1"/>
  <c r="X324" i="1"/>
  <c r="E327" i="3" s="1"/>
  <c r="W324" i="1"/>
  <c r="X358" i="1"/>
  <c r="W358" i="1"/>
  <c r="AK630" i="1"/>
  <c r="AJ697" i="1"/>
  <c r="AJ510" i="1"/>
  <c r="AJ282" i="1"/>
  <c r="AI409" i="1"/>
  <c r="AM409" i="1" s="1"/>
  <c r="AK47" i="1"/>
  <c r="AJ633" i="1"/>
  <c r="AI415" i="1"/>
  <c r="AM415" i="1" s="1"/>
  <c r="AJ668" i="1"/>
  <c r="AK467" i="1"/>
  <c r="AK529" i="1"/>
  <c r="AJ377" i="1"/>
  <c r="AJ145" i="1"/>
  <c r="AI146" i="1"/>
  <c r="AM146" i="1" s="1"/>
  <c r="AJ494" i="1"/>
  <c r="AI495" i="1"/>
  <c r="AM495" i="1" s="1"/>
  <c r="AI19" i="1"/>
  <c r="AM19" i="1" s="1"/>
  <c r="AJ520" i="1"/>
  <c r="AI521" i="1"/>
  <c r="AM521" i="1" s="1"/>
  <c r="AK530" i="1"/>
  <c r="AJ324" i="1"/>
  <c r="AI325" i="1"/>
  <c r="AM325" i="1" s="1"/>
  <c r="AJ194" i="1"/>
  <c r="AI195" i="1"/>
  <c r="AM195" i="1" s="1"/>
  <c r="AJ284" i="1"/>
  <c r="AI307" i="1"/>
  <c r="AM307" i="1" s="1"/>
  <c r="AK45" i="1"/>
  <c r="AJ385" i="1"/>
  <c r="AI386" i="1"/>
  <c r="AM386" i="1" s="1"/>
  <c r="AJ588" i="1"/>
  <c r="AI589" i="1"/>
  <c r="AM589" i="1" s="1"/>
  <c r="AJ380" i="1"/>
  <c r="AI381" i="1"/>
  <c r="AM381" i="1" s="1"/>
  <c r="AI38" i="1"/>
  <c r="AM38" i="1" s="1"/>
  <c r="AK159" i="1"/>
  <c r="AJ585" i="1"/>
  <c r="AI726" i="1"/>
  <c r="AM726" i="1" s="1"/>
  <c r="AI240" i="1"/>
  <c r="AM240" i="1" s="1"/>
  <c r="AK478" i="1"/>
  <c r="AK34" i="1"/>
  <c r="AK570" i="1"/>
  <c r="AK533" i="1"/>
  <c r="AK576" i="1"/>
  <c r="AJ134" i="1"/>
  <c r="AI135" i="1"/>
  <c r="AM135" i="1" s="1"/>
  <c r="AK188" i="1"/>
  <c r="AJ444" i="1"/>
  <c r="AI720" i="1"/>
  <c r="AM720" i="1" s="1"/>
  <c r="AJ657" i="1"/>
  <c r="AJ51" i="1"/>
  <c r="AI52" i="1"/>
  <c r="AM52" i="1" s="1"/>
  <c r="AK446" i="1"/>
  <c r="AK62" i="1"/>
  <c r="AK470" i="1"/>
  <c r="AK258" i="1"/>
  <c r="AK147" i="1"/>
  <c r="AK479" i="1"/>
  <c r="AJ608" i="1"/>
  <c r="AI609" i="1"/>
  <c r="AM609" i="1" s="1"/>
  <c r="AJ237" i="1"/>
  <c r="AI238" i="1"/>
  <c r="AM238" i="1" s="1"/>
  <c r="AK516" i="1"/>
  <c r="AJ119" i="1"/>
  <c r="AI120" i="1"/>
  <c r="AM120" i="1" s="1"/>
  <c r="AJ557" i="1"/>
  <c r="AI558" i="1"/>
  <c r="AM558" i="1" s="1"/>
  <c r="Y50" i="1"/>
  <c r="O53" i="3" s="1"/>
  <c r="Z50" i="1"/>
  <c r="X507" i="1"/>
  <c r="E510" i="3" s="1"/>
  <c r="W507" i="1"/>
  <c r="X77" i="1"/>
  <c r="E80" i="3" s="1"/>
  <c r="W77" i="1"/>
  <c r="D80" i="3" s="1"/>
  <c r="AJ91" i="1"/>
  <c r="AI92" i="1"/>
  <c r="AM92" i="1" s="1"/>
  <c r="AJ705" i="1"/>
  <c r="AJ598" i="1"/>
  <c r="AI31" i="1"/>
  <c r="AM31" i="1" s="1"/>
  <c r="AJ620" i="1"/>
  <c r="AJ492" i="1"/>
  <c r="AJ543" i="1"/>
  <c r="AJ597" i="1"/>
  <c r="AI620" i="1"/>
  <c r="AM620" i="1" s="1"/>
  <c r="AJ25" i="1"/>
  <c r="AJ715" i="1"/>
  <c r="AJ603" i="1"/>
  <c r="AJ281" i="1"/>
  <c r="AI282" i="1"/>
  <c r="AM282" i="1" s="1"/>
  <c r="AJ540" i="1"/>
  <c r="AI299" i="1"/>
  <c r="AM299" i="1" s="1"/>
  <c r="AJ484" i="1"/>
  <c r="AJ473" i="1"/>
  <c r="AI474" i="1"/>
  <c r="AM474" i="1" s="1"/>
  <c r="AJ595" i="1"/>
  <c r="AJ535" i="1"/>
  <c r="AJ634" i="1"/>
  <c r="AI635" i="1"/>
  <c r="AM635" i="1" s="1"/>
  <c r="AJ439" i="1"/>
  <c r="AJ564" i="1"/>
  <c r="AI565" i="1"/>
  <c r="AM565" i="1" s="1"/>
  <c r="AJ532" i="1"/>
  <c r="AI533" i="1"/>
  <c r="AM533" i="1" s="1"/>
  <c r="Y40" i="1"/>
  <c r="O43" i="3" s="1"/>
  <c r="Z40" i="1"/>
  <c r="Y623" i="1"/>
  <c r="O626" i="3" s="1"/>
  <c r="Z623" i="1"/>
  <c r="AJ604" i="1"/>
  <c r="AJ706" i="1"/>
  <c r="AJ353" i="1"/>
  <c r="AI354" i="1"/>
  <c r="AM354" i="1" s="1"/>
  <c r="AJ521" i="1"/>
  <c r="AI522" i="1"/>
  <c r="AM522" i="1" s="1"/>
  <c r="AI458" i="1"/>
  <c r="AM458" i="1" s="1"/>
  <c r="AK182" i="1"/>
  <c r="AJ290" i="1"/>
  <c r="AI291" i="1"/>
  <c r="AM291" i="1" s="1"/>
  <c r="AJ571" i="1"/>
  <c r="AI572" i="1"/>
  <c r="AM572" i="1" s="1"/>
  <c r="AJ128" i="1"/>
  <c r="AI129" i="1"/>
  <c r="AM129" i="1" s="1"/>
  <c r="AJ66" i="1"/>
  <c r="AI67" i="1"/>
  <c r="AM67" i="1" s="1"/>
  <c r="AJ58" i="1"/>
  <c r="AJ435" i="1"/>
  <c r="AI436" i="1"/>
  <c r="AM436" i="1" s="1"/>
  <c r="AJ261" i="1"/>
  <c r="AI262" i="1"/>
  <c r="AM262" i="1" s="1"/>
  <c r="AJ397" i="1"/>
  <c r="AI398" i="1"/>
  <c r="AM398" i="1" s="1"/>
  <c r="AC98" i="1"/>
  <c r="Y396" i="1"/>
  <c r="Z396" i="1"/>
  <c r="Y709" i="1"/>
  <c r="O712" i="3" s="1"/>
  <c r="Z709" i="1"/>
  <c r="Y645" i="1"/>
  <c r="O648" i="3" s="1"/>
  <c r="Z645" i="1"/>
  <c r="P648" i="3" s="1"/>
  <c r="X460" i="1"/>
  <c r="W460" i="1"/>
  <c r="Y424" i="1"/>
  <c r="O427" i="3" s="1"/>
  <c r="Z424" i="1"/>
  <c r="Y683" i="1"/>
  <c r="O686" i="3" s="1"/>
  <c r="Z683" i="1"/>
  <c r="P686" i="3" s="1"/>
  <c r="X126" i="1"/>
  <c r="W126" i="1"/>
  <c r="X165" i="1"/>
  <c r="W165" i="1"/>
  <c r="D168" i="3" s="1"/>
  <c r="X490" i="1"/>
  <c r="W490" i="1"/>
  <c r="D493" i="3" s="1"/>
  <c r="Y619" i="1"/>
  <c r="Z619" i="1"/>
  <c r="W463" i="1"/>
  <c r="X463" i="1"/>
  <c r="E466" i="3" s="1"/>
  <c r="X150" i="1"/>
  <c r="E153" i="3" s="1"/>
  <c r="W150" i="1"/>
  <c r="D153" i="3" s="1"/>
  <c r="Y82" i="1"/>
  <c r="Z82" i="1"/>
  <c r="Z268" i="1"/>
  <c r="Y268" i="1"/>
  <c r="O271" i="3" s="1"/>
  <c r="W188" i="1"/>
  <c r="D191" i="3" s="1"/>
  <c r="X188" i="1"/>
  <c r="E191" i="3" s="1"/>
  <c r="Z264" i="1"/>
  <c r="P267" i="3" s="1"/>
  <c r="Y264" i="1"/>
  <c r="X476" i="1"/>
  <c r="W476" i="1"/>
  <c r="S136" i="1"/>
  <c r="U136" i="1" s="1"/>
  <c r="Y402" i="1"/>
  <c r="Z402" i="1"/>
  <c r="S613" i="1"/>
  <c r="U613" i="1" s="1"/>
  <c r="X326" i="1"/>
  <c r="E329" i="3" s="1"/>
  <c r="W326" i="1"/>
  <c r="W661" i="1"/>
  <c r="D664" i="3" s="1"/>
  <c r="X661" i="1"/>
  <c r="AJ74" i="1"/>
  <c r="AI213" i="1"/>
  <c r="AM213" i="1" s="1"/>
  <c r="AJ55" i="1"/>
  <c r="AI358" i="1"/>
  <c r="AM358" i="1" s="1"/>
  <c r="AI465" i="1"/>
  <c r="AM465" i="1" s="1"/>
  <c r="AI467" i="1"/>
  <c r="AM467" i="1" s="1"/>
  <c r="AI342" i="1"/>
  <c r="AM342" i="1" s="1"/>
  <c r="AI110" i="1"/>
  <c r="AM110" i="1" s="1"/>
  <c r="AI61" i="1"/>
  <c r="AM61" i="1" s="1"/>
  <c r="AK649" i="1"/>
  <c r="AJ490" i="1"/>
  <c r="AI491" i="1"/>
  <c r="AM491" i="1" s="1"/>
  <c r="AJ78" i="1"/>
  <c r="AJ156" i="1"/>
  <c r="AJ309" i="1"/>
  <c r="AI310" i="1"/>
  <c r="AM310" i="1" s="1"/>
  <c r="AJ255" i="1"/>
  <c r="AK131" i="1"/>
  <c r="S498" i="1"/>
  <c r="U498" i="1" s="1"/>
  <c r="AJ61" i="1"/>
  <c r="AI62" i="1"/>
  <c r="AM62" i="1" s="1"/>
  <c r="AJ67" i="1"/>
  <c r="AI601" i="1"/>
  <c r="AM601" i="1" s="1"/>
  <c r="AJ600" i="1"/>
  <c r="AI548" i="1"/>
  <c r="AM548" i="1" s="1"/>
  <c r="AJ712" i="1"/>
  <c r="AI713" i="1"/>
  <c r="AM713" i="1" s="1"/>
  <c r="AJ389" i="1"/>
  <c r="AI390" i="1"/>
  <c r="AM390" i="1" s="1"/>
  <c r="AJ68" i="1"/>
  <c r="AJ539" i="1"/>
  <c r="AI540" i="1"/>
  <c r="AM540" i="1" s="1"/>
  <c r="AK289" i="1"/>
  <c r="AJ493" i="1"/>
  <c r="AJ578" i="1"/>
  <c r="AI579" i="1"/>
  <c r="AM579" i="1" s="1"/>
  <c r="AJ579" i="1"/>
  <c r="AI580" i="1"/>
  <c r="AM580" i="1" s="1"/>
  <c r="S554" i="1"/>
  <c r="U554" i="1" s="1"/>
  <c r="AK310" i="1"/>
  <c r="AJ720" i="1"/>
  <c r="AI721" i="1"/>
  <c r="AM721" i="1" s="1"/>
  <c r="AJ448" i="1"/>
  <c r="AI500" i="1"/>
  <c r="AM500" i="1" s="1"/>
  <c r="AJ568" i="1"/>
  <c r="AJ287" i="1"/>
  <c r="AK601" i="1"/>
  <c r="AJ52" i="1"/>
  <c r="AI53" i="1"/>
  <c r="AM53" i="1" s="1"/>
  <c r="AI97" i="1"/>
  <c r="AM97" i="1" s="1"/>
  <c r="AK489" i="1"/>
  <c r="AJ447" i="1"/>
  <c r="AJ260" i="1"/>
  <c r="AJ28" i="1"/>
  <c r="AI29" i="1"/>
  <c r="AM29" i="1" s="1"/>
  <c r="AI405" i="1"/>
  <c r="AM405" i="1" s="1"/>
  <c r="AK647" i="1"/>
  <c r="AK257" i="1"/>
  <c r="AK311" i="1"/>
  <c r="AJ384" i="1"/>
  <c r="AK162" i="1"/>
  <c r="AK564" i="1"/>
  <c r="AI118" i="1"/>
  <c r="AM118" i="1" s="1"/>
  <c r="AJ688" i="1"/>
  <c r="AI689" i="1"/>
  <c r="AM689" i="1" s="1"/>
  <c r="AK532" i="1"/>
  <c r="Z364" i="1"/>
  <c r="P367" i="3" s="1"/>
  <c r="Y364" i="1"/>
  <c r="O367" i="3" s="1"/>
  <c r="Z719" i="1"/>
  <c r="P722" i="3" s="1"/>
  <c r="Y719" i="1"/>
  <c r="W448" i="1"/>
  <c r="D451" i="3" s="1"/>
  <c r="X448" i="1"/>
  <c r="AI704" i="1"/>
  <c r="AM704" i="1" s="1"/>
  <c r="AJ703" i="1"/>
  <c r="W322" i="1"/>
  <c r="X322" i="1"/>
  <c r="E325" i="3" s="1"/>
  <c r="W540" i="1"/>
  <c r="D543" i="3" s="1"/>
  <c r="X540" i="1"/>
  <c r="AK29" i="1"/>
  <c r="W512" i="1"/>
  <c r="X512" i="1"/>
  <c r="E515" i="3" s="1"/>
  <c r="X403" i="1"/>
  <c r="E406" i="3" s="1"/>
  <c r="W403" i="1"/>
  <c r="AJ391" i="1"/>
  <c r="AI255" i="1"/>
  <c r="AM255" i="1" s="1"/>
  <c r="AK353" i="1"/>
  <c r="AJ333" i="1"/>
  <c r="AJ525" i="1"/>
  <c r="AJ562" i="1"/>
  <c r="AI563" i="1"/>
  <c r="AM563" i="1" s="1"/>
  <c r="AJ148" i="1"/>
  <c r="AI149" i="1"/>
  <c r="AM149" i="1" s="1"/>
  <c r="AK574" i="1"/>
  <c r="AK583" i="1"/>
  <c r="AK575" i="1"/>
  <c r="AJ415" i="1"/>
  <c r="AI504" i="1"/>
  <c r="AM504" i="1" s="1"/>
  <c r="AJ503" i="1"/>
  <c r="AJ421" i="1"/>
  <c r="AI422" i="1"/>
  <c r="AM422" i="1" s="1"/>
  <c r="AJ285" i="1"/>
  <c r="AJ394" i="1"/>
  <c r="AI395" i="1"/>
  <c r="AM395" i="1" s="1"/>
  <c r="AK290" i="1"/>
  <c r="AJ400" i="1"/>
  <c r="AI401" i="1"/>
  <c r="AM401" i="1" s="1"/>
  <c r="AJ132" i="1"/>
  <c r="AK350" i="1"/>
  <c r="AK571" i="1"/>
  <c r="AI141" i="1"/>
  <c r="AM141" i="1" s="1"/>
  <c r="AK693" i="1"/>
  <c r="AJ343" i="1"/>
  <c r="AI344" i="1"/>
  <c r="AM344" i="1" s="1"/>
  <c r="AJ12" i="1"/>
  <c r="AK118" i="1"/>
  <c r="AK548" i="1"/>
  <c r="AI170" i="1"/>
  <c r="AM170" i="1" s="1"/>
  <c r="AK226" i="1"/>
  <c r="AJ726" i="1"/>
  <c r="AJ10" i="1"/>
  <c r="AK269" i="1"/>
  <c r="AI473" i="1"/>
  <c r="AM473" i="1" s="1"/>
  <c r="AJ472" i="1"/>
  <c r="AJ258" i="1"/>
  <c r="AI259" i="1"/>
  <c r="AM259" i="1" s="1"/>
  <c r="AK180" i="1"/>
  <c r="AJ147" i="1"/>
  <c r="AI148" i="1"/>
  <c r="AM148" i="1" s="1"/>
  <c r="AJ605" i="1"/>
  <c r="AJ215" i="1"/>
  <c r="AK381" i="1"/>
  <c r="AK237" i="1"/>
  <c r="AJ313" i="1"/>
  <c r="AJ714" i="1"/>
  <c r="AJ262" i="1"/>
  <c r="AJ103" i="1"/>
  <c r="AK119" i="1"/>
  <c r="AJ113" i="1"/>
  <c r="AJ11" i="1"/>
  <c r="AJ615" i="1"/>
  <c r="AB216" i="1"/>
  <c r="AB289" i="1"/>
  <c r="S456" i="1"/>
  <c r="U456" i="1" s="1"/>
  <c r="AC584" i="1"/>
  <c r="S360" i="1"/>
  <c r="U360" i="1" s="1"/>
  <c r="AC60" i="1"/>
  <c r="AB290" i="1"/>
  <c r="AC422" i="1"/>
  <c r="AC557" i="1"/>
  <c r="AB481" i="1"/>
  <c r="AC551" i="1"/>
  <c r="AC435" i="1"/>
  <c r="AC628" i="1"/>
  <c r="AC350" i="1"/>
  <c r="AC443" i="1"/>
  <c r="AB440" i="1"/>
  <c r="AC514" i="1"/>
  <c r="AB592" i="1"/>
  <c r="AB341" i="1"/>
  <c r="AC351" i="1"/>
  <c r="AC470" i="1"/>
  <c r="AC390" i="1"/>
  <c r="AB520" i="1"/>
  <c r="AC471" i="1"/>
  <c r="AC566" i="1"/>
  <c r="AC52" i="1"/>
  <c r="AC166" i="1"/>
  <c r="AC240" i="1"/>
  <c r="AC180" i="1"/>
  <c r="AC450" i="1"/>
  <c r="AC530" i="1"/>
  <c r="AB146" i="1"/>
  <c r="AB31" i="1"/>
  <c r="AB601" i="1"/>
  <c r="AB657" i="1"/>
  <c r="AB348" i="1"/>
  <c r="AB224" i="1"/>
  <c r="AB602" i="1"/>
  <c r="AB674" i="1"/>
  <c r="AC606" i="1"/>
  <c r="AB667" i="1"/>
  <c r="AB543" i="1"/>
  <c r="AB569" i="1"/>
  <c r="AB571" i="1"/>
  <c r="AB96" i="1"/>
  <c r="AB309" i="1"/>
  <c r="AB705" i="1"/>
  <c r="AB291" i="1"/>
  <c r="AC499" i="1"/>
  <c r="AB257" i="1"/>
  <c r="AB375" i="1"/>
  <c r="AC635" i="1"/>
  <c r="AB156" i="1"/>
  <c r="AB704" i="1"/>
  <c r="AB281" i="1"/>
  <c r="AB310" i="1"/>
  <c r="AB409" i="1"/>
  <c r="AB249" i="1"/>
  <c r="AB589" i="1"/>
  <c r="AB372" i="1"/>
  <c r="AB292" i="1"/>
  <c r="AB656" i="1"/>
  <c r="AB258" i="1"/>
  <c r="AB590" i="1"/>
  <c r="AC253" i="1"/>
  <c r="AC485" i="1"/>
  <c r="AC434" i="1"/>
  <c r="AB248" i="1"/>
  <c r="AB720" i="1"/>
  <c r="AC237" i="1"/>
  <c r="AB574" i="1"/>
  <c r="AC190" i="1"/>
  <c r="AB95" i="1"/>
  <c r="AB611" i="1"/>
  <c r="AC196" i="1"/>
  <c r="AC61" i="1"/>
  <c r="AC162" i="1"/>
  <c r="AB415" i="1"/>
  <c r="AC531" i="1"/>
  <c r="AC407" i="1"/>
  <c r="AB223" i="1"/>
  <c r="AC632" i="1"/>
  <c r="AB570" i="1"/>
  <c r="AB138" i="1"/>
  <c r="AC254" i="1"/>
  <c r="AC131" i="1"/>
  <c r="AB668" i="1"/>
  <c r="AC181" i="1"/>
  <c r="AC467" i="1"/>
  <c r="AB54" i="1"/>
  <c r="AC168" i="1"/>
  <c r="AB347" i="1"/>
  <c r="AC144" i="1"/>
  <c r="AB276" i="1"/>
  <c r="AI309" i="1" l="1"/>
  <c r="AM309" i="1" s="1"/>
  <c r="AK309" i="1"/>
  <c r="AK308" i="1"/>
  <c r="AJ725" i="1"/>
  <c r="AL725" i="1" s="1"/>
  <c r="AI725" i="1"/>
  <c r="AM725" i="1" s="1"/>
  <c r="AI241" i="1"/>
  <c r="AM241" i="1" s="1"/>
  <c r="Z592" i="1"/>
  <c r="P595" i="3" s="1"/>
  <c r="AK240" i="1"/>
  <c r="AI14" i="1"/>
  <c r="AM14" i="1" s="1"/>
  <c r="AI348" i="1"/>
  <c r="AM348" i="1" s="1"/>
  <c r="AK37" i="1"/>
  <c r="AJ347" i="1"/>
  <c r="AI517" i="1"/>
  <c r="AM517" i="1" s="1"/>
  <c r="AJ516" i="1"/>
  <c r="AL516" i="1" s="1"/>
  <c r="AN516" i="1" s="1"/>
  <c r="AO516" i="1" s="1"/>
  <c r="M519" i="3" s="1"/>
  <c r="AK14" i="1"/>
  <c r="AI63" i="1"/>
  <c r="AM63" i="1" s="1"/>
  <c r="AJ62" i="1"/>
  <c r="AL62" i="1" s="1"/>
  <c r="AN62" i="1" s="1"/>
  <c r="AO62" i="1" s="1"/>
  <c r="M65" i="3" s="1"/>
  <c r="AJ517" i="1"/>
  <c r="AJ584" i="1"/>
  <c r="AL584" i="1" s="1"/>
  <c r="AJ185" i="1"/>
  <c r="AK542" i="1"/>
  <c r="AI185" i="1"/>
  <c r="AM185" i="1" s="1"/>
  <c r="AI584" i="1"/>
  <c r="AM584" i="1" s="1"/>
  <c r="P11" i="3"/>
  <c r="AJ184" i="1"/>
  <c r="AL184" i="1" s="1"/>
  <c r="AN184" i="1" s="1"/>
  <c r="AO184" i="1" s="1"/>
  <c r="M187" i="3" s="1"/>
  <c r="AI543" i="1"/>
  <c r="AM543" i="1" s="1"/>
  <c r="AJ222" i="1"/>
  <c r="AL222" i="1" s="1"/>
  <c r="AI222" i="1"/>
  <c r="AM222" i="1" s="1"/>
  <c r="AK666" i="1"/>
  <c r="AI667" i="1"/>
  <c r="AM667" i="1" s="1"/>
  <c r="AK667" i="1"/>
  <c r="AI404" i="1"/>
  <c r="AM404" i="1" s="1"/>
  <c r="AJ404" i="1"/>
  <c r="AL404" i="1" s="1"/>
  <c r="AJ403" i="1"/>
  <c r="AI107" i="1"/>
  <c r="AM107" i="1" s="1"/>
  <c r="AJ221" i="1"/>
  <c r="AL221" i="1" s="1"/>
  <c r="AN221" i="1" s="1"/>
  <c r="AO221" i="1" s="1"/>
  <c r="M224" i="3" s="1"/>
  <c r="AK418" i="1"/>
  <c r="AL418" i="1" s="1"/>
  <c r="AN418" i="1" s="1"/>
  <c r="AO418" i="1" s="1"/>
  <c r="M421" i="3" s="1"/>
  <c r="AK417" i="1"/>
  <c r="P421" i="3"/>
  <c r="AK625" i="1"/>
  <c r="AI626" i="1"/>
  <c r="AM626" i="1" s="1"/>
  <c r="AK56" i="1"/>
  <c r="AL56" i="1" s="1"/>
  <c r="AI56" i="1"/>
  <c r="AM56" i="1" s="1"/>
  <c r="AK55" i="1"/>
  <c r="AL55" i="1" s="1"/>
  <c r="AN55" i="1" s="1"/>
  <c r="AO55" i="1" s="1"/>
  <c r="M58" i="3" s="1"/>
  <c r="AK440" i="1"/>
  <c r="AL440" i="1" s="1"/>
  <c r="AK439" i="1"/>
  <c r="AL439" i="1" s="1"/>
  <c r="AN439" i="1" s="1"/>
  <c r="AO439" i="1" s="1"/>
  <c r="M442" i="3" s="1"/>
  <c r="AI440" i="1"/>
  <c r="AM440" i="1" s="1"/>
  <c r="AJ366" i="1"/>
  <c r="AI366" i="1"/>
  <c r="AM366" i="1" s="1"/>
  <c r="AJ365" i="1"/>
  <c r="AK326" i="1"/>
  <c r="AK552" i="1"/>
  <c r="AL552" i="1" s="1"/>
  <c r="AI327" i="1"/>
  <c r="AM327" i="1" s="1"/>
  <c r="AK565" i="1"/>
  <c r="AL565" i="1" s="1"/>
  <c r="AN565" i="1" s="1"/>
  <c r="AO565" i="1" s="1"/>
  <c r="M568" i="3" s="1"/>
  <c r="AK219" i="1"/>
  <c r="AK566" i="1"/>
  <c r="AI566" i="1"/>
  <c r="AM566" i="1" s="1"/>
  <c r="AK126" i="1"/>
  <c r="AL126" i="1" s="1"/>
  <c r="X245" i="1"/>
  <c r="E248" i="3" s="1"/>
  <c r="P129" i="3"/>
  <c r="AI706" i="1"/>
  <c r="AM706" i="1" s="1"/>
  <c r="AI270" i="1"/>
  <c r="AM270" i="1" s="1"/>
  <c r="AI126" i="1"/>
  <c r="AM126" i="1" s="1"/>
  <c r="AK705" i="1"/>
  <c r="AL705" i="1" s="1"/>
  <c r="AN705" i="1" s="1"/>
  <c r="AO705" i="1" s="1"/>
  <c r="M708" i="3" s="1"/>
  <c r="AI553" i="1"/>
  <c r="AM553" i="1" s="1"/>
  <c r="AK220" i="1"/>
  <c r="AL220" i="1" s="1"/>
  <c r="AI220" i="1"/>
  <c r="AM220" i="1" s="1"/>
  <c r="AK385" i="1"/>
  <c r="AL385" i="1" s="1"/>
  <c r="AI24" i="1"/>
  <c r="AM24" i="1" s="1"/>
  <c r="AJ24" i="1"/>
  <c r="AL24" i="1" s="1"/>
  <c r="AI159" i="1"/>
  <c r="AM159" i="1" s="1"/>
  <c r="AJ59" i="1"/>
  <c r="AB259" i="1"/>
  <c r="AK382" i="1"/>
  <c r="AJ522" i="1"/>
  <c r="AL522" i="1" s="1"/>
  <c r="AN522" i="1" s="1"/>
  <c r="AO522" i="1" s="1"/>
  <c r="M525" i="3" s="1"/>
  <c r="AI661" i="1"/>
  <c r="AM661" i="1" s="1"/>
  <c r="AK662" i="1"/>
  <c r="X538" i="1"/>
  <c r="E541" i="3" s="1"/>
  <c r="X85" i="1"/>
  <c r="E88" i="3" s="1"/>
  <c r="Z271" i="1"/>
  <c r="AK270" i="1" s="1"/>
  <c r="W164" i="1"/>
  <c r="D167" i="3" s="1"/>
  <c r="AI662" i="1"/>
  <c r="AM662" i="1" s="1"/>
  <c r="AK660" i="1"/>
  <c r="AJ60" i="1"/>
  <c r="AL60" i="1" s="1"/>
  <c r="AJ271" i="1"/>
  <c r="AI228" i="1"/>
  <c r="AM228" i="1" s="1"/>
  <c r="AJ228" i="1"/>
  <c r="AK661" i="1"/>
  <c r="AL661" i="1" s="1"/>
  <c r="AI60" i="1"/>
  <c r="AM60" i="1" s="1"/>
  <c r="X260" i="1"/>
  <c r="E263" i="3" s="1"/>
  <c r="X228" i="1"/>
  <c r="E231" i="3" s="1"/>
  <c r="AJ656" i="1"/>
  <c r="AK450" i="1"/>
  <c r="AI450" i="1"/>
  <c r="AM450" i="1" s="1"/>
  <c r="Z656" i="1"/>
  <c r="P659" i="3" s="1"/>
  <c r="AI216" i="1"/>
  <c r="AM216" i="1" s="1"/>
  <c r="AI233" i="1"/>
  <c r="AM233" i="1" s="1"/>
  <c r="AK215" i="1"/>
  <c r="AL215" i="1" s="1"/>
  <c r="AN215" i="1" s="1"/>
  <c r="AO215" i="1" s="1"/>
  <c r="M218" i="3" s="1"/>
  <c r="AK233" i="1"/>
  <c r="AL233" i="1" s="1"/>
  <c r="AK216" i="1"/>
  <c r="AL216" i="1" s="1"/>
  <c r="AC550" i="1"/>
  <c r="X666" i="1"/>
  <c r="E669" i="3" s="1"/>
  <c r="AI454" i="1"/>
  <c r="AM454" i="1" s="1"/>
  <c r="AK384" i="1"/>
  <c r="AL384" i="1" s="1"/>
  <c r="AN384" i="1" s="1"/>
  <c r="AO384" i="1" s="1"/>
  <c r="M387" i="3" s="1"/>
  <c r="W109" i="1"/>
  <c r="AA109" i="1" s="1"/>
  <c r="AE109" i="1" s="1"/>
  <c r="AC109" i="1"/>
  <c r="AI385" i="1"/>
  <c r="AM385" i="1" s="1"/>
  <c r="W550" i="1"/>
  <c r="D553" i="3" s="1"/>
  <c r="AI684" i="1"/>
  <c r="AM684" i="1" s="1"/>
  <c r="W39" i="1"/>
  <c r="D42" i="3" s="1"/>
  <c r="AC36" i="1"/>
  <c r="AJ392" i="1"/>
  <c r="AJ393" i="1"/>
  <c r="AC35" i="1"/>
  <c r="W36" i="1"/>
  <c r="D39" i="3" s="1"/>
  <c r="Z393" i="1"/>
  <c r="P396" i="3" s="1"/>
  <c r="AJ643" i="1"/>
  <c r="W20" i="1"/>
  <c r="AA20" i="1" s="1"/>
  <c r="AE20" i="1" s="1"/>
  <c r="W283" i="1"/>
  <c r="AB283" i="1" s="1"/>
  <c r="W695" i="1"/>
  <c r="AB694" i="1" s="1"/>
  <c r="AC19" i="1"/>
  <c r="AC695" i="1"/>
  <c r="X161" i="1"/>
  <c r="AA161" i="1" s="1"/>
  <c r="AE161" i="1" s="1"/>
  <c r="Z643" i="1"/>
  <c r="P646" i="3" s="1"/>
  <c r="AI377" i="1"/>
  <c r="AM377" i="1" s="1"/>
  <c r="AK376" i="1"/>
  <c r="AL376" i="1" s="1"/>
  <c r="AN376" i="1" s="1"/>
  <c r="AO376" i="1" s="1"/>
  <c r="M379" i="3" s="1"/>
  <c r="AI198" i="1"/>
  <c r="AM198" i="1" s="1"/>
  <c r="W270" i="1"/>
  <c r="D273" i="3" s="1"/>
  <c r="AJ699" i="1"/>
  <c r="AK534" i="1"/>
  <c r="AL534" i="1" s="1"/>
  <c r="AN534" i="1" s="1"/>
  <c r="AO534" i="1" s="1"/>
  <c r="M537" i="3" s="1"/>
  <c r="AJ124" i="1"/>
  <c r="X73" i="1"/>
  <c r="AC73" i="1" s="1"/>
  <c r="AK617" i="1"/>
  <c r="O128" i="3"/>
  <c r="AK35" i="1"/>
  <c r="AI161" i="1"/>
  <c r="AM161" i="1" s="1"/>
  <c r="X198" i="1"/>
  <c r="AA198" i="1" s="1"/>
  <c r="AE198" i="1" s="1"/>
  <c r="AK36" i="1"/>
  <c r="AK160" i="1"/>
  <c r="AI36" i="1"/>
  <c r="AM36" i="1" s="1"/>
  <c r="AK161" i="1"/>
  <c r="AL161" i="1" s="1"/>
  <c r="AI125" i="1"/>
  <c r="AM125" i="1" s="1"/>
  <c r="AI618" i="1"/>
  <c r="AM618" i="1" s="1"/>
  <c r="AI124" i="1"/>
  <c r="AM124" i="1" s="1"/>
  <c r="AK124" i="1"/>
  <c r="Y17" i="1"/>
  <c r="O20" i="3" s="1"/>
  <c r="AC283" i="1"/>
  <c r="AI265" i="1"/>
  <c r="AM265" i="1" s="1"/>
  <c r="AK265" i="1"/>
  <c r="AK127" i="1"/>
  <c r="AL127" i="1" s="1"/>
  <c r="AN127" i="1" s="1"/>
  <c r="AO127" i="1" s="1"/>
  <c r="M130" i="3" s="1"/>
  <c r="AB265" i="1"/>
  <c r="AI128" i="1"/>
  <c r="AM128" i="1" s="1"/>
  <c r="AK128" i="1"/>
  <c r="AL128" i="1" s="1"/>
  <c r="X265" i="1"/>
  <c r="AA265" i="1" s="1"/>
  <c r="AE265" i="1" s="1"/>
  <c r="AI383" i="1"/>
  <c r="AM383" i="1" s="1"/>
  <c r="AI164" i="1"/>
  <c r="AM164" i="1" s="1"/>
  <c r="AK383" i="1"/>
  <c r="AL383" i="1" s="1"/>
  <c r="AI614" i="1"/>
  <c r="AM614" i="1" s="1"/>
  <c r="AJ163" i="1"/>
  <c r="AL163" i="1" s="1"/>
  <c r="AN163" i="1" s="1"/>
  <c r="AO163" i="1" s="1"/>
  <c r="M166" i="3" s="1"/>
  <c r="AJ270" i="1"/>
  <c r="AI699" i="1"/>
  <c r="AM699" i="1" s="1"/>
  <c r="AJ698" i="1"/>
  <c r="AJ198" i="1"/>
  <c r="AI535" i="1"/>
  <c r="AM535" i="1" s="1"/>
  <c r="AJ695" i="1"/>
  <c r="AI695" i="1"/>
  <c r="AM695" i="1" s="1"/>
  <c r="W678" i="1"/>
  <c r="AB677" i="1" s="1"/>
  <c r="AC163" i="1"/>
  <c r="AJ88" i="1"/>
  <c r="AL88" i="1" s="1"/>
  <c r="X614" i="1"/>
  <c r="AA614" i="1" s="1"/>
  <c r="AE614" i="1" s="1"/>
  <c r="AI88" i="1"/>
  <c r="AM88" i="1" s="1"/>
  <c r="AI659" i="1"/>
  <c r="AM659" i="1" s="1"/>
  <c r="AI86" i="1"/>
  <c r="AM86" i="1" s="1"/>
  <c r="AJ225" i="1"/>
  <c r="AJ87" i="1"/>
  <c r="AI598" i="1"/>
  <c r="AM598" i="1" s="1"/>
  <c r="AI523" i="1"/>
  <c r="AM523" i="1" s="1"/>
  <c r="AI229" i="1"/>
  <c r="AM229" i="1" s="1"/>
  <c r="AJ694" i="1"/>
  <c r="AL694" i="1" s="1"/>
  <c r="AN694" i="1" s="1"/>
  <c r="AO694" i="1" s="1"/>
  <c r="M697" i="3" s="1"/>
  <c r="AJ224" i="1"/>
  <c r="Z225" i="1"/>
  <c r="P228" i="3" s="1"/>
  <c r="AK105" i="1"/>
  <c r="AL105" i="1" s="1"/>
  <c r="AI105" i="1"/>
  <c r="AM105" i="1" s="1"/>
  <c r="AJ368" i="1"/>
  <c r="AK38" i="1"/>
  <c r="AL38" i="1" s="1"/>
  <c r="AN38" i="1" s="1"/>
  <c r="AO38" i="1" s="1"/>
  <c r="M41" i="3" s="1"/>
  <c r="AB73" i="1"/>
  <c r="Z369" i="1"/>
  <c r="AK369" i="1" s="1"/>
  <c r="AK485" i="1"/>
  <c r="AL485" i="1" s="1"/>
  <c r="AI275" i="1"/>
  <c r="AM275" i="1" s="1"/>
  <c r="AK443" i="1"/>
  <c r="AL443" i="1" s="1"/>
  <c r="O415" i="3"/>
  <c r="AJ411" i="1"/>
  <c r="AK537" i="1"/>
  <c r="AK57" i="1"/>
  <c r="AL57" i="1" s="1"/>
  <c r="AN57" i="1" s="1"/>
  <c r="AO57" i="1" s="1"/>
  <c r="M60" i="3" s="1"/>
  <c r="AJ229" i="1"/>
  <c r="AK230" i="1"/>
  <c r="AC367" i="1"/>
  <c r="AI361" i="1"/>
  <c r="AM361" i="1" s="1"/>
  <c r="AK275" i="1"/>
  <c r="AL275" i="1" s="1"/>
  <c r="AK229" i="1"/>
  <c r="AK659" i="1"/>
  <c r="AK283" i="1"/>
  <c r="AL283" i="1" s="1"/>
  <c r="AJ417" i="1"/>
  <c r="AI58" i="1"/>
  <c r="AM58" i="1" s="1"/>
  <c r="AI39" i="1"/>
  <c r="AM39" i="1" s="1"/>
  <c r="X617" i="1"/>
  <c r="E620" i="3" s="1"/>
  <c r="AK597" i="1"/>
  <c r="AL597" i="1" s="1"/>
  <c r="AN597" i="1" s="1"/>
  <c r="AO597" i="1" s="1"/>
  <c r="M600" i="3" s="1"/>
  <c r="AI8" i="1"/>
  <c r="AM8" i="1" s="1"/>
  <c r="AI715" i="1"/>
  <c r="AM715" i="1" s="1"/>
  <c r="AJ416" i="1"/>
  <c r="AB588" i="1"/>
  <c r="X588" i="1"/>
  <c r="AA588" i="1" s="1"/>
  <c r="AE588" i="1" s="1"/>
  <c r="X710" i="1"/>
  <c r="AA710" i="1" s="1"/>
  <c r="AE710" i="1" s="1"/>
  <c r="AI417" i="1"/>
  <c r="AM417" i="1" s="1"/>
  <c r="AB417" i="1"/>
  <c r="AB416" i="1"/>
  <c r="AJ624" i="1"/>
  <c r="AL624" i="1" s="1"/>
  <c r="AN624" i="1" s="1"/>
  <c r="AO624" i="1" s="1"/>
  <c r="M627" i="3" s="1"/>
  <c r="AK484" i="1"/>
  <c r="AL484" i="1" s="1"/>
  <c r="AN484" i="1" s="1"/>
  <c r="AO484" i="1" s="1"/>
  <c r="M487" i="3" s="1"/>
  <c r="AI485" i="1"/>
  <c r="AM485" i="1" s="1"/>
  <c r="AJ9" i="1"/>
  <c r="AK472" i="1"/>
  <c r="AL472" i="1" s="1"/>
  <c r="AI488" i="1"/>
  <c r="AM488" i="1" s="1"/>
  <c r="AK488" i="1"/>
  <c r="AL488" i="1" s="1"/>
  <c r="AK471" i="1"/>
  <c r="AB128" i="1"/>
  <c r="AI472" i="1"/>
  <c r="AM472" i="1" s="1"/>
  <c r="X417" i="1"/>
  <c r="AA417" i="1" s="1"/>
  <c r="AE417" i="1" s="1"/>
  <c r="AJ109" i="1"/>
  <c r="AL109" i="1" s="1"/>
  <c r="AJ8" i="1"/>
  <c r="Z9" i="1"/>
  <c r="AI9" i="1" s="1"/>
  <c r="AM9" i="1" s="1"/>
  <c r="AB244" i="1"/>
  <c r="AB243" i="1"/>
  <c r="AI560" i="1"/>
  <c r="AM560" i="1" s="1"/>
  <c r="AK194" i="1"/>
  <c r="AL194" i="1" s="1"/>
  <c r="X244" i="1"/>
  <c r="E247" i="3" s="1"/>
  <c r="X193" i="1"/>
  <c r="E196" i="3" s="1"/>
  <c r="X723" i="1"/>
  <c r="E726" i="3" s="1"/>
  <c r="AK559" i="1"/>
  <c r="Y455" i="1"/>
  <c r="O458" i="3" s="1"/>
  <c r="AB522" i="1"/>
  <c r="AK560" i="1"/>
  <c r="AK286" i="1"/>
  <c r="AL286" i="1" s="1"/>
  <c r="W105" i="1"/>
  <c r="AB105" i="1" s="1"/>
  <c r="AI194" i="1"/>
  <c r="AM194" i="1" s="1"/>
  <c r="X560" i="1"/>
  <c r="AA560" i="1" s="1"/>
  <c r="AE560" i="1" s="1"/>
  <c r="AK202" i="1"/>
  <c r="AK550" i="1"/>
  <c r="X702" i="1"/>
  <c r="AC702" i="1" s="1"/>
  <c r="AK551" i="1"/>
  <c r="AI20" i="1"/>
  <c r="AM20" i="1" s="1"/>
  <c r="AJ19" i="1"/>
  <c r="AL19" i="1" s="1"/>
  <c r="AN19" i="1" s="1"/>
  <c r="AO19" i="1" s="1"/>
  <c r="M22" i="3" s="1"/>
  <c r="AI202" i="1"/>
  <c r="AM202" i="1" s="1"/>
  <c r="Y551" i="1"/>
  <c r="AI551" i="1" s="1"/>
  <c r="AM551" i="1" s="1"/>
  <c r="AB127" i="1"/>
  <c r="AI494" i="1"/>
  <c r="AM494" i="1" s="1"/>
  <c r="AJ721" i="1"/>
  <c r="AJ625" i="1"/>
  <c r="AK494" i="1"/>
  <c r="AL494" i="1" s="1"/>
  <c r="AI109" i="1"/>
  <c r="AM109" i="1" s="1"/>
  <c r="W229" i="1"/>
  <c r="AA229" i="1" s="1"/>
  <c r="AE229" i="1" s="1"/>
  <c r="X519" i="1"/>
  <c r="AA519" i="1" s="1"/>
  <c r="AE519" i="1" s="1"/>
  <c r="X233" i="1"/>
  <c r="AC232" i="1" s="1"/>
  <c r="X385" i="1"/>
  <c r="AA385" i="1" s="1"/>
  <c r="AE385" i="1" s="1"/>
  <c r="AB519" i="1"/>
  <c r="X128" i="1"/>
  <c r="E131" i="3" s="1"/>
  <c r="Z722" i="1"/>
  <c r="P725" i="3" s="1"/>
  <c r="AI625" i="1"/>
  <c r="AM625" i="1" s="1"/>
  <c r="X518" i="1"/>
  <c r="AC517" i="1" s="1"/>
  <c r="AK632" i="1"/>
  <c r="AL632" i="1" s="1"/>
  <c r="AB614" i="1"/>
  <c r="AJ677" i="1"/>
  <c r="AI538" i="1"/>
  <c r="AM538" i="1" s="1"/>
  <c r="AI537" i="1"/>
  <c r="AM537" i="1" s="1"/>
  <c r="AK588" i="1"/>
  <c r="AL588" i="1" s="1"/>
  <c r="AK282" i="1"/>
  <c r="AL282" i="1" s="1"/>
  <c r="AN282" i="1" s="1"/>
  <c r="AO282" i="1" s="1"/>
  <c r="M285" i="3" s="1"/>
  <c r="AK33" i="1"/>
  <c r="AL33" i="1" s="1"/>
  <c r="AI443" i="1"/>
  <c r="AM443" i="1" s="1"/>
  <c r="W239" i="1"/>
  <c r="AB239" i="1" s="1"/>
  <c r="W684" i="1"/>
  <c r="AA684" i="1" s="1"/>
  <c r="AE684" i="1" s="1"/>
  <c r="AJ537" i="1"/>
  <c r="W625" i="1"/>
  <c r="D628" i="3" s="1"/>
  <c r="AI677" i="1"/>
  <c r="AM677" i="1" s="1"/>
  <c r="X218" i="1"/>
  <c r="E221" i="3" s="1"/>
  <c r="X676" i="1"/>
  <c r="E679" i="3" s="1"/>
  <c r="Y169" i="1"/>
  <c r="O172" i="3" s="1"/>
  <c r="AB675" i="1"/>
  <c r="AC239" i="1"/>
  <c r="AI588" i="1"/>
  <c r="AM588" i="1" s="1"/>
  <c r="AK169" i="1"/>
  <c r="AI283" i="1"/>
  <c r="AM283" i="1" s="1"/>
  <c r="AJ538" i="1"/>
  <c r="AL538" i="1" s="1"/>
  <c r="AI230" i="1"/>
  <c r="AM230" i="1" s="1"/>
  <c r="AJ676" i="1"/>
  <c r="AK228" i="1"/>
  <c r="W367" i="1"/>
  <c r="D370" i="3" s="1"/>
  <c r="Y231" i="1"/>
  <c r="O234" i="3" s="1"/>
  <c r="AB610" i="1"/>
  <c r="AI671" i="1"/>
  <c r="AM671" i="1" s="1"/>
  <c r="AI278" i="1"/>
  <c r="AM278" i="1" s="1"/>
  <c r="AJ671" i="1"/>
  <c r="AI678" i="1"/>
  <c r="AM678" i="1" s="1"/>
  <c r="AK278" i="1"/>
  <c r="X610" i="1"/>
  <c r="E613" i="3" s="1"/>
  <c r="AB505" i="1"/>
  <c r="AB609" i="1"/>
  <c r="AI334" i="1"/>
  <c r="AM334" i="1" s="1"/>
  <c r="AK677" i="1"/>
  <c r="X505" i="1"/>
  <c r="AA505" i="1" s="1"/>
  <c r="AE505" i="1" s="1"/>
  <c r="AI367" i="1"/>
  <c r="AM367" i="1" s="1"/>
  <c r="AK366" i="1"/>
  <c r="AI286" i="1"/>
  <c r="AM286" i="1" s="1"/>
  <c r="X201" i="1"/>
  <c r="AC201" i="1" s="1"/>
  <c r="AJ79" i="1"/>
  <c r="AJ80" i="1"/>
  <c r="AI84" i="1"/>
  <c r="AM84" i="1" s="1"/>
  <c r="AJ83" i="1"/>
  <c r="AM32" i="1" s="1"/>
  <c r="AJ546" i="1"/>
  <c r="O87" i="3"/>
  <c r="Z80" i="1"/>
  <c r="P83" i="3" s="1"/>
  <c r="AB232" i="1"/>
  <c r="AB518" i="1"/>
  <c r="AJ547" i="1"/>
  <c r="Z547" i="1"/>
  <c r="P550" i="3" s="1"/>
  <c r="AJ665" i="1"/>
  <c r="AL665" i="1" s="1"/>
  <c r="AN665" i="1" s="1"/>
  <c r="AO665" i="1" s="1"/>
  <c r="M668" i="3" s="1"/>
  <c r="AB57" i="1"/>
  <c r="X58" i="1"/>
  <c r="E61" i="3" s="1"/>
  <c r="X562" i="1"/>
  <c r="E565" i="3" s="1"/>
  <c r="AI414" i="1"/>
  <c r="AM414" i="1" s="1"/>
  <c r="AI59" i="1"/>
  <c r="AM59" i="1" s="1"/>
  <c r="AJ414" i="1"/>
  <c r="AL414" i="1" s="1"/>
  <c r="W454" i="1"/>
  <c r="AB453" i="1" s="1"/>
  <c r="X459" i="1"/>
  <c r="E462" i="3" s="1"/>
  <c r="AK58" i="1"/>
  <c r="AL58" i="1" s="1"/>
  <c r="AJ250" i="1"/>
  <c r="AK59" i="1"/>
  <c r="X523" i="1"/>
  <c r="AC523" i="1" s="1"/>
  <c r="Z305" i="1"/>
  <c r="P308" i="3" s="1"/>
  <c r="S414" i="1"/>
  <c r="U414" i="1" s="1"/>
  <c r="W431" i="1"/>
  <c r="AA431" i="1" s="1"/>
  <c r="AE431" i="1" s="1"/>
  <c r="AJ666" i="1"/>
  <c r="Z652" i="1"/>
  <c r="P655" i="3" s="1"/>
  <c r="AI666" i="1"/>
  <c r="AM666" i="1" s="1"/>
  <c r="W94" i="1"/>
  <c r="AB93" i="1" s="1"/>
  <c r="AK626" i="1"/>
  <c r="AL626" i="1" s="1"/>
  <c r="Y375" i="1"/>
  <c r="O378" i="3" s="1"/>
  <c r="Z335" i="1"/>
  <c r="P338" i="3" s="1"/>
  <c r="Y349" i="1"/>
  <c r="O352" i="3" s="1"/>
  <c r="AK349" i="1"/>
  <c r="AK13" i="1"/>
  <c r="AL13" i="1" s="1"/>
  <c r="AK155" i="1"/>
  <c r="AL155" i="1" s="1"/>
  <c r="AK348" i="1"/>
  <c r="AK374" i="1"/>
  <c r="AI155" i="1"/>
  <c r="AM155" i="1" s="1"/>
  <c r="AJ453" i="1"/>
  <c r="AK375" i="1"/>
  <c r="AJ452" i="1"/>
  <c r="W334" i="1"/>
  <c r="AA334" i="1" s="1"/>
  <c r="AE334" i="1" s="1"/>
  <c r="AI676" i="1"/>
  <c r="AM676" i="1" s="1"/>
  <c r="AI219" i="1"/>
  <c r="AM219" i="1" s="1"/>
  <c r="P630" i="3"/>
  <c r="P508" i="3"/>
  <c r="Z453" i="1"/>
  <c r="P456" i="3" s="1"/>
  <c r="AI13" i="1"/>
  <c r="AM13" i="1" s="1"/>
  <c r="AJ219" i="1"/>
  <c r="AJ218" i="1"/>
  <c r="AK154" i="1"/>
  <c r="AL154" i="1" s="1"/>
  <c r="AN154" i="1" s="1"/>
  <c r="AO154" i="1" s="1"/>
  <c r="M157" i="3" s="1"/>
  <c r="W103" i="1"/>
  <c r="AA103" i="1" s="1"/>
  <c r="AE103" i="1" s="1"/>
  <c r="AI559" i="1"/>
  <c r="AM559" i="1" s="1"/>
  <c r="AJ559" i="1"/>
  <c r="AI479" i="1"/>
  <c r="AM479" i="1" s="1"/>
  <c r="W698" i="1"/>
  <c r="D701" i="3" s="1"/>
  <c r="AJ276" i="1"/>
  <c r="AJ558" i="1"/>
  <c r="AL558" i="1" s="1"/>
  <c r="AN558" i="1" s="1"/>
  <c r="AO558" i="1" s="1"/>
  <c r="M561" i="3" s="1"/>
  <c r="AJ478" i="1"/>
  <c r="AL478" i="1" s="1"/>
  <c r="AN478" i="1" s="1"/>
  <c r="AO478" i="1" s="1"/>
  <c r="M481" i="3" s="1"/>
  <c r="W269" i="1"/>
  <c r="AA269" i="1" s="1"/>
  <c r="AE269" i="1" s="1"/>
  <c r="AC269" i="1"/>
  <c r="X724" i="1"/>
  <c r="E727" i="3" s="1"/>
  <c r="AB217" i="1"/>
  <c r="AC238" i="1"/>
  <c r="AI263" i="1"/>
  <c r="AM263" i="1" s="1"/>
  <c r="AI64" i="1"/>
  <c r="AM64" i="1" s="1"/>
  <c r="O67" i="3"/>
  <c r="AK262" i="1"/>
  <c r="AL262" i="1" s="1"/>
  <c r="AN262" i="1" s="1"/>
  <c r="AO262" i="1" s="1"/>
  <c r="M265" i="3" s="1"/>
  <c r="AJ63" i="1"/>
  <c r="AL63" i="1" s="1"/>
  <c r="W659" i="1"/>
  <c r="D662" i="3" s="1"/>
  <c r="AK251" i="1"/>
  <c r="AL251" i="1" s="1"/>
  <c r="AK706" i="1"/>
  <c r="AL706" i="1" s="1"/>
  <c r="AI27" i="1"/>
  <c r="AM27" i="1" s="1"/>
  <c r="AI239" i="1"/>
  <c r="AM239" i="1" s="1"/>
  <c r="AC598" i="1"/>
  <c r="AK707" i="1"/>
  <c r="AL707" i="1" s="1"/>
  <c r="W598" i="1"/>
  <c r="AB597" i="1" s="1"/>
  <c r="X256" i="1"/>
  <c r="AA256" i="1" s="1"/>
  <c r="AE256" i="1" s="1"/>
  <c r="AI707" i="1"/>
  <c r="AM707" i="1" s="1"/>
  <c r="AC449" i="1"/>
  <c r="AC469" i="1"/>
  <c r="AI251" i="1"/>
  <c r="AM251" i="1" s="1"/>
  <c r="W449" i="1"/>
  <c r="D452" i="3" s="1"/>
  <c r="AK250" i="1"/>
  <c r="AB256" i="1"/>
  <c r="X192" i="1"/>
  <c r="AC191" i="1" s="1"/>
  <c r="AI425" i="1"/>
  <c r="AM425" i="1" s="1"/>
  <c r="AB425" i="1"/>
  <c r="AK441" i="1"/>
  <c r="AL441" i="1" s="1"/>
  <c r="AN441" i="1" s="1"/>
  <c r="AO441" i="1" s="1"/>
  <c r="M444" i="3" s="1"/>
  <c r="AK508" i="1"/>
  <c r="AL508" i="1" s="1"/>
  <c r="AN508" i="1" s="1"/>
  <c r="AO508" i="1" s="1"/>
  <c r="M511" i="3" s="1"/>
  <c r="AI442" i="1"/>
  <c r="AM442" i="1" s="1"/>
  <c r="AK425" i="1"/>
  <c r="AL425" i="1" s="1"/>
  <c r="P512" i="3"/>
  <c r="Z642" i="1"/>
  <c r="P645" i="3" s="1"/>
  <c r="AK211" i="1"/>
  <c r="AC442" i="1"/>
  <c r="AB710" i="1"/>
  <c r="AK442" i="1"/>
  <c r="AL442" i="1" s="1"/>
  <c r="AJ641" i="1"/>
  <c r="AJ642" i="1"/>
  <c r="AI12" i="1"/>
  <c r="AM12" i="1" s="1"/>
  <c r="AI256" i="1"/>
  <c r="AM256" i="1" s="1"/>
  <c r="X425" i="1"/>
  <c r="AA425" i="1" s="1"/>
  <c r="AE425" i="1" s="1"/>
  <c r="AJ249" i="1"/>
  <c r="AL249" i="1" s="1"/>
  <c r="AN249" i="1" s="1"/>
  <c r="AO249" i="1" s="1"/>
  <c r="M252" i="3" s="1"/>
  <c r="W207" i="1"/>
  <c r="D210" i="3" s="1"/>
  <c r="AI509" i="1"/>
  <c r="AM509" i="1" s="1"/>
  <c r="AI373" i="1"/>
  <c r="AM373" i="1" s="1"/>
  <c r="AK256" i="1"/>
  <c r="AL256" i="1" s="1"/>
  <c r="W618" i="1"/>
  <c r="AB617" i="1" s="1"/>
  <c r="X582" i="1"/>
  <c r="E585" i="3" s="1"/>
  <c r="X272" i="1"/>
  <c r="E275" i="3" s="1"/>
  <c r="Z277" i="1"/>
  <c r="P280" i="3" s="1"/>
  <c r="W8" i="1"/>
  <c r="D11" i="3" s="1"/>
  <c r="X8" i="1"/>
  <c r="X64" i="1"/>
  <c r="E67" i="3" s="1"/>
  <c r="AI10" i="1"/>
  <c r="AM10" i="1" s="1"/>
  <c r="AJ27" i="1"/>
  <c r="AL27" i="1" s="1"/>
  <c r="AK675" i="1"/>
  <c r="AL675" i="1" s="1"/>
  <c r="AN675" i="1" s="1"/>
  <c r="AO675" i="1" s="1"/>
  <c r="M678" i="3" s="1"/>
  <c r="AJ26" i="1"/>
  <c r="AK481" i="1"/>
  <c r="AK676" i="1"/>
  <c r="AK480" i="1"/>
  <c r="AI712" i="1"/>
  <c r="AM712" i="1" s="1"/>
  <c r="AJ277" i="1"/>
  <c r="AJ652" i="1"/>
  <c r="AI209" i="1"/>
  <c r="AM209" i="1" s="1"/>
  <c r="AK701" i="1"/>
  <c r="AL701" i="1" s="1"/>
  <c r="AN701" i="1" s="1"/>
  <c r="AO701" i="1" s="1"/>
  <c r="M704" i="3" s="1"/>
  <c r="Y545" i="1"/>
  <c r="O548" i="3" s="1"/>
  <c r="AI502" i="1"/>
  <c r="AM502" i="1" s="1"/>
  <c r="AK208" i="1"/>
  <c r="AL208" i="1" s="1"/>
  <c r="AN208" i="1" s="1"/>
  <c r="AO208" i="1" s="1"/>
  <c r="M211" i="3" s="1"/>
  <c r="AJ669" i="1"/>
  <c r="W21" i="1"/>
  <c r="D24" i="3" s="1"/>
  <c r="AI250" i="1"/>
  <c r="AM250" i="1" s="1"/>
  <c r="AJ357" i="1"/>
  <c r="W59" i="1"/>
  <c r="AB58" i="1" s="1"/>
  <c r="AK143" i="1"/>
  <c r="W183" i="1"/>
  <c r="D186" i="3" s="1"/>
  <c r="AK123" i="1"/>
  <c r="AI244" i="1"/>
  <c r="AM244" i="1" s="1"/>
  <c r="AJ617" i="1"/>
  <c r="AJ22" i="1"/>
  <c r="AI582" i="1"/>
  <c r="AM582" i="1" s="1"/>
  <c r="AK504" i="1"/>
  <c r="AL504" i="1" s="1"/>
  <c r="AN504" i="1" s="1"/>
  <c r="AO504" i="1" s="1"/>
  <c r="M507" i="3" s="1"/>
  <c r="AJ320" i="1"/>
  <c r="W646" i="1"/>
  <c r="D649" i="3" s="1"/>
  <c r="W365" i="1"/>
  <c r="D368" i="3" s="1"/>
  <c r="AC468" i="1"/>
  <c r="W230" i="1"/>
  <c r="D233" i="3" s="1"/>
  <c r="AJ243" i="1"/>
  <c r="AL243" i="1" s="1"/>
  <c r="AN243" i="1" s="1"/>
  <c r="AO243" i="1" s="1"/>
  <c r="M246" i="3" s="1"/>
  <c r="AI660" i="1"/>
  <c r="AM660" i="1" s="1"/>
  <c r="X79" i="1"/>
  <c r="AA79" i="1" s="1"/>
  <c r="AE79" i="1" s="1"/>
  <c r="AI392" i="1"/>
  <c r="AM392" i="1" s="1"/>
  <c r="AJ238" i="1"/>
  <c r="AL238" i="1" s="1"/>
  <c r="AN238" i="1" s="1"/>
  <c r="AO238" i="1" s="1"/>
  <c r="M241" i="3" s="1"/>
  <c r="AC100" i="1"/>
  <c r="AB596" i="1"/>
  <c r="AJ335" i="1"/>
  <c r="X714" i="1"/>
  <c r="E717" i="3" s="1"/>
  <c r="AJ269" i="1"/>
  <c r="AL269" i="1" s="1"/>
  <c r="AI586" i="1"/>
  <c r="AM586" i="1" s="1"/>
  <c r="AI177" i="1"/>
  <c r="AM177" i="1" s="1"/>
  <c r="AI192" i="1"/>
  <c r="AM192" i="1" s="1"/>
  <c r="AK391" i="1"/>
  <c r="AL391" i="1" s="1"/>
  <c r="AN391" i="1" s="1"/>
  <c r="AO391" i="1" s="1"/>
  <c r="M394" i="3" s="1"/>
  <c r="AK152" i="1"/>
  <c r="AL152" i="1" s="1"/>
  <c r="W68" i="1"/>
  <c r="AB68" i="1" s="1"/>
  <c r="W457" i="1"/>
  <c r="AB457" i="1" s="1"/>
  <c r="W469" i="1"/>
  <c r="D472" i="3" s="1"/>
  <c r="AC110" i="1"/>
  <c r="AC111" i="1"/>
  <c r="AC406" i="1"/>
  <c r="AK420" i="1"/>
  <c r="AC68" i="1"/>
  <c r="AC69" i="1"/>
  <c r="AK176" i="1"/>
  <c r="AI79" i="1"/>
  <c r="AM79" i="1" s="1"/>
  <c r="AJ239" i="1"/>
  <c r="AL239" i="1" s="1"/>
  <c r="AI152" i="1"/>
  <c r="AM152" i="1" s="1"/>
  <c r="AJ191" i="1"/>
  <c r="AL191" i="1" s="1"/>
  <c r="AN191" i="1" s="1"/>
  <c r="AO191" i="1" s="1"/>
  <c r="M194" i="3" s="1"/>
  <c r="AK582" i="1"/>
  <c r="AK487" i="1"/>
  <c r="AL487" i="1" s="1"/>
  <c r="W111" i="1"/>
  <c r="AB110" i="1" s="1"/>
  <c r="AK67" i="1"/>
  <c r="AL67" i="1" s="1"/>
  <c r="AN67" i="1" s="1"/>
  <c r="AO67" i="1" s="1"/>
  <c r="M70" i="3" s="1"/>
  <c r="W70" i="1"/>
  <c r="D73" i="3" s="1"/>
  <c r="X297" i="1"/>
  <c r="AC297" i="1" s="1"/>
  <c r="Y556" i="1"/>
  <c r="O559" i="3" s="1"/>
  <c r="W406" i="1"/>
  <c r="D409" i="3" s="1"/>
  <c r="Z151" i="1"/>
  <c r="P154" i="3" s="1"/>
  <c r="AC182" i="1"/>
  <c r="Y143" i="1"/>
  <c r="O146" i="3" s="1"/>
  <c r="Y123" i="1"/>
  <c r="O126" i="3" s="1"/>
  <c r="AJ151" i="1"/>
  <c r="X487" i="1"/>
  <c r="E490" i="3" s="1"/>
  <c r="AB285" i="1"/>
  <c r="AB685" i="1"/>
  <c r="AI68" i="1"/>
  <c r="AM68" i="1" s="1"/>
  <c r="AJ304" i="1"/>
  <c r="AJ193" i="1"/>
  <c r="AJ711" i="1"/>
  <c r="AJ319" i="1"/>
  <c r="AK512" i="1"/>
  <c r="AI487" i="1"/>
  <c r="AM487" i="1" s="1"/>
  <c r="AJ334" i="1"/>
  <c r="AI269" i="1"/>
  <c r="AM269" i="1" s="1"/>
  <c r="AI711" i="1"/>
  <c r="AM711" i="1" s="1"/>
  <c r="AI47" i="1"/>
  <c r="AM47" i="1" s="1"/>
  <c r="AI304" i="1"/>
  <c r="AM304" i="1" s="1"/>
  <c r="AI33" i="1"/>
  <c r="AM33" i="1" s="1"/>
  <c r="AK175" i="1"/>
  <c r="X604" i="1"/>
  <c r="E607" i="3" s="1"/>
  <c r="X692" i="1"/>
  <c r="E695" i="3" s="1"/>
  <c r="W100" i="1"/>
  <c r="AA100" i="1" s="1"/>
  <c r="AE100" i="1" s="1"/>
  <c r="Z320" i="1"/>
  <c r="AI320" i="1" s="1"/>
  <c r="AM320" i="1" s="1"/>
  <c r="AB436" i="1"/>
  <c r="Z23" i="1"/>
  <c r="AK22" i="1" s="1"/>
  <c r="AB286" i="1"/>
  <c r="AK101" i="1"/>
  <c r="AL101" i="1" s="1"/>
  <c r="AN101" i="1" s="1"/>
  <c r="AO101" i="1" s="1"/>
  <c r="M104" i="3" s="1"/>
  <c r="AJ398" i="1"/>
  <c r="AI595" i="1"/>
  <c r="AM595" i="1" s="1"/>
  <c r="AJ710" i="1"/>
  <c r="AK486" i="1"/>
  <c r="AL486" i="1" s="1"/>
  <c r="AN486" i="1" s="1"/>
  <c r="AO486" i="1" s="1"/>
  <c r="M489" i="3" s="1"/>
  <c r="AJ192" i="1"/>
  <c r="AJ303" i="1"/>
  <c r="AB297" i="1"/>
  <c r="X437" i="1"/>
  <c r="AC437" i="1" s="1"/>
  <c r="W175" i="1"/>
  <c r="AB174" i="1" s="1"/>
  <c r="Z399" i="1"/>
  <c r="P402" i="3" s="1"/>
  <c r="AB218" i="1"/>
  <c r="AC99" i="1"/>
  <c r="AK513" i="1"/>
  <c r="AK201" i="1"/>
  <c r="AL201" i="1" s="1"/>
  <c r="AJ399" i="1"/>
  <c r="AI103" i="1"/>
  <c r="AM103" i="1" s="1"/>
  <c r="AJ245" i="1"/>
  <c r="AL245" i="1" s="1"/>
  <c r="AJ23" i="1"/>
  <c r="AJ244" i="1"/>
  <c r="AL244" i="1" s="1"/>
  <c r="AI102" i="1"/>
  <c r="AM102" i="1" s="1"/>
  <c r="AK102" i="1"/>
  <c r="AL102" i="1" s="1"/>
  <c r="X286" i="1"/>
  <c r="E289" i="3" s="1"/>
  <c r="X596" i="1"/>
  <c r="AA596" i="1" s="1"/>
  <c r="AE596" i="1" s="1"/>
  <c r="AK454" i="1"/>
  <c r="Y481" i="1"/>
  <c r="O484" i="3" s="1"/>
  <c r="AK555" i="1"/>
  <c r="X194" i="1"/>
  <c r="AC194" i="1" s="1"/>
  <c r="X509" i="1"/>
  <c r="AC509" i="1" s="1"/>
  <c r="AC207" i="1"/>
  <c r="AB194" i="1"/>
  <c r="AI207" i="1"/>
  <c r="AM207" i="1" s="1"/>
  <c r="AI211" i="1"/>
  <c r="AM211" i="1" s="1"/>
  <c r="AI403" i="1"/>
  <c r="AM403" i="1" s="1"/>
  <c r="AI702" i="1"/>
  <c r="AM702" i="1" s="1"/>
  <c r="AJ207" i="1"/>
  <c r="AL207" i="1" s="1"/>
  <c r="AJ651" i="1"/>
  <c r="AK255" i="1"/>
  <c r="AL255" i="1" s="1"/>
  <c r="AN255" i="1" s="1"/>
  <c r="AO255" i="1" s="1"/>
  <c r="M258" i="3" s="1"/>
  <c r="AB582" i="1"/>
  <c r="AK593" i="1"/>
  <c r="W209" i="1"/>
  <c r="D212" i="3" s="1"/>
  <c r="Y555" i="1"/>
  <c r="AJ554" i="1" s="1"/>
  <c r="X711" i="1"/>
  <c r="AA711" i="1" s="1"/>
  <c r="AE711" i="1" s="1"/>
  <c r="AB508" i="1"/>
  <c r="AC208" i="1"/>
  <c r="AB669" i="1"/>
  <c r="AB452" i="1"/>
  <c r="AK702" i="1"/>
  <c r="AL702" i="1" s="1"/>
  <c r="AK12" i="1"/>
  <c r="AL12" i="1" s="1"/>
  <c r="AB711" i="1"/>
  <c r="AK403" i="1"/>
  <c r="X631" i="1"/>
  <c r="E634" i="3" s="1"/>
  <c r="X586" i="1"/>
  <c r="E589" i="3" s="1"/>
  <c r="W442" i="1"/>
  <c r="D445" i="3" s="1"/>
  <c r="X513" i="1"/>
  <c r="AA513" i="1" s="1"/>
  <c r="AE513" i="1" s="1"/>
  <c r="W71" i="1"/>
  <c r="AA71" i="1" s="1"/>
  <c r="AE71" i="1" s="1"/>
  <c r="AJ723" i="1"/>
  <c r="AJ234" i="1"/>
  <c r="AK339" i="1"/>
  <c r="AL339" i="1" s="1"/>
  <c r="AK218" i="1"/>
  <c r="AB509" i="1"/>
  <c r="AK99" i="1"/>
  <c r="W142" i="1"/>
  <c r="AA142" i="1" s="1"/>
  <c r="AE142" i="1" s="1"/>
  <c r="AK15" i="1"/>
  <c r="AC46" i="1"/>
  <c r="AC70" i="1"/>
  <c r="AJ722" i="1"/>
  <c r="AJ356" i="1"/>
  <c r="AI71" i="1"/>
  <c r="AM71" i="1" s="1"/>
  <c r="AI218" i="1"/>
  <c r="AM218" i="1" s="1"/>
  <c r="AI193" i="1"/>
  <c r="AM193" i="1" s="1"/>
  <c r="AC141" i="1"/>
  <c r="AK100" i="1"/>
  <c r="Z235" i="1"/>
  <c r="P238" i="3" s="1"/>
  <c r="Z357" i="1"/>
  <c r="P360" i="3" s="1"/>
  <c r="AK604" i="1"/>
  <c r="AL604" i="1" s="1"/>
  <c r="AI723" i="1"/>
  <c r="AM723" i="1" s="1"/>
  <c r="AB630" i="1"/>
  <c r="AC71" i="1"/>
  <c r="AK71" i="1"/>
  <c r="AK297" i="1"/>
  <c r="AK193" i="1"/>
  <c r="AJ673" i="1"/>
  <c r="AL673" i="1" s="1"/>
  <c r="AI297" i="1"/>
  <c r="AM297" i="1" s="1"/>
  <c r="AK192" i="1"/>
  <c r="AK217" i="1"/>
  <c r="AL217" i="1" s="1"/>
  <c r="AN217" i="1" s="1"/>
  <c r="AO217" i="1" s="1"/>
  <c r="M220" i="3" s="1"/>
  <c r="AK291" i="1"/>
  <c r="X670" i="1"/>
  <c r="AC670" i="1" s="1"/>
  <c r="AK292" i="1"/>
  <c r="AI594" i="1"/>
  <c r="AM594" i="1" s="1"/>
  <c r="AJ519" i="1"/>
  <c r="AI631" i="1"/>
  <c r="AM631" i="1" s="1"/>
  <c r="AJ100" i="1"/>
  <c r="AC154" i="1"/>
  <c r="AI519" i="1"/>
  <c r="AM519" i="1" s="1"/>
  <c r="AK594" i="1"/>
  <c r="AL594" i="1" s="1"/>
  <c r="AK506" i="1"/>
  <c r="W475" i="1"/>
  <c r="AB474" i="1" s="1"/>
  <c r="AK505" i="1"/>
  <c r="X707" i="1"/>
  <c r="AC707" i="1" s="1"/>
  <c r="X65" i="1"/>
  <c r="E68" i="3" s="1"/>
  <c r="X247" i="1"/>
  <c r="AC246" i="1" s="1"/>
  <c r="Y506" i="1"/>
  <c r="O509" i="3" s="1"/>
  <c r="Z142" i="1"/>
  <c r="P145" i="3" s="1"/>
  <c r="Y372" i="1"/>
  <c r="O375" i="3" s="1"/>
  <c r="AK603" i="1"/>
  <c r="AL603" i="1" s="1"/>
  <c r="AN603" i="1" s="1"/>
  <c r="AO603" i="1" s="1"/>
  <c r="M606" i="3" s="1"/>
  <c r="AB64" i="1"/>
  <c r="AB691" i="1"/>
  <c r="AI604" i="1"/>
  <c r="AM604" i="1" s="1"/>
  <c r="AJ338" i="1"/>
  <c r="AI338" i="1"/>
  <c r="AM338" i="1" s="1"/>
  <c r="AI100" i="1"/>
  <c r="AM100" i="1" s="1"/>
  <c r="AJ518" i="1"/>
  <c r="AK372" i="1"/>
  <c r="AK371" i="1"/>
  <c r="Y197" i="1"/>
  <c r="O200" i="3" s="1"/>
  <c r="AB247" i="1"/>
  <c r="AK301" i="1"/>
  <c r="AJ141" i="1"/>
  <c r="AJ468" i="1"/>
  <c r="AL468" i="1" s="1"/>
  <c r="AN468" i="1" s="1"/>
  <c r="AO468" i="1" s="1"/>
  <c r="M471" i="3" s="1"/>
  <c r="AI76" i="1"/>
  <c r="AM76" i="1" s="1"/>
  <c r="AJ512" i="1"/>
  <c r="X16" i="1"/>
  <c r="AA16" i="1" s="1"/>
  <c r="AE16" i="1" s="1"/>
  <c r="W155" i="1"/>
  <c r="AA155" i="1" s="1"/>
  <c r="AE155" i="1" s="1"/>
  <c r="P200" i="3"/>
  <c r="AK197" i="1"/>
  <c r="AC479" i="1"/>
  <c r="AK518" i="1"/>
  <c r="AI421" i="1"/>
  <c r="AM421" i="1" s="1"/>
  <c r="AI365" i="1"/>
  <c r="AM365" i="1" s="1"/>
  <c r="AJ659" i="1"/>
  <c r="AJ308" i="1"/>
  <c r="AL308" i="1" s="1"/>
  <c r="AI280" i="1"/>
  <c r="AM280" i="1" s="1"/>
  <c r="AJ637" i="1"/>
  <c r="AJ186" i="1"/>
  <c r="AJ638" i="1"/>
  <c r="AK421" i="1"/>
  <c r="AL421" i="1" s="1"/>
  <c r="AC307" i="1"/>
  <c r="X263" i="1"/>
  <c r="AA263" i="1" s="1"/>
  <c r="AE263" i="1" s="1"/>
  <c r="X421" i="1"/>
  <c r="AA421" i="1" s="1"/>
  <c r="AE421" i="1" s="1"/>
  <c r="O649" i="3"/>
  <c r="Y691" i="1"/>
  <c r="O694" i="3" s="1"/>
  <c r="AK338" i="1"/>
  <c r="AI308" i="1"/>
  <c r="AM308" i="1" s="1"/>
  <c r="W47" i="1"/>
  <c r="D50" i="3" s="1"/>
  <c r="W479" i="1"/>
  <c r="AB478" i="1" s="1"/>
  <c r="W123" i="1"/>
  <c r="AA123" i="1" s="1"/>
  <c r="AE123" i="1" s="1"/>
  <c r="Z638" i="1"/>
  <c r="P641" i="3" s="1"/>
  <c r="Y112" i="1"/>
  <c r="O115" i="3" s="1"/>
  <c r="AI617" i="1"/>
  <c r="AM617" i="1" s="1"/>
  <c r="AC123" i="1"/>
  <c r="AC47" i="1"/>
  <c r="AB420" i="1"/>
  <c r="AJ405" i="1"/>
  <c r="AL405" i="1" s="1"/>
  <c r="AN405" i="1" s="1"/>
  <c r="AO405" i="1" s="1"/>
  <c r="M408" i="3" s="1"/>
  <c r="AJ616" i="1"/>
  <c r="AJ660" i="1"/>
  <c r="AI339" i="1"/>
  <c r="AM339" i="1" s="1"/>
  <c r="AJ307" i="1"/>
  <c r="AL307" i="1" s="1"/>
  <c r="AN307" i="1" s="1"/>
  <c r="AO307" i="1" s="1"/>
  <c r="M310" i="3" s="1"/>
  <c r="X33" i="1"/>
  <c r="AC32" i="1" s="1"/>
  <c r="Y292" i="1"/>
  <c r="O295" i="3" s="1"/>
  <c r="AI301" i="1"/>
  <c r="AM301" i="1" s="1"/>
  <c r="AI449" i="1"/>
  <c r="AM449" i="1" s="1"/>
  <c r="AK692" i="1"/>
  <c r="AL692" i="1" s="1"/>
  <c r="AJ513" i="1"/>
  <c r="X251" i="1"/>
  <c r="AA251" i="1" s="1"/>
  <c r="AE251" i="1" s="1"/>
  <c r="AB707" i="1"/>
  <c r="AB250" i="1"/>
  <c r="AK303" i="1"/>
  <c r="AK670" i="1"/>
  <c r="AK302" i="1"/>
  <c r="W280" i="1"/>
  <c r="AB279" i="1" s="1"/>
  <c r="AB706" i="1"/>
  <c r="AI303" i="1"/>
  <c r="AM303" i="1" s="1"/>
  <c r="AI513" i="1"/>
  <c r="AM513" i="1" s="1"/>
  <c r="AK449" i="1"/>
  <c r="AL449" i="1" s="1"/>
  <c r="AB560" i="1"/>
  <c r="X559" i="1"/>
  <c r="AC558" i="1" s="1"/>
  <c r="AI199" i="1"/>
  <c r="AM199" i="1" s="1"/>
  <c r="AJ670" i="1"/>
  <c r="AI457" i="1"/>
  <c r="AM457" i="1" s="1"/>
  <c r="AI634" i="1"/>
  <c r="AM634" i="1" s="1"/>
  <c r="AI581" i="1"/>
  <c r="AM581" i="1" s="1"/>
  <c r="AK585" i="1"/>
  <c r="AL585" i="1" s="1"/>
  <c r="AN585" i="1" s="1"/>
  <c r="AO585" i="1" s="1"/>
  <c r="M588" i="3" s="1"/>
  <c r="AK580" i="1"/>
  <c r="AL580" i="1" s="1"/>
  <c r="AN580" i="1" s="1"/>
  <c r="AO580" i="1" s="1"/>
  <c r="M583" i="3" s="1"/>
  <c r="AI245" i="1"/>
  <c r="AM245" i="1" s="1"/>
  <c r="AK111" i="1"/>
  <c r="W555" i="1"/>
  <c r="AA555" i="1" s="1"/>
  <c r="AE555" i="1" s="1"/>
  <c r="AB271" i="1"/>
  <c r="AI175" i="1"/>
  <c r="AM175" i="1" s="1"/>
  <c r="AK633" i="1"/>
  <c r="AL633" i="1" s="1"/>
  <c r="AN633" i="1" s="1"/>
  <c r="AO633" i="1" s="1"/>
  <c r="M636" i="3" s="1"/>
  <c r="AK634" i="1"/>
  <c r="AL634" i="1" s="1"/>
  <c r="X686" i="1"/>
  <c r="E689" i="3" s="1"/>
  <c r="AK198" i="1"/>
  <c r="AB272" i="1"/>
  <c r="AJ457" i="1"/>
  <c r="AL457" i="1" s="1"/>
  <c r="AI201" i="1"/>
  <c r="AM201" i="1" s="1"/>
  <c r="AK112" i="1"/>
  <c r="AK581" i="1"/>
  <c r="AL581" i="1" s="1"/>
  <c r="X219" i="1"/>
  <c r="E222" i="3" s="1"/>
  <c r="W24" i="1"/>
  <c r="AB23" i="1" s="1"/>
  <c r="X102" i="1"/>
  <c r="AA102" i="1" s="1"/>
  <c r="AE102" i="1" s="1"/>
  <c r="AI315" i="1"/>
  <c r="AM315" i="1" s="1"/>
  <c r="W202" i="1"/>
  <c r="AB201" i="1" s="1"/>
  <c r="AB302" i="1"/>
  <c r="AJ502" i="1"/>
  <c r="AL502" i="1" s="1"/>
  <c r="X690" i="1"/>
  <c r="X561" i="1"/>
  <c r="W15" i="1"/>
  <c r="AB14" i="1" s="1"/>
  <c r="O555" i="3"/>
  <c r="AI65" i="1"/>
  <c r="AM65" i="1" s="1"/>
  <c r="O18" i="3"/>
  <c r="AK723" i="1"/>
  <c r="AI542" i="1"/>
  <c r="AM542" i="1" s="1"/>
  <c r="AJ21" i="1"/>
  <c r="AL21" i="1" s="1"/>
  <c r="W10" i="1"/>
  <c r="D13" i="3" s="1"/>
  <c r="X691" i="1"/>
  <c r="AA691" i="1" s="1"/>
  <c r="AE691" i="1" s="1"/>
  <c r="AK65" i="1"/>
  <c r="AL65" i="1" s="1"/>
  <c r="O684" i="3"/>
  <c r="AJ501" i="1"/>
  <c r="AJ541" i="1"/>
  <c r="AI596" i="1"/>
  <c r="AM596" i="1" s="1"/>
  <c r="AJ15" i="1"/>
  <c r="AK358" i="1"/>
  <c r="AL358" i="1" s="1"/>
  <c r="AN358" i="1" s="1"/>
  <c r="AO358" i="1" s="1"/>
  <c r="M361" i="3" s="1"/>
  <c r="AI690" i="1"/>
  <c r="AM690" i="1" s="1"/>
  <c r="AK458" i="1"/>
  <c r="AK724" i="1"/>
  <c r="AL724" i="1" s="1"/>
  <c r="AK259" i="1"/>
  <c r="AL259" i="1" s="1"/>
  <c r="AN259" i="1" s="1"/>
  <c r="AO259" i="1" s="1"/>
  <c r="M262" i="3" s="1"/>
  <c r="AI681" i="1"/>
  <c r="AM681" i="1" s="1"/>
  <c r="AJ14" i="1"/>
  <c r="AL14" i="1" s="1"/>
  <c r="AN14" i="1" s="1"/>
  <c r="AO14" i="1" s="1"/>
  <c r="M17" i="3" s="1"/>
  <c r="AK690" i="1"/>
  <c r="AJ204" i="1"/>
  <c r="AK595" i="1"/>
  <c r="AL595" i="1" s="1"/>
  <c r="AI550" i="1"/>
  <c r="AM550" i="1" s="1"/>
  <c r="AI710" i="1"/>
  <c r="AM710" i="1" s="1"/>
  <c r="AI475" i="1"/>
  <c r="AM475" i="1" s="1"/>
  <c r="AK710" i="1"/>
  <c r="AI21" i="1"/>
  <c r="AM21" i="1" s="1"/>
  <c r="AJ680" i="1"/>
  <c r="AL680" i="1" s="1"/>
  <c r="AN680" i="1" s="1"/>
  <c r="AO680" i="1" s="1"/>
  <c r="M683" i="3" s="1"/>
  <c r="AI260" i="1"/>
  <c r="AM260" i="1" s="1"/>
  <c r="AC202" i="1"/>
  <c r="AK596" i="1"/>
  <c r="AL596" i="1" s="1"/>
  <c r="AJ549" i="1"/>
  <c r="AL549" i="1" s="1"/>
  <c r="AN549" i="1" s="1"/>
  <c r="AO549" i="1" s="1"/>
  <c r="M552" i="3" s="1"/>
  <c r="AJ542" i="1"/>
  <c r="AK315" i="1"/>
  <c r="AL315" i="1" s="1"/>
  <c r="W304" i="1"/>
  <c r="AB303" i="1" s="1"/>
  <c r="AI724" i="1"/>
  <c r="AM724" i="1" s="1"/>
  <c r="AJ20" i="1"/>
  <c r="AL20" i="1" s="1"/>
  <c r="AK712" i="1"/>
  <c r="AL712" i="1" s="1"/>
  <c r="AK711" i="1"/>
  <c r="Z204" i="1"/>
  <c r="AK203" i="1" s="1"/>
  <c r="S681" i="1"/>
  <c r="U681" i="1" s="1"/>
  <c r="W681" i="1" s="1"/>
  <c r="D684" i="3" s="1"/>
  <c r="AI183" i="1"/>
  <c r="AM183" i="1" s="1"/>
  <c r="AK280" i="1"/>
  <c r="AL280" i="1" s="1"/>
  <c r="AI562" i="1"/>
  <c r="AM562" i="1" s="1"/>
  <c r="AI41" i="1"/>
  <c r="AM41" i="1" s="1"/>
  <c r="AI673" i="1"/>
  <c r="AM673" i="1" s="1"/>
  <c r="AK365" i="1"/>
  <c r="AK279" i="1"/>
  <c r="AK517" i="1"/>
  <c r="X634" i="1"/>
  <c r="AA634" i="1" s="1"/>
  <c r="AE634" i="1" s="1"/>
  <c r="X453" i="1"/>
  <c r="AA453" i="1" s="1"/>
  <c r="AE453" i="1" s="1"/>
  <c r="W308" i="1"/>
  <c r="AA308" i="1" s="1"/>
  <c r="AE308" i="1" s="1"/>
  <c r="AI85" i="1"/>
  <c r="AM85" i="1" s="1"/>
  <c r="AI406" i="1"/>
  <c r="AM406" i="1" s="1"/>
  <c r="AI518" i="1"/>
  <c r="AM518" i="1" s="1"/>
  <c r="AJ672" i="1"/>
  <c r="X627" i="1"/>
  <c r="AA627" i="1" s="1"/>
  <c r="AE627" i="1" s="1"/>
  <c r="AK85" i="1"/>
  <c r="AL85" i="1" s="1"/>
  <c r="AB152" i="1"/>
  <c r="AB151" i="1"/>
  <c r="AI651" i="1"/>
  <c r="AM651" i="1" s="1"/>
  <c r="AI686" i="1"/>
  <c r="AM686" i="1" s="1"/>
  <c r="AI670" i="1"/>
  <c r="AM670" i="1" s="1"/>
  <c r="AK713" i="1"/>
  <c r="AL713" i="1" s="1"/>
  <c r="AN713" i="1" s="1"/>
  <c r="AO713" i="1" s="1"/>
  <c r="M716" i="3" s="1"/>
  <c r="AI73" i="1"/>
  <c r="AM73" i="1" s="1"/>
  <c r="AJ469" i="1"/>
  <c r="AL469" i="1" s="1"/>
  <c r="AI374" i="1"/>
  <c r="AM374" i="1" s="1"/>
  <c r="AK691" i="1"/>
  <c r="AI552" i="1"/>
  <c r="AM552" i="1" s="1"/>
  <c r="Z196" i="1"/>
  <c r="P199" i="3" s="1"/>
  <c r="AC26" i="1"/>
  <c r="AB84" i="1"/>
  <c r="AB559" i="1"/>
  <c r="AC27" i="1"/>
  <c r="AI94" i="1"/>
  <c r="AM94" i="1" s="1"/>
  <c r="AJ73" i="1"/>
  <c r="AK714" i="1"/>
  <c r="AL714" i="1" s="1"/>
  <c r="AK76" i="1"/>
  <c r="AI272" i="1"/>
  <c r="AM272" i="1" s="1"/>
  <c r="AI714" i="1"/>
  <c r="AM714" i="1" s="1"/>
  <c r="AI692" i="1"/>
  <c r="AM692" i="1" s="1"/>
  <c r="AJ195" i="1"/>
  <c r="AJ373" i="1"/>
  <c r="AL373" i="1" s="1"/>
  <c r="AB561" i="1"/>
  <c r="AC361" i="1"/>
  <c r="W361" i="1"/>
  <c r="AA361" i="1" s="1"/>
  <c r="AE361" i="1" s="1"/>
  <c r="W528" i="1"/>
  <c r="AB527" i="1" s="1"/>
  <c r="O97" i="3"/>
  <c r="AB690" i="1"/>
  <c r="AJ93" i="1"/>
  <c r="AL93" i="1" s="1"/>
  <c r="AN93" i="1" s="1"/>
  <c r="AO93" i="1" s="1"/>
  <c r="M96" i="3" s="1"/>
  <c r="AI469" i="1"/>
  <c r="AM469" i="1" s="1"/>
  <c r="AK650" i="1"/>
  <c r="X152" i="1"/>
  <c r="E155" i="3" s="1"/>
  <c r="X84" i="1"/>
  <c r="E87" i="3" s="1"/>
  <c r="AK686" i="1"/>
  <c r="W27" i="1"/>
  <c r="AB26" i="1" s="1"/>
  <c r="AC41" i="1"/>
  <c r="AJ183" i="1"/>
  <c r="AL183" i="1" s="1"/>
  <c r="AK410" i="1"/>
  <c r="W41" i="1"/>
  <c r="D44" i="3" s="1"/>
  <c r="P608" i="3"/>
  <c r="AB301" i="1"/>
  <c r="AB33" i="1"/>
  <c r="AK689" i="1"/>
  <c r="AL689" i="1" s="1"/>
  <c r="AN689" i="1" s="1"/>
  <c r="AO689" i="1" s="1"/>
  <c r="M692" i="3" s="1"/>
  <c r="AK70" i="1"/>
  <c r="AJ646" i="1"/>
  <c r="AL646" i="1" s="1"/>
  <c r="AN646" i="1" s="1"/>
  <c r="AO646" i="1" s="1"/>
  <c r="M649" i="3" s="1"/>
  <c r="AI16" i="1"/>
  <c r="AM16" i="1" s="1"/>
  <c r="AI433" i="1"/>
  <c r="AM433" i="1" s="1"/>
  <c r="AK84" i="1"/>
  <c r="AL84" i="1" s="1"/>
  <c r="AK64" i="1"/>
  <c r="AL64" i="1" s="1"/>
  <c r="X433" i="1"/>
  <c r="AA433" i="1" s="1"/>
  <c r="AE433" i="1" s="1"/>
  <c r="X303" i="1"/>
  <c r="E306" i="3" s="1"/>
  <c r="W605" i="1"/>
  <c r="D608" i="3" s="1"/>
  <c r="AK562" i="1"/>
  <c r="AL562" i="1" s="1"/>
  <c r="AK561" i="1"/>
  <c r="X595" i="1"/>
  <c r="E598" i="3" s="1"/>
  <c r="AK16" i="1"/>
  <c r="X211" i="1"/>
  <c r="AC211" i="1" s="1"/>
  <c r="AJ561" i="1"/>
  <c r="AJ70" i="1"/>
  <c r="AI459" i="1"/>
  <c r="AM459" i="1" s="1"/>
  <c r="AI561" i="1"/>
  <c r="AM561" i="1" s="1"/>
  <c r="AK616" i="1"/>
  <c r="AI605" i="1"/>
  <c r="AM605" i="1" s="1"/>
  <c r="AI70" i="1"/>
  <c r="AM70" i="1" s="1"/>
  <c r="AB537" i="1"/>
  <c r="AB494" i="1"/>
  <c r="AK187" i="1"/>
  <c r="AJ69" i="1"/>
  <c r="AK411" i="1"/>
  <c r="AJ458" i="1"/>
  <c r="AJ560" i="1"/>
  <c r="AI115" i="1"/>
  <c r="AM115" i="1" s="1"/>
  <c r="X494" i="1"/>
  <c r="AC494" i="1" s="1"/>
  <c r="AB593" i="1"/>
  <c r="AB32" i="1"/>
  <c r="AI616" i="1"/>
  <c r="AM616" i="1" s="1"/>
  <c r="AK115" i="1"/>
  <c r="AL115" i="1" s="1"/>
  <c r="AB493" i="1"/>
  <c r="X594" i="1"/>
  <c r="E597" i="3" s="1"/>
  <c r="X537" i="1"/>
  <c r="AC536" i="1" s="1"/>
  <c r="AI528" i="1"/>
  <c r="AM528" i="1" s="1"/>
  <c r="AJ630" i="1"/>
  <c r="AL630" i="1" s="1"/>
  <c r="AN630" i="1" s="1"/>
  <c r="AO630" i="1" s="1"/>
  <c r="M633" i="3" s="1"/>
  <c r="X315" i="1"/>
  <c r="E318" i="3" s="1"/>
  <c r="AI610" i="1"/>
  <c r="AM610" i="1" s="1"/>
  <c r="AJ610" i="1"/>
  <c r="AL610" i="1" s="1"/>
  <c r="AJ609" i="1"/>
  <c r="AL609" i="1" s="1"/>
  <c r="AN609" i="1" s="1"/>
  <c r="AO609" i="1" s="1"/>
  <c r="M612" i="3" s="1"/>
  <c r="X660" i="1"/>
  <c r="E663" i="3" s="1"/>
  <c r="S187" i="1"/>
  <c r="U187" i="1" s="1"/>
  <c r="W187" i="1" s="1"/>
  <c r="D190" i="3" s="1"/>
  <c r="S616" i="1"/>
  <c r="U616" i="1" s="1"/>
  <c r="AI592" i="1"/>
  <c r="AM592" i="1" s="1"/>
  <c r="W502" i="1"/>
  <c r="D505" i="3" s="1"/>
  <c r="AJ187" i="1"/>
  <c r="W278" i="1"/>
  <c r="AA278" i="1" s="1"/>
  <c r="AE278" i="1" s="1"/>
  <c r="W671" i="1"/>
  <c r="AB671" i="1" s="1"/>
  <c r="W673" i="1"/>
  <c r="D676" i="3" s="1"/>
  <c r="AJ631" i="1"/>
  <c r="AL631" i="1" s="1"/>
  <c r="AK98" i="1"/>
  <c r="AI98" i="1"/>
  <c r="AM98" i="1" s="1"/>
  <c r="AI187" i="1"/>
  <c r="AM187" i="1" s="1"/>
  <c r="AK97" i="1"/>
  <c r="AL97" i="1" s="1"/>
  <c r="AN97" i="1" s="1"/>
  <c r="AO97" i="1" s="1"/>
  <c r="M100" i="3" s="1"/>
  <c r="AK697" i="1"/>
  <c r="AL697" i="1" s="1"/>
  <c r="AN697" i="1" s="1"/>
  <c r="AO697" i="1" s="1"/>
  <c r="M700" i="3" s="1"/>
  <c r="AI111" i="1"/>
  <c r="AM111" i="1" s="1"/>
  <c r="AK437" i="1"/>
  <c r="AL437" i="1" s="1"/>
  <c r="AI437" i="1"/>
  <c r="AM437" i="1" s="1"/>
  <c r="AC502" i="1"/>
  <c r="AI698" i="1"/>
  <c r="AM698" i="1" s="1"/>
  <c r="AK698" i="1"/>
  <c r="AJ110" i="1"/>
  <c r="AL110" i="1" s="1"/>
  <c r="AN110" i="1" s="1"/>
  <c r="AO110" i="1" s="1"/>
  <c r="M113" i="3" s="1"/>
  <c r="AK436" i="1"/>
  <c r="AL436" i="1" s="1"/>
  <c r="AN436" i="1" s="1"/>
  <c r="AO436" i="1" s="1"/>
  <c r="M439" i="3" s="1"/>
  <c r="AI431" i="1"/>
  <c r="AM431" i="1" s="1"/>
  <c r="AK475" i="1"/>
  <c r="AL475" i="1" s="1"/>
  <c r="AK179" i="1"/>
  <c r="AL179" i="1" s="1"/>
  <c r="Z294" i="1"/>
  <c r="AK293" i="1" s="1"/>
  <c r="Y294" i="1"/>
  <c r="AB542" i="1"/>
  <c r="X542" i="1"/>
  <c r="E545" i="3" s="1"/>
  <c r="AI359" i="1"/>
  <c r="AM359" i="1" s="1"/>
  <c r="AK474" i="1"/>
  <c r="AL474" i="1" s="1"/>
  <c r="AN474" i="1" s="1"/>
  <c r="AO474" i="1" s="1"/>
  <c r="M477" i="3" s="1"/>
  <c r="X301" i="1"/>
  <c r="E304" i="3" s="1"/>
  <c r="AJ408" i="1"/>
  <c r="AL408" i="1" s="1"/>
  <c r="AJ611" i="1"/>
  <c r="AL611" i="1" s="1"/>
  <c r="AN611" i="1" s="1"/>
  <c r="AO611" i="1" s="1"/>
  <c r="M614" i="3" s="1"/>
  <c r="AJ180" i="1"/>
  <c r="AL180" i="1" s="1"/>
  <c r="AN180" i="1" s="1"/>
  <c r="AO180" i="1" s="1"/>
  <c r="M183" i="3" s="1"/>
  <c r="AI179" i="1"/>
  <c r="AM179" i="1" s="1"/>
  <c r="AI408" i="1"/>
  <c r="AM408" i="1" s="1"/>
  <c r="AI181" i="1"/>
  <c r="AM181" i="1" s="1"/>
  <c r="AK447" i="1"/>
  <c r="AL447" i="1" s="1"/>
  <c r="AN447" i="1" s="1"/>
  <c r="AO447" i="1" s="1"/>
  <c r="M450" i="3" s="1"/>
  <c r="AI448" i="1"/>
  <c r="AM448" i="1" s="1"/>
  <c r="AK448" i="1"/>
  <c r="AL448" i="1" s="1"/>
  <c r="AK69" i="1"/>
  <c r="AI69" i="1"/>
  <c r="AM69" i="1" s="1"/>
  <c r="AK567" i="1"/>
  <c r="AI568" i="1"/>
  <c r="AM568" i="1" s="1"/>
  <c r="AK68" i="1"/>
  <c r="AL68" i="1" s="1"/>
  <c r="AI612" i="1"/>
  <c r="AM612" i="1" s="1"/>
  <c r="AJ483" i="1"/>
  <c r="AL483" i="1" s="1"/>
  <c r="AI483" i="1"/>
  <c r="AM483" i="1" s="1"/>
  <c r="AJ482" i="1"/>
  <c r="AL482" i="1" s="1"/>
  <c r="AN482" i="1" s="1"/>
  <c r="AO482" i="1" s="1"/>
  <c r="M485" i="3" s="1"/>
  <c r="AI451" i="1"/>
  <c r="AM451" i="1" s="1"/>
  <c r="AJ451" i="1"/>
  <c r="AL451" i="1" s="1"/>
  <c r="AJ450" i="1"/>
  <c r="AL450" i="1" s="1"/>
  <c r="AK592" i="1"/>
  <c r="AI411" i="1"/>
  <c r="AM411" i="1" s="1"/>
  <c r="AJ463" i="1"/>
  <c r="AL463" i="1" s="1"/>
  <c r="AN463" i="1" s="1"/>
  <c r="AO463" i="1" s="1"/>
  <c r="M466" i="3" s="1"/>
  <c r="AI464" i="1"/>
  <c r="AM464" i="1" s="1"/>
  <c r="AJ464" i="1"/>
  <c r="AL464" i="1" s="1"/>
  <c r="AI166" i="1"/>
  <c r="AM166" i="1" s="1"/>
  <c r="AI413" i="1"/>
  <c r="AM413" i="1" s="1"/>
  <c r="AI368" i="1"/>
  <c r="AM368" i="1" s="1"/>
  <c r="AK367" i="1"/>
  <c r="AL367" i="1" s="1"/>
  <c r="AJ420" i="1"/>
  <c r="AJ419" i="1"/>
  <c r="AL419" i="1" s="1"/>
  <c r="AN419" i="1" s="1"/>
  <c r="AO419" i="1" s="1"/>
  <c r="M422" i="3" s="1"/>
  <c r="AJ246" i="1"/>
  <c r="AL246" i="1" s="1"/>
  <c r="AN246" i="1" s="1"/>
  <c r="AO246" i="1" s="1"/>
  <c r="M249" i="3" s="1"/>
  <c r="AK688" i="1"/>
  <c r="AL688" i="1" s="1"/>
  <c r="AC693" i="1"/>
  <c r="AI173" i="1"/>
  <c r="AM173" i="1" s="1"/>
  <c r="AA694" i="1"/>
  <c r="AE694" i="1" s="1"/>
  <c r="AI298" i="1"/>
  <c r="AM298" i="1" s="1"/>
  <c r="AJ166" i="1"/>
  <c r="AL166" i="1" s="1"/>
  <c r="AI420" i="1"/>
  <c r="AM420" i="1" s="1"/>
  <c r="AI688" i="1"/>
  <c r="AM688" i="1" s="1"/>
  <c r="AK389" i="1"/>
  <c r="AL389" i="1" s="1"/>
  <c r="AK388" i="1"/>
  <c r="AL388" i="1" s="1"/>
  <c r="AN388" i="1" s="1"/>
  <c r="AO388" i="1" s="1"/>
  <c r="M391" i="3" s="1"/>
  <c r="AK422" i="1"/>
  <c r="AL422" i="1" s="1"/>
  <c r="AN422" i="1" s="1"/>
  <c r="AO422" i="1" s="1"/>
  <c r="M425" i="3" s="1"/>
  <c r="AI389" i="1"/>
  <c r="AM389" i="1" s="1"/>
  <c r="AI423" i="1"/>
  <c r="AM423" i="1" s="1"/>
  <c r="AI496" i="1"/>
  <c r="AM496" i="1" s="1"/>
  <c r="AJ413" i="1"/>
  <c r="AL413" i="1" s="1"/>
  <c r="AJ583" i="1"/>
  <c r="AL583" i="1" s="1"/>
  <c r="AC694" i="1"/>
  <c r="AJ495" i="1"/>
  <c r="AL495" i="1" s="1"/>
  <c r="AN495" i="1" s="1"/>
  <c r="AO495" i="1" s="1"/>
  <c r="M498" i="3" s="1"/>
  <c r="AA624" i="1"/>
  <c r="AE624" i="1" s="1"/>
  <c r="AK223" i="1"/>
  <c r="AL223" i="1" s="1"/>
  <c r="AN223" i="1" s="1"/>
  <c r="AO223" i="1" s="1"/>
  <c r="M226" i="3" s="1"/>
  <c r="AK345" i="1"/>
  <c r="AL345" i="1" s="1"/>
  <c r="AN345" i="1" s="1"/>
  <c r="AO345" i="1" s="1"/>
  <c r="M348" i="3" s="1"/>
  <c r="AI224" i="1"/>
  <c r="AM224" i="1" s="1"/>
  <c r="AJ298" i="1"/>
  <c r="AL298" i="1" s="1"/>
  <c r="AC575" i="1"/>
  <c r="AI599" i="1"/>
  <c r="AM599" i="1" s="1"/>
  <c r="AI647" i="1"/>
  <c r="AM647" i="1" s="1"/>
  <c r="AI99" i="1"/>
  <c r="AM99" i="1" s="1"/>
  <c r="AA359" i="1"/>
  <c r="AE359" i="1" s="1"/>
  <c r="AJ412" i="1"/>
  <c r="AL412" i="1" s="1"/>
  <c r="AN412" i="1" s="1"/>
  <c r="AO412" i="1" s="1"/>
  <c r="M415" i="3" s="1"/>
  <c r="AK511" i="1"/>
  <c r="AL511" i="1" s="1"/>
  <c r="AJ716" i="1"/>
  <c r="AI511" i="1"/>
  <c r="AM511" i="1" s="1"/>
  <c r="AK687" i="1"/>
  <c r="AI583" i="1"/>
  <c r="AM583" i="1" s="1"/>
  <c r="AJ117" i="1"/>
  <c r="AL117" i="1" s="1"/>
  <c r="AJ582" i="1"/>
  <c r="AJ717" i="1"/>
  <c r="AL717" i="1" s="1"/>
  <c r="AI45" i="1"/>
  <c r="AM45" i="1" s="1"/>
  <c r="AK510" i="1"/>
  <c r="AL510" i="1" s="1"/>
  <c r="AN510" i="1" s="1"/>
  <c r="AO510" i="1" s="1"/>
  <c r="M513" i="3" s="1"/>
  <c r="AJ297" i="1"/>
  <c r="AJ30" i="1"/>
  <c r="AL30" i="1" s="1"/>
  <c r="AJ593" i="1"/>
  <c r="AI30" i="1"/>
  <c r="AM30" i="1" s="1"/>
  <c r="AJ361" i="1"/>
  <c r="AL361" i="1" s="1"/>
  <c r="AJ409" i="1"/>
  <c r="AL409" i="1" s="1"/>
  <c r="AN409" i="1" s="1"/>
  <c r="AO409" i="1" s="1"/>
  <c r="M412" i="3" s="1"/>
  <c r="AJ647" i="1"/>
  <c r="AL647" i="1" s="1"/>
  <c r="AI593" i="1"/>
  <c r="AM593" i="1" s="1"/>
  <c r="AA350" i="1"/>
  <c r="AE350" i="1" s="1"/>
  <c r="AK598" i="1"/>
  <c r="AL598" i="1" s="1"/>
  <c r="AJ202" i="1"/>
  <c r="AJ592" i="1"/>
  <c r="AI717" i="1"/>
  <c r="AM717" i="1" s="1"/>
  <c r="AA423" i="1"/>
  <c r="AE423" i="1" s="1"/>
  <c r="AI139" i="1"/>
  <c r="AM139" i="1" s="1"/>
  <c r="AK174" i="1"/>
  <c r="AL174" i="1" s="1"/>
  <c r="AK444" i="1"/>
  <c r="AL444" i="1" s="1"/>
  <c r="AN444" i="1" s="1"/>
  <c r="AO444" i="1" s="1"/>
  <c r="M447" i="3" s="1"/>
  <c r="AK445" i="1"/>
  <c r="AI445" i="1"/>
  <c r="AM445" i="1" s="1"/>
  <c r="AK133" i="1"/>
  <c r="AL133" i="1" s="1"/>
  <c r="AK173" i="1"/>
  <c r="AA250" i="1"/>
  <c r="AE250" i="1" s="1"/>
  <c r="AK685" i="1"/>
  <c r="AL685" i="1" s="1"/>
  <c r="AN685" i="1" s="1"/>
  <c r="AO685" i="1" s="1"/>
  <c r="M688" i="3" s="1"/>
  <c r="AK653" i="1"/>
  <c r="AL653" i="1" s="1"/>
  <c r="AJ649" i="1"/>
  <c r="AL649" i="1" s="1"/>
  <c r="AN649" i="1" s="1"/>
  <c r="AO649" i="1" s="1"/>
  <c r="M652" i="3" s="1"/>
  <c r="AI174" i="1"/>
  <c r="AM174" i="1" s="1"/>
  <c r="AI379" i="1"/>
  <c r="AM379" i="1" s="1"/>
  <c r="AK138" i="1"/>
  <c r="AL138" i="1" s="1"/>
  <c r="AA74" i="1"/>
  <c r="AE74" i="1" s="1"/>
  <c r="AI54" i="1"/>
  <c r="AM54" i="1" s="1"/>
  <c r="AJ527" i="1"/>
  <c r="AL527" i="1" s="1"/>
  <c r="AK261" i="1"/>
  <c r="AL261" i="1" s="1"/>
  <c r="AI527" i="1"/>
  <c r="AM527" i="1" s="1"/>
  <c r="AJ650" i="1"/>
  <c r="AJ526" i="1"/>
  <c r="AJ211" i="1"/>
  <c r="AI716" i="1"/>
  <c r="AM716" i="1" s="1"/>
  <c r="AI650" i="1"/>
  <c r="AM650" i="1" s="1"/>
  <c r="AC382" i="1"/>
  <c r="AI293" i="1"/>
  <c r="AM293" i="1" s="1"/>
  <c r="AI621" i="1"/>
  <c r="AM621" i="1" s="1"/>
  <c r="AK352" i="1"/>
  <c r="AL352" i="1" s="1"/>
  <c r="AK351" i="1"/>
  <c r="AL351" i="1" s="1"/>
  <c r="AN351" i="1" s="1"/>
  <c r="AO351" i="1" s="1"/>
  <c r="M354" i="3" s="1"/>
  <c r="AA383" i="1"/>
  <c r="AE383" i="1" s="1"/>
  <c r="AA675" i="1"/>
  <c r="AE675" i="1" s="1"/>
  <c r="AJ173" i="1"/>
  <c r="AC564" i="1"/>
  <c r="AJ203" i="1"/>
  <c r="AI352" i="1"/>
  <c r="AM352" i="1" s="1"/>
  <c r="AJ29" i="1"/>
  <c r="AL29" i="1" s="1"/>
  <c r="AN29" i="1" s="1"/>
  <c r="AO29" i="1" s="1"/>
  <c r="M32" i="3" s="1"/>
  <c r="AC383" i="1"/>
  <c r="AJ362" i="1"/>
  <c r="AI362" i="1"/>
  <c r="AM362" i="1" s="1"/>
  <c r="AI203" i="1"/>
  <c r="AM203" i="1" s="1"/>
  <c r="AK323" i="1"/>
  <c r="AL323" i="1" s="1"/>
  <c r="AK620" i="1"/>
  <c r="AL620" i="1" s="1"/>
  <c r="AN620" i="1" s="1"/>
  <c r="AO620" i="1" s="1"/>
  <c r="M623" i="3" s="1"/>
  <c r="AA575" i="1"/>
  <c r="AE575" i="1" s="1"/>
  <c r="AA115" i="1"/>
  <c r="AE115" i="1" s="1"/>
  <c r="AJ182" i="1"/>
  <c r="AL182" i="1" s="1"/>
  <c r="AI182" i="1"/>
  <c r="AM182" i="1" s="1"/>
  <c r="AJ567" i="1"/>
  <c r="AK90" i="1"/>
  <c r="AA199" i="1"/>
  <c r="AE199" i="1" s="1"/>
  <c r="AA530" i="1"/>
  <c r="AE530" i="1" s="1"/>
  <c r="AB529" i="1"/>
  <c r="AB608" i="1"/>
  <c r="AB379" i="1"/>
  <c r="AI267" i="1"/>
  <c r="AM267" i="1" s="1"/>
  <c r="AI471" i="1"/>
  <c r="AM471" i="1" s="1"/>
  <c r="AI91" i="1"/>
  <c r="AM91" i="1" s="1"/>
  <c r="AJ181" i="1"/>
  <c r="AL181" i="1" s="1"/>
  <c r="AK266" i="1"/>
  <c r="AJ226" i="1"/>
  <c r="AL226" i="1" s="1"/>
  <c r="AN226" i="1" s="1"/>
  <c r="AO226" i="1" s="1"/>
  <c r="M229" i="3" s="1"/>
  <c r="AI46" i="1"/>
  <c r="AM46" i="1" s="1"/>
  <c r="AK91" i="1"/>
  <c r="AL91" i="1" s="1"/>
  <c r="AK285" i="1"/>
  <c r="AL285" i="1" s="1"/>
  <c r="AN285" i="1" s="1"/>
  <c r="AO285" i="1" s="1"/>
  <c r="M288" i="3" s="1"/>
  <c r="AB380" i="1"/>
  <c r="AK600" i="1"/>
  <c r="AL600" i="1" s="1"/>
  <c r="AA534" i="1"/>
  <c r="AE534" i="1" s="1"/>
  <c r="AA231" i="1"/>
  <c r="AE231" i="1" s="1"/>
  <c r="AC115" i="1"/>
  <c r="AA606" i="1"/>
  <c r="AE606" i="1" s="1"/>
  <c r="AB231" i="1"/>
  <c r="AB534" i="1"/>
  <c r="AA380" i="1"/>
  <c r="AE380" i="1" s="1"/>
  <c r="AJ470" i="1"/>
  <c r="AL470" i="1" s="1"/>
  <c r="AN470" i="1" s="1"/>
  <c r="AO470" i="1" s="1"/>
  <c r="M473" i="3" s="1"/>
  <c r="AK272" i="1"/>
  <c r="AL272" i="1" s="1"/>
  <c r="AI326" i="1"/>
  <c r="AM326" i="1" s="1"/>
  <c r="AJ206" i="1"/>
  <c r="AL206" i="1" s="1"/>
  <c r="AI557" i="1"/>
  <c r="AM557" i="1" s="1"/>
  <c r="AJ278" i="1"/>
  <c r="AJ265" i="1"/>
  <c r="AJ471" i="1"/>
  <c r="AI567" i="1"/>
  <c r="AM567" i="1" s="1"/>
  <c r="AB533" i="1"/>
  <c r="AI480" i="1"/>
  <c r="AM480" i="1" s="1"/>
  <c r="AI427" i="1"/>
  <c r="AM427" i="1" s="1"/>
  <c r="AI640" i="1"/>
  <c r="AM640" i="1" s="1"/>
  <c r="AI515" i="1"/>
  <c r="AM515" i="1" s="1"/>
  <c r="AJ432" i="1"/>
  <c r="AL432" i="1" s="1"/>
  <c r="AI117" i="1"/>
  <c r="AM117" i="1" s="1"/>
  <c r="AK379" i="1"/>
  <c r="AL379" i="1" s="1"/>
  <c r="AJ640" i="1"/>
  <c r="AL640" i="1" s="1"/>
  <c r="AJ149" i="1"/>
  <c r="AL149" i="1" s="1"/>
  <c r="AN149" i="1" s="1"/>
  <c r="AO149" i="1" s="1"/>
  <c r="M152" i="3" s="1"/>
  <c r="AA162" i="1"/>
  <c r="AE162" i="1" s="1"/>
  <c r="AJ479" i="1"/>
  <c r="AL479" i="1" s="1"/>
  <c r="AI133" i="1"/>
  <c r="AM133" i="1" s="1"/>
  <c r="AJ431" i="1"/>
  <c r="AL431" i="1" s="1"/>
  <c r="AJ426" i="1"/>
  <c r="AL426" i="1" s="1"/>
  <c r="AN426" i="1" s="1"/>
  <c r="AO426" i="1" s="1"/>
  <c r="M429" i="3" s="1"/>
  <c r="AJ639" i="1"/>
  <c r="AL639" i="1" s="1"/>
  <c r="AN639" i="1" s="1"/>
  <c r="AO639" i="1" s="1"/>
  <c r="M642" i="3" s="1"/>
  <c r="AJ116" i="1"/>
  <c r="AL116" i="1" s="1"/>
  <c r="AN116" i="1" s="1"/>
  <c r="AO116" i="1" s="1"/>
  <c r="M119" i="3" s="1"/>
  <c r="AA585" i="1"/>
  <c r="AE585" i="1" s="1"/>
  <c r="AB161" i="1"/>
  <c r="AK608" i="1"/>
  <c r="AL608" i="1" s="1"/>
  <c r="AI432" i="1"/>
  <c r="AM432" i="1" s="1"/>
  <c r="AI608" i="1"/>
  <c r="AM608" i="1" s="1"/>
  <c r="AK132" i="1"/>
  <c r="AL132" i="1" s="1"/>
  <c r="AN132" i="1" s="1"/>
  <c r="AO132" i="1" s="1"/>
  <c r="M135" i="3" s="1"/>
  <c r="AL387" i="1"/>
  <c r="AN387" i="1" s="1"/>
  <c r="AO387" i="1" s="1"/>
  <c r="M390" i="3" s="1"/>
  <c r="AB480" i="1"/>
  <c r="AB558" i="1"/>
  <c r="AJ528" i="1"/>
  <c r="AL528" i="1" s="1"/>
  <c r="AI261" i="1"/>
  <c r="AM261" i="1" s="1"/>
  <c r="AJ95" i="1"/>
  <c r="AL95" i="1" s="1"/>
  <c r="AN95" i="1" s="1"/>
  <c r="AO95" i="1" s="1"/>
  <c r="M98" i="3" s="1"/>
  <c r="AI157" i="1"/>
  <c r="AM157" i="1" s="1"/>
  <c r="AK543" i="1"/>
  <c r="AL543" i="1" s="1"/>
  <c r="AJ53" i="1"/>
  <c r="AL53" i="1" s="1"/>
  <c r="AN53" i="1" s="1"/>
  <c r="AO53" i="1" s="1"/>
  <c r="M56" i="3" s="1"/>
  <c r="AJ54" i="1"/>
  <c r="AL54" i="1" s="1"/>
  <c r="AK205" i="1"/>
  <c r="AK569" i="1"/>
  <c r="AL569" i="1" s="1"/>
  <c r="AI160" i="1"/>
  <c r="AM160" i="1" s="1"/>
  <c r="AI615" i="1"/>
  <c r="AM615" i="1" s="1"/>
  <c r="AK715" i="1"/>
  <c r="AL715" i="1" s="1"/>
  <c r="AB496" i="1"/>
  <c r="AA461" i="1"/>
  <c r="AE461" i="1" s="1"/>
  <c r="AB495" i="1"/>
  <c r="AI205" i="1"/>
  <c r="AM205" i="1" s="1"/>
  <c r="AJ212" i="1"/>
  <c r="AL212" i="1" s="1"/>
  <c r="AJ159" i="1"/>
  <c r="AL159" i="1" s="1"/>
  <c r="AK260" i="1"/>
  <c r="AL260" i="1" s="1"/>
  <c r="AK716" i="1"/>
  <c r="AA267" i="1"/>
  <c r="AE267" i="1" s="1"/>
  <c r="AB266" i="1"/>
  <c r="AB349" i="1"/>
  <c r="AA496" i="1"/>
  <c r="AE496" i="1" s="1"/>
  <c r="AK346" i="1"/>
  <c r="AL346" i="1" s="1"/>
  <c r="AI569" i="1"/>
  <c r="AM569" i="1" s="1"/>
  <c r="AI317" i="1"/>
  <c r="AM317" i="1" s="1"/>
  <c r="AJ160" i="1"/>
  <c r="AI212" i="1"/>
  <c r="AM212" i="1" s="1"/>
  <c r="AK568" i="1"/>
  <c r="AL568" i="1" s="1"/>
  <c r="AC605" i="1"/>
  <c r="AC607" i="1"/>
  <c r="AA635" i="1"/>
  <c r="AE635" i="1" s="1"/>
  <c r="AA480" i="1"/>
  <c r="AE480" i="1" s="1"/>
  <c r="AB607" i="1"/>
  <c r="AK671" i="1"/>
  <c r="AI544" i="1"/>
  <c r="AM544" i="1" s="1"/>
  <c r="AK615" i="1"/>
  <c r="AL615" i="1" s="1"/>
  <c r="AJ98" i="1"/>
  <c r="AI658" i="1"/>
  <c r="AM658" i="1" s="1"/>
  <c r="AK614" i="1"/>
  <c r="AL614" i="1" s="1"/>
  <c r="AI186" i="1"/>
  <c r="AM186" i="1" s="1"/>
  <c r="AI138" i="1"/>
  <c r="AM138" i="1" s="1"/>
  <c r="AA430" i="1"/>
  <c r="AE430" i="1" s="1"/>
  <c r="AI346" i="1"/>
  <c r="AM346" i="1" s="1"/>
  <c r="AK657" i="1"/>
  <c r="AL657" i="1" s="1"/>
  <c r="AN657" i="1" s="1"/>
  <c r="AO657" i="1" s="1"/>
  <c r="M660" i="3" s="1"/>
  <c r="AI37" i="1"/>
  <c r="AM37" i="1" s="1"/>
  <c r="AJ514" i="1"/>
  <c r="AL514" i="1" s="1"/>
  <c r="AN514" i="1" s="1"/>
  <c r="AO514" i="1" s="1"/>
  <c r="M517" i="3" s="1"/>
  <c r="AK186" i="1"/>
  <c r="AK627" i="1"/>
  <c r="AL627" i="1" s="1"/>
  <c r="AN627" i="1" s="1"/>
  <c r="AO627" i="1" s="1"/>
  <c r="M630" i="3" s="1"/>
  <c r="P141" i="3"/>
  <c r="AK544" i="1"/>
  <c r="AK122" i="1"/>
  <c r="AC373" i="1"/>
  <c r="AC429" i="1"/>
  <c r="AA524" i="1"/>
  <c r="AE524" i="1" s="1"/>
  <c r="AB634" i="1"/>
  <c r="AA506" i="1"/>
  <c r="AE506" i="1" s="1"/>
  <c r="AJ150" i="1"/>
  <c r="AJ499" i="1"/>
  <c r="AL499" i="1" s="1"/>
  <c r="AK317" i="1"/>
  <c r="AJ37" i="1"/>
  <c r="AC597" i="1"/>
  <c r="AJ36" i="1"/>
  <c r="AK185" i="1"/>
  <c r="AJ515" i="1"/>
  <c r="AL515" i="1" s="1"/>
  <c r="AI499" i="1"/>
  <c r="AM499" i="1" s="1"/>
  <c r="AJ99" i="1"/>
  <c r="AK607" i="1"/>
  <c r="AL607" i="1" s="1"/>
  <c r="AN607" i="1" s="1"/>
  <c r="AO607" i="1" s="1"/>
  <c r="M610" i="3" s="1"/>
  <c r="AA205" i="1"/>
  <c r="AE205" i="1" s="1"/>
  <c r="AA373" i="1"/>
  <c r="AE373" i="1" s="1"/>
  <c r="AA282" i="1"/>
  <c r="AE282" i="1" s="1"/>
  <c r="AA551" i="1"/>
  <c r="AE551" i="1" s="1"/>
  <c r="AC282" i="1"/>
  <c r="AL548" i="1"/>
  <c r="AN548" i="1" s="1"/>
  <c r="AO548" i="1" s="1"/>
  <c r="M551" i="3" s="1"/>
  <c r="AI150" i="1"/>
  <c r="AM150" i="1" s="1"/>
  <c r="AI529" i="1"/>
  <c r="AM529" i="1" s="1"/>
  <c r="AJ96" i="1"/>
  <c r="AL96" i="1" s="1"/>
  <c r="AI96" i="1"/>
  <c r="AM96" i="1" s="1"/>
  <c r="AK628" i="1"/>
  <c r="AL628" i="1" s="1"/>
  <c r="AI636" i="1"/>
  <c r="AM636" i="1" s="1"/>
  <c r="AK157" i="1"/>
  <c r="AL157" i="1" s="1"/>
  <c r="AI628" i="1"/>
  <c r="AM628" i="1" s="1"/>
  <c r="AI394" i="1"/>
  <c r="AM394" i="1" s="1"/>
  <c r="AJ498" i="1"/>
  <c r="AI329" i="1"/>
  <c r="AM329" i="1" s="1"/>
  <c r="AA607" i="1"/>
  <c r="AE607" i="1" s="1"/>
  <c r="AB606" i="1"/>
  <c r="AD606" i="1" s="1"/>
  <c r="AA130" i="1"/>
  <c r="AE130" i="1" s="1"/>
  <c r="AJ325" i="1"/>
  <c r="AL325" i="1" s="1"/>
  <c r="AN325" i="1" s="1"/>
  <c r="AO325" i="1" s="1"/>
  <c r="M328" i="3" s="1"/>
  <c r="AK599" i="1"/>
  <c r="AL599" i="1" s="1"/>
  <c r="AI302" i="1"/>
  <c r="AM302" i="1" s="1"/>
  <c r="AI382" i="1"/>
  <c r="AM382" i="1" s="1"/>
  <c r="AI429" i="1"/>
  <c r="AM429" i="1" s="1"/>
  <c r="AJ382" i="1"/>
  <c r="AJ227" i="1"/>
  <c r="AL227" i="1" s="1"/>
  <c r="AI137" i="1"/>
  <c r="AM137" i="1" s="1"/>
  <c r="AJ158" i="1"/>
  <c r="AL158" i="1" s="1"/>
  <c r="AJ302" i="1"/>
  <c r="AJ45" i="1"/>
  <c r="AL45" i="1" s="1"/>
  <c r="AJ566" i="1"/>
  <c r="AJ46" i="1"/>
  <c r="AL46" i="1" s="1"/>
  <c r="AI641" i="1"/>
  <c r="AM641" i="1" s="1"/>
  <c r="AJ407" i="1"/>
  <c r="AL407" i="1" s="1"/>
  <c r="AI407" i="1"/>
  <c r="AM407" i="1" s="1"/>
  <c r="AI323" i="1"/>
  <c r="AM323" i="1" s="1"/>
  <c r="AK429" i="1"/>
  <c r="AL429" i="1" s="1"/>
  <c r="AC563" i="1"/>
  <c r="AK556" i="1"/>
  <c r="AB579" i="1"/>
  <c r="AB129" i="1"/>
  <c r="AI206" i="1"/>
  <c r="AM206" i="1" s="1"/>
  <c r="AL438" i="1"/>
  <c r="AN438" i="1" s="1"/>
  <c r="AO438" i="1" s="1"/>
  <c r="M441" i="3" s="1"/>
  <c r="P480" i="3"/>
  <c r="P296" i="3"/>
  <c r="AA580" i="1"/>
  <c r="AE580" i="1" s="1"/>
  <c r="AJ266" i="1"/>
  <c r="AJ410" i="1"/>
  <c r="AJ301" i="1"/>
  <c r="AJ381" i="1"/>
  <c r="AL381" i="1" s="1"/>
  <c r="AN381" i="1" s="1"/>
  <c r="AO381" i="1" s="1"/>
  <c r="M384" i="3" s="1"/>
  <c r="AI341" i="1"/>
  <c r="AM341" i="1" s="1"/>
  <c r="AK477" i="1"/>
  <c r="AL477" i="1" s="1"/>
  <c r="AJ279" i="1"/>
  <c r="AI477" i="1"/>
  <c r="AM477" i="1" s="1"/>
  <c r="AI679" i="1"/>
  <c r="AM679" i="1" s="1"/>
  <c r="AL125" i="1"/>
  <c r="AJ406" i="1"/>
  <c r="AL406" i="1" s="1"/>
  <c r="AK322" i="1"/>
  <c r="AL322" i="1" s="1"/>
  <c r="AN322" i="1" s="1"/>
  <c r="AO322" i="1" s="1"/>
  <c r="M325" i="3" s="1"/>
  <c r="AA11" i="1"/>
  <c r="AE11" i="1" s="1"/>
  <c r="AK678" i="1"/>
  <c r="AL678" i="1" s="1"/>
  <c r="AJ205" i="1"/>
  <c r="AC674" i="1"/>
  <c r="AD674" i="1" s="1"/>
  <c r="AA124" i="1"/>
  <c r="AE124" i="1" s="1"/>
  <c r="AA564" i="1"/>
  <c r="AE564" i="1" s="1"/>
  <c r="AK557" i="1"/>
  <c r="AL557" i="1" s="1"/>
  <c r="AK679" i="1"/>
  <c r="AL679" i="1" s="1"/>
  <c r="AK621" i="1"/>
  <c r="AL621" i="1" s="1"/>
  <c r="AJ341" i="1"/>
  <c r="AL341" i="1" s="1"/>
  <c r="AI227" i="1"/>
  <c r="AM227" i="1" s="1"/>
  <c r="AJ340" i="1"/>
  <c r="AL340" i="1" s="1"/>
  <c r="AN340" i="1" s="1"/>
  <c r="AO340" i="1" s="1"/>
  <c r="M343" i="3" s="1"/>
  <c r="AI410" i="1"/>
  <c r="AM410" i="1" s="1"/>
  <c r="AJ326" i="1"/>
  <c r="AI273" i="1"/>
  <c r="AM273" i="1" s="1"/>
  <c r="AI279" i="1"/>
  <c r="AM279" i="1" s="1"/>
  <c r="AI266" i="1"/>
  <c r="AM266" i="1" s="1"/>
  <c r="X392" i="1"/>
  <c r="AC392" i="1" s="1"/>
  <c r="AK137" i="1"/>
  <c r="AL137" i="1" s="1"/>
  <c r="AJ247" i="1"/>
  <c r="AL247" i="1" s="1"/>
  <c r="AI247" i="1"/>
  <c r="AM247" i="1" s="1"/>
  <c r="AI600" i="1"/>
  <c r="AM600" i="1" s="1"/>
  <c r="AL94" i="1"/>
  <c r="AL476" i="1"/>
  <c r="AN476" i="1" s="1"/>
  <c r="AO476" i="1" s="1"/>
  <c r="M479" i="3" s="1"/>
  <c r="AL681" i="1"/>
  <c r="AA608" i="1"/>
  <c r="AE608" i="1" s="1"/>
  <c r="AC448" i="1"/>
  <c r="E451" i="3"/>
  <c r="AK401" i="1"/>
  <c r="P405" i="3"/>
  <c r="AK39" i="1"/>
  <c r="P43" i="3"/>
  <c r="AJ456" i="1"/>
  <c r="O459" i="3"/>
  <c r="AK465" i="1"/>
  <c r="P469" i="3"/>
  <c r="AK459" i="1"/>
  <c r="P463" i="3"/>
  <c r="AK231" i="1"/>
  <c r="P235" i="3"/>
  <c r="AJ136" i="1"/>
  <c r="O139" i="3"/>
  <c r="AC142" i="1"/>
  <c r="E146" i="3"/>
  <c r="AC10" i="1"/>
  <c r="E13" i="3"/>
  <c r="AJ360" i="1"/>
  <c r="O363" i="3"/>
  <c r="AJ328" i="1"/>
  <c r="O331" i="3"/>
  <c r="AB437" i="1"/>
  <c r="D441" i="3"/>
  <c r="AJ428" i="1"/>
  <c r="O431" i="3"/>
  <c r="AC172" i="1"/>
  <c r="E175" i="3"/>
  <c r="AA141" i="1"/>
  <c r="AE141" i="1" s="1"/>
  <c r="D144" i="3"/>
  <c r="AC241" i="1"/>
  <c r="E245" i="3"/>
  <c r="AC618" i="1"/>
  <c r="E622" i="3"/>
  <c r="AA703" i="1"/>
  <c r="AE703" i="1" s="1"/>
  <c r="D706" i="3"/>
  <c r="AC640" i="1"/>
  <c r="E643" i="3"/>
  <c r="AB412" i="1"/>
  <c r="D415" i="3"/>
  <c r="AC231" i="1"/>
  <c r="E235" i="3"/>
  <c r="AA657" i="1"/>
  <c r="AE657" i="1" s="1"/>
  <c r="E660" i="3"/>
  <c r="AB399" i="1"/>
  <c r="D403" i="3"/>
  <c r="AC21" i="1"/>
  <c r="E24" i="3"/>
  <c r="AJ72" i="1"/>
  <c r="AL72" i="1" s="1"/>
  <c r="O75" i="3"/>
  <c r="AC697" i="1"/>
  <c r="E701" i="3"/>
  <c r="AC319" i="1"/>
  <c r="E322" i="3"/>
  <c r="AC567" i="1"/>
  <c r="E571" i="3"/>
  <c r="AC372" i="1"/>
  <c r="AD372" i="1" s="1"/>
  <c r="E375" i="3"/>
  <c r="AA295" i="1"/>
  <c r="AE295" i="1" s="1"/>
  <c r="E298" i="3"/>
  <c r="AC147" i="1"/>
  <c r="E150" i="3"/>
  <c r="AA196" i="1"/>
  <c r="AE196" i="1" s="1"/>
  <c r="D199" i="3"/>
  <c r="AB119" i="1"/>
  <c r="D123" i="3"/>
  <c r="AA166" i="1"/>
  <c r="AE166" i="1" s="1"/>
  <c r="D169" i="3"/>
  <c r="AC408" i="1"/>
  <c r="E412" i="3"/>
  <c r="AA38" i="1"/>
  <c r="AE38" i="1" s="1"/>
  <c r="D41" i="3"/>
  <c r="AA153" i="1"/>
  <c r="AE153" i="1" s="1"/>
  <c r="E156" i="3"/>
  <c r="AA176" i="1"/>
  <c r="AE176" i="1" s="1"/>
  <c r="E179" i="3"/>
  <c r="AC329" i="1"/>
  <c r="E332" i="3"/>
  <c r="AA145" i="1"/>
  <c r="AE145" i="1" s="1"/>
  <c r="D148" i="3"/>
  <c r="AA517" i="1"/>
  <c r="AE517" i="1" s="1"/>
  <c r="D520" i="3"/>
  <c r="AA641" i="1"/>
  <c r="AE641" i="1" s="1"/>
  <c r="D644" i="3"/>
  <c r="AA591" i="1"/>
  <c r="AE591" i="1" s="1"/>
  <c r="E594" i="3"/>
  <c r="AA413" i="1"/>
  <c r="AE413" i="1" s="1"/>
  <c r="E416" i="3"/>
  <c r="AA391" i="1"/>
  <c r="AE391" i="1" s="1"/>
  <c r="D394" i="3"/>
  <c r="AB81" i="1"/>
  <c r="D85" i="3"/>
  <c r="AB204" i="1"/>
  <c r="D207" i="3"/>
  <c r="AA349" i="1"/>
  <c r="AE349" i="1" s="1"/>
  <c r="E352" i="3"/>
  <c r="AA197" i="1"/>
  <c r="AE197" i="1" s="1"/>
  <c r="D200" i="3"/>
  <c r="AA639" i="1"/>
  <c r="AE639" i="1" s="1"/>
  <c r="E642" i="3"/>
  <c r="AA53" i="1"/>
  <c r="AE53" i="1" s="1"/>
  <c r="D56" i="3"/>
  <c r="AA266" i="1"/>
  <c r="AE266" i="1" s="1"/>
  <c r="E269" i="3"/>
  <c r="AA713" i="1"/>
  <c r="AE713" i="1" s="1"/>
  <c r="D716" i="3"/>
  <c r="D211" i="3"/>
  <c r="AA535" i="1"/>
  <c r="AE535" i="1" s="1"/>
  <c r="E538" i="3"/>
  <c r="AA86" i="1"/>
  <c r="AE86" i="1" s="1"/>
  <c r="D89" i="3"/>
  <c r="AA316" i="1"/>
  <c r="AE316" i="1" s="1"/>
  <c r="D319" i="3"/>
  <c r="AA371" i="1"/>
  <c r="AE371" i="1" s="1"/>
  <c r="E374" i="3"/>
  <c r="AA345" i="1"/>
  <c r="AE345" i="1" s="1"/>
  <c r="E348" i="3"/>
  <c r="AA474" i="1"/>
  <c r="AE474" i="1" s="1"/>
  <c r="E477" i="3"/>
  <c r="AA235" i="1"/>
  <c r="AE235" i="1" s="1"/>
  <c r="E238" i="3"/>
  <c r="AC80" i="1"/>
  <c r="E84" i="3"/>
  <c r="AC704" i="1"/>
  <c r="AD704" i="1" s="1"/>
  <c r="E707" i="3"/>
  <c r="AB11" i="1"/>
  <c r="D15" i="3"/>
  <c r="AA224" i="1"/>
  <c r="AE224" i="1" s="1"/>
  <c r="E227" i="3"/>
  <c r="AB335" i="1"/>
  <c r="D339" i="3"/>
  <c r="AA179" i="1"/>
  <c r="AE179" i="1" s="1"/>
  <c r="E182" i="3"/>
  <c r="AA356" i="1"/>
  <c r="AE356" i="1" s="1"/>
  <c r="D359" i="3"/>
  <c r="AA570" i="1"/>
  <c r="AE570" i="1" s="1"/>
  <c r="E573" i="3"/>
  <c r="AI200" i="1"/>
  <c r="AM200" i="1" s="1"/>
  <c r="P203" i="3"/>
  <c r="AA137" i="1"/>
  <c r="AE137" i="1" s="1"/>
  <c r="D140" i="3"/>
  <c r="AA341" i="1"/>
  <c r="AE341" i="1" s="1"/>
  <c r="E344" i="3"/>
  <c r="AA60" i="1"/>
  <c r="AE60" i="1" s="1"/>
  <c r="D63" i="3"/>
  <c r="AA583" i="1"/>
  <c r="AE583" i="1" s="1"/>
  <c r="E586" i="3"/>
  <c r="AA331" i="1"/>
  <c r="AE331" i="1" s="1"/>
  <c r="E334" i="3"/>
  <c r="AA340" i="1"/>
  <c r="AE340" i="1" s="1"/>
  <c r="D343" i="3"/>
  <c r="AB115" i="1"/>
  <c r="D119" i="3"/>
  <c r="AA302" i="1"/>
  <c r="AE302" i="1" s="1"/>
  <c r="E305" i="3"/>
  <c r="AB627" i="1"/>
  <c r="D631" i="3"/>
  <c r="AC119" i="1"/>
  <c r="E122" i="3"/>
  <c r="AA416" i="1"/>
  <c r="AE416" i="1" s="1"/>
  <c r="E419" i="3"/>
  <c r="AA481" i="1"/>
  <c r="AE481" i="1" s="1"/>
  <c r="E484" i="3"/>
  <c r="AA54" i="1"/>
  <c r="AE54" i="1" s="1"/>
  <c r="E57" i="3"/>
  <c r="AC574" i="1"/>
  <c r="AD574" i="1" s="1"/>
  <c r="E577" i="3"/>
  <c r="AC658" i="1"/>
  <c r="E661" i="3"/>
  <c r="AB42" i="1"/>
  <c r="D45" i="3"/>
  <c r="AA35" i="1"/>
  <c r="AE35" i="1" s="1"/>
  <c r="D38" i="3"/>
  <c r="AA310" i="1"/>
  <c r="AE310" i="1" s="1"/>
  <c r="E313" i="3"/>
  <c r="AA203" i="1"/>
  <c r="AE203" i="1" s="1"/>
  <c r="D206" i="3"/>
  <c r="AC547" i="1"/>
  <c r="E550" i="3"/>
  <c r="AC726" i="1"/>
  <c r="AD726" i="1" s="1"/>
  <c r="E729" i="3"/>
  <c r="AC145" i="1"/>
  <c r="E149" i="3"/>
  <c r="AA277" i="1"/>
  <c r="AE277" i="1" s="1"/>
  <c r="E280" i="3"/>
  <c r="AA701" i="1"/>
  <c r="AE701" i="1" s="1"/>
  <c r="D704" i="3"/>
  <c r="AJ496" i="1"/>
  <c r="AL496" i="1" s="1"/>
  <c r="O500" i="3"/>
  <c r="AA439" i="1"/>
  <c r="AE439" i="1" s="1"/>
  <c r="D442" i="3"/>
  <c r="AJ317" i="1"/>
  <c r="O321" i="3"/>
  <c r="AJ523" i="1"/>
  <c r="AL523" i="1" s="1"/>
  <c r="O527" i="3"/>
  <c r="AC556" i="1"/>
  <c r="E559" i="3"/>
  <c r="AA636" i="1"/>
  <c r="AE636" i="1" s="1"/>
  <c r="D639" i="3"/>
  <c r="AC684" i="1"/>
  <c r="E688" i="3"/>
  <c r="AI333" i="1"/>
  <c r="AM333" i="1" s="1"/>
  <c r="P336" i="3"/>
  <c r="AI493" i="1"/>
  <c r="AM493" i="1" s="1"/>
  <c r="P496" i="3"/>
  <c r="AC22" i="1"/>
  <c r="E26" i="3"/>
  <c r="AA339" i="1"/>
  <c r="AE339" i="1" s="1"/>
  <c r="E342" i="3"/>
  <c r="AC643" i="1"/>
  <c r="E647" i="3"/>
  <c r="AI546" i="1"/>
  <c r="AM546" i="1" s="1"/>
  <c r="P549" i="3"/>
  <c r="AA43" i="1"/>
  <c r="AE43" i="1" s="1"/>
  <c r="E46" i="3"/>
  <c r="AI337" i="1"/>
  <c r="AM337" i="1" s="1"/>
  <c r="O340" i="3"/>
  <c r="AA489" i="1"/>
  <c r="AE489" i="1" s="1"/>
  <c r="D492" i="3"/>
  <c r="AB472" i="1"/>
  <c r="D475" i="3"/>
  <c r="AB48" i="1"/>
  <c r="D51" i="3"/>
  <c r="AA620" i="1"/>
  <c r="AE620" i="1" s="1"/>
  <c r="D623" i="3"/>
  <c r="AI42" i="1"/>
  <c r="AM42" i="1" s="1"/>
  <c r="P45" i="3"/>
  <c r="AC540" i="1"/>
  <c r="E543" i="3"/>
  <c r="AK81" i="1"/>
  <c r="P85" i="3"/>
  <c r="AK618" i="1"/>
  <c r="P622" i="3"/>
  <c r="AK708" i="1"/>
  <c r="P712" i="3"/>
  <c r="D369" i="3"/>
  <c r="AB687" i="1"/>
  <c r="D690" i="3"/>
  <c r="AB325" i="1"/>
  <c r="D329" i="3"/>
  <c r="AC59" i="1"/>
  <c r="E62" i="3"/>
  <c r="AB666" i="1"/>
  <c r="D669" i="3"/>
  <c r="AB358" i="1"/>
  <c r="D361" i="3"/>
  <c r="AK433" i="1"/>
  <c r="P437" i="3"/>
  <c r="AC622" i="1"/>
  <c r="E626" i="3"/>
  <c r="AK455" i="1"/>
  <c r="P459" i="3"/>
  <c r="AC206" i="1"/>
  <c r="E209" i="3"/>
  <c r="AC366" i="1"/>
  <c r="E369" i="3"/>
  <c r="AJ466" i="1"/>
  <c r="O469" i="3"/>
  <c r="AJ332" i="1"/>
  <c r="O335" i="3"/>
  <c r="AK590" i="1"/>
  <c r="P594" i="3"/>
  <c r="E66" i="3"/>
  <c r="AJ370" i="1"/>
  <c r="O373" i="3"/>
  <c r="AC261" i="1"/>
  <c r="E264" i="3"/>
  <c r="AB394" i="1"/>
  <c r="D397" i="3"/>
  <c r="AK135" i="1"/>
  <c r="P139" i="3"/>
  <c r="AB344" i="1"/>
  <c r="D347" i="3"/>
  <c r="AB159" i="1"/>
  <c r="D163" i="3"/>
  <c r="AJ300" i="1"/>
  <c r="O303" i="3"/>
  <c r="AK359" i="1"/>
  <c r="P363" i="3"/>
  <c r="AI672" i="1"/>
  <c r="AM672" i="1" s="1"/>
  <c r="AK327" i="1"/>
  <c r="P331" i="3"/>
  <c r="AK672" i="1"/>
  <c r="AK156" i="1"/>
  <c r="AL156" i="1" s="1"/>
  <c r="AN156" i="1" s="1"/>
  <c r="AO156" i="1" s="1"/>
  <c r="M159" i="3" s="1"/>
  <c r="AK658" i="1"/>
  <c r="AL658" i="1" s="1"/>
  <c r="AA55" i="1"/>
  <c r="AE55" i="1" s="1"/>
  <c r="E58" i="3"/>
  <c r="AK113" i="1"/>
  <c r="AL113" i="1" s="1"/>
  <c r="AN113" i="1" s="1"/>
  <c r="AO113" i="1" s="1"/>
  <c r="M116" i="3" s="1"/>
  <c r="P117" i="3"/>
  <c r="AB18" i="1"/>
  <c r="D21" i="3"/>
  <c r="AK121" i="1"/>
  <c r="AL121" i="1" s="1"/>
  <c r="AN121" i="1" s="1"/>
  <c r="AO121" i="1" s="1"/>
  <c r="M124" i="3" s="1"/>
  <c r="AA441" i="1"/>
  <c r="AE441" i="1" s="1"/>
  <c r="E444" i="3"/>
  <c r="AA548" i="1"/>
  <c r="AE548" i="1" s="1"/>
  <c r="D551" i="3"/>
  <c r="AB639" i="1"/>
  <c r="D643" i="3"/>
  <c r="AC184" i="1"/>
  <c r="E187" i="3"/>
  <c r="AC411" i="1"/>
  <c r="E415" i="3"/>
  <c r="AB252" i="1"/>
  <c r="D255" i="3"/>
  <c r="AB293" i="1"/>
  <c r="D297" i="3"/>
  <c r="AC24" i="1"/>
  <c r="E28" i="3"/>
  <c r="AC316" i="1"/>
  <c r="E320" i="3"/>
  <c r="AB56" i="1"/>
  <c r="D59" i="3"/>
  <c r="AA398" i="1"/>
  <c r="AE398" i="1" s="1"/>
  <c r="D401" i="3"/>
  <c r="AB664" i="1"/>
  <c r="D668" i="3"/>
  <c r="AC212" i="1"/>
  <c r="E216" i="3"/>
  <c r="AA57" i="1"/>
  <c r="AE57" i="1" s="1"/>
  <c r="E60" i="3"/>
  <c r="AA531" i="1"/>
  <c r="AE531" i="1" s="1"/>
  <c r="D534" i="3"/>
  <c r="AB30" i="1"/>
  <c r="D33" i="3"/>
  <c r="AA395" i="1"/>
  <c r="AE395" i="1" s="1"/>
  <c r="E398" i="3"/>
  <c r="AA514" i="1"/>
  <c r="AE514" i="1" s="1"/>
  <c r="D517" i="3"/>
  <c r="AB65" i="1"/>
  <c r="D69" i="3"/>
  <c r="AA404" i="1"/>
  <c r="AE404" i="1" s="1"/>
  <c r="E407" i="3"/>
  <c r="AA348" i="1"/>
  <c r="AE348" i="1" s="1"/>
  <c r="E351" i="3"/>
  <c r="AB72" i="1"/>
  <c r="D75" i="3"/>
  <c r="AK636" i="1"/>
  <c r="AL636" i="1" s="1"/>
  <c r="AC672" i="1"/>
  <c r="E675" i="3"/>
  <c r="AA546" i="1"/>
  <c r="AE546" i="1" s="1"/>
  <c r="D549" i="3"/>
  <c r="AA98" i="1"/>
  <c r="AE98" i="1" s="1"/>
  <c r="D101" i="3"/>
  <c r="AA279" i="1"/>
  <c r="AE279" i="1" s="1"/>
  <c r="E282" i="3"/>
  <c r="AA182" i="1"/>
  <c r="AE182" i="1" s="1"/>
  <c r="D185" i="3"/>
  <c r="AB330" i="1"/>
  <c r="D333" i="3"/>
  <c r="E455" i="3"/>
  <c r="AA313" i="1"/>
  <c r="AE313" i="1" s="1"/>
  <c r="E316" i="3"/>
  <c r="AB500" i="1"/>
  <c r="D503" i="3"/>
  <c r="AB689" i="1"/>
  <c r="D692" i="3"/>
  <c r="AB139" i="1"/>
  <c r="D143" i="3"/>
  <c r="AA669" i="1"/>
  <c r="AE669" i="1" s="1"/>
  <c r="E672" i="3"/>
  <c r="AA706" i="1"/>
  <c r="AE706" i="1" s="1"/>
  <c r="E709" i="3"/>
  <c r="AA46" i="1"/>
  <c r="AE46" i="1" s="1"/>
  <c r="D49" i="3"/>
  <c r="AC29" i="1"/>
  <c r="E32" i="3"/>
  <c r="AC120" i="1"/>
  <c r="E124" i="3"/>
  <c r="AB13" i="1"/>
  <c r="D16" i="3"/>
  <c r="AA118" i="1"/>
  <c r="AE118" i="1" s="1"/>
  <c r="D121" i="3"/>
  <c r="AA237" i="1"/>
  <c r="AE237" i="1" s="1"/>
  <c r="D240" i="3"/>
  <c r="AC87" i="1"/>
  <c r="E90" i="3"/>
  <c r="AA287" i="1"/>
  <c r="AE287" i="1" s="1"/>
  <c r="E290" i="3"/>
  <c r="AA135" i="1"/>
  <c r="AE135" i="1" s="1"/>
  <c r="E138" i="3"/>
  <c r="AA544" i="1"/>
  <c r="AE544" i="1" s="1"/>
  <c r="E547" i="3"/>
  <c r="AA275" i="1"/>
  <c r="AE275" i="1" s="1"/>
  <c r="D278" i="3"/>
  <c r="AC377" i="1"/>
  <c r="E380" i="3"/>
  <c r="AC97" i="1"/>
  <c r="E100" i="3"/>
  <c r="AA612" i="1"/>
  <c r="AE612" i="1" s="1"/>
  <c r="E615" i="3"/>
  <c r="AA521" i="1"/>
  <c r="AE521" i="1" s="1"/>
  <c r="E524" i="3"/>
  <c r="AB262" i="1"/>
  <c r="D265" i="3"/>
  <c r="E711" i="3"/>
  <c r="AK167" i="1"/>
  <c r="AL167" i="1" s="1"/>
  <c r="AN167" i="1" s="1"/>
  <c r="AO167" i="1" s="1"/>
  <c r="M170" i="3" s="1"/>
  <c r="P171" i="3"/>
  <c r="AA226" i="1"/>
  <c r="AE226" i="1" s="1"/>
  <c r="E229" i="3"/>
  <c r="AA679" i="1"/>
  <c r="AE679" i="1" s="1"/>
  <c r="E682" i="3"/>
  <c r="AC342" i="1"/>
  <c r="E345" i="3"/>
  <c r="AA529" i="1"/>
  <c r="AE529" i="1" s="1"/>
  <c r="E532" i="3"/>
  <c r="AA602" i="1"/>
  <c r="AE602" i="1" s="1"/>
  <c r="E605" i="3"/>
  <c r="AB524" i="1"/>
  <c r="AD524" i="1" s="1"/>
  <c r="D528" i="3"/>
  <c r="AA668" i="1"/>
  <c r="AE668" i="1" s="1"/>
  <c r="E671" i="3"/>
  <c r="AA149" i="1"/>
  <c r="AE149" i="1" s="1"/>
  <c r="E152" i="3"/>
  <c r="AA257" i="1"/>
  <c r="AE257" i="1" s="1"/>
  <c r="E260" i="3"/>
  <c r="AA291" i="1"/>
  <c r="AE291" i="1" s="1"/>
  <c r="E294" i="3"/>
  <c r="AC374" i="1"/>
  <c r="E378" i="3"/>
  <c r="AA254" i="1"/>
  <c r="AE254" i="1" s="1"/>
  <c r="D257" i="3"/>
  <c r="AA132" i="1"/>
  <c r="AE132" i="1" s="1"/>
  <c r="D135" i="3"/>
  <c r="AB88" i="1"/>
  <c r="D91" i="3"/>
  <c r="AL386" i="1"/>
  <c r="AN386" i="1" s="1"/>
  <c r="AO386" i="1" s="1"/>
  <c r="M389" i="3" s="1"/>
  <c r="AA721" i="1"/>
  <c r="AE721" i="1" s="1"/>
  <c r="E724" i="3"/>
  <c r="AA346" i="1"/>
  <c r="AE346" i="1" s="1"/>
  <c r="D349" i="3"/>
  <c r="AC284" i="1"/>
  <c r="E288" i="3"/>
  <c r="AB234" i="1"/>
  <c r="D237" i="3"/>
  <c r="AC95" i="1"/>
  <c r="AD95" i="1" s="1"/>
  <c r="E98" i="3"/>
  <c r="AA190" i="1"/>
  <c r="AE190" i="1" s="1"/>
  <c r="D193" i="3"/>
  <c r="AC185" i="1"/>
  <c r="E189" i="3"/>
  <c r="AA720" i="1"/>
  <c r="AE720" i="1" s="1"/>
  <c r="E723" i="3"/>
  <c r="AJ48" i="1"/>
  <c r="AL48" i="1" s="1"/>
  <c r="O51" i="3"/>
  <c r="AA248" i="1"/>
  <c r="AE248" i="1" s="1"/>
  <c r="E251" i="3"/>
  <c r="AJ446" i="1"/>
  <c r="AL446" i="1" s="1"/>
  <c r="O449" i="3"/>
  <c r="AA664" i="1"/>
  <c r="AE664" i="1" s="1"/>
  <c r="E667" i="3"/>
  <c r="AA543" i="1"/>
  <c r="AE543" i="1" s="1"/>
  <c r="E546" i="3"/>
  <c r="AI288" i="1"/>
  <c r="AM288" i="1" s="1"/>
  <c r="P291" i="3"/>
  <c r="AA181" i="1"/>
  <c r="AE181" i="1" s="1"/>
  <c r="D184" i="3"/>
  <c r="AA351" i="1"/>
  <c r="AE351" i="1" s="1"/>
  <c r="D354" i="3"/>
  <c r="AI106" i="1"/>
  <c r="AM106" i="1" s="1"/>
  <c r="P109" i="3"/>
  <c r="AJ89" i="1"/>
  <c r="AL89" i="1" s="1"/>
  <c r="AN89" i="1" s="1"/>
  <c r="AO89" i="1" s="1"/>
  <c r="M92" i="3" s="1"/>
  <c r="O93" i="3"/>
  <c r="AB353" i="1"/>
  <c r="D357" i="3"/>
  <c r="AK314" i="1"/>
  <c r="AL314" i="1" s="1"/>
  <c r="P317" i="3"/>
  <c r="AC673" i="1"/>
  <c r="E677" i="3"/>
  <c r="AC13" i="1"/>
  <c r="E17" i="3"/>
  <c r="AB535" i="1"/>
  <c r="D539" i="3"/>
  <c r="AA368" i="1"/>
  <c r="AE368" i="1" s="1"/>
  <c r="D371" i="3"/>
  <c r="AI536" i="1"/>
  <c r="AM536" i="1" s="1"/>
  <c r="P539" i="3"/>
  <c r="AA653" i="1"/>
  <c r="AE653" i="1" s="1"/>
  <c r="D656" i="3"/>
  <c r="AC389" i="1"/>
  <c r="E392" i="3"/>
  <c r="AA667" i="1"/>
  <c r="AE667" i="1" s="1"/>
  <c r="E670" i="3"/>
  <c r="AA26" i="1"/>
  <c r="AE26" i="1" s="1"/>
  <c r="D29" i="3"/>
  <c r="AK377" i="1"/>
  <c r="AL377" i="1" s="1"/>
  <c r="P381" i="3"/>
  <c r="AK501" i="1"/>
  <c r="P504" i="3"/>
  <c r="AJ34" i="1"/>
  <c r="AL34" i="1" s="1"/>
  <c r="AN34" i="1" s="1"/>
  <c r="AO34" i="1" s="1"/>
  <c r="M37" i="3" s="1"/>
  <c r="O38" i="3"/>
  <c r="AK540" i="1"/>
  <c r="AL540" i="1" s="1"/>
  <c r="AN540" i="1" s="1"/>
  <c r="AO540" i="1" s="1"/>
  <c r="M543" i="3" s="1"/>
  <c r="P544" i="3"/>
  <c r="AK25" i="1"/>
  <c r="AL25" i="1" s="1"/>
  <c r="AN25" i="1" s="1"/>
  <c r="AO25" i="1" s="1"/>
  <c r="M28" i="3" s="1"/>
  <c r="P29" i="3"/>
  <c r="AC378" i="1"/>
  <c r="E382" i="3"/>
  <c r="AA464" i="1"/>
  <c r="AE464" i="1" s="1"/>
  <c r="E467" i="3"/>
  <c r="AI77" i="1"/>
  <c r="AM77" i="1" s="1"/>
  <c r="O80" i="3"/>
  <c r="AA325" i="1"/>
  <c r="AE325" i="1" s="1"/>
  <c r="E328" i="3"/>
  <c r="AA511" i="1"/>
  <c r="AE511" i="1" s="1"/>
  <c r="E514" i="3"/>
  <c r="AC482" i="1"/>
  <c r="E485" i="3"/>
  <c r="AK73" i="1"/>
  <c r="P77" i="3"/>
  <c r="AK699" i="1"/>
  <c r="P703" i="3"/>
  <c r="AB211" i="1"/>
  <c r="D215" i="3"/>
  <c r="AB362" i="1"/>
  <c r="D365" i="3"/>
  <c r="AK362" i="1"/>
  <c r="P366" i="3"/>
  <c r="AA337" i="1"/>
  <c r="AE337" i="1" s="1"/>
  <c r="E340" i="3"/>
  <c r="AI430" i="1"/>
  <c r="AM430" i="1" s="1"/>
  <c r="O433" i="3"/>
  <c r="AI718" i="1"/>
  <c r="AM718" i="1" s="1"/>
  <c r="P721" i="3"/>
  <c r="AK525" i="1"/>
  <c r="AL525" i="1" s="1"/>
  <c r="AN525" i="1" s="1"/>
  <c r="AO525" i="1" s="1"/>
  <c r="M528" i="3" s="1"/>
  <c r="P529" i="3"/>
  <c r="AI49" i="1"/>
  <c r="AM49" i="1" s="1"/>
  <c r="O52" i="3"/>
  <c r="AB284" i="1"/>
  <c r="D287" i="3"/>
  <c r="AK78" i="1"/>
  <c r="AL78" i="1" s="1"/>
  <c r="P81" i="3"/>
  <c r="AC475" i="1"/>
  <c r="E479" i="3"/>
  <c r="AJ396" i="1"/>
  <c r="O399" i="3"/>
  <c r="AK622" i="1"/>
  <c r="P626" i="3"/>
  <c r="AB205" i="1"/>
  <c r="D209" i="3"/>
  <c r="AK43" i="1"/>
  <c r="P47" i="3"/>
  <c r="AJ140" i="1"/>
  <c r="O143" i="3"/>
  <c r="AJ18" i="1"/>
  <c r="O21" i="3"/>
  <c r="AJ619" i="1"/>
  <c r="O622" i="3"/>
  <c r="AB511" i="1"/>
  <c r="D515" i="3"/>
  <c r="AB126" i="1"/>
  <c r="D129" i="3"/>
  <c r="AK423" i="1"/>
  <c r="P427" i="3"/>
  <c r="AB506" i="1"/>
  <c r="D510" i="3"/>
  <c r="AK49" i="1"/>
  <c r="P53" i="3"/>
  <c r="AC358" i="1"/>
  <c r="E361" i="3"/>
  <c r="AC66" i="1"/>
  <c r="E70" i="3"/>
  <c r="AJ434" i="1"/>
  <c r="O437" i="3"/>
  <c r="AB623" i="1"/>
  <c r="D626" i="3"/>
  <c r="AC654" i="1"/>
  <c r="E657" i="3"/>
  <c r="AK295" i="1"/>
  <c r="P299" i="3"/>
  <c r="AK586" i="1"/>
  <c r="P590" i="3"/>
  <c r="AC169" i="1"/>
  <c r="E173" i="3"/>
  <c r="AK331" i="1"/>
  <c r="P335" i="3"/>
  <c r="AJ591" i="1"/>
  <c r="O594" i="3"/>
  <c r="AJ529" i="1"/>
  <c r="AL529" i="1" s="1"/>
  <c r="AK241" i="1"/>
  <c r="P245" i="3"/>
  <c r="AC116" i="1"/>
  <c r="E120" i="3"/>
  <c r="AC393" i="1"/>
  <c r="E397" i="3"/>
  <c r="AK171" i="1"/>
  <c r="P175" i="3"/>
  <c r="AB404" i="1"/>
  <c r="D408" i="3"/>
  <c r="AC343" i="1"/>
  <c r="E347" i="3"/>
  <c r="AK299" i="1"/>
  <c r="P303" i="3"/>
  <c r="P239" i="3"/>
  <c r="AK273" i="1"/>
  <c r="P277" i="3"/>
  <c r="AI122" i="1"/>
  <c r="AM122" i="1" s="1"/>
  <c r="AK177" i="1"/>
  <c r="P181" i="3"/>
  <c r="P309" i="3"/>
  <c r="AJ655" i="1"/>
  <c r="O658" i="3"/>
  <c r="AK394" i="1"/>
  <c r="AL394" i="1" s="1"/>
  <c r="AK635" i="1"/>
  <c r="AL635" i="1" s="1"/>
  <c r="AN635" i="1" s="1"/>
  <c r="AO635" i="1" s="1"/>
  <c r="M638" i="3" s="1"/>
  <c r="AB523" i="1"/>
  <c r="AA323" i="1"/>
  <c r="AE323" i="1" s="1"/>
  <c r="E326" i="3"/>
  <c r="AA579" i="1"/>
  <c r="AE579" i="1" s="1"/>
  <c r="E582" i="3"/>
  <c r="AB378" i="1"/>
  <c r="D381" i="3"/>
  <c r="AC397" i="1"/>
  <c r="E400" i="3"/>
  <c r="AC38" i="1"/>
  <c r="E42" i="3"/>
  <c r="AB78" i="1"/>
  <c r="D81" i="3"/>
  <c r="AA492" i="1"/>
  <c r="AE492" i="1" s="1"/>
  <c r="D495" i="3"/>
  <c r="AC712" i="1"/>
  <c r="E715" i="3"/>
  <c r="AA451" i="1"/>
  <c r="AE451" i="1" s="1"/>
  <c r="D454" i="3"/>
  <c r="AB121" i="1"/>
  <c r="D125" i="3"/>
  <c r="AB193" i="1"/>
  <c r="D196" i="3"/>
  <c r="AA415" i="1"/>
  <c r="AE415" i="1" s="1"/>
  <c r="E418" i="3"/>
  <c r="AC386" i="1"/>
  <c r="E389" i="3"/>
  <c r="AA177" i="1"/>
  <c r="AE177" i="1" s="1"/>
  <c r="E180" i="3"/>
  <c r="AB226" i="1"/>
  <c r="D230" i="3"/>
  <c r="AA288" i="1"/>
  <c r="AE288" i="1" s="1"/>
  <c r="D291" i="3"/>
  <c r="AA572" i="1"/>
  <c r="AE572" i="1" s="1"/>
  <c r="E575" i="3"/>
  <c r="AC30" i="1"/>
  <c r="E34" i="3"/>
  <c r="AA215" i="1"/>
  <c r="AE215" i="1" s="1"/>
  <c r="D218" i="3"/>
  <c r="AA410" i="1"/>
  <c r="AE410" i="1" s="1"/>
  <c r="E413" i="3"/>
  <c r="AA220" i="1"/>
  <c r="AE220" i="1" s="1"/>
  <c r="D223" i="3"/>
  <c r="AK497" i="1"/>
  <c r="P501" i="3"/>
  <c r="AC174" i="1"/>
  <c r="E177" i="3"/>
  <c r="AA168" i="1"/>
  <c r="AE168" i="1" s="1"/>
  <c r="D171" i="3"/>
  <c r="AA173" i="1"/>
  <c r="AE173" i="1" s="1"/>
  <c r="D176" i="3"/>
  <c r="AC427" i="1"/>
  <c r="E430" i="3"/>
  <c r="AK316" i="1"/>
  <c r="AL316" i="1" s="1"/>
  <c r="AN316" i="1" s="1"/>
  <c r="AO316" i="1" s="1"/>
  <c r="M319" i="3" s="1"/>
  <c r="AA305" i="1"/>
  <c r="AE305" i="1" s="1"/>
  <c r="E308" i="3"/>
  <c r="AA34" i="1"/>
  <c r="AE34" i="1" s="1"/>
  <c r="E37" i="3"/>
  <c r="AA273" i="1"/>
  <c r="AE273" i="1" s="1"/>
  <c r="E276" i="3"/>
  <c r="AA75" i="1"/>
  <c r="AE75" i="1" s="1"/>
  <c r="E78" i="3"/>
  <c r="AA522" i="1"/>
  <c r="AE522" i="1" s="1"/>
  <c r="E525" i="3"/>
  <c r="AC491" i="1"/>
  <c r="E494" i="3"/>
  <c r="AA154" i="1"/>
  <c r="AE154" i="1" s="1"/>
  <c r="D157" i="3"/>
  <c r="AA333" i="1"/>
  <c r="AE333" i="1" s="1"/>
  <c r="E336" i="3"/>
  <c r="AA429" i="1"/>
  <c r="AE429" i="1" s="1"/>
  <c r="D432" i="3"/>
  <c r="AA592" i="1"/>
  <c r="AE592" i="1" s="1"/>
  <c r="E595" i="3"/>
  <c r="AC215" i="1"/>
  <c r="E219" i="3"/>
  <c r="D410" i="3"/>
  <c r="AA127" i="1"/>
  <c r="AE127" i="1" s="1"/>
  <c r="E130" i="3"/>
  <c r="AB177" i="1"/>
  <c r="D181" i="3"/>
  <c r="AA343" i="1"/>
  <c r="AE343" i="1" s="1"/>
  <c r="D346" i="3"/>
  <c r="AB369" i="1"/>
  <c r="D373" i="3"/>
  <c r="AB648" i="1"/>
  <c r="D651" i="3"/>
  <c r="AC137" i="1"/>
  <c r="AD137" i="1" s="1"/>
  <c r="E141" i="3"/>
  <c r="AC356" i="1"/>
  <c r="E360" i="3"/>
  <c r="AB22" i="1"/>
  <c r="D25" i="3"/>
  <c r="AB643" i="1"/>
  <c r="D646" i="3"/>
  <c r="AB89" i="1"/>
  <c r="D93" i="3"/>
  <c r="AB551" i="1"/>
  <c r="AD551" i="1" s="1"/>
  <c r="D555" i="3"/>
  <c r="AC532" i="1"/>
  <c r="E536" i="3"/>
  <c r="AA566" i="1"/>
  <c r="AE566" i="1" s="1"/>
  <c r="D569" i="3"/>
  <c r="AA37" i="1"/>
  <c r="AE37" i="1" s="1"/>
  <c r="D40" i="3"/>
  <c r="AA402" i="1"/>
  <c r="AE402" i="1" s="1"/>
  <c r="E405" i="3"/>
  <c r="AA557" i="1"/>
  <c r="AE557" i="1" s="1"/>
  <c r="D560" i="3"/>
  <c r="AA253" i="1"/>
  <c r="AE253" i="1" s="1"/>
  <c r="D256" i="3"/>
  <c r="AA467" i="1"/>
  <c r="AE467" i="1" s="1"/>
  <c r="D470" i="3"/>
  <c r="AA163" i="1"/>
  <c r="AE163" i="1" s="1"/>
  <c r="D166" i="3"/>
  <c r="AA510" i="1"/>
  <c r="AE510" i="1" s="1"/>
  <c r="E513" i="3"/>
  <c r="AC549" i="1"/>
  <c r="E552" i="3"/>
  <c r="AA129" i="1"/>
  <c r="AE129" i="1" s="1"/>
  <c r="E132" i="3"/>
  <c r="AC334" i="1"/>
  <c r="E338" i="3"/>
  <c r="AB633" i="1"/>
  <c r="D636" i="3"/>
  <c r="AA281" i="1"/>
  <c r="AE281" i="1" s="1"/>
  <c r="E284" i="3"/>
  <c r="AA652" i="1"/>
  <c r="AE652" i="1" s="1"/>
  <c r="E655" i="3"/>
  <c r="AK42" i="1"/>
  <c r="AA148" i="1"/>
  <c r="AE148" i="1" s="1"/>
  <c r="D151" i="3"/>
  <c r="AA515" i="1"/>
  <c r="AE515" i="1" s="1"/>
  <c r="D518" i="3"/>
  <c r="AA589" i="1"/>
  <c r="AE589" i="1" s="1"/>
  <c r="E592" i="3"/>
  <c r="AB408" i="1"/>
  <c r="D411" i="3"/>
  <c r="AA134" i="1"/>
  <c r="AE134" i="1" s="1"/>
  <c r="D137" i="3"/>
  <c r="AC688" i="1"/>
  <c r="E691" i="3"/>
  <c r="AA369" i="1"/>
  <c r="AE369" i="1" s="1"/>
  <c r="E372" i="3"/>
  <c r="AA258" i="1"/>
  <c r="AE258" i="1" s="1"/>
  <c r="E261" i="3"/>
  <c r="AC346" i="1"/>
  <c r="E350" i="3"/>
  <c r="AC608" i="1"/>
  <c r="E612" i="3"/>
  <c r="AC478" i="1"/>
  <c r="E481" i="3"/>
  <c r="AB74" i="1"/>
  <c r="D77" i="3"/>
  <c r="AB179" i="1"/>
  <c r="D183" i="3"/>
  <c r="AA139" i="1"/>
  <c r="AE139" i="1" s="1"/>
  <c r="E142" i="3"/>
  <c r="AA69" i="1"/>
  <c r="AE69" i="1" s="1"/>
  <c r="D72" i="3"/>
  <c r="AA185" i="1"/>
  <c r="AE185" i="1" s="1"/>
  <c r="D188" i="3"/>
  <c r="AA169" i="1"/>
  <c r="AE169" i="1" s="1"/>
  <c r="D172" i="3"/>
  <c r="AA32" i="1"/>
  <c r="AE32" i="1" s="1"/>
  <c r="E35" i="3"/>
  <c r="AK355" i="1"/>
  <c r="AL355" i="1" s="1"/>
  <c r="P358" i="3"/>
  <c r="AI75" i="1"/>
  <c r="AM75" i="1" s="1"/>
  <c r="P78" i="3"/>
  <c r="AB649" i="1"/>
  <c r="D653" i="3"/>
  <c r="AK415" i="1"/>
  <c r="AL415" i="1" s="1"/>
  <c r="AN415" i="1" s="1"/>
  <c r="AO415" i="1" s="1"/>
  <c r="M418" i="3" s="1"/>
  <c r="P419" i="3"/>
  <c r="AC655" i="1"/>
  <c r="E659" i="3"/>
  <c r="AA450" i="1"/>
  <c r="AE450" i="1" s="1"/>
  <c r="D453" i="3"/>
  <c r="AC222" i="1"/>
  <c r="E226" i="3"/>
  <c r="AA470" i="1"/>
  <c r="AE470" i="1" s="1"/>
  <c r="D473" i="3"/>
  <c r="AA630" i="1"/>
  <c r="AE630" i="1" s="1"/>
  <c r="E633" i="3"/>
  <c r="AC621" i="1"/>
  <c r="E624" i="3"/>
  <c r="AB631" i="1"/>
  <c r="D635" i="3"/>
  <c r="AK336" i="1"/>
  <c r="P339" i="3"/>
  <c r="AJ662" i="1"/>
  <c r="O666" i="3"/>
  <c r="AA599" i="1"/>
  <c r="AE599" i="1" s="1"/>
  <c r="D602" i="3"/>
  <c r="AK87" i="1"/>
  <c r="P90" i="3"/>
  <c r="AB388" i="1"/>
  <c r="D392" i="3"/>
  <c r="AK11" i="1"/>
  <c r="AL11" i="1" s="1"/>
  <c r="P14" i="3"/>
  <c r="AK342" i="1"/>
  <c r="AL342" i="1" s="1"/>
  <c r="AN342" i="1" s="1"/>
  <c r="AO342" i="1" s="1"/>
  <c r="M345" i="3" s="1"/>
  <c r="P346" i="3"/>
  <c r="AB532" i="1"/>
  <c r="D535" i="3"/>
  <c r="AI653" i="1"/>
  <c r="AM653" i="1" s="1"/>
  <c r="P656" i="3"/>
  <c r="AI32" i="1"/>
  <c r="P35" i="3"/>
  <c r="AA436" i="1"/>
  <c r="AE436" i="1" s="1"/>
  <c r="D439" i="3"/>
  <c r="AK669" i="1"/>
  <c r="P672" i="3"/>
  <c r="AK605" i="1"/>
  <c r="AL605" i="1" s="1"/>
  <c r="P609" i="3"/>
  <c r="AA727" i="1"/>
  <c r="D730" i="3"/>
  <c r="AK684" i="1"/>
  <c r="AL684" i="1" s="1"/>
  <c r="P688" i="3"/>
  <c r="AI632" i="1"/>
  <c r="AM632" i="1" s="1"/>
  <c r="P635" i="3"/>
  <c r="AJ719" i="1"/>
  <c r="O722" i="3"/>
  <c r="AB460" i="1"/>
  <c r="D463" i="3"/>
  <c r="AC457" i="1"/>
  <c r="E461" i="3"/>
  <c r="AB322" i="1"/>
  <c r="D325" i="3"/>
  <c r="AJ402" i="1"/>
  <c r="O405" i="3"/>
  <c r="AJ264" i="1"/>
  <c r="O267" i="3"/>
  <c r="AJ82" i="1"/>
  <c r="O85" i="3"/>
  <c r="AC164" i="1"/>
  <c r="E168" i="3"/>
  <c r="AC460" i="1"/>
  <c r="E463" i="3"/>
  <c r="AB402" i="1"/>
  <c r="D406" i="3"/>
  <c r="AC229" i="1"/>
  <c r="E233" i="3"/>
  <c r="E664" i="3"/>
  <c r="AB476" i="1"/>
  <c r="D479" i="3"/>
  <c r="AK267" i="1"/>
  <c r="P271" i="3"/>
  <c r="AB462" i="1"/>
  <c r="D466" i="3"/>
  <c r="AC489" i="1"/>
  <c r="E493" i="3"/>
  <c r="AC125" i="1"/>
  <c r="E129" i="3"/>
  <c r="AK395" i="1"/>
  <c r="P399" i="3"/>
  <c r="AB323" i="1"/>
  <c r="D327" i="3"/>
  <c r="AJ296" i="1"/>
  <c r="O299" i="3"/>
  <c r="AJ587" i="1"/>
  <c r="O590" i="3"/>
  <c r="AB721" i="1"/>
  <c r="D725" i="3"/>
  <c r="AJ460" i="1"/>
  <c r="O463" i="3"/>
  <c r="AB637" i="1"/>
  <c r="D641" i="3"/>
  <c r="AJ242" i="1"/>
  <c r="O245" i="3"/>
  <c r="AK553" i="1"/>
  <c r="P557" i="3"/>
  <c r="AK17" i="1"/>
  <c r="P21" i="3"/>
  <c r="AB246" i="1"/>
  <c r="D249" i="3"/>
  <c r="AC484" i="1"/>
  <c r="E487" i="3"/>
  <c r="AJ306" i="1"/>
  <c r="O309" i="3"/>
  <c r="AK654" i="1"/>
  <c r="P658" i="3"/>
  <c r="AK612" i="1"/>
  <c r="P616" i="3"/>
  <c r="AK333" i="1"/>
  <c r="AL333" i="1" s="1"/>
  <c r="AA597" i="1"/>
  <c r="AE597" i="1" s="1"/>
  <c r="AB49" i="1"/>
  <c r="D53" i="3"/>
  <c r="AC112" i="1"/>
  <c r="E116" i="3"/>
  <c r="AA157" i="1"/>
  <c r="AE157" i="1" s="1"/>
  <c r="E160" i="3"/>
  <c r="AA92" i="1"/>
  <c r="AE92" i="1" s="1"/>
  <c r="D95" i="3"/>
  <c r="AC642" i="1"/>
  <c r="E645" i="3"/>
  <c r="AA156" i="1"/>
  <c r="AE156" i="1" s="1"/>
  <c r="E159" i="3"/>
  <c r="AA440" i="1"/>
  <c r="AE440" i="1" s="1"/>
  <c r="E443" i="3"/>
  <c r="AB662" i="1"/>
  <c r="D666" i="3"/>
  <c r="AB594" i="1"/>
  <c r="D598" i="3"/>
  <c r="AB464" i="1"/>
  <c r="D468" i="3"/>
  <c r="AC431" i="1"/>
  <c r="E434" i="3"/>
  <c r="AB385" i="1"/>
  <c r="D389" i="3"/>
  <c r="AC92" i="1"/>
  <c r="E96" i="3"/>
  <c r="AA355" i="1"/>
  <c r="AE355" i="1" s="1"/>
  <c r="E358" i="3"/>
  <c r="AA290" i="1"/>
  <c r="AE290" i="1" s="1"/>
  <c r="E293" i="3"/>
  <c r="AC444" i="1"/>
  <c r="E448" i="3"/>
  <c r="AB432" i="1"/>
  <c r="D435" i="3"/>
  <c r="AC158" i="1"/>
  <c r="E162" i="3"/>
  <c r="AB222" i="1"/>
  <c r="D225" i="3"/>
  <c r="AA125" i="1"/>
  <c r="AE125" i="1" s="1"/>
  <c r="D128" i="3"/>
  <c r="AA447" i="1"/>
  <c r="AE447" i="1" s="1"/>
  <c r="E450" i="3"/>
  <c r="AB445" i="1"/>
  <c r="D449" i="3"/>
  <c r="AA299" i="1"/>
  <c r="AE299" i="1" s="1"/>
  <c r="E302" i="3"/>
  <c r="AA577" i="1"/>
  <c r="AE577" i="1" s="1"/>
  <c r="E580" i="3"/>
  <c r="AA321" i="1"/>
  <c r="AE321" i="1" s="1"/>
  <c r="E324" i="3"/>
  <c r="AA563" i="1"/>
  <c r="AE563" i="1" s="1"/>
  <c r="D566" i="3"/>
  <c r="AA655" i="1"/>
  <c r="AE655" i="1" s="1"/>
  <c r="D658" i="3"/>
  <c r="AA388" i="1"/>
  <c r="AE388" i="1" s="1"/>
  <c r="E391" i="3"/>
  <c r="AA485" i="1"/>
  <c r="AE485" i="1" s="1"/>
  <c r="D488" i="3"/>
  <c r="AA565" i="1"/>
  <c r="AE565" i="1" s="1"/>
  <c r="D568" i="3"/>
  <c r="AC88" i="1"/>
  <c r="E92" i="3"/>
  <c r="AC353" i="1"/>
  <c r="E356" i="3"/>
  <c r="AA271" i="1"/>
  <c r="AE271" i="1" s="1"/>
  <c r="E274" i="3"/>
  <c r="AB676" i="1"/>
  <c r="D680" i="3"/>
  <c r="AB373" i="1"/>
  <c r="D377" i="3"/>
  <c r="AA393" i="1"/>
  <c r="AE393" i="1" s="1"/>
  <c r="D396" i="3"/>
  <c r="AC362" i="1"/>
  <c r="E366" i="3"/>
  <c r="AA411" i="1"/>
  <c r="AE411" i="1" s="1"/>
  <c r="D414" i="3"/>
  <c r="AB387" i="1"/>
  <c r="D390" i="3"/>
  <c r="AB337" i="1"/>
  <c r="D341" i="3"/>
  <c r="AA112" i="1"/>
  <c r="AE112" i="1" s="1"/>
  <c r="D115" i="3"/>
  <c r="AB577" i="1"/>
  <c r="D581" i="3"/>
  <c r="AC398" i="1"/>
  <c r="E402" i="3"/>
  <c r="AA716" i="1"/>
  <c r="AE716" i="1" s="1"/>
  <c r="E719" i="3"/>
  <c r="AA462" i="1"/>
  <c r="AE462" i="1" s="1"/>
  <c r="E465" i="3"/>
  <c r="AC648" i="1"/>
  <c r="E652" i="3"/>
  <c r="AB427" i="1"/>
  <c r="D431" i="3"/>
  <c r="AC589" i="1"/>
  <c r="AD589" i="1" s="1"/>
  <c r="E593" i="3"/>
  <c r="AA426" i="1"/>
  <c r="AE426" i="1" s="1"/>
  <c r="E429" i="3"/>
  <c r="AA144" i="1"/>
  <c r="AE144" i="1" s="1"/>
  <c r="D147" i="3"/>
  <c r="AA516" i="1"/>
  <c r="AE516" i="1" s="1"/>
  <c r="E519" i="3"/>
  <c r="AC48" i="1"/>
  <c r="E52" i="3"/>
  <c r="AB482" i="1"/>
  <c r="D486" i="3"/>
  <c r="AA662" i="1"/>
  <c r="AE662" i="1" s="1"/>
  <c r="E665" i="3"/>
  <c r="AA101" i="1"/>
  <c r="AE101" i="1" s="1"/>
  <c r="D104" i="3"/>
  <c r="AB575" i="1"/>
  <c r="D579" i="3"/>
  <c r="AB581" i="1"/>
  <c r="D584" i="3"/>
  <c r="AA241" i="1"/>
  <c r="AE241" i="1" s="1"/>
  <c r="D244" i="3"/>
  <c r="AA19" i="1"/>
  <c r="AE19" i="1" s="1"/>
  <c r="E22" i="3"/>
  <c r="AJ686" i="1"/>
  <c r="O690" i="3"/>
  <c r="AA419" i="1"/>
  <c r="AE419" i="1" s="1"/>
  <c r="D422" i="3"/>
  <c r="AA167" i="1"/>
  <c r="AE167" i="1" s="1"/>
  <c r="D170" i="3"/>
  <c r="AB573" i="1"/>
  <c r="D576" i="3"/>
  <c r="AA637" i="1"/>
  <c r="AE637" i="1" s="1"/>
  <c r="E640" i="3"/>
  <c r="AB693" i="1"/>
  <c r="D696" i="3"/>
  <c r="AC496" i="1"/>
  <c r="E500" i="3"/>
  <c r="AA705" i="1"/>
  <c r="AE705" i="1" s="1"/>
  <c r="E708" i="3"/>
  <c r="AA240" i="1"/>
  <c r="AE240" i="1" s="1"/>
  <c r="D243" i="3"/>
  <c r="AA471" i="1"/>
  <c r="AE471" i="1" s="1"/>
  <c r="D474" i="3"/>
  <c r="AA615" i="1"/>
  <c r="AE615" i="1" s="1"/>
  <c r="E618" i="3"/>
  <c r="AA293" i="1"/>
  <c r="AE293" i="1" s="1"/>
  <c r="E296" i="3"/>
  <c r="AA9" i="1"/>
  <c r="AE9" i="1" s="1"/>
  <c r="D12" i="3"/>
  <c r="AA696" i="1"/>
  <c r="AE696" i="1" s="1"/>
  <c r="D699" i="3"/>
  <c r="AA455" i="1"/>
  <c r="AE455" i="1" s="1"/>
  <c r="D458" i="3"/>
  <c r="AA541" i="1"/>
  <c r="AE541" i="1" s="1"/>
  <c r="D544" i="3"/>
  <c r="AA571" i="1"/>
  <c r="AE571" i="1" s="1"/>
  <c r="E574" i="3"/>
  <c r="AA527" i="1"/>
  <c r="AE527" i="1" s="1"/>
  <c r="E530" i="3"/>
  <c r="AA151" i="1"/>
  <c r="AE151" i="1" s="1"/>
  <c r="E154" i="3"/>
  <c r="AB16" i="1"/>
  <c r="D20" i="3"/>
  <c r="AK103" i="1"/>
  <c r="AL103" i="1" s="1"/>
  <c r="P107" i="3"/>
  <c r="AA444" i="1"/>
  <c r="AE444" i="1" s="1"/>
  <c r="D447" i="3"/>
  <c r="AA45" i="1"/>
  <c r="AE45" i="1" s="1"/>
  <c r="E48" i="3"/>
  <c r="AB583" i="1"/>
  <c r="D587" i="3"/>
  <c r="AJ42" i="1"/>
  <c r="O46" i="3"/>
  <c r="AJ253" i="1"/>
  <c r="AL253" i="1" s="1"/>
  <c r="AN253" i="1" s="1"/>
  <c r="AO253" i="1" s="1"/>
  <c r="M256" i="3" s="1"/>
  <c r="O257" i="3"/>
  <c r="AA96" i="1"/>
  <c r="AE96" i="1" s="1"/>
  <c r="E99" i="3"/>
  <c r="AC500" i="1"/>
  <c r="E504" i="3"/>
  <c r="AI400" i="1"/>
  <c r="AM400" i="1" s="1"/>
  <c r="P403" i="3"/>
  <c r="AA477" i="1"/>
  <c r="AE477" i="1" s="1"/>
  <c r="E480" i="3"/>
  <c r="AA680" i="1"/>
  <c r="AE680" i="1" s="1"/>
  <c r="E683" i="3"/>
  <c r="AJ175" i="1"/>
  <c r="O179" i="3"/>
  <c r="AB79" i="1"/>
  <c r="D83" i="3"/>
  <c r="AB158" i="1"/>
  <c r="D161" i="3"/>
  <c r="AI330" i="1"/>
  <c r="AM330" i="1" s="1"/>
  <c r="P333" i="3"/>
  <c r="P644" i="3"/>
  <c r="AK696" i="1"/>
  <c r="AL696" i="1" s="1"/>
  <c r="P699" i="3"/>
  <c r="AA601" i="1"/>
  <c r="AE601" i="1" s="1"/>
  <c r="E604" i="3"/>
  <c r="AB716" i="1"/>
  <c r="D720" i="3"/>
  <c r="AK726" i="1"/>
  <c r="AL726" i="1" s="1"/>
  <c r="AN726" i="1" s="1"/>
  <c r="AO726" i="1" s="1"/>
  <c r="M729" i="3" s="1"/>
  <c r="P730" i="3"/>
  <c r="AC380" i="1"/>
  <c r="E384" i="3"/>
  <c r="AK519" i="1"/>
  <c r="P523" i="3"/>
  <c r="AJ164" i="1"/>
  <c r="AL164" i="1" s="1"/>
  <c r="O168" i="3"/>
  <c r="AA503" i="1"/>
  <c r="AE503" i="1" s="1"/>
  <c r="D506" i="3"/>
  <c r="AJ144" i="1"/>
  <c r="AL144" i="1" s="1"/>
  <c r="AN144" i="1" s="1"/>
  <c r="AO144" i="1" s="1"/>
  <c r="M147" i="3" s="1"/>
  <c r="O147" i="3"/>
  <c r="AI158" i="1"/>
  <c r="AM158" i="1" s="1"/>
  <c r="O161" i="3"/>
  <c r="AK284" i="1"/>
  <c r="AL284" i="1" s="1"/>
  <c r="AN284" i="1" s="1"/>
  <c r="AO284" i="1" s="1"/>
  <c r="M287" i="3" s="1"/>
  <c r="P288" i="3"/>
  <c r="AI526" i="1"/>
  <c r="AM526" i="1" s="1"/>
  <c r="AI363" i="1"/>
  <c r="AM363" i="1" s="1"/>
  <c r="AI541" i="1"/>
  <c r="AM541" i="1" s="1"/>
  <c r="AB212" i="1"/>
  <c r="AC291" i="1"/>
  <c r="AD291" i="1" s="1"/>
  <c r="AA14" i="1"/>
  <c r="AE14" i="1" s="1"/>
  <c r="AJ430" i="1"/>
  <c r="AL430" i="1" s="1"/>
  <c r="AK718" i="1"/>
  <c r="AK700" i="1"/>
  <c r="AL700" i="1" s="1"/>
  <c r="AI78" i="1"/>
  <c r="AM78" i="1" s="1"/>
  <c r="AA362" i="1"/>
  <c r="AE362" i="1" s="1"/>
  <c r="AK287" i="1"/>
  <c r="AL287" i="1" s="1"/>
  <c r="AN287" i="1" s="1"/>
  <c r="AO287" i="1" s="1"/>
  <c r="M290" i="3" s="1"/>
  <c r="AA284" i="1"/>
  <c r="AE284" i="1" s="1"/>
  <c r="AK77" i="1"/>
  <c r="AB422" i="1"/>
  <c r="AD422" i="1" s="1"/>
  <c r="AB180" i="1"/>
  <c r="AD180" i="1" s="1"/>
  <c r="AI700" i="1"/>
  <c r="AM700" i="1" s="1"/>
  <c r="AK526" i="1"/>
  <c r="AJ77" i="1"/>
  <c r="AK500" i="1"/>
  <c r="AL500" i="1" s="1"/>
  <c r="AN500" i="1" s="1"/>
  <c r="AO500" i="1" s="1"/>
  <c r="M503" i="3" s="1"/>
  <c r="AA482" i="1"/>
  <c r="AE482" i="1" s="1"/>
  <c r="AK26" i="1"/>
  <c r="AA674" i="1"/>
  <c r="AE674" i="1" s="1"/>
  <c r="AB696" i="1"/>
  <c r="AD696" i="1" s="1"/>
  <c r="AC477" i="1"/>
  <c r="AD477" i="1" s="1"/>
  <c r="AJ90" i="1"/>
  <c r="AB536" i="1"/>
  <c r="AB368" i="1"/>
  <c r="AD368" i="1" s="1"/>
  <c r="AA536" i="1"/>
  <c r="AE536" i="1" s="1"/>
  <c r="AA379" i="1"/>
  <c r="AE379" i="1" s="1"/>
  <c r="AK106" i="1"/>
  <c r="AL106" i="1" s="1"/>
  <c r="AA354" i="1"/>
  <c r="AE354" i="1" s="1"/>
  <c r="AK288" i="1"/>
  <c r="AL288" i="1" s="1"/>
  <c r="AC379" i="1"/>
  <c r="AC14" i="1"/>
  <c r="AC336" i="1"/>
  <c r="AB692" i="1"/>
  <c r="AA212" i="1"/>
  <c r="AE212" i="1" s="1"/>
  <c r="AB118" i="1"/>
  <c r="AA180" i="1"/>
  <c r="AE180" i="1" s="1"/>
  <c r="AB354" i="1"/>
  <c r="AC179" i="1"/>
  <c r="AA478" i="1"/>
  <c r="AE478" i="1" s="1"/>
  <c r="AA693" i="1"/>
  <c r="AE693" i="1" s="1"/>
  <c r="AC28" i="1"/>
  <c r="AI314" i="1"/>
  <c r="AM314" i="1" s="1"/>
  <c r="AK535" i="1"/>
  <c r="AL535" i="1" s="1"/>
  <c r="AI74" i="1"/>
  <c r="AM74" i="1" s="1"/>
  <c r="AK313" i="1"/>
  <c r="AL313" i="1" s="1"/>
  <c r="AN313" i="1" s="1"/>
  <c r="AO313" i="1" s="1"/>
  <c r="M316" i="3" s="1"/>
  <c r="AC324" i="1"/>
  <c r="AJ687" i="1"/>
  <c r="AI90" i="1"/>
  <c r="AM90" i="1" s="1"/>
  <c r="AK536" i="1"/>
  <c r="AL536" i="1" s="1"/>
  <c r="AC464" i="1"/>
  <c r="AB350" i="1"/>
  <c r="AD350" i="1" s="1"/>
  <c r="AK32" i="1"/>
  <c r="AL32" i="1" s="1"/>
  <c r="AB652" i="1"/>
  <c r="AC224" i="1"/>
  <c r="AD224" i="1" s="1"/>
  <c r="AA347" i="1"/>
  <c r="AE347" i="1" s="1"/>
  <c r="AK363" i="1"/>
  <c r="AI26" i="1"/>
  <c r="AM26" i="1" s="1"/>
  <c r="AJ76" i="1"/>
  <c r="AK668" i="1"/>
  <c r="AL668" i="1" s="1"/>
  <c r="AN668" i="1" s="1"/>
  <c r="AO668" i="1" s="1"/>
  <c r="M671" i="3" s="1"/>
  <c r="AI254" i="1"/>
  <c r="AM254" i="1" s="1"/>
  <c r="AI687" i="1"/>
  <c r="AM687" i="1" s="1"/>
  <c r="AJ35" i="1"/>
  <c r="AK31" i="1"/>
  <c r="AL31" i="1" s="1"/>
  <c r="AN31" i="1" s="1"/>
  <c r="AO31" i="1" s="1"/>
  <c r="M34" i="3" s="1"/>
  <c r="AJ176" i="1"/>
  <c r="AB503" i="1"/>
  <c r="AK330" i="1"/>
  <c r="AL330" i="1" s="1"/>
  <c r="AC249" i="1"/>
  <c r="AD249" i="1" s="1"/>
  <c r="AA647" i="1"/>
  <c r="AE647" i="1" s="1"/>
  <c r="AK606" i="1"/>
  <c r="AL606" i="1" s="1"/>
  <c r="AN606" i="1" s="1"/>
  <c r="AO606" i="1" s="1"/>
  <c r="M609" i="3" s="1"/>
  <c r="AB351" i="1"/>
  <c r="AD351" i="1" s="1"/>
  <c r="AB435" i="1"/>
  <c r="AD435" i="1" s="1"/>
  <c r="AC258" i="1"/>
  <c r="AD258" i="1" s="1"/>
  <c r="W274" i="1"/>
  <c r="AB273" i="1" s="1"/>
  <c r="AB389" i="1"/>
  <c r="AC528" i="1"/>
  <c r="AA650" i="1"/>
  <c r="AE650" i="1" s="1"/>
  <c r="AB444" i="1"/>
  <c r="AA658" i="1"/>
  <c r="AE658" i="1" s="1"/>
  <c r="AA574" i="1"/>
  <c r="AE574" i="1" s="1"/>
  <c r="AA29" i="1"/>
  <c r="AE29" i="1" s="1"/>
  <c r="AB34" i="1"/>
  <c r="AC583" i="1"/>
  <c r="AC45" i="1"/>
  <c r="AB599" i="1"/>
  <c r="AA632" i="1"/>
  <c r="AE632" i="1" s="1"/>
  <c r="AC620" i="1"/>
  <c r="AA389" i="1"/>
  <c r="AE389" i="1" s="1"/>
  <c r="AC118" i="1"/>
  <c r="AC287" i="1"/>
  <c r="AA42" i="1"/>
  <c r="AE42" i="1" s="1"/>
  <c r="AB340" i="1"/>
  <c r="AD340" i="1" s="1"/>
  <c r="AC480" i="1"/>
  <c r="AC330" i="1"/>
  <c r="AI104" i="1"/>
  <c r="AM104" i="1" s="1"/>
  <c r="AC53" i="1"/>
  <c r="AA97" i="1"/>
  <c r="AE97" i="1" s="1"/>
  <c r="AA621" i="1"/>
  <c r="AE621" i="1" s="1"/>
  <c r="AB185" i="1"/>
  <c r="AA708" i="1"/>
  <c r="AE708" i="1" s="1"/>
  <c r="AA116" i="1"/>
  <c r="AE116" i="1" s="1"/>
  <c r="AC134" i="1"/>
  <c r="X76" i="1"/>
  <c r="E79" i="3" s="1"/>
  <c r="AI355" i="1"/>
  <c r="AM355" i="1" s="1"/>
  <c r="AK416" i="1"/>
  <c r="AA119" i="1"/>
  <c r="AE119" i="1" s="1"/>
  <c r="AC376" i="1"/>
  <c r="AD376" i="1" s="1"/>
  <c r="AC481" i="1"/>
  <c r="AD481" i="1" s="1"/>
  <c r="AA342" i="1"/>
  <c r="AE342" i="1" s="1"/>
  <c r="AA377" i="1"/>
  <c r="AE377" i="1" s="1"/>
  <c r="AC601" i="1"/>
  <c r="AD601" i="1" s="1"/>
  <c r="AB584" i="1"/>
  <c r="AD584" i="1" s="1"/>
  <c r="AB157" i="1"/>
  <c r="AA158" i="1"/>
  <c r="AE158" i="1" s="1"/>
  <c r="AB585" i="1"/>
  <c r="AA390" i="1"/>
  <c r="AE390" i="1" s="1"/>
  <c r="AA285" i="1"/>
  <c r="AE285" i="1" s="1"/>
  <c r="AI11" i="1"/>
  <c r="AM11" i="1" s="1"/>
  <c r="AI87" i="1"/>
  <c r="AM87" i="1" s="1"/>
  <c r="AJ663" i="1"/>
  <c r="AL663" i="1" s="1"/>
  <c r="AK329" i="1"/>
  <c r="AL329" i="1" s="1"/>
  <c r="AK86" i="1"/>
  <c r="AL86" i="1" s="1"/>
  <c r="AA726" i="1"/>
  <c r="AE726" i="1" s="1"/>
  <c r="AA532" i="1"/>
  <c r="AE532" i="1" s="1"/>
  <c r="AB647" i="1"/>
  <c r="AB131" i="1"/>
  <c r="AD131" i="1" s="1"/>
  <c r="AB621" i="1"/>
  <c r="AB233" i="1"/>
  <c r="AA90" i="1"/>
  <c r="AE90" i="1" s="1"/>
  <c r="AB717" i="1"/>
  <c r="AA88" i="1"/>
  <c r="AE88" i="1" s="1"/>
  <c r="AA80" i="1"/>
  <c r="AE80" i="1" s="1"/>
  <c r="AC257" i="1"/>
  <c r="AD257" i="1" s="1"/>
  <c r="AA648" i="1"/>
  <c r="AE648" i="1" s="1"/>
  <c r="AI663" i="1"/>
  <c r="AM663" i="1" s="1"/>
  <c r="AL703" i="1"/>
  <c r="AN703" i="1" s="1"/>
  <c r="AO703" i="1" s="1"/>
  <c r="M706" i="3" s="1"/>
  <c r="AK10" i="1"/>
  <c r="AL10" i="1" s="1"/>
  <c r="AI343" i="1"/>
  <c r="AM343" i="1" s="1"/>
  <c r="AK695" i="1"/>
  <c r="AK343" i="1"/>
  <c r="AL343" i="1" s="1"/>
  <c r="AB80" i="1"/>
  <c r="AA357" i="1"/>
  <c r="AE357" i="1" s="1"/>
  <c r="AA375" i="1"/>
  <c r="AE375" i="1" s="1"/>
  <c r="AI336" i="1"/>
  <c r="AM336" i="1" s="1"/>
  <c r="AI696" i="1"/>
  <c r="AM696" i="1" s="1"/>
  <c r="AC573" i="1"/>
  <c r="AB339" i="1"/>
  <c r="AA262" i="1"/>
  <c r="AE262" i="1" s="1"/>
  <c r="AA13" i="1"/>
  <c r="AE13" i="1" s="1"/>
  <c r="AA628" i="1"/>
  <c r="AE628" i="1" s="1"/>
  <c r="AC629" i="1"/>
  <c r="AI416" i="1"/>
  <c r="AM416" i="1" s="1"/>
  <c r="AI501" i="1"/>
  <c r="AM501" i="1" s="1"/>
  <c r="AI35" i="1"/>
  <c r="AM35" i="1" s="1"/>
  <c r="AK75" i="1"/>
  <c r="AL75" i="1" s="1"/>
  <c r="AA121" i="1"/>
  <c r="AE121" i="1" s="1"/>
  <c r="AA697" i="1"/>
  <c r="AE697" i="1" s="1"/>
  <c r="AK378" i="1"/>
  <c r="AL378" i="1" s="1"/>
  <c r="AC529" i="1"/>
  <c r="AA584" i="1"/>
  <c r="AE584" i="1" s="1"/>
  <c r="AC310" i="1"/>
  <c r="AD310" i="1" s="1"/>
  <c r="AC667" i="1"/>
  <c r="AD667" i="1" s="1"/>
  <c r="AB275" i="1"/>
  <c r="AC679" i="1"/>
  <c r="AD679" i="1" s="1"/>
  <c r="X683" i="1"/>
  <c r="AI378" i="1"/>
  <c r="AM378" i="1" s="1"/>
  <c r="AC527" i="1"/>
  <c r="AL572" i="1"/>
  <c r="AN572" i="1" s="1"/>
  <c r="AO572" i="1" s="1"/>
  <c r="M575" i="3" s="1"/>
  <c r="AK541" i="1"/>
  <c r="AB470" i="1"/>
  <c r="AD470" i="1" s="1"/>
  <c r="AK104" i="1"/>
  <c r="AL104" i="1" s="1"/>
  <c r="AB443" i="1"/>
  <c r="AD443" i="1" s="1"/>
  <c r="AC226" i="1"/>
  <c r="AB45" i="1"/>
  <c r="AB688" i="1"/>
  <c r="AA87" i="1"/>
  <c r="AE87" i="1" s="1"/>
  <c r="AI43" i="1"/>
  <c r="AM43" i="1" s="1"/>
  <c r="AK74" i="1"/>
  <c r="AL74" i="1" s="1"/>
  <c r="AB169" i="1"/>
  <c r="AC86" i="1"/>
  <c r="AC678" i="1"/>
  <c r="AB261" i="1"/>
  <c r="AI168" i="1"/>
  <c r="AM168" i="1" s="1"/>
  <c r="AB117" i="1"/>
  <c r="X140" i="1"/>
  <c r="AA140" i="1" s="1"/>
  <c r="AE140" i="1" s="1"/>
  <c r="AK168" i="1"/>
  <c r="AK354" i="1"/>
  <c r="AL354" i="1" s="1"/>
  <c r="AN354" i="1" s="1"/>
  <c r="AO354" i="1" s="1"/>
  <c r="M357" i="3" s="1"/>
  <c r="AA644" i="1"/>
  <c r="AE644" i="1" s="1"/>
  <c r="AK41" i="1"/>
  <c r="AL41" i="1" s="1"/>
  <c r="AK520" i="1"/>
  <c r="AL520" i="1" s="1"/>
  <c r="AI48" i="1"/>
  <c r="AM48" i="1" s="1"/>
  <c r="AI165" i="1"/>
  <c r="AM165" i="1" s="1"/>
  <c r="AC602" i="1"/>
  <c r="AD602" i="1" s="1"/>
  <c r="AJ165" i="1"/>
  <c r="AL165" i="1" s="1"/>
  <c r="AI520" i="1"/>
  <c r="AM520" i="1" s="1"/>
  <c r="AC42" i="1"/>
  <c r="AC381" i="1"/>
  <c r="AA48" i="1"/>
  <c r="AE48" i="1" s="1"/>
  <c r="AB620" i="1"/>
  <c r="AB635" i="1"/>
  <c r="AD635" i="1" s="1"/>
  <c r="AC543" i="1"/>
  <c r="AD543" i="1" s="1"/>
  <c r="AB60" i="1"/>
  <c r="AD60" i="1" s="1"/>
  <c r="AC309" i="1"/>
  <c r="AD309" i="1" s="1"/>
  <c r="AB471" i="1"/>
  <c r="AD471" i="1" s="1"/>
  <c r="AC339" i="1"/>
  <c r="AB489" i="1"/>
  <c r="AJ524" i="1"/>
  <c r="AL524" i="1" s="1"/>
  <c r="AJ336" i="1"/>
  <c r="AI524" i="1"/>
  <c r="AM524" i="1" s="1"/>
  <c r="AA556" i="1"/>
  <c r="AE556" i="1" s="1"/>
  <c r="AB636" i="1"/>
  <c r="AA472" i="1"/>
  <c r="AE472" i="1" s="1"/>
  <c r="AJ337" i="1"/>
  <c r="AL337" i="1" s="1"/>
  <c r="AC664" i="1"/>
  <c r="AB488" i="1"/>
  <c r="AC308" i="1"/>
  <c r="AC535" i="1"/>
  <c r="AB240" i="1"/>
  <c r="AD240" i="1" s="1"/>
  <c r="AA493" i="1"/>
  <c r="AE493" i="1" s="1"/>
  <c r="AA61" i="1"/>
  <c r="AE61" i="1" s="1"/>
  <c r="AA418" i="1"/>
  <c r="AE418" i="1" s="1"/>
  <c r="AA688" i="1"/>
  <c r="AE688" i="1" s="1"/>
  <c r="AA603" i="1"/>
  <c r="AE603" i="1" s="1"/>
  <c r="AA573" i="1"/>
  <c r="AE573" i="1" s="1"/>
  <c r="AC720" i="1"/>
  <c r="AD720" i="1" s="1"/>
  <c r="AC293" i="1"/>
  <c r="AC23" i="1"/>
  <c r="AK492" i="1"/>
  <c r="AL492" i="1" s="1"/>
  <c r="AN492" i="1" s="1"/>
  <c r="AO492" i="1" s="1"/>
  <c r="M495" i="3" s="1"/>
  <c r="AJ47" i="1"/>
  <c r="AL47" i="1" s="1"/>
  <c r="AI446" i="1"/>
  <c r="AM446" i="1" s="1"/>
  <c r="AC687" i="1"/>
  <c r="AC418" i="1"/>
  <c r="AK493" i="1"/>
  <c r="AL493" i="1" s="1"/>
  <c r="AC341" i="1"/>
  <c r="AD341" i="1" s="1"/>
  <c r="AB418" i="1"/>
  <c r="AB419" i="1"/>
  <c r="AA685" i="1"/>
  <c r="AE685" i="1" s="1"/>
  <c r="AC492" i="1"/>
  <c r="AC636" i="1"/>
  <c r="AA656" i="1"/>
  <c r="AE656" i="1" s="1"/>
  <c r="AA186" i="1"/>
  <c r="AE186" i="1" s="1"/>
  <c r="AB572" i="1"/>
  <c r="AA223" i="1"/>
  <c r="AE223" i="1" s="1"/>
  <c r="AC647" i="1"/>
  <c r="AC705" i="1"/>
  <c r="AD705" i="1" s="1"/>
  <c r="AJ445" i="1"/>
  <c r="AC419" i="1"/>
  <c r="AK200" i="1"/>
  <c r="AL200" i="1" s="1"/>
  <c r="AC646" i="1"/>
  <c r="AA23" i="1"/>
  <c r="AE23" i="1" s="1"/>
  <c r="AA309" i="1"/>
  <c r="AE309" i="1" s="1"/>
  <c r="AA497" i="1"/>
  <c r="AE497" i="1" s="1"/>
  <c r="AB61" i="1"/>
  <c r="AD61" i="1" s="1"/>
  <c r="AC555" i="1"/>
  <c r="AB192" i="1"/>
  <c r="AA420" i="1"/>
  <c r="AE420" i="1" s="1"/>
  <c r="AK199" i="1"/>
  <c r="AL199" i="1" s="1"/>
  <c r="AB106" i="1"/>
  <c r="AA106" i="1"/>
  <c r="AE106" i="1" s="1"/>
  <c r="AK545" i="1"/>
  <c r="AC105" i="1"/>
  <c r="AC652" i="1"/>
  <c r="AC501" i="1"/>
  <c r="AA501" i="1"/>
  <c r="AE501" i="1" s="1"/>
  <c r="AB439" i="1"/>
  <c r="AC106" i="1"/>
  <c r="AC96" i="1"/>
  <c r="AD96" i="1" s="1"/>
  <c r="AB701" i="1"/>
  <c r="AC277" i="1"/>
  <c r="AB700" i="1"/>
  <c r="AK400" i="1"/>
  <c r="AL400" i="1" s="1"/>
  <c r="AB628" i="1"/>
  <c r="AD628" i="1" s="1"/>
  <c r="AB190" i="1"/>
  <c r="AD190" i="1" s="1"/>
  <c r="AI497" i="1"/>
  <c r="AM497" i="1" s="1"/>
  <c r="AJ497" i="1"/>
  <c r="AI318" i="1"/>
  <c r="AM318" i="1" s="1"/>
  <c r="AA408" i="1"/>
  <c r="AE408" i="1" s="1"/>
  <c r="AC546" i="1"/>
  <c r="AJ318" i="1"/>
  <c r="AL318" i="1" s="1"/>
  <c r="AC611" i="1"/>
  <c r="AD611" i="1" s="1"/>
  <c r="AB557" i="1"/>
  <c r="AD557" i="1" s="1"/>
  <c r="AC520" i="1"/>
  <c r="AD520" i="1" s="1"/>
  <c r="AB162" i="1"/>
  <c r="AD162" i="1" s="1"/>
  <c r="AC668" i="1"/>
  <c r="AD668" i="1" s="1"/>
  <c r="AB253" i="1"/>
  <c r="AD253" i="1" s="1"/>
  <c r="AC292" i="1"/>
  <c r="AD292" i="1" s="1"/>
  <c r="AA533" i="1"/>
  <c r="AE533" i="1" s="1"/>
  <c r="AA138" i="1"/>
  <c r="AE138" i="1" s="1"/>
  <c r="AB346" i="1"/>
  <c r="AA407" i="1"/>
  <c r="AE407" i="1" s="1"/>
  <c r="AB87" i="1"/>
  <c r="AA558" i="1"/>
  <c r="AE558" i="1" s="1"/>
  <c r="AA525" i="1"/>
  <c r="AE525" i="1" s="1"/>
  <c r="AC149" i="1"/>
  <c r="X370" i="1"/>
  <c r="AC401" i="1"/>
  <c r="W424" i="1"/>
  <c r="AB424" i="1" s="1"/>
  <c r="AB552" i="1"/>
  <c r="AA520" i="1"/>
  <c r="AE520" i="1" s="1"/>
  <c r="AA22" i="1"/>
  <c r="AE22" i="1" s="1"/>
  <c r="AB556" i="1"/>
  <c r="AB525" i="1"/>
  <c r="AD525" i="1" s="1"/>
  <c r="AB254" i="1"/>
  <c r="AD254" i="1" s="1"/>
  <c r="AC216" i="1"/>
  <c r="AD216" i="1" s="1"/>
  <c r="AA216" i="1"/>
  <c r="AE216" i="1" s="1"/>
  <c r="AA292" i="1"/>
  <c r="AE292" i="1" s="1"/>
  <c r="AA17" i="1"/>
  <c r="AE17" i="1" s="1"/>
  <c r="AC526" i="1"/>
  <c r="AB342" i="1"/>
  <c r="X488" i="1"/>
  <c r="X178" i="1"/>
  <c r="AA178" i="1" s="1"/>
  <c r="AE178" i="1" s="1"/>
  <c r="AB343" i="1"/>
  <c r="AA468" i="1"/>
  <c r="AE468" i="1" s="1"/>
  <c r="AC148" i="1"/>
  <c r="AB467" i="1"/>
  <c r="AD467" i="1" s="1"/>
  <c r="AC138" i="1"/>
  <c r="AD138" i="1" s="1"/>
  <c r="AC533" i="1"/>
  <c r="AA234" i="1"/>
  <c r="AE234" i="1" s="1"/>
  <c r="AA643" i="1"/>
  <c r="AE643" i="1" s="1"/>
  <c r="AB541" i="1"/>
  <c r="AC721" i="1"/>
  <c r="AB345" i="1"/>
  <c r="AA146" i="1"/>
  <c r="AE146" i="1" s="1"/>
  <c r="AC276" i="1"/>
  <c r="AD276" i="1" s="1"/>
  <c r="AB407" i="1"/>
  <c r="AD407" i="1" s="1"/>
  <c r="AA547" i="1"/>
  <c r="AE547" i="1" s="1"/>
  <c r="AB578" i="1"/>
  <c r="AC399" i="1"/>
  <c r="AB147" i="1"/>
  <c r="AA95" i="1"/>
  <c r="AE95" i="1" s="1"/>
  <c r="AC94" i="1"/>
  <c r="AB189" i="1"/>
  <c r="AA107" i="1"/>
  <c r="AE107" i="1" s="1"/>
  <c r="AA590" i="1"/>
  <c r="AE590" i="1" s="1"/>
  <c r="AB148" i="1"/>
  <c r="AA526" i="1"/>
  <c r="AE526" i="1" s="1"/>
  <c r="AC548" i="1"/>
  <c r="AL324" i="1"/>
  <c r="AN324" i="1" s="1"/>
  <c r="AO324" i="1" s="1"/>
  <c r="M327" i="3" s="1"/>
  <c r="AA217" i="1"/>
  <c r="AE217" i="1" s="1"/>
  <c r="AA428" i="1"/>
  <c r="AE428" i="1" s="1"/>
  <c r="AC716" i="1"/>
  <c r="AA622" i="1"/>
  <c r="AE622" i="1" s="1"/>
  <c r="AA483" i="1"/>
  <c r="AE483" i="1" s="1"/>
  <c r="AC281" i="1"/>
  <c r="AD281" i="1" s="1"/>
  <c r="AB134" i="1"/>
  <c r="AA633" i="1"/>
  <c r="AE633" i="1" s="1"/>
  <c r="AB133" i="1"/>
  <c r="AD133" i="1" s="1"/>
  <c r="AB101" i="1"/>
  <c r="AB515" i="1"/>
  <c r="AB410" i="1"/>
  <c r="AA576" i="1"/>
  <c r="AE576" i="1" s="1"/>
  <c r="AC280" i="1"/>
  <c r="AL664" i="1"/>
  <c r="AN664" i="1" s="1"/>
  <c r="AO664" i="1" s="1"/>
  <c r="M667" i="3" s="1"/>
  <c r="W715" i="1"/>
  <c r="AB632" i="1"/>
  <c r="AD632" i="1" s="1"/>
  <c r="AC248" i="1"/>
  <c r="AD248" i="1" s="1"/>
  <c r="AB576" i="1"/>
  <c r="AC515" i="1"/>
  <c r="AA682" i="1"/>
  <c r="AE682" i="1" s="1"/>
  <c r="AA578" i="1"/>
  <c r="AE578" i="1" s="1"/>
  <c r="AC129" i="1"/>
  <c r="AA549" i="1"/>
  <c r="AE549" i="1" s="1"/>
  <c r="AC510" i="1"/>
  <c r="AD510" i="1" s="1"/>
  <c r="AA399" i="1"/>
  <c r="AE399" i="1" s="1"/>
  <c r="AA422" i="1"/>
  <c r="AE422" i="1" s="1"/>
  <c r="AC335" i="1"/>
  <c r="AA335" i="1"/>
  <c r="AE335" i="1" s="1"/>
  <c r="AC639" i="1"/>
  <c r="AC592" i="1"/>
  <c r="AD592" i="1" s="1"/>
  <c r="AA255" i="1"/>
  <c r="AE255" i="1" s="1"/>
  <c r="AA31" i="1"/>
  <c r="AE31" i="1" s="1"/>
  <c r="AA49" i="1"/>
  <c r="AE49" i="1" s="1"/>
  <c r="AB112" i="1"/>
  <c r="AB255" i="1"/>
  <c r="AB421" i="1"/>
  <c r="AB526" i="1"/>
  <c r="X581" i="1"/>
  <c r="AC662" i="1"/>
  <c r="AA374" i="1"/>
  <c r="AE374" i="1" s="1"/>
  <c r="AA249" i="1"/>
  <c r="AE249" i="1" s="1"/>
  <c r="AB52" i="1"/>
  <c r="AD52" i="1" s="1"/>
  <c r="AB516" i="1"/>
  <c r="AC649" i="1"/>
  <c r="AA649" i="1"/>
  <c r="AE649" i="1" s="1"/>
  <c r="AC223" i="1"/>
  <c r="AD223" i="1" s="1"/>
  <c r="AB53" i="1"/>
  <c r="AB86" i="1"/>
  <c r="AB85" i="1"/>
  <c r="AC234" i="1"/>
  <c r="AC570" i="1"/>
  <c r="AD570" i="1" s="1"/>
  <c r="AC266" i="1"/>
  <c r="AA131" i="1"/>
  <c r="AE131" i="1" s="1"/>
  <c r="AA704" i="1"/>
  <c r="AE704" i="1" s="1"/>
  <c r="AA208" i="1"/>
  <c r="AE208" i="1" s="1"/>
  <c r="AC345" i="1"/>
  <c r="X12" i="1"/>
  <c r="AB315" i="1"/>
  <c r="AC703" i="1"/>
  <c r="AB355" i="1"/>
  <c r="AB712" i="1"/>
  <c r="AB356" i="1"/>
  <c r="AA336" i="1"/>
  <c r="AE336" i="1" s="1"/>
  <c r="AA593" i="1"/>
  <c r="AE593" i="1" s="1"/>
  <c r="AA81" i="1"/>
  <c r="AE81" i="1" s="1"/>
  <c r="AB166" i="1"/>
  <c r="AD166" i="1" s="1"/>
  <c r="AB336" i="1"/>
  <c r="AA353" i="1"/>
  <c r="AE353" i="1" s="1"/>
  <c r="AA52" i="1"/>
  <c r="AE52" i="1" s="1"/>
  <c r="AC534" i="1"/>
  <c r="AC474" i="1"/>
  <c r="AC638" i="1"/>
  <c r="AC569" i="1"/>
  <c r="AD569" i="1" s="1"/>
  <c r="AB130" i="1"/>
  <c r="AD130" i="1" s="1"/>
  <c r="AC516" i="1"/>
  <c r="AC461" i="1"/>
  <c r="AD461" i="1" s="1"/>
  <c r="AA387" i="1"/>
  <c r="AE387" i="1" s="1"/>
  <c r="X677" i="1"/>
  <c r="X338" i="1"/>
  <c r="AB641" i="1"/>
  <c r="AA363" i="1"/>
  <c r="AE363" i="1" s="1"/>
  <c r="AC89" i="1"/>
  <c r="AA689" i="1"/>
  <c r="AE689" i="1" s="1"/>
  <c r="AA89" i="1"/>
  <c r="AE89" i="1" s="1"/>
  <c r="AB120" i="1"/>
  <c r="AB144" i="1"/>
  <c r="AD144" i="1" s="1"/>
  <c r="AB374" i="1"/>
  <c r="AC352" i="1"/>
  <c r="AB145" i="1"/>
  <c r="AC462" i="1"/>
  <c r="W242" i="1"/>
  <c r="AC715" i="1"/>
  <c r="AC34" i="1"/>
  <c r="AB37" i="1"/>
  <c r="AD37" i="1" s="1"/>
  <c r="X18" i="1"/>
  <c r="AB317" i="1"/>
  <c r="AC349" i="1"/>
  <c r="AB655" i="1"/>
  <c r="X204" i="1"/>
  <c r="AA243" i="1"/>
  <c r="AE243" i="1" s="1"/>
  <c r="X82" i="1"/>
  <c r="AB428" i="1"/>
  <c r="AD428" i="1" s="1"/>
  <c r="AB514" i="1"/>
  <c r="AD514" i="1" s="1"/>
  <c r="AC279" i="1"/>
  <c r="AC195" i="1"/>
  <c r="AB531" i="1"/>
  <c r="AD531" i="1" s="1"/>
  <c r="AA191" i="1"/>
  <c r="AE191" i="1" s="1"/>
  <c r="AB191" i="1"/>
  <c r="AC155" i="1"/>
  <c r="AC388" i="1"/>
  <c r="AA72" i="1"/>
  <c r="AE72" i="1" s="1"/>
  <c r="AC698" i="1"/>
  <c r="AB429" i="1"/>
  <c r="AA311" i="1"/>
  <c r="AE311" i="1" s="1"/>
  <c r="AA195" i="1"/>
  <c r="AE195" i="1" s="1"/>
  <c r="AA672" i="1"/>
  <c r="AE672" i="1" s="1"/>
  <c r="AC671" i="1"/>
  <c r="AB97" i="1"/>
  <c r="AC387" i="1"/>
  <c r="AL281" i="1"/>
  <c r="AN281" i="1" s="1"/>
  <c r="AO281" i="1" s="1"/>
  <c r="M284" i="3" s="1"/>
  <c r="AC625" i="1"/>
  <c r="AC278" i="1"/>
  <c r="AC590" i="1"/>
  <c r="AD590" i="1" s="1"/>
  <c r="AB55" i="1"/>
  <c r="AC591" i="1"/>
  <c r="AD591" i="1" s="1"/>
  <c r="AC333" i="1"/>
  <c r="AB66" i="1"/>
  <c r="AL190" i="1"/>
  <c r="AN190" i="1" s="1"/>
  <c r="AO190" i="1" s="1"/>
  <c r="M193" i="3" s="1"/>
  <c r="AC311" i="1"/>
  <c r="AB654" i="1"/>
  <c r="AB98" i="1"/>
  <c r="AD98" i="1" s="1"/>
  <c r="AB513" i="1"/>
  <c r="AC332" i="1"/>
  <c r="AA66" i="1"/>
  <c r="AE66" i="1" s="1"/>
  <c r="AA491" i="1"/>
  <c r="AE491" i="1" s="1"/>
  <c r="AC624" i="1"/>
  <c r="AC371" i="1"/>
  <c r="AD371" i="1" s="1"/>
  <c r="AB62" i="1"/>
  <c r="AL252" i="1"/>
  <c r="AN252" i="1" s="1"/>
  <c r="AO252" i="1" s="1"/>
  <c r="M255" i="3" s="1"/>
  <c r="AB260" i="1"/>
  <c r="AA259" i="1"/>
  <c r="AE259" i="1" s="1"/>
  <c r="AA372" i="1"/>
  <c r="AE372" i="1" s="1"/>
  <c r="AA62" i="1"/>
  <c r="AE62" i="1" s="1"/>
  <c r="AC173" i="1"/>
  <c r="AA174" i="1"/>
  <c r="AE174" i="1" s="1"/>
  <c r="AK370" i="1"/>
  <c r="X466" i="1"/>
  <c r="AC571" i="1"/>
  <c r="AD571" i="1" s="1"/>
  <c r="AK114" i="1"/>
  <c r="AL114" i="1" s="1"/>
  <c r="AC445" i="1"/>
  <c r="AC54" i="1"/>
  <c r="AD54" i="1" s="1"/>
  <c r="AB446" i="1"/>
  <c r="AB132" i="1"/>
  <c r="AD132" i="1" s="1"/>
  <c r="AC572" i="1"/>
  <c r="AC451" i="1"/>
  <c r="AC146" i="1"/>
  <c r="AD146" i="1" s="1"/>
  <c r="AC270" i="1"/>
  <c r="AA427" i="1"/>
  <c r="AE427" i="1" s="1"/>
  <c r="AB181" i="1"/>
  <c r="AD181" i="1" s="1"/>
  <c r="AL577" i="1"/>
  <c r="AN577" i="1" s="1"/>
  <c r="AO577" i="1" s="1"/>
  <c r="M580" i="3" s="1"/>
  <c r="AA330" i="1"/>
  <c r="AE330" i="1" s="1"/>
  <c r="AA276" i="1"/>
  <c r="AE276" i="1" s="1"/>
  <c r="AA500" i="1"/>
  <c r="AE500" i="1" s="1"/>
  <c r="AL347" i="1"/>
  <c r="AN347" i="1" s="1"/>
  <c r="AO347" i="1" s="1"/>
  <c r="M350" i="3" s="1"/>
  <c r="AB329" i="1"/>
  <c r="AC313" i="1"/>
  <c r="AB485" i="1"/>
  <c r="AD485" i="1" s="1"/>
  <c r="AA147" i="1"/>
  <c r="AE147" i="1" s="1"/>
  <c r="AB722" i="1"/>
  <c r="AI498" i="1"/>
  <c r="AM498" i="1" s="1"/>
  <c r="AL667" i="1"/>
  <c r="AA452" i="1"/>
  <c r="AE452" i="1" s="1"/>
  <c r="AA159" i="1"/>
  <c r="AE159" i="1" s="1"/>
  <c r="AB463" i="1"/>
  <c r="AC446" i="1"/>
  <c r="AA569" i="1"/>
  <c r="AE569" i="1" s="1"/>
  <c r="AB153" i="1"/>
  <c r="AA133" i="1"/>
  <c r="AE133" i="1" s="1"/>
  <c r="AA446" i="1"/>
  <c r="AE446" i="1" s="1"/>
  <c r="AK236" i="1"/>
  <c r="W306" i="1"/>
  <c r="AL531" i="1"/>
  <c r="AN531" i="1" s="1"/>
  <c r="AO531" i="1" s="1"/>
  <c r="M534" i="3" s="1"/>
  <c r="AC568" i="1"/>
  <c r="AA307" i="1"/>
  <c r="AE307" i="1" s="1"/>
  <c r="AB215" i="1"/>
  <c r="AB390" i="1"/>
  <c r="AD390" i="1" s="1"/>
  <c r="AC31" i="1"/>
  <c r="AD31" i="1" s="1"/>
  <c r="AB63" i="1"/>
  <c r="AC294" i="1"/>
  <c r="AC430" i="1"/>
  <c r="AC275" i="1"/>
  <c r="AB564" i="1"/>
  <c r="AL380" i="1"/>
  <c r="AN380" i="1" s="1"/>
  <c r="AO380" i="1" s="1"/>
  <c r="M383" i="3" s="1"/>
  <c r="AC273" i="1"/>
  <c r="AB51" i="1"/>
  <c r="AA508" i="1"/>
  <c r="AE508" i="1" s="1"/>
  <c r="AB530" i="1"/>
  <c r="AD530" i="1" s="1"/>
  <c r="AA432" i="1"/>
  <c r="AE432" i="1" s="1"/>
  <c r="AA445" i="1"/>
  <c r="AE445" i="1" s="1"/>
  <c r="AC290" i="1"/>
  <c r="AD290" i="1" s="1"/>
  <c r="AA376" i="1"/>
  <c r="AE376" i="1" s="1"/>
  <c r="X364" i="1"/>
  <c r="X719" i="1"/>
  <c r="AA435" i="1"/>
  <c r="AE435" i="1" s="1"/>
  <c r="AA409" i="1"/>
  <c r="AE409" i="1" s="1"/>
  <c r="AB565" i="1"/>
  <c r="AD565" i="1" s="1"/>
  <c r="AB546" i="1"/>
  <c r="AC578" i="1"/>
  <c r="AA712" i="1"/>
  <c r="AE712" i="1" s="1"/>
  <c r="AC521" i="1"/>
  <c r="AD521" i="1" s="1"/>
  <c r="AC225" i="1"/>
  <c r="AD225" i="1" s="1"/>
  <c r="AB563" i="1"/>
  <c r="AL120" i="1"/>
  <c r="AN120" i="1" s="1"/>
  <c r="AO120" i="1" s="1"/>
  <c r="M123" i="3" s="1"/>
  <c r="AL240" i="1"/>
  <c r="AN240" i="1" s="1"/>
  <c r="AO240" i="1" s="1"/>
  <c r="M243" i="3" s="1"/>
  <c r="AB562" i="1"/>
  <c r="X210" i="1"/>
  <c r="W210" i="1"/>
  <c r="AB434" i="1"/>
  <c r="AD434" i="1" s="1"/>
  <c r="AB433" i="1"/>
  <c r="AC320" i="1"/>
  <c r="AA298" i="1"/>
  <c r="AE298" i="1" s="1"/>
  <c r="AB391" i="1"/>
  <c r="AB392" i="1"/>
  <c r="AK139" i="1"/>
  <c r="AK140" i="1"/>
  <c r="AB173" i="1"/>
  <c r="AB313" i="1"/>
  <c r="AB314" i="1"/>
  <c r="AC122" i="1"/>
  <c r="AC121" i="1"/>
  <c r="AA553" i="1"/>
  <c r="AE553" i="1" s="1"/>
  <c r="AC552" i="1"/>
  <c r="AA499" i="1"/>
  <c r="AE499" i="1" s="1"/>
  <c r="AB499" i="1"/>
  <c r="AD499" i="1" s="1"/>
  <c r="AB381" i="1"/>
  <c r="AA382" i="1"/>
  <c r="AE382" i="1" s="1"/>
  <c r="AB382" i="1"/>
  <c r="AB487" i="1"/>
  <c r="AA611" i="1"/>
  <c r="AE611" i="1" s="1"/>
  <c r="W709" i="1"/>
  <c r="AL629" i="1"/>
  <c r="AN629" i="1" s="1"/>
  <c r="AO629" i="1" s="1"/>
  <c r="M632" i="3" s="1"/>
  <c r="AB483" i="1"/>
  <c r="AB484" i="1"/>
  <c r="AK209" i="1"/>
  <c r="AK210" i="1"/>
  <c r="AC93" i="1"/>
  <c r="AB184" i="1"/>
  <c r="AA567" i="1"/>
  <c r="AE567" i="1" s="1"/>
  <c r="AB566" i="1"/>
  <c r="AD566" i="1" s="1"/>
  <c r="AB25" i="1"/>
  <c r="AA443" i="1"/>
  <c r="AE443" i="1" s="1"/>
  <c r="AB29" i="1"/>
  <c r="AA30" i="1"/>
  <c r="AE30" i="1" s="1"/>
  <c r="AC717" i="1"/>
  <c r="AA718" i="1"/>
  <c r="AE718" i="1" s="1"/>
  <c r="AA486" i="1"/>
  <c r="AE486" i="1" s="1"/>
  <c r="AB486" i="1"/>
  <c r="AC394" i="1"/>
  <c r="AB196" i="1"/>
  <c r="AD196" i="1" s="1"/>
  <c r="AB195" i="1"/>
  <c r="X44" i="1"/>
  <c r="E47" i="3" s="1"/>
  <c r="W44" i="1"/>
  <c r="AA238" i="1"/>
  <c r="AE238" i="1" s="1"/>
  <c r="AB237" i="1"/>
  <c r="AD237" i="1" s="1"/>
  <c r="AB384" i="1"/>
  <c r="AA384" i="1"/>
  <c r="AE384" i="1" s="1"/>
  <c r="AC175" i="1"/>
  <c r="AC577" i="1"/>
  <c r="AL248" i="1"/>
  <c r="AN248" i="1" s="1"/>
  <c r="AO248" i="1" s="1"/>
  <c r="M251" i="3" s="1"/>
  <c r="AC544" i="1"/>
  <c r="AC545" i="1"/>
  <c r="AB725" i="1"/>
  <c r="AB724" i="1"/>
  <c r="AB603" i="1"/>
  <c r="AC74" i="1"/>
  <c r="AB320" i="1"/>
  <c r="AA320" i="1"/>
  <c r="AE320" i="1" s="1"/>
  <c r="AC289" i="1"/>
  <c r="AD289" i="1" s="1"/>
  <c r="AA289" i="1"/>
  <c r="AE289" i="1" s="1"/>
  <c r="AC288" i="1"/>
  <c r="AA600" i="1"/>
  <c r="AE600" i="1" s="1"/>
  <c r="AC599" i="1"/>
  <c r="AC600" i="1"/>
  <c r="AD600" i="1" s="1"/>
  <c r="AC472" i="1"/>
  <c r="AA473" i="1"/>
  <c r="AE473" i="1" s="1"/>
  <c r="AA495" i="1"/>
  <c r="AE495" i="1" s="1"/>
  <c r="AC495" i="1"/>
  <c r="AA214" i="1"/>
  <c r="AE214" i="1" s="1"/>
  <c r="AB213" i="1"/>
  <c r="AB383" i="1"/>
  <c r="AB168" i="1"/>
  <c r="AD168" i="1" s="1"/>
  <c r="AC576" i="1"/>
  <c r="AA113" i="1"/>
  <c r="AE113" i="1" s="1"/>
  <c r="AA225" i="1"/>
  <c r="AE225" i="1" s="1"/>
  <c r="AC426" i="1"/>
  <c r="AD426" i="1" s="1"/>
  <c r="AB517" i="1"/>
  <c r="AC473" i="1"/>
  <c r="AD473" i="1" s="1"/>
  <c r="AC375" i="1"/>
  <c r="AD375" i="1" s="1"/>
  <c r="AA120" i="1"/>
  <c r="AE120" i="1" s="1"/>
  <c r="AA434" i="1"/>
  <c r="AE434" i="1" s="1"/>
  <c r="AB167" i="1"/>
  <c r="AD167" i="1" s="1"/>
  <c r="AC506" i="1"/>
  <c r="AC507" i="1"/>
  <c r="AB214" i="1"/>
  <c r="AD214" i="1" s="1"/>
  <c r="AL237" i="1"/>
  <c r="AN237" i="1" s="1"/>
  <c r="AO237" i="1" s="1"/>
  <c r="M240" i="3" s="1"/>
  <c r="AL148" i="1"/>
  <c r="AN148" i="1" s="1"/>
  <c r="AO148" i="1" s="1"/>
  <c r="M151" i="3" s="1"/>
  <c r="AB91" i="1"/>
  <c r="AL344" i="1"/>
  <c r="AN344" i="1" s="1"/>
  <c r="AO344" i="1" s="1"/>
  <c r="M347" i="3" s="1"/>
  <c r="AA317" i="1"/>
  <c r="AE317" i="1" s="1"/>
  <c r="AA56" i="1"/>
  <c r="AE56" i="1" s="1"/>
  <c r="AC176" i="1"/>
  <c r="AD176" i="1" s="1"/>
  <c r="AC409" i="1"/>
  <c r="AD409" i="1" s="1"/>
  <c r="AB165" i="1"/>
  <c r="AL521" i="1"/>
  <c r="AN521" i="1" s="1"/>
  <c r="AO521" i="1" s="1"/>
  <c r="M524" i="3" s="1"/>
  <c r="AC395" i="1"/>
  <c r="AC318" i="1"/>
  <c r="AC347" i="1"/>
  <c r="AD347" i="1" s="1"/>
  <c r="AC410" i="1"/>
  <c r="AB352" i="1"/>
  <c r="AB82" i="1"/>
  <c r="W587" i="1"/>
  <c r="AA222" i="1"/>
  <c r="AE222" i="1" s="1"/>
  <c r="AA352" i="1"/>
  <c r="AE352" i="1" s="1"/>
  <c r="AC348" i="1"/>
  <c r="AD348" i="1" s="1"/>
  <c r="AA329" i="1"/>
  <c r="AE329" i="1" s="1"/>
  <c r="AC404" i="1"/>
  <c r="W172" i="1"/>
  <c r="AK498" i="1"/>
  <c r="AC153" i="1"/>
  <c r="AC298" i="1"/>
  <c r="AD298" i="1" s="1"/>
  <c r="AB219" i="1"/>
  <c r="W619" i="1"/>
  <c r="W396" i="1"/>
  <c r="AB287" i="1"/>
  <c r="AA227" i="1"/>
  <c r="AE227" i="1" s="1"/>
  <c r="AB124" i="1"/>
  <c r="AD124" i="1" s="1"/>
  <c r="AB143" i="1"/>
  <c r="AB227" i="1"/>
  <c r="AB640" i="1"/>
  <c r="AB294" i="1"/>
  <c r="X645" i="1"/>
  <c r="AL602" i="1"/>
  <c r="AN602" i="1" s="1"/>
  <c r="AO602" i="1" s="1"/>
  <c r="M605" i="3" s="1"/>
  <c r="AA629" i="1"/>
  <c r="AE629" i="1" s="1"/>
  <c r="AB699" i="1"/>
  <c r="AB288" i="1"/>
  <c r="AB512" i="1"/>
  <c r="AL539" i="1"/>
  <c r="AN539" i="1" s="1"/>
  <c r="AO539" i="1" s="1"/>
  <c r="M542" i="3" s="1"/>
  <c r="AL435" i="1"/>
  <c r="AN435" i="1" s="1"/>
  <c r="AO435" i="1" s="1"/>
  <c r="M438" i="3" s="1"/>
  <c r="AL66" i="1"/>
  <c r="AN66" i="1" s="1"/>
  <c r="AO66" i="1" s="1"/>
  <c r="M69" i="3" s="1"/>
  <c r="AB76" i="1"/>
  <c r="AL462" i="1"/>
  <c r="AN462" i="1" s="1"/>
  <c r="AO462" i="1" s="1"/>
  <c r="M465" i="3" s="1"/>
  <c r="AA83" i="1"/>
  <c r="AE83" i="1" s="1"/>
  <c r="AK18" i="1"/>
  <c r="AB221" i="1"/>
  <c r="AC114" i="1"/>
  <c r="AC113" i="1"/>
  <c r="AC56" i="1"/>
  <c r="AC344" i="1"/>
  <c r="AC441" i="1"/>
  <c r="AB629" i="1"/>
  <c r="AC183" i="1"/>
  <c r="AA294" i="1"/>
  <c r="AE294" i="1" s="1"/>
  <c r="AI114" i="1"/>
  <c r="AM114" i="1" s="1"/>
  <c r="AB90" i="1"/>
  <c r="AA110" i="1"/>
  <c r="AE110" i="1" s="1"/>
  <c r="AC412" i="1"/>
  <c r="AL52" i="1"/>
  <c r="AN52" i="1" s="1"/>
  <c r="AO52" i="1" s="1"/>
  <c r="M55" i="3" s="1"/>
  <c r="AL473" i="1"/>
  <c r="AN473" i="1" s="1"/>
  <c r="AO473" i="1" s="1"/>
  <c r="M476" i="3" s="1"/>
  <c r="AI72" i="1"/>
  <c r="AM72" i="1" s="1"/>
  <c r="W114" i="1"/>
  <c r="AL189" i="1"/>
  <c r="AN189" i="1" s="1"/>
  <c r="AO189" i="1" s="1"/>
  <c r="M192" i="3" s="1"/>
  <c r="AL573" i="1"/>
  <c r="AN573" i="1" s="1"/>
  <c r="AO573" i="1" s="1"/>
  <c r="M576" i="3" s="1"/>
  <c r="AA28" i="1"/>
  <c r="AE28" i="1" s="1"/>
  <c r="AA397" i="1"/>
  <c r="AE397" i="1" s="1"/>
  <c r="AA438" i="1"/>
  <c r="AE438" i="1" s="1"/>
  <c r="AB363" i="1"/>
  <c r="AB547" i="1"/>
  <c r="AB438" i="1"/>
  <c r="AC619" i="1"/>
  <c r="AC400" i="1"/>
  <c r="AC476" i="1"/>
  <c r="AB316" i="1"/>
  <c r="AL28" i="1"/>
  <c r="AN28" i="1" s="1"/>
  <c r="AO28" i="1" s="1"/>
  <c r="M31" i="3" s="1"/>
  <c r="AL170" i="1"/>
  <c r="AN170" i="1" s="1"/>
  <c r="AO170" i="1" s="1"/>
  <c r="M173" i="3" s="1"/>
  <c r="AC653" i="1"/>
  <c r="AC159" i="1"/>
  <c r="AA386" i="1"/>
  <c r="AE386" i="1" s="1"/>
  <c r="AC323" i="1"/>
  <c r="AC354" i="1"/>
  <c r="AK460" i="1"/>
  <c r="W236" i="1"/>
  <c r="AB653" i="1"/>
  <c r="AC355" i="1"/>
  <c r="AB386" i="1"/>
  <c r="AB397" i="1"/>
  <c r="AB393" i="1"/>
  <c r="AA314" i="1"/>
  <c r="AE314" i="1" s="1"/>
  <c r="AA378" i="1"/>
  <c r="AE378" i="1" s="1"/>
  <c r="AA465" i="1"/>
  <c r="AE465" i="1" s="1"/>
  <c r="AC447" i="1"/>
  <c r="W300" i="1"/>
  <c r="AC439" i="1"/>
  <c r="AB357" i="1"/>
  <c r="AB450" i="1"/>
  <c r="AD450" i="1" s="1"/>
  <c r="AK587" i="1"/>
  <c r="AB451" i="1"/>
  <c r="AB686" i="1"/>
  <c r="AA25" i="1"/>
  <c r="AE25" i="1" s="1"/>
  <c r="AB83" i="1"/>
  <c r="AB595" i="1"/>
  <c r="AC20" i="1"/>
  <c r="AA318" i="1"/>
  <c r="AE318" i="1" s="1"/>
  <c r="AC25" i="1"/>
  <c r="AB411" i="1"/>
  <c r="AL503" i="1"/>
  <c r="AN503" i="1" s="1"/>
  <c r="AO503" i="1" s="1"/>
  <c r="M506" i="3" s="1"/>
  <c r="AL509" i="1"/>
  <c r="AA51" i="1"/>
  <c r="AE51" i="1" s="1"/>
  <c r="AB160" i="1"/>
  <c r="AC157" i="1"/>
  <c r="AB491" i="1"/>
  <c r="AC274" i="1"/>
  <c r="AB492" i="1"/>
  <c r="AA99" i="1"/>
  <c r="AE99" i="1" s="1"/>
  <c r="AA160" i="1"/>
  <c r="AE160" i="1" s="1"/>
  <c r="AA67" i="1"/>
  <c r="AE67" i="1" s="1"/>
  <c r="AB703" i="1"/>
  <c r="AA77" i="1"/>
  <c r="AE77" i="1" s="1"/>
  <c r="AC77" i="1"/>
  <c r="AC663" i="1"/>
  <c r="AC150" i="1"/>
  <c r="AL309" i="1"/>
  <c r="AN309" i="1" s="1"/>
  <c r="AO309" i="1" s="1"/>
  <c r="M312" i="3" s="1"/>
  <c r="AL490" i="1"/>
  <c r="AN490" i="1" s="1"/>
  <c r="AO490" i="1" s="1"/>
  <c r="M493" i="3" s="1"/>
  <c r="AA188" i="1"/>
  <c r="AE188" i="1" s="1"/>
  <c r="AB377" i="1"/>
  <c r="AK178" i="1"/>
  <c r="AC317" i="1"/>
  <c r="AA725" i="1"/>
  <c r="AE725" i="1" s="1"/>
  <c r="AB642" i="1"/>
  <c r="AB92" i="1"/>
  <c r="AA93" i="1"/>
  <c r="AE93" i="1" s="1"/>
  <c r="AC405" i="1"/>
  <c r="AL704" i="1"/>
  <c r="AN704" i="1" s="1"/>
  <c r="AO704" i="1" s="1"/>
  <c r="M707" i="3" s="1"/>
  <c r="AB398" i="1"/>
  <c r="AB17" i="1"/>
  <c r="AB702" i="1"/>
  <c r="AB723" i="1"/>
  <c r="AA654" i="1"/>
  <c r="AE654" i="1" s="1"/>
  <c r="AK554" i="1"/>
  <c r="AA642" i="1"/>
  <c r="AE642" i="1" s="1"/>
  <c r="AA626" i="1"/>
  <c r="AE626" i="1" s="1"/>
  <c r="AB326" i="1"/>
  <c r="AA319" i="1"/>
  <c r="AE319" i="1" s="1"/>
  <c r="AB567" i="1"/>
  <c r="AC236" i="1"/>
  <c r="AC235" i="1"/>
  <c r="AC299" i="1"/>
  <c r="AB466" i="1"/>
  <c r="AB465" i="1"/>
  <c r="AB644" i="1"/>
  <c r="AC725" i="1"/>
  <c r="AC438" i="1"/>
  <c r="AB251" i="1"/>
  <c r="AA400" i="1"/>
  <c r="AE400" i="1" s="1"/>
  <c r="AJ71" i="1"/>
  <c r="AL589" i="1"/>
  <c r="AN589" i="1" s="1"/>
  <c r="AO589" i="1" s="1"/>
  <c r="M592" i="3" s="1"/>
  <c r="AL648" i="1"/>
  <c r="AN648" i="1" s="1"/>
  <c r="AO648" i="1" s="1"/>
  <c r="M651" i="3" s="1"/>
  <c r="AA539" i="1"/>
  <c r="AE539" i="1" s="1"/>
  <c r="AA213" i="1"/>
  <c r="AE213" i="1" s="1"/>
  <c r="AC322" i="1"/>
  <c r="AB318" i="1"/>
  <c r="AB77" i="1"/>
  <c r="AC579" i="1"/>
  <c r="AC423" i="1"/>
  <c r="AL578" i="1"/>
  <c r="AN578" i="1" s="1"/>
  <c r="AO578" i="1" s="1"/>
  <c r="M581" i="3" s="1"/>
  <c r="AK328" i="1"/>
  <c r="AL51" i="1"/>
  <c r="AN51" i="1" s="1"/>
  <c r="AO51" i="1" s="1"/>
  <c r="M54" i="3" s="1"/>
  <c r="X50" i="1"/>
  <c r="AA327" i="1"/>
  <c r="AE327" i="1" s="1"/>
  <c r="AC641" i="1"/>
  <c r="AB28" i="1"/>
  <c r="AC213" i="1"/>
  <c r="AC9" i="1"/>
  <c r="AB338" i="1"/>
  <c r="AB626" i="1"/>
  <c r="AA490" i="1"/>
  <c r="AE490" i="1" s="1"/>
  <c r="AA126" i="1"/>
  <c r="AE126" i="1" s="1"/>
  <c r="AA403" i="1"/>
  <c r="AE403" i="1" s="1"/>
  <c r="AL720" i="1"/>
  <c r="AN720" i="1" s="1"/>
  <c r="AO720" i="1" s="1"/>
  <c r="M723" i="3" s="1"/>
  <c r="AK274" i="1"/>
  <c r="AB665" i="1"/>
  <c r="AA91" i="1"/>
  <c r="AE91" i="1" s="1"/>
  <c r="AK613" i="1"/>
  <c r="AL312" i="1"/>
  <c r="AN312" i="1" s="1"/>
  <c r="AO312" i="1" s="1"/>
  <c r="M315" i="3" s="1"/>
  <c r="AC55" i="1"/>
  <c r="AA699" i="1"/>
  <c r="AE699" i="1" s="1"/>
  <c r="AA412" i="1"/>
  <c r="AE412" i="1" s="1"/>
  <c r="AA171" i="1"/>
  <c r="AE171" i="1" s="1"/>
  <c r="AA252" i="1"/>
  <c r="AE252" i="1" s="1"/>
  <c r="AA665" i="1"/>
  <c r="AE665" i="1" s="1"/>
  <c r="AB651" i="1"/>
  <c r="AB650" i="1"/>
  <c r="AB568" i="1"/>
  <c r="AA568" i="1"/>
  <c r="AE568" i="1" s="1"/>
  <c r="AB459" i="1"/>
  <c r="AB319" i="1"/>
  <c r="AC656" i="1"/>
  <c r="AD656" i="1" s="1"/>
  <c r="AB507" i="1"/>
  <c r="AC230" i="1"/>
  <c r="AB116" i="1"/>
  <c r="AC454" i="1"/>
  <c r="AA184" i="1"/>
  <c r="AE184" i="1" s="1"/>
  <c r="AB324" i="1"/>
  <c r="AA117" i="1"/>
  <c r="AE117" i="1" s="1"/>
  <c r="AC415" i="1"/>
  <c r="AD415" i="1" s="1"/>
  <c r="AB403" i="1"/>
  <c r="AC312" i="1"/>
  <c r="AB548" i="1"/>
  <c r="AC661" i="1"/>
  <c r="AL310" i="1"/>
  <c r="AN310" i="1" s="1"/>
  <c r="AO310" i="1" s="1"/>
  <c r="M313" i="3" s="1"/>
  <c r="AL321" i="1"/>
  <c r="AN321" i="1" s="1"/>
  <c r="AO321" i="1" s="1"/>
  <c r="M324" i="3" s="1"/>
  <c r="AL153" i="1"/>
  <c r="AN153" i="1" s="1"/>
  <c r="AO153" i="1" s="1"/>
  <c r="M156" i="3" s="1"/>
  <c r="AA122" i="1"/>
  <c r="AE122" i="1" s="1"/>
  <c r="X651" i="1"/>
  <c r="AB663" i="1"/>
  <c r="AA78" i="1"/>
  <c r="AE78" i="1" s="1"/>
  <c r="AC156" i="1"/>
  <c r="AD156" i="1" s="1"/>
  <c r="AC483" i="1"/>
  <c r="AB538" i="1"/>
  <c r="AC490" i="1"/>
  <c r="AB713" i="1"/>
  <c r="AA476" i="1"/>
  <c r="AE476" i="1" s="1"/>
  <c r="AB580" i="1"/>
  <c r="AC657" i="1"/>
  <c r="AD657" i="1" s="1"/>
  <c r="AK242" i="1"/>
  <c r="AL397" i="1"/>
  <c r="AN397" i="1" s="1"/>
  <c r="AO397" i="1" s="1"/>
  <c r="M400" i="3" s="1"/>
  <c r="AL129" i="1"/>
  <c r="AN129" i="1" s="1"/>
  <c r="AO129" i="1" s="1"/>
  <c r="M132" i="3" s="1"/>
  <c r="AL507" i="1"/>
  <c r="AN507" i="1" s="1"/>
  <c r="AO507" i="1" s="1"/>
  <c r="M510" i="3" s="1"/>
  <c r="AC440" i="1"/>
  <c r="AD440" i="1" s="1"/>
  <c r="AC365" i="1"/>
  <c r="AA232" i="1"/>
  <c r="AE232" i="1" s="1"/>
  <c r="AC205" i="1"/>
  <c r="AB140" i="1"/>
  <c r="AC252" i="1"/>
  <c r="AL134" i="1"/>
  <c r="AN134" i="1" s="1"/>
  <c r="AO134" i="1" s="1"/>
  <c r="M137" i="3" s="1"/>
  <c r="AA366" i="1"/>
  <c r="AE366" i="1" s="1"/>
  <c r="AA640" i="1"/>
  <c r="AE640" i="1" s="1"/>
  <c r="AA663" i="1"/>
  <c r="AE663" i="1" s="1"/>
  <c r="AB188" i="1"/>
  <c r="AK306" i="1"/>
  <c r="AK619" i="1"/>
  <c r="AL674" i="1"/>
  <c r="AN674" i="1" s="1"/>
  <c r="AO674" i="1" s="1"/>
  <c r="M677" i="3" s="1"/>
  <c r="AC511" i="1"/>
  <c r="AB75" i="1"/>
  <c r="AC304" i="1"/>
  <c r="AC700" i="1"/>
  <c r="AA700" i="1"/>
  <c r="AE700" i="1" s="1"/>
  <c r="AC699" i="1"/>
  <c r="AC91" i="1"/>
  <c r="AC90" i="1"/>
  <c r="AC221" i="1"/>
  <c r="AC220" i="1"/>
  <c r="AB312" i="1"/>
  <c r="AA312" i="1"/>
  <c r="AE312" i="1" s="1"/>
  <c r="AB311" i="1"/>
  <c r="AK427" i="1"/>
  <c r="AK428" i="1"/>
  <c r="AB447" i="1"/>
  <c r="AB321" i="1"/>
  <c r="AA512" i="1"/>
  <c r="AE512" i="1" s="1"/>
  <c r="AC165" i="1"/>
  <c r="AA165" i="1"/>
  <c r="AE165" i="1" s="1"/>
  <c r="AB332" i="1"/>
  <c r="AB331" i="1"/>
  <c r="AC326" i="1"/>
  <c r="AC325" i="1"/>
  <c r="AK263" i="1"/>
  <c r="AK264" i="1"/>
  <c r="AB150" i="1"/>
  <c r="AB149" i="1"/>
  <c r="AA150" i="1"/>
  <c r="AE150" i="1" s="1"/>
  <c r="AK682" i="1"/>
  <c r="AK683" i="1"/>
  <c r="AA507" i="1"/>
  <c r="AE507" i="1" s="1"/>
  <c r="AC623" i="1"/>
  <c r="AC708" i="1"/>
  <c r="AA261" i="1"/>
  <c r="AE261" i="1" s="1"/>
  <c r="AB638" i="1"/>
  <c r="AL579" i="1"/>
  <c r="AN579" i="1" s="1"/>
  <c r="AO579" i="1" s="1"/>
  <c r="M582" i="3" s="1"/>
  <c r="AK232" i="1"/>
  <c r="AL119" i="1"/>
  <c r="AN119" i="1" s="1"/>
  <c r="AO119" i="1" s="1"/>
  <c r="M122" i="3" s="1"/>
  <c r="AK44" i="1"/>
  <c r="AL146" i="1"/>
  <c r="AN146" i="1" s="1"/>
  <c r="AO146" i="1" s="1"/>
  <c r="M149" i="3" s="1"/>
  <c r="AA504" i="1"/>
  <c r="AE504" i="1" s="1"/>
  <c r="AB370" i="1"/>
  <c r="AL350" i="1"/>
  <c r="AN350" i="1" s="1"/>
  <c r="AO350" i="1" s="1"/>
  <c r="M353" i="3" s="1"/>
  <c r="AL290" i="1"/>
  <c r="AN290" i="1" s="1"/>
  <c r="AO290" i="1" s="1"/>
  <c r="M293" i="3" s="1"/>
  <c r="AL254" i="1"/>
  <c r="AA322" i="1"/>
  <c r="AE322" i="1" s="1"/>
  <c r="AA448" i="1"/>
  <c r="AE448" i="1" s="1"/>
  <c r="AK709" i="1"/>
  <c r="AK456" i="1"/>
  <c r="AL461" i="1"/>
  <c r="AN461" i="1" s="1"/>
  <c r="AO461" i="1" s="1"/>
  <c r="M464" i="3" s="1"/>
  <c r="AL570" i="1"/>
  <c r="AN570" i="1" s="1"/>
  <c r="AO570" i="1" s="1"/>
  <c r="M573" i="3" s="1"/>
  <c r="AK82" i="1"/>
  <c r="AL162" i="1"/>
  <c r="AN162" i="1" s="1"/>
  <c r="AO162" i="1" s="1"/>
  <c r="M165" i="3" s="1"/>
  <c r="AK172" i="1"/>
  <c r="AL532" i="1"/>
  <c r="AN532" i="1" s="1"/>
  <c r="AO532" i="1" s="1"/>
  <c r="M535" i="3" s="1"/>
  <c r="AA401" i="1"/>
  <c r="AE401" i="1" s="1"/>
  <c r="AL214" i="1"/>
  <c r="AN214" i="1" s="1"/>
  <c r="AO214" i="1" s="1"/>
  <c r="M217" i="3" s="1"/>
  <c r="AL131" i="1"/>
  <c r="AN131" i="1" s="1"/>
  <c r="AO131" i="1" s="1"/>
  <c r="M134" i="3" s="1"/>
  <c r="AC126" i="1"/>
  <c r="AL147" i="1"/>
  <c r="AN147" i="1" s="1"/>
  <c r="AO147" i="1" s="1"/>
  <c r="M150" i="3" s="1"/>
  <c r="AK396" i="1"/>
  <c r="AC188" i="1"/>
  <c r="AA344" i="1"/>
  <c r="AE344" i="1" s="1"/>
  <c r="AL289" i="1"/>
  <c r="AN289" i="1" s="1"/>
  <c r="AO289" i="1" s="1"/>
  <c r="M292" i="3" s="1"/>
  <c r="AA661" i="1"/>
  <c r="AE661" i="1" s="1"/>
  <c r="AB660" i="1"/>
  <c r="AJ423" i="1"/>
  <c r="AI424" i="1"/>
  <c r="AM424" i="1" s="1"/>
  <c r="AL130" i="1"/>
  <c r="AN130" i="1" s="1"/>
  <c r="AO130" i="1" s="1"/>
  <c r="M133" i="3" s="1"/>
  <c r="AJ171" i="1"/>
  <c r="AI172" i="1"/>
  <c r="AM172" i="1" s="1"/>
  <c r="AJ235" i="1"/>
  <c r="AI236" i="1"/>
  <c r="AM236" i="1" s="1"/>
  <c r="AJ273" i="1"/>
  <c r="AI274" i="1"/>
  <c r="AM274" i="1" s="1"/>
  <c r="AJ177" i="1"/>
  <c r="AI178" i="1"/>
  <c r="AM178" i="1" s="1"/>
  <c r="AJ209" i="1"/>
  <c r="AI210" i="1"/>
  <c r="AM210" i="1" s="1"/>
  <c r="AC189" i="1"/>
  <c r="AC67" i="1"/>
  <c r="AB490" i="1"/>
  <c r="AB125" i="1"/>
  <c r="AA463" i="1"/>
  <c r="AE463" i="1" s="1"/>
  <c r="AA638" i="1"/>
  <c r="AE638" i="1" s="1"/>
  <c r="AA246" i="1"/>
  <c r="AE246" i="1" s="1"/>
  <c r="AC321" i="1"/>
  <c r="AC331" i="1"/>
  <c r="AC305" i="1"/>
  <c r="X328" i="1"/>
  <c r="E331" i="3" s="1"/>
  <c r="W328" i="1"/>
  <c r="D331" i="3" s="1"/>
  <c r="X360" i="1"/>
  <c r="E363" i="3" s="1"/>
  <c r="W360" i="1"/>
  <c r="D363" i="3" s="1"/>
  <c r="X268" i="1"/>
  <c r="E271" i="3" s="1"/>
  <c r="W268" i="1"/>
  <c r="AB245" i="1"/>
  <c r="AC306" i="1"/>
  <c r="AB539" i="1"/>
  <c r="AA540" i="1"/>
  <c r="AE540" i="1" s="1"/>
  <c r="AB540" i="1"/>
  <c r="AK364" i="1"/>
  <c r="AJ172" i="1"/>
  <c r="AA326" i="1"/>
  <c r="AE326" i="1" s="1"/>
  <c r="AJ401" i="1"/>
  <c r="AI402" i="1"/>
  <c r="AM402" i="1" s="1"/>
  <c r="AJ39" i="1"/>
  <c r="AI40" i="1"/>
  <c r="AM40" i="1" s="1"/>
  <c r="AJ210" i="1"/>
  <c r="AJ274" i="1"/>
  <c r="AK424" i="1"/>
  <c r="AL145" i="1"/>
  <c r="AN145" i="1" s="1"/>
  <c r="AO145" i="1" s="1"/>
  <c r="M148" i="3" s="1"/>
  <c r="AA324" i="1"/>
  <c r="AE324" i="1" s="1"/>
  <c r="AJ178" i="1"/>
  <c r="AI456" i="1"/>
  <c r="AM456" i="1" s="1"/>
  <c r="AA206" i="1"/>
  <c r="AE206" i="1" s="1"/>
  <c r="AJ43" i="1"/>
  <c r="AI44" i="1"/>
  <c r="AM44" i="1" s="1"/>
  <c r="AL575" i="1"/>
  <c r="AN575" i="1" s="1"/>
  <c r="AO575" i="1" s="1"/>
  <c r="M578" i="3" s="1"/>
  <c r="AL574" i="1"/>
  <c r="AN574" i="1" s="1"/>
  <c r="AO574" i="1" s="1"/>
  <c r="M577" i="3" s="1"/>
  <c r="AJ590" i="1"/>
  <c r="AI591" i="1"/>
  <c r="AM591" i="1" s="1"/>
  <c r="AC503" i="1"/>
  <c r="AK719" i="1"/>
  <c r="AL576" i="1"/>
  <c r="AN576" i="1" s="1"/>
  <c r="AO576" i="1" s="1"/>
  <c r="M579" i="3" s="1"/>
  <c r="AL533" i="1"/>
  <c r="AN533" i="1" s="1"/>
  <c r="AO533" i="1" s="1"/>
  <c r="M536" i="3" s="1"/>
  <c r="AL467" i="1"/>
  <c r="AN467" i="1" s="1"/>
  <c r="AO467" i="1" s="1"/>
  <c r="M470" i="3" s="1"/>
  <c r="X200" i="1"/>
  <c r="E203" i="3" s="1"/>
  <c r="W200" i="1"/>
  <c r="D203" i="3" s="1"/>
  <c r="W296" i="1"/>
  <c r="D299" i="3" s="1"/>
  <c r="X296" i="1"/>
  <c r="E299" i="3" s="1"/>
  <c r="AJ241" i="1"/>
  <c r="AI242" i="1"/>
  <c r="AM242" i="1" s="1"/>
  <c r="AJ236" i="1"/>
  <c r="AL390" i="1"/>
  <c r="AN390" i="1" s="1"/>
  <c r="AO390" i="1" s="1"/>
  <c r="M393" i="3" s="1"/>
  <c r="AK268" i="1"/>
  <c r="X264" i="1"/>
  <c r="E267" i="3" s="1"/>
  <c r="W264" i="1"/>
  <c r="D267" i="3" s="1"/>
  <c r="AA687" i="1"/>
  <c r="AE687" i="1" s="1"/>
  <c r="AL92" i="1"/>
  <c r="AN92" i="1" s="1"/>
  <c r="AO92" i="1" s="1"/>
  <c r="M95" i="3" s="1"/>
  <c r="AL118" i="1"/>
  <c r="AN118" i="1" s="1"/>
  <c r="AO118" i="1" s="1"/>
  <c r="M121" i="3" s="1"/>
  <c r="AL257" i="1"/>
  <c r="AN257" i="1" s="1"/>
  <c r="AO257" i="1" s="1"/>
  <c r="M260" i="3" s="1"/>
  <c r="AK466" i="1"/>
  <c r="AJ327" i="1"/>
  <c r="AI328" i="1"/>
  <c r="AM328" i="1" s="1"/>
  <c r="W554" i="1"/>
  <c r="D557" i="3" s="1"/>
  <c r="X554" i="1"/>
  <c r="E557" i="3" s="1"/>
  <c r="AJ267" i="1"/>
  <c r="AI268" i="1"/>
  <c r="AM268" i="1" s="1"/>
  <c r="AJ644" i="1"/>
  <c r="AI645" i="1"/>
  <c r="AM645" i="1" s="1"/>
  <c r="AJ645" i="1"/>
  <c r="AJ622" i="1"/>
  <c r="AI623" i="1"/>
  <c r="AM623" i="1" s="1"/>
  <c r="AJ49" i="1"/>
  <c r="AI50" i="1"/>
  <c r="AM50" i="1" s="1"/>
  <c r="AJ623" i="1"/>
  <c r="AJ268" i="1"/>
  <c r="AA458" i="1"/>
  <c r="AE458" i="1" s="1"/>
  <c r="AJ586" i="1"/>
  <c r="AI587" i="1"/>
  <c r="AM587" i="1" s="1"/>
  <c r="AJ331" i="1"/>
  <c r="AI332" i="1"/>
  <c r="AM332" i="1" s="1"/>
  <c r="AK40" i="1"/>
  <c r="AA545" i="1"/>
  <c r="AE545" i="1" s="1"/>
  <c r="AB544" i="1"/>
  <c r="AA221" i="1"/>
  <c r="AE221" i="1" s="1"/>
  <c r="AB220" i="1"/>
  <c r="AC463" i="1"/>
  <c r="AB197" i="1"/>
  <c r="AA722" i="1"/>
  <c r="AE722" i="1" s="1"/>
  <c r="AB661" i="1"/>
  <c r="AB198" i="1"/>
  <c r="AA63" i="1"/>
  <c r="AE63" i="1" s="1"/>
  <c r="AB458" i="1"/>
  <c r="AC117" i="1"/>
  <c r="AA332" i="1"/>
  <c r="AE332" i="1" s="1"/>
  <c r="AC637" i="1"/>
  <c r="AC242" i="1"/>
  <c r="AC62" i="1"/>
  <c r="AC170" i="1"/>
  <c r="X456" i="1"/>
  <c r="E459" i="3" s="1"/>
  <c r="W456" i="1"/>
  <c r="D459" i="3" s="1"/>
  <c r="AJ363" i="1"/>
  <c r="AI364" i="1"/>
  <c r="AM364" i="1" s="1"/>
  <c r="W498" i="1"/>
  <c r="D501" i="3" s="1"/>
  <c r="X498" i="1"/>
  <c r="E501" i="3" s="1"/>
  <c r="AJ263" i="1"/>
  <c r="AI264" i="1"/>
  <c r="AM264" i="1" s="1"/>
  <c r="AJ682" i="1"/>
  <c r="AI683" i="1"/>
  <c r="AM683" i="1" s="1"/>
  <c r="AJ708" i="1"/>
  <c r="AI709" i="1"/>
  <c r="AM709" i="1" s="1"/>
  <c r="AJ395" i="1"/>
  <c r="AI396" i="1"/>
  <c r="AM396" i="1" s="1"/>
  <c r="AL564" i="1"/>
  <c r="AN564" i="1" s="1"/>
  <c r="AO564" i="1" s="1"/>
  <c r="M567" i="3" s="1"/>
  <c r="AK360" i="1"/>
  <c r="AL258" i="1"/>
  <c r="AN258" i="1" s="1"/>
  <c r="AO258" i="1" s="1"/>
  <c r="M261" i="3" s="1"/>
  <c r="AJ40" i="1"/>
  <c r="AJ50" i="1"/>
  <c r="AJ459" i="1"/>
  <c r="AI460" i="1"/>
  <c r="AM460" i="1" s="1"/>
  <c r="AI232" i="1"/>
  <c r="AM232" i="1" s="1"/>
  <c r="AJ139" i="1"/>
  <c r="AI140" i="1"/>
  <c r="AM140" i="1" s="1"/>
  <c r="AL188" i="1"/>
  <c r="AN188" i="1" s="1"/>
  <c r="AO188" i="1" s="1"/>
  <c r="M191" i="3" s="1"/>
  <c r="AL530" i="1"/>
  <c r="AN530" i="1" s="1"/>
  <c r="AO530" i="1" s="1"/>
  <c r="M533" i="3" s="1"/>
  <c r="AK296" i="1"/>
  <c r="AK332" i="1"/>
  <c r="AK623" i="1"/>
  <c r="AK136" i="1"/>
  <c r="AL213" i="1"/>
  <c r="AN213" i="1" s="1"/>
  <c r="AO213" i="1" s="1"/>
  <c r="M216" i="3" s="1"/>
  <c r="AL491" i="1"/>
  <c r="AN491" i="1" s="1"/>
  <c r="AO491" i="1" s="1"/>
  <c r="M494" i="3" s="1"/>
  <c r="AL489" i="1"/>
  <c r="AN489" i="1" s="1"/>
  <c r="AO489" i="1" s="1"/>
  <c r="M492" i="3" s="1"/>
  <c r="AL601" i="1"/>
  <c r="AN601" i="1" s="1"/>
  <c r="AO601" i="1" s="1"/>
  <c r="M604" i="3" s="1"/>
  <c r="AJ232" i="1"/>
  <c r="AL61" i="1"/>
  <c r="AN61" i="1" s="1"/>
  <c r="AO61" i="1" s="1"/>
  <c r="M64" i="3" s="1"/>
  <c r="AJ305" i="1"/>
  <c r="AI306" i="1"/>
  <c r="AM306" i="1" s="1"/>
  <c r="AJ427" i="1"/>
  <c r="AI428" i="1"/>
  <c r="AM428" i="1" s="1"/>
  <c r="AJ718" i="1"/>
  <c r="AI719" i="1"/>
  <c r="AM719" i="1" s="1"/>
  <c r="AL571" i="1"/>
  <c r="AN571" i="1" s="1"/>
  <c r="AO571" i="1" s="1"/>
  <c r="M574" i="3" s="1"/>
  <c r="AJ433" i="1"/>
  <c r="AI434" i="1"/>
  <c r="AM434" i="1" s="1"/>
  <c r="AJ465" i="1"/>
  <c r="AI466" i="1"/>
  <c r="AM466" i="1" s="1"/>
  <c r="AJ612" i="1"/>
  <c r="AI613" i="1"/>
  <c r="AM613" i="1" s="1"/>
  <c r="AC357" i="1"/>
  <c r="AA394" i="1"/>
  <c r="AE394" i="1" s="1"/>
  <c r="AB545" i="1"/>
  <c r="AC539" i="1"/>
  <c r="AA189" i="1"/>
  <c r="AE189" i="1" s="1"/>
  <c r="AA484" i="1"/>
  <c r="AE484" i="1" s="1"/>
  <c r="AB504" i="1"/>
  <c r="AJ424" i="1"/>
  <c r="AK402" i="1"/>
  <c r="AL693" i="1"/>
  <c r="AN693" i="1" s="1"/>
  <c r="AO693" i="1" s="1"/>
  <c r="M696" i="3" s="1"/>
  <c r="AC402" i="1"/>
  <c r="AC403" i="1"/>
  <c r="AK591" i="1"/>
  <c r="X613" i="1"/>
  <c r="E616" i="3" s="1"/>
  <c r="W613" i="1"/>
  <c r="D616" i="3" s="1"/>
  <c r="W136" i="1"/>
  <c r="D139" i="3" s="1"/>
  <c r="X136" i="1"/>
  <c r="E139" i="3" s="1"/>
  <c r="AJ81" i="1"/>
  <c r="AI82" i="1"/>
  <c r="AM82" i="1" s="1"/>
  <c r="AJ618" i="1"/>
  <c r="AI619" i="1"/>
  <c r="AM619" i="1" s="1"/>
  <c r="AK644" i="1"/>
  <c r="AK645" i="1"/>
  <c r="AL353" i="1"/>
  <c r="AN353" i="1" s="1"/>
  <c r="AO353" i="1" s="1"/>
  <c r="M356" i="3" s="1"/>
  <c r="AJ364" i="1"/>
  <c r="AK300" i="1"/>
  <c r="AA358" i="1"/>
  <c r="AE358" i="1" s="1"/>
  <c r="AA623" i="1"/>
  <c r="AE623" i="1" s="1"/>
  <c r="AB622" i="1"/>
  <c r="AK434" i="1"/>
  <c r="AJ613" i="1"/>
  <c r="AJ295" i="1"/>
  <c r="AI296" i="1"/>
  <c r="AM296" i="1" s="1"/>
  <c r="AJ709" i="1"/>
  <c r="AL563" i="1"/>
  <c r="AN563" i="1" s="1"/>
  <c r="AO563" i="1" s="1"/>
  <c r="M566" i="3" s="1"/>
  <c r="W104" i="1"/>
  <c r="D107" i="3" s="1"/>
  <c r="X104" i="1"/>
  <c r="E107" i="3" s="1"/>
  <c r="AJ44" i="1"/>
  <c r="AJ369" i="1"/>
  <c r="AI370" i="1"/>
  <c r="AM370" i="1" s="1"/>
  <c r="W40" i="1"/>
  <c r="X40" i="1"/>
  <c r="E43" i="3" s="1"/>
  <c r="AK50" i="1"/>
  <c r="AJ553" i="1"/>
  <c r="AI554" i="1"/>
  <c r="AM554" i="1" s="1"/>
  <c r="AJ135" i="1"/>
  <c r="AI136" i="1"/>
  <c r="AM136" i="1" s="1"/>
  <c r="AI18" i="1"/>
  <c r="AM18" i="1" s="1"/>
  <c r="AJ299" i="1"/>
  <c r="AI300" i="1"/>
  <c r="AM300" i="1" s="1"/>
  <c r="AJ359" i="1"/>
  <c r="AI360" i="1"/>
  <c r="AM360" i="1" s="1"/>
  <c r="AJ683" i="1"/>
  <c r="AL311" i="1"/>
  <c r="AN311" i="1" s="1"/>
  <c r="AO311" i="1" s="1"/>
  <c r="M314" i="3" s="1"/>
  <c r="AJ654" i="1"/>
  <c r="AI655" i="1"/>
  <c r="AM655" i="1" s="1"/>
  <c r="AB400" i="1"/>
  <c r="AB401" i="1"/>
  <c r="AB50" i="1"/>
  <c r="AA143" i="1"/>
  <c r="AE143" i="1" s="1"/>
  <c r="AC143" i="1"/>
  <c r="AC171" i="1"/>
  <c r="AC396" i="1"/>
  <c r="AC51" i="1"/>
  <c r="AB178" i="1"/>
  <c r="AA405" i="1"/>
  <c r="AE405" i="1" s="1"/>
  <c r="AB682" i="1"/>
  <c r="AA170" i="1"/>
  <c r="AE170" i="1" s="1"/>
  <c r="AB203" i="1"/>
  <c r="AB170" i="1"/>
  <c r="AB12" i="1"/>
  <c r="AA460" i="1"/>
  <c r="AE460" i="1" s="1"/>
  <c r="AB719" i="1"/>
  <c r="AB718" i="1"/>
  <c r="AN725" i="1" l="1"/>
  <c r="AO725" i="1" s="1"/>
  <c r="M728" i="3" s="1"/>
  <c r="AL198" i="1"/>
  <c r="AN198" i="1" s="1"/>
  <c r="AO198" i="1" s="1"/>
  <c r="M201" i="3" s="1"/>
  <c r="AL542" i="1"/>
  <c r="AN542" i="1" s="1"/>
  <c r="AO542" i="1" s="1"/>
  <c r="M545" i="3" s="1"/>
  <c r="AL37" i="1"/>
  <c r="AN37" i="1" s="1"/>
  <c r="AO37" i="1" s="1"/>
  <c r="M40" i="3" s="1"/>
  <c r="AI455" i="1"/>
  <c r="AM455" i="1" s="1"/>
  <c r="AN63" i="1"/>
  <c r="AO63" i="1" s="1"/>
  <c r="M66" i="3" s="1"/>
  <c r="AN421" i="1"/>
  <c r="AO421" i="1" s="1"/>
  <c r="M424" i="3" s="1"/>
  <c r="AL218" i="1"/>
  <c r="AN218" i="1" s="1"/>
  <c r="AO218" i="1" s="1"/>
  <c r="M221" i="3" s="1"/>
  <c r="AN183" i="1"/>
  <c r="AO183" i="1" s="1"/>
  <c r="M186" i="3" s="1"/>
  <c r="AN584" i="1"/>
  <c r="AO584" i="1" s="1"/>
  <c r="M587" i="3" s="1"/>
  <c r="AL185" i="1"/>
  <c r="AN185" i="1" s="1"/>
  <c r="AO185" i="1" s="1"/>
  <c r="M188" i="3" s="1"/>
  <c r="AL517" i="1"/>
  <c r="AN517" i="1" s="1"/>
  <c r="AO517" i="1" s="1"/>
  <c r="M520" i="3" s="1"/>
  <c r="AL100" i="1"/>
  <c r="AN100" i="1" s="1"/>
  <c r="AO100" i="1" s="1"/>
  <c r="M103" i="3" s="1"/>
  <c r="AN27" i="1"/>
  <c r="AO27" i="1" s="1"/>
  <c r="M30" i="3" s="1"/>
  <c r="AN596" i="1"/>
  <c r="AO596" i="1" s="1"/>
  <c r="M599" i="3" s="1"/>
  <c r="AN543" i="1"/>
  <c r="AO543" i="1" s="1"/>
  <c r="M546" i="3" s="1"/>
  <c r="AC8" i="1"/>
  <c r="AN222" i="1"/>
  <c r="AO222" i="1" s="1"/>
  <c r="M225" i="3" s="1"/>
  <c r="AL666" i="1"/>
  <c r="AN666" i="1" s="1"/>
  <c r="AO666" i="1" s="1"/>
  <c r="M669" i="3" s="1"/>
  <c r="AN667" i="1"/>
  <c r="AO667" i="1" s="1"/>
  <c r="M670" i="3" s="1"/>
  <c r="AN404" i="1"/>
  <c r="AO404" i="1" s="1"/>
  <c r="M407" i="3" s="1"/>
  <c r="AL403" i="1"/>
  <c r="AN403" i="1" s="1"/>
  <c r="AO403" i="1" s="1"/>
  <c r="M406" i="3" s="1"/>
  <c r="AL417" i="1"/>
  <c r="AN417" i="1" s="1"/>
  <c r="AO417" i="1" s="1"/>
  <c r="M420" i="3" s="1"/>
  <c r="AN56" i="1"/>
  <c r="AO56" i="1" s="1"/>
  <c r="M59" i="3" s="1"/>
  <c r="AL625" i="1"/>
  <c r="AN625" i="1" s="1"/>
  <c r="AO625" i="1" s="1"/>
  <c r="M628" i="3" s="1"/>
  <c r="AN626" i="1"/>
  <c r="AO626" i="1" s="1"/>
  <c r="M629" i="3" s="1"/>
  <c r="AN440" i="1"/>
  <c r="AO440" i="1" s="1"/>
  <c r="M443" i="3" s="1"/>
  <c r="AL366" i="1"/>
  <c r="AN366" i="1" s="1"/>
  <c r="AO366" i="1" s="1"/>
  <c r="M369" i="3" s="1"/>
  <c r="AL365" i="1"/>
  <c r="AN365" i="1" s="1"/>
  <c r="AO365" i="1" s="1"/>
  <c r="M368" i="3" s="1"/>
  <c r="AC245" i="1"/>
  <c r="AD245" i="1" s="1"/>
  <c r="AL326" i="1"/>
  <c r="AN326" i="1" s="1"/>
  <c r="AO326" i="1" s="1"/>
  <c r="M329" i="3" s="1"/>
  <c r="AA245" i="1"/>
  <c r="AE245" i="1" s="1"/>
  <c r="AN216" i="1"/>
  <c r="AO216" i="1" s="1"/>
  <c r="M219" i="3" s="1"/>
  <c r="AN126" i="1"/>
  <c r="AO126" i="1" s="1"/>
  <c r="M129" i="3" s="1"/>
  <c r="AL566" i="1"/>
  <c r="AN566" i="1" s="1"/>
  <c r="AO566" i="1" s="1"/>
  <c r="M569" i="3" s="1"/>
  <c r="AL219" i="1"/>
  <c r="AN219" i="1" s="1"/>
  <c r="AO219" i="1" s="1"/>
  <c r="M222" i="3" s="1"/>
  <c r="AN207" i="1"/>
  <c r="AO207" i="1" s="1"/>
  <c r="M210" i="3" s="1"/>
  <c r="AN706" i="1"/>
  <c r="AO706" i="1" s="1"/>
  <c r="M709" i="3" s="1"/>
  <c r="AN220" i="1"/>
  <c r="AO220" i="1" s="1"/>
  <c r="M223" i="3" s="1"/>
  <c r="AN159" i="1"/>
  <c r="AO159" i="1" s="1"/>
  <c r="M162" i="3" s="1"/>
  <c r="AN661" i="1"/>
  <c r="AO661" i="1" s="1"/>
  <c r="M664" i="3" s="1"/>
  <c r="AL59" i="1"/>
  <c r="AN59" i="1" s="1"/>
  <c r="AO59" i="1" s="1"/>
  <c r="M62" i="3" s="1"/>
  <c r="AI271" i="1"/>
  <c r="AM271" i="1" s="1"/>
  <c r="AK271" i="1"/>
  <c r="AL271" i="1" s="1"/>
  <c r="P274" i="3"/>
  <c r="AB549" i="1"/>
  <c r="AD549" i="1" s="1"/>
  <c r="AF549" i="1" s="1"/>
  <c r="AG549" i="1" s="1"/>
  <c r="B552" i="3" s="1"/>
  <c r="AN684" i="1"/>
  <c r="AO684" i="1" s="1"/>
  <c r="M687" i="3" s="1"/>
  <c r="AN24" i="1"/>
  <c r="AO24" i="1" s="1"/>
  <c r="M27" i="3" s="1"/>
  <c r="AC259" i="1"/>
  <c r="AD259" i="1" s="1"/>
  <c r="AF259" i="1" s="1"/>
  <c r="AG259" i="1" s="1"/>
  <c r="B262" i="3" s="1"/>
  <c r="AA260" i="1"/>
  <c r="AE260" i="1" s="1"/>
  <c r="AL382" i="1"/>
  <c r="AN382" i="1" s="1"/>
  <c r="AO382" i="1" s="1"/>
  <c r="M385" i="3" s="1"/>
  <c r="AA228" i="1"/>
  <c r="AE228" i="1" s="1"/>
  <c r="AB109" i="1"/>
  <c r="AD109" i="1" s="1"/>
  <c r="AF109" i="1" s="1"/>
  <c r="AG109" i="1" s="1"/>
  <c r="B112" i="3" s="1"/>
  <c r="AB163" i="1"/>
  <c r="AD163" i="1" s="1"/>
  <c r="AF163" i="1" s="1"/>
  <c r="AG163" i="1" s="1"/>
  <c r="B166" i="3" s="1"/>
  <c r="AL662" i="1"/>
  <c r="AN662" i="1" s="1"/>
  <c r="AO662" i="1" s="1"/>
  <c r="M665" i="3" s="1"/>
  <c r="D112" i="3"/>
  <c r="AL699" i="1"/>
  <c r="AN699" i="1" s="1"/>
  <c r="AO699" i="1" s="1"/>
  <c r="M702" i="3" s="1"/>
  <c r="AN377" i="1"/>
  <c r="AO377" i="1" s="1"/>
  <c r="M380" i="3" s="1"/>
  <c r="AA164" i="1"/>
  <c r="AE164" i="1" s="1"/>
  <c r="AN233" i="1"/>
  <c r="AO233" i="1" s="1"/>
  <c r="M236" i="3" s="1"/>
  <c r="AK225" i="1"/>
  <c r="AL225" i="1" s="1"/>
  <c r="AB164" i="1"/>
  <c r="AD164" i="1" s="1"/>
  <c r="AN60" i="1"/>
  <c r="AO60" i="1" s="1"/>
  <c r="M63" i="3" s="1"/>
  <c r="AL695" i="1"/>
  <c r="AN695" i="1" s="1"/>
  <c r="AO695" i="1" s="1"/>
  <c r="M698" i="3" s="1"/>
  <c r="E201" i="3"/>
  <c r="AL660" i="1"/>
  <c r="AN660" i="1" s="1"/>
  <c r="AO660" i="1" s="1"/>
  <c r="M663" i="3" s="1"/>
  <c r="AL228" i="1"/>
  <c r="AN228" i="1" s="1"/>
  <c r="AO228" i="1" s="1"/>
  <c r="M231" i="3" s="1"/>
  <c r="AB38" i="1"/>
  <c r="AD38" i="1" s="1"/>
  <c r="AF38" i="1" s="1"/>
  <c r="AG38" i="1" s="1"/>
  <c r="B41" i="3" s="1"/>
  <c r="AC260" i="1"/>
  <c r="AD260" i="1" s="1"/>
  <c r="AC227" i="1"/>
  <c r="AD227" i="1" s="1"/>
  <c r="AF227" i="1" s="1"/>
  <c r="AG227" i="1" s="1"/>
  <c r="B230" i="3" s="1"/>
  <c r="AA85" i="1"/>
  <c r="AE85" i="1" s="1"/>
  <c r="AC228" i="1"/>
  <c r="AN361" i="1"/>
  <c r="AO361" i="1" s="1"/>
  <c r="M364" i="3" s="1"/>
  <c r="AN450" i="1"/>
  <c r="AO450" i="1" s="1"/>
  <c r="M453" i="3" s="1"/>
  <c r="AC85" i="1"/>
  <c r="AD85" i="1" s="1"/>
  <c r="AA39" i="1"/>
  <c r="AE39" i="1" s="1"/>
  <c r="AC538" i="1"/>
  <c r="AD538" i="1" s="1"/>
  <c r="AA538" i="1"/>
  <c r="AE538" i="1" s="1"/>
  <c r="AI656" i="1"/>
  <c r="AM656" i="1" s="1"/>
  <c r="AK656" i="1"/>
  <c r="AL656" i="1" s="1"/>
  <c r="AK655" i="1"/>
  <c r="AL655" i="1" s="1"/>
  <c r="AN655" i="1" s="1"/>
  <c r="AO655" i="1" s="1"/>
  <c r="M658" i="3" s="1"/>
  <c r="AA666" i="1"/>
  <c r="AE666" i="1" s="1"/>
  <c r="AC665" i="1"/>
  <c r="AD665" i="1" s="1"/>
  <c r="AF665" i="1" s="1"/>
  <c r="AG665" i="1" s="1"/>
  <c r="B668" i="3" s="1"/>
  <c r="AB19" i="1"/>
  <c r="AD19" i="1" s="1"/>
  <c r="AF19" i="1" s="1"/>
  <c r="AG19" i="1" s="1"/>
  <c r="B22" i="3" s="1"/>
  <c r="D23" i="3"/>
  <c r="AC666" i="1"/>
  <c r="AD666" i="1" s="1"/>
  <c r="AN385" i="1"/>
  <c r="AO385" i="1" s="1"/>
  <c r="M388" i="3" s="1"/>
  <c r="AA36" i="1"/>
  <c r="AE36" i="1" s="1"/>
  <c r="AB35" i="1"/>
  <c r="AD35" i="1" s="1"/>
  <c r="AF35" i="1" s="1"/>
  <c r="AG35" i="1" s="1"/>
  <c r="B38" i="3" s="1"/>
  <c r="AA283" i="1"/>
  <c r="AE283" i="1" s="1"/>
  <c r="AC161" i="1"/>
  <c r="AD161" i="1" s="1"/>
  <c r="AF161" i="1" s="1"/>
  <c r="AG161" i="1" s="1"/>
  <c r="B164" i="3" s="1"/>
  <c r="D681" i="3"/>
  <c r="AA550" i="1"/>
  <c r="AE550" i="1" s="1"/>
  <c r="AB550" i="1"/>
  <c r="AD550" i="1" s="1"/>
  <c r="AL124" i="1"/>
  <c r="AN124" i="1" s="1"/>
  <c r="AO124" i="1" s="1"/>
  <c r="M127" i="3" s="1"/>
  <c r="AK393" i="1"/>
  <c r="AL393" i="1" s="1"/>
  <c r="AI393" i="1"/>
  <c r="AM393" i="1" s="1"/>
  <c r="AK392" i="1"/>
  <c r="AL392" i="1" s="1"/>
  <c r="AN392" i="1" s="1"/>
  <c r="AO392" i="1" s="1"/>
  <c r="M395" i="3" s="1"/>
  <c r="AB36" i="1"/>
  <c r="AD36" i="1" s="1"/>
  <c r="AB282" i="1"/>
  <c r="AD282" i="1" s="1"/>
  <c r="AF282" i="1" s="1"/>
  <c r="AG282" i="1" s="1"/>
  <c r="B285" i="3" s="1"/>
  <c r="D286" i="3"/>
  <c r="AL160" i="1"/>
  <c r="AN160" i="1" s="1"/>
  <c r="AO160" i="1" s="1"/>
  <c r="M163" i="3" s="1"/>
  <c r="AK643" i="1"/>
  <c r="AL643" i="1" s="1"/>
  <c r="D698" i="3"/>
  <c r="AB695" i="1"/>
  <c r="AD695" i="1" s="1"/>
  <c r="AA695" i="1"/>
  <c r="AE695" i="1" s="1"/>
  <c r="AI643" i="1"/>
  <c r="AM643" i="1" s="1"/>
  <c r="AA678" i="1"/>
  <c r="AE678" i="1" s="1"/>
  <c r="AD283" i="1"/>
  <c r="E164" i="3"/>
  <c r="AN105" i="1"/>
  <c r="AO105" i="1" s="1"/>
  <c r="M108" i="3" s="1"/>
  <c r="AB678" i="1"/>
  <c r="AD678" i="1" s="1"/>
  <c r="AC160" i="1"/>
  <c r="AD160" i="1" s="1"/>
  <c r="AF160" i="1" s="1"/>
  <c r="AG160" i="1" s="1"/>
  <c r="B163" i="3" s="1"/>
  <c r="AN383" i="1"/>
  <c r="AO383" i="1" s="1"/>
  <c r="M386" i="3" s="1"/>
  <c r="AL35" i="1"/>
  <c r="AN35" i="1" s="1"/>
  <c r="AO35" i="1" s="1"/>
  <c r="M38" i="3" s="1"/>
  <c r="AL87" i="1"/>
  <c r="AN87" i="1" s="1"/>
  <c r="AO87" i="1" s="1"/>
  <c r="M90" i="3" s="1"/>
  <c r="E76" i="3"/>
  <c r="AA270" i="1"/>
  <c r="AE270" i="1" s="1"/>
  <c r="AC72" i="1"/>
  <c r="AD72" i="1" s="1"/>
  <c r="AF72" i="1" s="1"/>
  <c r="AG72" i="1" s="1"/>
  <c r="B75" i="3" s="1"/>
  <c r="AC197" i="1"/>
  <c r="AD197" i="1" s="1"/>
  <c r="AF197" i="1" s="1"/>
  <c r="AG197" i="1" s="1"/>
  <c r="B200" i="3" s="1"/>
  <c r="AC198" i="1"/>
  <c r="AD198" i="1" s="1"/>
  <c r="AF198" i="1" s="1"/>
  <c r="AG198" i="1" s="1"/>
  <c r="B201" i="3" s="1"/>
  <c r="AA73" i="1"/>
  <c r="AE73" i="1" s="1"/>
  <c r="AB270" i="1"/>
  <c r="AD270" i="1" s="1"/>
  <c r="AN523" i="1"/>
  <c r="AO523" i="1" s="1"/>
  <c r="M526" i="3" s="1"/>
  <c r="AI225" i="1"/>
  <c r="AM225" i="1" s="1"/>
  <c r="AL265" i="1"/>
  <c r="AN265" i="1" s="1"/>
  <c r="AO265" i="1" s="1"/>
  <c r="M268" i="3" s="1"/>
  <c r="AN125" i="1"/>
  <c r="AO125" i="1" s="1"/>
  <c r="M128" i="3" s="1"/>
  <c r="AL617" i="1"/>
  <c r="AN617" i="1" s="1"/>
  <c r="AO617" i="1" s="1"/>
  <c r="M620" i="3" s="1"/>
  <c r="AJ17" i="1"/>
  <c r="AL17" i="1" s="1"/>
  <c r="AI17" i="1"/>
  <c r="AM17" i="1" s="1"/>
  <c r="AL36" i="1"/>
  <c r="AN36" i="1" s="1"/>
  <c r="AO36" i="1" s="1"/>
  <c r="M39" i="3" s="1"/>
  <c r="AJ16" i="1"/>
  <c r="AL16" i="1" s="1"/>
  <c r="AN16" i="1" s="1"/>
  <c r="AO16" i="1" s="1"/>
  <c r="M19" i="3" s="1"/>
  <c r="AN161" i="1"/>
  <c r="AO161" i="1" s="1"/>
  <c r="M164" i="3" s="1"/>
  <c r="AL270" i="1"/>
  <c r="AN270" i="1" s="1"/>
  <c r="AO270" i="1" s="1"/>
  <c r="M273" i="3" s="1"/>
  <c r="AN128" i="1"/>
  <c r="AO128" i="1" s="1"/>
  <c r="M131" i="3" s="1"/>
  <c r="AN164" i="1"/>
  <c r="AO164" i="1" s="1"/>
  <c r="M167" i="3" s="1"/>
  <c r="AN88" i="1"/>
  <c r="AO88" i="1" s="1"/>
  <c r="M91" i="3" s="1"/>
  <c r="AC265" i="1"/>
  <c r="AD265" i="1" s="1"/>
  <c r="AF265" i="1" s="1"/>
  <c r="AG265" i="1" s="1"/>
  <c r="B268" i="3" s="1"/>
  <c r="E268" i="3"/>
  <c r="AC614" i="1"/>
  <c r="AD614" i="1" s="1"/>
  <c r="AF614" i="1" s="1"/>
  <c r="AG614" i="1" s="1"/>
  <c r="B617" i="3" s="1"/>
  <c r="E617" i="3"/>
  <c r="AN614" i="1"/>
  <c r="AO614" i="1" s="1"/>
  <c r="M617" i="3" s="1"/>
  <c r="AN86" i="1"/>
  <c r="AO86" i="1" s="1"/>
  <c r="M89" i="3" s="1"/>
  <c r="AN715" i="1"/>
  <c r="AO715" i="1" s="1"/>
  <c r="M718" i="3" s="1"/>
  <c r="AL698" i="1"/>
  <c r="AN698" i="1" s="1"/>
  <c r="AO698" i="1" s="1"/>
  <c r="M701" i="3" s="1"/>
  <c r="AD73" i="1"/>
  <c r="AK224" i="1"/>
  <c r="AL224" i="1" s="1"/>
  <c r="AN224" i="1" s="1"/>
  <c r="AO224" i="1" s="1"/>
  <c r="M227" i="3" s="1"/>
  <c r="AN535" i="1"/>
  <c r="AO535" i="1" s="1"/>
  <c r="M538" i="3" s="1"/>
  <c r="AN598" i="1"/>
  <c r="AO598" i="1" s="1"/>
  <c r="M601" i="3" s="1"/>
  <c r="AL659" i="1"/>
  <c r="AN659" i="1" s="1"/>
  <c r="AO659" i="1" s="1"/>
  <c r="M662" i="3" s="1"/>
  <c r="AL537" i="1"/>
  <c r="AN537" i="1" s="1"/>
  <c r="AO537" i="1" s="1"/>
  <c r="M540" i="3" s="1"/>
  <c r="AN275" i="1"/>
  <c r="AO275" i="1" s="1"/>
  <c r="M278" i="3" s="1"/>
  <c r="AC722" i="1"/>
  <c r="AD722" i="1" s="1"/>
  <c r="AF722" i="1" s="1"/>
  <c r="AG722" i="1" s="1"/>
  <c r="B725" i="3" s="1"/>
  <c r="P372" i="3"/>
  <c r="AK368" i="1"/>
  <c r="AL368" i="1" s="1"/>
  <c r="AN368" i="1" s="1"/>
  <c r="AO368" i="1" s="1"/>
  <c r="M371" i="3" s="1"/>
  <c r="AI369" i="1"/>
  <c r="AM369" i="1" s="1"/>
  <c r="AL229" i="1"/>
  <c r="AN229" i="1" s="1"/>
  <c r="AO229" i="1" s="1"/>
  <c r="M232" i="3" s="1"/>
  <c r="AL411" i="1"/>
  <c r="AN411" i="1" s="1"/>
  <c r="AO411" i="1" s="1"/>
  <c r="M414" i="3" s="1"/>
  <c r="AN58" i="1"/>
  <c r="AO58" i="1" s="1"/>
  <c r="M61" i="3" s="1"/>
  <c r="AL416" i="1"/>
  <c r="AN416" i="1" s="1"/>
  <c r="AO416" i="1" s="1"/>
  <c r="M419" i="3" s="1"/>
  <c r="AA617" i="1"/>
  <c r="AE617" i="1" s="1"/>
  <c r="AN472" i="1"/>
  <c r="AO472" i="1" s="1"/>
  <c r="M475" i="3" s="1"/>
  <c r="AC617" i="1"/>
  <c r="AD617" i="1" s="1"/>
  <c r="AK9" i="1"/>
  <c r="AL9" i="1" s="1"/>
  <c r="AN9" i="1" s="1"/>
  <c r="AO9" i="1" s="1"/>
  <c r="M12" i="3" s="1"/>
  <c r="AN488" i="1"/>
  <c r="AO488" i="1" s="1"/>
  <c r="M491" i="3" s="1"/>
  <c r="AC244" i="1"/>
  <c r="AD244" i="1" s="1"/>
  <c r="AA244" i="1"/>
  <c r="AE244" i="1" s="1"/>
  <c r="AC217" i="1"/>
  <c r="AD217" i="1" s="1"/>
  <c r="AF217" i="1" s="1"/>
  <c r="AG217" i="1" s="1"/>
  <c r="B220" i="3" s="1"/>
  <c r="AA610" i="1"/>
  <c r="AE610" i="1" s="1"/>
  <c r="D687" i="3"/>
  <c r="AC587" i="1"/>
  <c r="AC588" i="1"/>
  <c r="AD588" i="1" s="1"/>
  <c r="AF588" i="1" s="1"/>
  <c r="AG588" i="1" s="1"/>
  <c r="B591" i="3" s="1"/>
  <c r="E591" i="3"/>
  <c r="E521" i="3"/>
  <c r="AL671" i="1"/>
  <c r="AN671" i="1" s="1"/>
  <c r="AO671" i="1" s="1"/>
  <c r="M674" i="3" s="1"/>
  <c r="AL471" i="1"/>
  <c r="AN471" i="1" s="1"/>
  <c r="AO471" i="1" s="1"/>
  <c r="M474" i="3" s="1"/>
  <c r="AA518" i="1"/>
  <c r="AE518" i="1" s="1"/>
  <c r="AC709" i="1"/>
  <c r="AI169" i="1"/>
  <c r="AM169" i="1" s="1"/>
  <c r="AJ169" i="1"/>
  <c r="AL169" i="1" s="1"/>
  <c r="AI652" i="1"/>
  <c r="AM652" i="1" s="1"/>
  <c r="AK652" i="1"/>
  <c r="AL652" i="1" s="1"/>
  <c r="AI305" i="1"/>
  <c r="AM305" i="1" s="1"/>
  <c r="AN367" i="1"/>
  <c r="AO367" i="1" s="1"/>
  <c r="M370" i="3" s="1"/>
  <c r="E713" i="3"/>
  <c r="AL677" i="1"/>
  <c r="AN677" i="1" s="1"/>
  <c r="AO677" i="1" s="1"/>
  <c r="M680" i="3" s="1"/>
  <c r="AA723" i="1"/>
  <c r="AE723" i="1" s="1"/>
  <c r="E563" i="3"/>
  <c r="AN485" i="1"/>
  <c r="AO485" i="1" s="1"/>
  <c r="M488" i="3" s="1"/>
  <c r="E420" i="3"/>
  <c r="AC416" i="1"/>
  <c r="AD416" i="1" s="1"/>
  <c r="AF416" i="1" s="1"/>
  <c r="AG416" i="1" s="1"/>
  <c r="B419" i="3" s="1"/>
  <c r="AC417" i="1"/>
  <c r="AD417" i="1" s="1"/>
  <c r="AF417" i="1" s="1"/>
  <c r="AG417" i="1" s="1"/>
  <c r="B420" i="3" s="1"/>
  <c r="AC385" i="1"/>
  <c r="AD385" i="1" s="1"/>
  <c r="AF385" i="1" s="1"/>
  <c r="AG385" i="1" s="1"/>
  <c r="B388" i="3" s="1"/>
  <c r="AC243" i="1"/>
  <c r="AD243" i="1" s="1"/>
  <c r="AF243" i="1" s="1"/>
  <c r="AG243" i="1" s="1"/>
  <c r="B246" i="3" s="1"/>
  <c r="AK8" i="1"/>
  <c r="AL8" i="1" s="1"/>
  <c r="AN8" i="1" s="1"/>
  <c r="AO8" i="1" s="1"/>
  <c r="M11" i="3" s="1"/>
  <c r="P12" i="3"/>
  <c r="AJ231" i="1"/>
  <c r="AL231" i="1" s="1"/>
  <c r="AB228" i="1"/>
  <c r="E705" i="3"/>
  <c r="D232" i="3"/>
  <c r="AD702" i="1"/>
  <c r="AA702" i="1"/>
  <c r="AE702" i="1" s="1"/>
  <c r="AA676" i="1"/>
  <c r="AE676" i="1" s="1"/>
  <c r="AC675" i="1"/>
  <c r="AD675" i="1" s="1"/>
  <c r="AF675" i="1" s="1"/>
  <c r="AG675" i="1" s="1"/>
  <c r="B678" i="3" s="1"/>
  <c r="AN286" i="1"/>
  <c r="AO286" i="1" s="1"/>
  <c r="M289" i="3" s="1"/>
  <c r="AN194" i="1"/>
  <c r="AO194" i="1" s="1"/>
  <c r="M197" i="3" s="1"/>
  <c r="AA193" i="1"/>
  <c r="AE193" i="1" s="1"/>
  <c r="AC701" i="1"/>
  <c r="AD701" i="1" s="1"/>
  <c r="AF701" i="1" s="1"/>
  <c r="AG701" i="1" s="1"/>
  <c r="B704" i="3" s="1"/>
  <c r="D242" i="3"/>
  <c r="AN20" i="1"/>
  <c r="AO20" i="1" s="1"/>
  <c r="M23" i="3" s="1"/>
  <c r="AL559" i="1"/>
  <c r="AN559" i="1" s="1"/>
  <c r="AO559" i="1" s="1"/>
  <c r="M562" i="3" s="1"/>
  <c r="AA58" i="1"/>
  <c r="AE58" i="1" s="1"/>
  <c r="AK721" i="1"/>
  <c r="AL721" i="1" s="1"/>
  <c r="AN721" i="1" s="1"/>
  <c r="AO721" i="1" s="1"/>
  <c r="M724" i="3" s="1"/>
  <c r="AL278" i="1"/>
  <c r="AN278" i="1" s="1"/>
  <c r="AO278" i="1" s="1"/>
  <c r="M281" i="3" s="1"/>
  <c r="AL202" i="1"/>
  <c r="AN202" i="1" s="1"/>
  <c r="AO202" i="1" s="1"/>
  <c r="M205" i="3" s="1"/>
  <c r="AN538" i="1"/>
  <c r="AO538" i="1" s="1"/>
  <c r="M541" i="3" s="1"/>
  <c r="AJ455" i="1"/>
  <c r="AL455" i="1" s="1"/>
  <c r="AN109" i="1"/>
  <c r="AO109" i="1" s="1"/>
  <c r="M112" i="3" s="1"/>
  <c r="AA218" i="1"/>
  <c r="AE218" i="1" s="1"/>
  <c r="E388" i="3"/>
  <c r="D108" i="3"/>
  <c r="AB684" i="1"/>
  <c r="AD684" i="1" s="1"/>
  <c r="AF684" i="1" s="1"/>
  <c r="AG684" i="1" s="1"/>
  <c r="B687" i="3" s="1"/>
  <c r="AB366" i="1"/>
  <c r="AD366" i="1" s="1"/>
  <c r="AF366" i="1" s="1"/>
  <c r="AG366" i="1" s="1"/>
  <c r="B369" i="3" s="1"/>
  <c r="AA367" i="1"/>
  <c r="AE367" i="1" s="1"/>
  <c r="AC609" i="1"/>
  <c r="AD609" i="1" s="1"/>
  <c r="AF609" i="1" s="1"/>
  <c r="AG609" i="1" s="1"/>
  <c r="B612" i="3" s="1"/>
  <c r="AB367" i="1"/>
  <c r="AD367" i="1" s="1"/>
  <c r="AC384" i="1"/>
  <c r="AD384" i="1" s="1"/>
  <c r="AF384" i="1" s="1"/>
  <c r="AG384" i="1" s="1"/>
  <c r="B387" i="3" s="1"/>
  <c r="AA105" i="1"/>
  <c r="AE105" i="1" s="1"/>
  <c r="AI80" i="1"/>
  <c r="AM80" i="1" s="1"/>
  <c r="AK79" i="1"/>
  <c r="AL79" i="1" s="1"/>
  <c r="AN79" i="1" s="1"/>
  <c r="AO79" i="1" s="1"/>
  <c r="M82" i="3" s="1"/>
  <c r="AJ454" i="1"/>
  <c r="AL454" i="1" s="1"/>
  <c r="AN454" i="1" s="1"/>
  <c r="AO454" i="1" s="1"/>
  <c r="M457" i="3" s="1"/>
  <c r="AC610" i="1"/>
  <c r="AD610" i="1" s="1"/>
  <c r="AB683" i="1"/>
  <c r="AC127" i="1"/>
  <c r="AD127" i="1" s="1"/>
  <c r="AF127" i="1" s="1"/>
  <c r="AG127" i="1" s="1"/>
  <c r="B130" i="3" s="1"/>
  <c r="AL560" i="1"/>
  <c r="AN560" i="1" s="1"/>
  <c r="AO560" i="1" s="1"/>
  <c r="M563" i="3" s="1"/>
  <c r="AB334" i="1"/>
  <c r="AD334" i="1" s="1"/>
  <c r="AF334" i="1" s="1"/>
  <c r="AG334" i="1" s="1"/>
  <c r="B337" i="3" s="1"/>
  <c r="AJ551" i="1"/>
  <c r="AL551" i="1" s="1"/>
  <c r="AN551" i="1" s="1"/>
  <c r="AO551" i="1" s="1"/>
  <c r="M554" i="3" s="1"/>
  <c r="E522" i="3"/>
  <c r="AC519" i="1"/>
  <c r="AD519" i="1" s="1"/>
  <c r="AF519" i="1" s="1"/>
  <c r="AG519" i="1" s="1"/>
  <c r="B522" i="3" s="1"/>
  <c r="AC518" i="1"/>
  <c r="AD518" i="1" s="1"/>
  <c r="AJ550" i="1"/>
  <c r="AL550" i="1" s="1"/>
  <c r="AN550" i="1" s="1"/>
  <c r="AO550" i="1" s="1"/>
  <c r="M553" i="3" s="1"/>
  <c r="O554" i="3"/>
  <c r="AB99" i="1"/>
  <c r="AD99" i="1" s="1"/>
  <c r="AF99" i="1" s="1"/>
  <c r="AG99" i="1" s="1"/>
  <c r="B102" i="3" s="1"/>
  <c r="AC724" i="1"/>
  <c r="AD724" i="1" s="1"/>
  <c r="AD239" i="1"/>
  <c r="AN494" i="1"/>
  <c r="AO494" i="1" s="1"/>
  <c r="M497" i="3" s="1"/>
  <c r="AC425" i="1"/>
  <c r="AD425" i="1" s="1"/>
  <c r="AF425" i="1" s="1"/>
  <c r="AG425" i="1" s="1"/>
  <c r="B428" i="3" s="1"/>
  <c r="AA233" i="1"/>
  <c r="AE233" i="1" s="1"/>
  <c r="E236" i="3"/>
  <c r="AA239" i="1"/>
  <c r="AE239" i="1" s="1"/>
  <c r="AC424" i="1"/>
  <c r="AD424" i="1" s="1"/>
  <c r="AA272" i="1"/>
  <c r="AE272" i="1" s="1"/>
  <c r="AC233" i="1"/>
  <c r="AD233" i="1" s="1"/>
  <c r="AN283" i="1"/>
  <c r="AO283" i="1" s="1"/>
  <c r="M286" i="3" s="1"/>
  <c r="AI722" i="1"/>
  <c r="AM722" i="1" s="1"/>
  <c r="AC58" i="1"/>
  <c r="AD58" i="1" s="1"/>
  <c r="AB238" i="1"/>
  <c r="AD238" i="1" s="1"/>
  <c r="AF238" i="1" s="1"/>
  <c r="AG238" i="1" s="1"/>
  <c r="B241" i="3" s="1"/>
  <c r="AK722" i="1"/>
  <c r="AL722" i="1" s="1"/>
  <c r="AA128" i="1"/>
  <c r="AE128" i="1" s="1"/>
  <c r="AC128" i="1"/>
  <c r="AD128" i="1" s="1"/>
  <c r="AK305" i="1"/>
  <c r="AL305" i="1" s="1"/>
  <c r="AA724" i="1"/>
  <c r="AE724" i="1" s="1"/>
  <c r="AN588" i="1"/>
  <c r="AO588" i="1" s="1"/>
  <c r="M591" i="3" s="1"/>
  <c r="AJ230" i="1"/>
  <c r="AL230" i="1" s="1"/>
  <c r="AN230" i="1" s="1"/>
  <c r="AO230" i="1" s="1"/>
  <c r="M233" i="3" s="1"/>
  <c r="AI231" i="1"/>
  <c r="AM231" i="1" s="1"/>
  <c r="AB625" i="1"/>
  <c r="AD625" i="1" s="1"/>
  <c r="AB365" i="1"/>
  <c r="AD365" i="1" s="1"/>
  <c r="AB333" i="1"/>
  <c r="AD333" i="1" s="1"/>
  <c r="AF333" i="1" s="1"/>
  <c r="AG333" i="1" s="1"/>
  <c r="B336" i="3" s="1"/>
  <c r="AC420" i="1"/>
  <c r="AD420" i="1" s="1"/>
  <c r="AF420" i="1" s="1"/>
  <c r="AG420" i="1" s="1"/>
  <c r="B423" i="3" s="1"/>
  <c r="AB364" i="1"/>
  <c r="E424" i="3"/>
  <c r="AA469" i="1"/>
  <c r="AE469" i="1" s="1"/>
  <c r="D103" i="3"/>
  <c r="AI375" i="1"/>
  <c r="AM375" i="1" s="1"/>
  <c r="AK150" i="1"/>
  <c r="AL150" i="1" s="1"/>
  <c r="AN150" i="1" s="1"/>
  <c r="AO150" i="1" s="1"/>
  <c r="M153" i="3" s="1"/>
  <c r="AJ168" i="1"/>
  <c r="AL168" i="1" s="1"/>
  <c r="AN168" i="1" s="1"/>
  <c r="AO168" i="1" s="1"/>
  <c r="M171" i="3" s="1"/>
  <c r="AK651" i="1"/>
  <c r="AL651" i="1" s="1"/>
  <c r="AN651" i="1" s="1"/>
  <c r="AO651" i="1" s="1"/>
  <c r="M654" i="3" s="1"/>
  <c r="AN68" i="1"/>
  <c r="AO68" i="1" s="1"/>
  <c r="M71" i="3" s="1"/>
  <c r="AL676" i="1"/>
  <c r="AN676" i="1" s="1"/>
  <c r="AO676" i="1" s="1"/>
  <c r="M679" i="3" s="1"/>
  <c r="AN443" i="1"/>
  <c r="AO443" i="1" s="1"/>
  <c r="M446" i="3" s="1"/>
  <c r="AC723" i="1"/>
  <c r="AD723" i="1" s="1"/>
  <c r="AB658" i="1"/>
  <c r="AD658" i="1" s="1"/>
  <c r="AF658" i="1" s="1"/>
  <c r="AG658" i="1" s="1"/>
  <c r="B661" i="3" s="1"/>
  <c r="AB469" i="1"/>
  <c r="AD469" i="1" s="1"/>
  <c r="D337" i="3"/>
  <c r="AJ375" i="1"/>
  <c r="AL375" i="1" s="1"/>
  <c r="AK304" i="1"/>
  <c r="AL304" i="1" s="1"/>
  <c r="AN304" i="1" s="1"/>
  <c r="AO304" i="1" s="1"/>
  <c r="M307" i="3" s="1"/>
  <c r="AB624" i="1"/>
  <c r="AD624" i="1" s="1"/>
  <c r="AF624" i="1" s="1"/>
  <c r="AG624" i="1" s="1"/>
  <c r="B627" i="3" s="1"/>
  <c r="AN33" i="1"/>
  <c r="AO33" i="1" s="1"/>
  <c r="M36" i="3" s="1"/>
  <c r="AA625" i="1"/>
  <c r="AE625" i="1" s="1"/>
  <c r="AB69" i="1"/>
  <c r="AD69" i="1" s="1"/>
  <c r="AF69" i="1" s="1"/>
  <c r="AG69" i="1" s="1"/>
  <c r="B72" i="3" s="1"/>
  <c r="AA70" i="1"/>
  <c r="AE70" i="1" s="1"/>
  <c r="AA659" i="1"/>
  <c r="AE659" i="1" s="1"/>
  <c r="AN678" i="1"/>
  <c r="AO678" i="1" s="1"/>
  <c r="M681" i="3" s="1"/>
  <c r="AJ374" i="1"/>
  <c r="AL374" i="1" s="1"/>
  <c r="AN374" i="1" s="1"/>
  <c r="AO374" i="1" s="1"/>
  <c r="M377" i="3" s="1"/>
  <c r="AN155" i="1"/>
  <c r="AO155" i="1" s="1"/>
  <c r="M158" i="3" s="1"/>
  <c r="E508" i="3"/>
  <c r="AC504" i="1"/>
  <c r="AD504" i="1" s="1"/>
  <c r="AF504" i="1" s="1"/>
  <c r="AG504" i="1" s="1"/>
  <c r="B507" i="3" s="1"/>
  <c r="AC505" i="1"/>
  <c r="AD505" i="1" s="1"/>
  <c r="AF505" i="1" s="1"/>
  <c r="AG505" i="1" s="1"/>
  <c r="B508" i="3" s="1"/>
  <c r="AC272" i="1"/>
  <c r="AD272" i="1" s="1"/>
  <c r="AC421" i="1"/>
  <c r="AD421" i="1" s="1"/>
  <c r="AF421" i="1" s="1"/>
  <c r="AG421" i="1" s="1"/>
  <c r="B424" i="3" s="1"/>
  <c r="AC63" i="1"/>
  <c r="AD63" i="1" s="1"/>
  <c r="AF63" i="1" s="1"/>
  <c r="AG63" i="1" s="1"/>
  <c r="B66" i="3" s="1"/>
  <c r="AL26" i="1"/>
  <c r="AN26" i="1" s="1"/>
  <c r="AO26" i="1" s="1"/>
  <c r="M29" i="3" s="1"/>
  <c r="E428" i="3"/>
  <c r="AK334" i="1"/>
  <c r="AL334" i="1" s="1"/>
  <c r="AN334" i="1" s="1"/>
  <c r="AO334" i="1" s="1"/>
  <c r="M337" i="3" s="1"/>
  <c r="AK453" i="1"/>
  <c r="AL453" i="1" s="1"/>
  <c r="AC57" i="1"/>
  <c r="AD57" i="1" s="1"/>
  <c r="AF57" i="1" s="1"/>
  <c r="AG57" i="1" s="1"/>
  <c r="B60" i="3" s="1"/>
  <c r="AC271" i="1"/>
  <c r="AD271" i="1" s="1"/>
  <c r="AF271" i="1" s="1"/>
  <c r="AG271" i="1" s="1"/>
  <c r="B274" i="3" s="1"/>
  <c r="AA449" i="1"/>
  <c r="AE449" i="1" s="1"/>
  <c r="AB448" i="1"/>
  <c r="AD448" i="1" s="1"/>
  <c r="AF448" i="1" s="1"/>
  <c r="AG448" i="1" s="1"/>
  <c r="B451" i="3" s="1"/>
  <c r="AB449" i="1"/>
  <c r="AD449" i="1" s="1"/>
  <c r="AK335" i="1"/>
  <c r="AL335" i="1" s="1"/>
  <c r="AL211" i="1"/>
  <c r="AN211" i="1" s="1"/>
  <c r="AO211" i="1" s="1"/>
  <c r="M214" i="3" s="1"/>
  <c r="AL250" i="1"/>
  <c r="AN250" i="1" s="1"/>
  <c r="AO250" i="1" s="1"/>
  <c r="M253" i="3" s="1"/>
  <c r="E204" i="3"/>
  <c r="AA201" i="1"/>
  <c r="AE201" i="1" s="1"/>
  <c r="AA562" i="1"/>
  <c r="AE562" i="1" s="1"/>
  <c r="AI547" i="1"/>
  <c r="AM547" i="1" s="1"/>
  <c r="AK546" i="1"/>
  <c r="AL546" i="1" s="1"/>
  <c r="AN546" i="1" s="1"/>
  <c r="AO546" i="1" s="1"/>
  <c r="M549" i="3" s="1"/>
  <c r="D97" i="3"/>
  <c r="AK80" i="1"/>
  <c r="AL80" i="1" s="1"/>
  <c r="AK547" i="1"/>
  <c r="AL547" i="1" s="1"/>
  <c r="AN84" i="1"/>
  <c r="AO84" i="1" s="1"/>
  <c r="M87" i="3" s="1"/>
  <c r="AC458" i="1"/>
  <c r="AD458" i="1" s="1"/>
  <c r="AF458" i="1" s="1"/>
  <c r="AG458" i="1" s="1"/>
  <c r="B461" i="3" s="1"/>
  <c r="AD232" i="1"/>
  <c r="AF232" i="1" s="1"/>
  <c r="AG232" i="1" s="1"/>
  <c r="B235" i="3" s="1"/>
  <c r="AL519" i="1"/>
  <c r="AN519" i="1" s="1"/>
  <c r="AO519" i="1" s="1"/>
  <c r="M522" i="3" s="1"/>
  <c r="E526" i="3"/>
  <c r="AC513" i="1"/>
  <c r="AD513" i="1" s="1"/>
  <c r="AF513" i="1" s="1"/>
  <c r="AG513" i="1" s="1"/>
  <c r="B516" i="3" s="1"/>
  <c r="AK398" i="1"/>
  <c r="AL398" i="1" s="1"/>
  <c r="AN398" i="1" s="1"/>
  <c r="AO398" i="1" s="1"/>
  <c r="M401" i="3" s="1"/>
  <c r="D601" i="3"/>
  <c r="AL83" i="1"/>
  <c r="AN83" i="1" s="1"/>
  <c r="AO83" i="1" s="1"/>
  <c r="M86" i="3" s="1"/>
  <c r="AC512" i="1"/>
  <c r="AD512" i="1" s="1"/>
  <c r="AF512" i="1" s="1"/>
  <c r="AG512" i="1" s="1"/>
  <c r="B515" i="3" s="1"/>
  <c r="AB141" i="1"/>
  <c r="AD141" i="1" s="1"/>
  <c r="AF141" i="1" s="1"/>
  <c r="AG141" i="1" s="1"/>
  <c r="B144" i="3" s="1"/>
  <c r="AA459" i="1"/>
  <c r="AE459" i="1" s="1"/>
  <c r="AC286" i="1"/>
  <c r="AD286" i="1" s="1"/>
  <c r="AA523" i="1"/>
  <c r="AE523" i="1" s="1"/>
  <c r="D145" i="3"/>
  <c r="AC459" i="1"/>
  <c r="AD459" i="1" s="1"/>
  <c r="AC522" i="1"/>
  <c r="AD522" i="1" s="1"/>
  <c r="AF522" i="1" s="1"/>
  <c r="AG522" i="1" s="1"/>
  <c r="B525" i="3" s="1"/>
  <c r="AC710" i="1"/>
  <c r="AD710" i="1" s="1"/>
  <c r="AF710" i="1" s="1"/>
  <c r="AG710" i="1" s="1"/>
  <c r="B713" i="3" s="1"/>
  <c r="E516" i="3"/>
  <c r="AI506" i="1"/>
  <c r="AM506" i="1" s="1"/>
  <c r="AJ506" i="1"/>
  <c r="AL506" i="1" s="1"/>
  <c r="AN12" i="1"/>
  <c r="AO12" i="1" s="1"/>
  <c r="M15" i="3" s="1"/>
  <c r="AN414" i="1"/>
  <c r="AO414" i="1" s="1"/>
  <c r="M417" i="3" s="1"/>
  <c r="AC711" i="1"/>
  <c r="AD711" i="1" s="1"/>
  <c r="AF711" i="1" s="1"/>
  <c r="AG711" i="1" s="1"/>
  <c r="B714" i="3" s="1"/>
  <c r="AB142" i="1"/>
  <c r="AD142" i="1" s="1"/>
  <c r="AF142" i="1" s="1"/>
  <c r="AG142" i="1" s="1"/>
  <c r="B145" i="3" s="1"/>
  <c r="E714" i="3"/>
  <c r="AC562" i="1"/>
  <c r="AD562" i="1" s="1"/>
  <c r="AC561" i="1"/>
  <c r="AD561" i="1" s="1"/>
  <c r="AA454" i="1"/>
  <c r="AE454" i="1" s="1"/>
  <c r="AB431" i="1"/>
  <c r="AD431" i="1" s="1"/>
  <c r="AF431" i="1" s="1"/>
  <c r="AG431" i="1" s="1"/>
  <c r="B434" i="3" s="1"/>
  <c r="AB94" i="1"/>
  <c r="AD94" i="1" s="1"/>
  <c r="D434" i="3"/>
  <c r="D457" i="3"/>
  <c r="AA94" i="1"/>
  <c r="AE94" i="1" s="1"/>
  <c r="AD607" i="1"/>
  <c r="AF607" i="1" s="1"/>
  <c r="AG607" i="1" s="1"/>
  <c r="B610" i="3" s="1"/>
  <c r="AN634" i="1"/>
  <c r="AO634" i="1" s="1"/>
  <c r="M637" i="3" s="1"/>
  <c r="AI197" i="1"/>
  <c r="AM197" i="1" s="1"/>
  <c r="AJ348" i="1"/>
  <c r="AL348" i="1" s="1"/>
  <c r="AN348" i="1" s="1"/>
  <c r="AO348" i="1" s="1"/>
  <c r="M351" i="3" s="1"/>
  <c r="W414" i="1"/>
  <c r="X414" i="1"/>
  <c r="AB454" i="1"/>
  <c r="AD454" i="1" s="1"/>
  <c r="AB24" i="1"/>
  <c r="AD24" i="1" s="1"/>
  <c r="AB430" i="1"/>
  <c r="AD430" i="1" s="1"/>
  <c r="AF430" i="1" s="1"/>
  <c r="AG430" i="1" s="1"/>
  <c r="B433" i="3" s="1"/>
  <c r="AI349" i="1"/>
  <c r="AM349" i="1" s="1"/>
  <c r="AI151" i="1"/>
  <c r="AM151" i="1" s="1"/>
  <c r="AI357" i="1"/>
  <c r="AM357" i="1" s="1"/>
  <c r="AI335" i="1"/>
  <c r="AM335" i="1" s="1"/>
  <c r="AL303" i="1"/>
  <c r="AN303" i="1" s="1"/>
  <c r="AO303" i="1" s="1"/>
  <c r="M306" i="3" s="1"/>
  <c r="AK452" i="1"/>
  <c r="AL452" i="1" s="1"/>
  <c r="AN452" i="1" s="1"/>
  <c r="AO452" i="1" s="1"/>
  <c r="M455" i="3" s="1"/>
  <c r="AK151" i="1"/>
  <c r="AL151" i="1" s="1"/>
  <c r="AI399" i="1"/>
  <c r="AM399" i="1" s="1"/>
  <c r="AA64" i="1"/>
  <c r="AE64" i="1" s="1"/>
  <c r="AN479" i="1"/>
  <c r="AO479" i="1" s="1"/>
  <c r="M482" i="3" s="1"/>
  <c r="AK357" i="1"/>
  <c r="AL357" i="1" s="1"/>
  <c r="AN373" i="1"/>
  <c r="AO373" i="1" s="1"/>
  <c r="M376" i="3" s="1"/>
  <c r="AI453" i="1"/>
  <c r="AM453" i="1" s="1"/>
  <c r="AN425" i="1"/>
  <c r="AO425" i="1" s="1"/>
  <c r="M428" i="3" s="1"/>
  <c r="AN707" i="1"/>
  <c r="AO707" i="1" s="1"/>
  <c r="M710" i="3" s="1"/>
  <c r="AB102" i="1"/>
  <c r="D106" i="3"/>
  <c r="AN13" i="1"/>
  <c r="AO13" i="1" s="1"/>
  <c r="M16" i="3" s="1"/>
  <c r="AJ349" i="1"/>
  <c r="AL349" i="1" s="1"/>
  <c r="AB229" i="1"/>
  <c r="AD229" i="1" s="1"/>
  <c r="AF229" i="1" s="1"/>
  <c r="AG229" i="1" s="1"/>
  <c r="B232" i="3" s="1"/>
  <c r="AA21" i="1"/>
  <c r="AE21" i="1" s="1"/>
  <c r="AB206" i="1"/>
  <c r="AD206" i="1" s="1"/>
  <c r="AF206" i="1" s="1"/>
  <c r="AG206" i="1" s="1"/>
  <c r="B209" i="3" s="1"/>
  <c r="AB8" i="1"/>
  <c r="AA698" i="1"/>
  <c r="AE698" i="1" s="1"/>
  <c r="AB269" i="1"/>
  <c r="AD269" i="1" s="1"/>
  <c r="AF269" i="1" s="1"/>
  <c r="AG269" i="1" s="1"/>
  <c r="B272" i="3" s="1"/>
  <c r="D272" i="3"/>
  <c r="AB59" i="1"/>
  <c r="AD59" i="1" s="1"/>
  <c r="AB698" i="1"/>
  <c r="AD698" i="1" s="1"/>
  <c r="AB697" i="1"/>
  <c r="AD697" i="1" s="1"/>
  <c r="AF697" i="1" s="1"/>
  <c r="AG697" i="1" s="1"/>
  <c r="B700" i="3" s="1"/>
  <c r="AK276" i="1"/>
  <c r="AL276" i="1" s="1"/>
  <c r="AN276" i="1" s="1"/>
  <c r="AO276" i="1" s="1"/>
  <c r="M279" i="3" s="1"/>
  <c r="AN251" i="1"/>
  <c r="AO251" i="1" s="1"/>
  <c r="M254" i="3" s="1"/>
  <c r="AA68" i="1"/>
  <c r="AE68" i="1" s="1"/>
  <c r="AA598" i="1"/>
  <c r="AE598" i="1" s="1"/>
  <c r="AN64" i="1"/>
  <c r="AO64" i="1" s="1"/>
  <c r="M67" i="3" s="1"/>
  <c r="AN712" i="1"/>
  <c r="AO712" i="1" s="1"/>
  <c r="M715" i="3" s="1"/>
  <c r="AL710" i="1"/>
  <c r="AN710" i="1" s="1"/>
  <c r="AO710" i="1" s="1"/>
  <c r="M713" i="3" s="1"/>
  <c r="AN702" i="1"/>
  <c r="AO702" i="1" s="1"/>
  <c r="M705" i="3" s="1"/>
  <c r="AD194" i="1"/>
  <c r="AB659" i="1"/>
  <c r="AN239" i="1"/>
  <c r="AO239" i="1" s="1"/>
  <c r="M242" i="3" s="1"/>
  <c r="AA192" i="1"/>
  <c r="AE192" i="1" s="1"/>
  <c r="AK641" i="1"/>
  <c r="AL641" i="1" s="1"/>
  <c r="AN641" i="1" s="1"/>
  <c r="AO641" i="1" s="1"/>
  <c r="M644" i="3" s="1"/>
  <c r="AN442" i="1"/>
  <c r="AO442" i="1" s="1"/>
  <c r="M445" i="3" s="1"/>
  <c r="AC192" i="1"/>
  <c r="AD192" i="1" s="1"/>
  <c r="AN509" i="1"/>
  <c r="AO509" i="1" s="1"/>
  <c r="M512" i="3" s="1"/>
  <c r="E259" i="3"/>
  <c r="AN502" i="1"/>
  <c r="AO502" i="1" s="1"/>
  <c r="M505" i="3" s="1"/>
  <c r="AB20" i="1"/>
  <c r="AD20" i="1" s="1"/>
  <c r="AF20" i="1" s="1"/>
  <c r="AG20" i="1" s="1"/>
  <c r="B23" i="3" s="1"/>
  <c r="AB67" i="1"/>
  <c r="AD67" i="1" s="1"/>
  <c r="AF67" i="1" s="1"/>
  <c r="AG67" i="1" s="1"/>
  <c r="B70" i="3" s="1"/>
  <c r="D621" i="3"/>
  <c r="AC255" i="1"/>
  <c r="AD255" i="1" s="1"/>
  <c r="AF255" i="1" s="1"/>
  <c r="AG255" i="1" s="1"/>
  <c r="B258" i="3" s="1"/>
  <c r="E195" i="3"/>
  <c r="D71" i="3"/>
  <c r="AB207" i="1"/>
  <c r="AD207" i="1" s="1"/>
  <c r="AA111" i="1"/>
  <c r="AE111" i="1" s="1"/>
  <c r="AK642" i="1"/>
  <c r="AL642" i="1" s="1"/>
  <c r="AN315" i="1"/>
  <c r="AO315" i="1" s="1"/>
  <c r="M318" i="3" s="1"/>
  <c r="AA230" i="1"/>
  <c r="AE230" i="1" s="1"/>
  <c r="AB21" i="1"/>
  <c r="AD21" i="1" s="1"/>
  <c r="AC256" i="1"/>
  <c r="AD256" i="1" s="1"/>
  <c r="AF256" i="1" s="1"/>
  <c r="AG256" i="1" s="1"/>
  <c r="B259" i="3" s="1"/>
  <c r="AB598" i="1"/>
  <c r="AD598" i="1" s="1"/>
  <c r="AA582" i="1"/>
  <c r="AE582" i="1" s="1"/>
  <c r="AA618" i="1"/>
  <c r="AE618" i="1" s="1"/>
  <c r="AB230" i="1"/>
  <c r="AD230" i="1" s="1"/>
  <c r="AA207" i="1"/>
  <c r="AE207" i="1" s="1"/>
  <c r="AN256" i="1"/>
  <c r="AO256" i="1" s="1"/>
  <c r="M259" i="3" s="1"/>
  <c r="AC582" i="1"/>
  <c r="AD582" i="1" s="1"/>
  <c r="E11" i="3"/>
  <c r="AA8" i="1"/>
  <c r="AE8" i="1" s="1"/>
  <c r="AI642" i="1"/>
  <c r="AM642" i="1" s="1"/>
  <c r="D62" i="3"/>
  <c r="AI545" i="1"/>
  <c r="AM545" i="1" s="1"/>
  <c r="AK277" i="1"/>
  <c r="AL277" i="1" s="1"/>
  <c r="AC78" i="1"/>
  <c r="AD78" i="1" s="1"/>
  <c r="AF78" i="1" s="1"/>
  <c r="AG78" i="1" s="1"/>
  <c r="B81" i="3" s="1"/>
  <c r="D126" i="3"/>
  <c r="AI277" i="1"/>
  <c r="AM277" i="1" s="1"/>
  <c r="AA59" i="1"/>
  <c r="AE59" i="1" s="1"/>
  <c r="AC79" i="1"/>
  <c r="AD79" i="1" s="1"/>
  <c r="AF79" i="1" s="1"/>
  <c r="AG79" i="1" s="1"/>
  <c r="B82" i="3" s="1"/>
  <c r="AB122" i="1"/>
  <c r="AD122" i="1" s="1"/>
  <c r="AF122" i="1" s="1"/>
  <c r="AG122" i="1" s="1"/>
  <c r="B125" i="3" s="1"/>
  <c r="AB308" i="1"/>
  <c r="AD308" i="1" s="1"/>
  <c r="AF308" i="1" s="1"/>
  <c r="AG308" i="1" s="1"/>
  <c r="B311" i="3" s="1"/>
  <c r="E254" i="3"/>
  <c r="AC251" i="1"/>
  <c r="AD251" i="1" s="1"/>
  <c r="AF251" i="1" s="1"/>
  <c r="AG251" i="1" s="1"/>
  <c r="B254" i="3" s="1"/>
  <c r="AB123" i="1"/>
  <c r="AD123" i="1" s="1"/>
  <c r="AF123" i="1" s="1"/>
  <c r="AG123" i="1" s="1"/>
  <c r="B126" i="3" s="1"/>
  <c r="E82" i="3"/>
  <c r="AL669" i="1"/>
  <c r="AN669" i="1" s="1"/>
  <c r="AO669" i="1" s="1"/>
  <c r="M672" i="3" s="1"/>
  <c r="AC250" i="1"/>
  <c r="AD250" i="1" s="1"/>
  <c r="AF250" i="1" s="1"/>
  <c r="AG250" i="1" s="1"/>
  <c r="B253" i="3" s="1"/>
  <c r="AA406" i="1"/>
  <c r="AE406" i="1" s="1"/>
  <c r="AJ544" i="1"/>
  <c r="AL544" i="1" s="1"/>
  <c r="AN544" i="1" s="1"/>
  <c r="AO544" i="1" s="1"/>
  <c r="M547" i="3" s="1"/>
  <c r="AN244" i="1"/>
  <c r="AO244" i="1" s="1"/>
  <c r="M247" i="3" s="1"/>
  <c r="AN10" i="1"/>
  <c r="AO10" i="1" s="1"/>
  <c r="M13" i="3" s="1"/>
  <c r="AN339" i="1"/>
  <c r="AO339" i="1" s="1"/>
  <c r="M342" i="3" s="1"/>
  <c r="AD68" i="1"/>
  <c r="AA183" i="1"/>
  <c r="AE183" i="1" s="1"/>
  <c r="D460" i="3"/>
  <c r="AA487" i="1"/>
  <c r="AE487" i="1" s="1"/>
  <c r="AA286" i="1"/>
  <c r="AE286" i="1" s="1"/>
  <c r="AB100" i="1"/>
  <c r="AD100" i="1" s="1"/>
  <c r="AF100" i="1" s="1"/>
  <c r="AG100" i="1" s="1"/>
  <c r="B103" i="3" s="1"/>
  <c r="AC285" i="1"/>
  <c r="AD285" i="1" s="1"/>
  <c r="AF285" i="1" s="1"/>
  <c r="AG285" i="1" s="1"/>
  <c r="B288" i="3" s="1"/>
  <c r="AK399" i="1"/>
  <c r="AL399" i="1" s="1"/>
  <c r="AB307" i="1"/>
  <c r="AD307" i="1" s="1"/>
  <c r="AF307" i="1" s="1"/>
  <c r="AG307" i="1" s="1"/>
  <c r="B310" i="3" s="1"/>
  <c r="AC486" i="1"/>
  <c r="AD486" i="1" s="1"/>
  <c r="AF486" i="1" s="1"/>
  <c r="AG486" i="1" s="1"/>
  <c r="B489" i="3" s="1"/>
  <c r="AL301" i="1"/>
  <c r="AN301" i="1" s="1"/>
  <c r="AO301" i="1" s="1"/>
  <c r="M304" i="3" s="1"/>
  <c r="AK356" i="1"/>
  <c r="AL356" i="1" s="1"/>
  <c r="AN356" i="1" s="1"/>
  <c r="AO356" i="1" s="1"/>
  <c r="M359" i="3" s="1"/>
  <c r="AJ545" i="1"/>
  <c r="AL545" i="1" s="1"/>
  <c r="AL582" i="1"/>
  <c r="AN582" i="1" s="1"/>
  <c r="AO582" i="1" s="1"/>
  <c r="M585" i="3" s="1"/>
  <c r="AJ505" i="1"/>
  <c r="AL505" i="1" s="1"/>
  <c r="AN505" i="1" s="1"/>
  <c r="AO505" i="1" s="1"/>
  <c r="M508" i="3" s="1"/>
  <c r="AL513" i="1"/>
  <c r="AN513" i="1" s="1"/>
  <c r="AO513" i="1" s="1"/>
  <c r="M516" i="3" s="1"/>
  <c r="AD110" i="1"/>
  <c r="AF110" i="1" s="1"/>
  <c r="AG110" i="1" s="1"/>
  <c r="B113" i="3" s="1"/>
  <c r="AB182" i="1"/>
  <c r="AD182" i="1" s="1"/>
  <c r="AF182" i="1" s="1"/>
  <c r="AG182" i="1" s="1"/>
  <c r="B185" i="3" s="1"/>
  <c r="E300" i="3"/>
  <c r="AA457" i="1"/>
  <c r="AE457" i="1" s="1"/>
  <c r="AA714" i="1"/>
  <c r="AE714" i="1" s="1"/>
  <c r="AB183" i="1"/>
  <c r="AD183" i="1" s="1"/>
  <c r="AC634" i="1"/>
  <c r="AD634" i="1" s="1"/>
  <c r="AF634" i="1" s="1"/>
  <c r="AG634" i="1" s="1"/>
  <c r="B637" i="3" s="1"/>
  <c r="AB646" i="1"/>
  <c r="AD646" i="1" s="1"/>
  <c r="D74" i="3"/>
  <c r="AL338" i="1"/>
  <c r="AN338" i="1" s="1"/>
  <c r="AO338" i="1" s="1"/>
  <c r="M341" i="3" s="1"/>
  <c r="AB645" i="1"/>
  <c r="E694" i="3"/>
  <c r="AL518" i="1"/>
  <c r="AN518" i="1" s="1"/>
  <c r="AO518" i="1" s="1"/>
  <c r="M521" i="3" s="1"/>
  <c r="AN269" i="1"/>
  <c r="AO269" i="1" s="1"/>
  <c r="M272" i="3" s="1"/>
  <c r="AN201" i="1"/>
  <c r="AO201" i="1" s="1"/>
  <c r="M204" i="3" s="1"/>
  <c r="AA686" i="1"/>
  <c r="AE686" i="1" s="1"/>
  <c r="AB111" i="1"/>
  <c r="AD111" i="1" s="1"/>
  <c r="AN199" i="1"/>
  <c r="AO199" i="1" s="1"/>
  <c r="M202" i="3" s="1"/>
  <c r="AC714" i="1"/>
  <c r="AC436" i="1"/>
  <c r="AD436" i="1" s="1"/>
  <c r="AF436" i="1" s="1"/>
  <c r="AG436" i="1" s="1"/>
  <c r="B439" i="3" s="1"/>
  <c r="AB468" i="1"/>
  <c r="AD468" i="1" s="1"/>
  <c r="AF468" i="1" s="1"/>
  <c r="AG468" i="1" s="1"/>
  <c r="B471" i="3" s="1"/>
  <c r="AC630" i="1"/>
  <c r="AD630" i="1" s="1"/>
  <c r="AF630" i="1" s="1"/>
  <c r="AG630" i="1" s="1"/>
  <c r="B633" i="3" s="1"/>
  <c r="AA297" i="1"/>
  <c r="AE297" i="1" s="1"/>
  <c r="AC585" i="1"/>
  <c r="AD585" i="1" s="1"/>
  <c r="AF585" i="1" s="1"/>
  <c r="AG585" i="1" s="1"/>
  <c r="B588" i="3" s="1"/>
  <c r="E564" i="3"/>
  <c r="P323" i="3"/>
  <c r="E599" i="3"/>
  <c r="AN280" i="1"/>
  <c r="AO280" i="1" s="1"/>
  <c r="M283" i="3" s="1"/>
  <c r="AC713" i="1"/>
  <c r="AD713" i="1" s="1"/>
  <c r="AF713" i="1" s="1"/>
  <c r="AG713" i="1" s="1"/>
  <c r="B716" i="3" s="1"/>
  <c r="AA646" i="1"/>
  <c r="AE646" i="1" s="1"/>
  <c r="AC65" i="1"/>
  <c r="AD65" i="1" s="1"/>
  <c r="AL176" i="1"/>
  <c r="AN176" i="1" s="1"/>
  <c r="AO176" i="1" s="1"/>
  <c r="M179" i="3" s="1"/>
  <c r="E512" i="3"/>
  <c r="AJ556" i="1"/>
  <c r="AL556" i="1" s="1"/>
  <c r="AJ142" i="1"/>
  <c r="D114" i="3"/>
  <c r="AA365" i="1"/>
  <c r="AE365" i="1" s="1"/>
  <c r="AJ691" i="1"/>
  <c r="AL691" i="1" s="1"/>
  <c r="AL420" i="1"/>
  <c r="AN420" i="1" s="1"/>
  <c r="AO420" i="1" s="1"/>
  <c r="M423" i="3" s="1"/>
  <c r="AJ111" i="1"/>
  <c r="AL111" i="1" s="1"/>
  <c r="AN111" i="1" s="1"/>
  <c r="AO111" i="1" s="1"/>
  <c r="M114" i="3" s="1"/>
  <c r="AJ372" i="1"/>
  <c r="AL372" i="1" s="1"/>
  <c r="AI112" i="1"/>
  <c r="AM112" i="1" s="1"/>
  <c r="AJ197" i="1"/>
  <c r="AL197" i="1" s="1"/>
  <c r="AN102" i="1"/>
  <c r="AO102" i="1" s="1"/>
  <c r="M105" i="3" s="1"/>
  <c r="AL192" i="1"/>
  <c r="AN192" i="1" s="1"/>
  <c r="AO192" i="1" s="1"/>
  <c r="M195" i="3" s="1"/>
  <c r="AL22" i="1"/>
  <c r="AN22" i="1" s="1"/>
  <c r="AO22" i="1" s="1"/>
  <c r="M25" i="3" s="1"/>
  <c r="AN152" i="1"/>
  <c r="AO152" i="1" s="1"/>
  <c r="M155" i="3" s="1"/>
  <c r="AL723" i="1"/>
  <c r="AN723" i="1" s="1"/>
  <c r="AO723" i="1" s="1"/>
  <c r="M726" i="3" s="1"/>
  <c r="AD509" i="1"/>
  <c r="AA604" i="1"/>
  <c r="AE604" i="1" s="1"/>
  <c r="AC685" i="1"/>
  <c r="AD685" i="1" s="1"/>
  <c r="AF685" i="1" s="1"/>
  <c r="AG685" i="1" s="1"/>
  <c r="B688" i="3" s="1"/>
  <c r="AC15" i="1"/>
  <c r="AC508" i="1"/>
  <c r="AD508" i="1" s="1"/>
  <c r="AF508" i="1" s="1"/>
  <c r="AG508" i="1" s="1"/>
  <c r="B511" i="3" s="1"/>
  <c r="AB208" i="1"/>
  <c r="AD208" i="1" s="1"/>
  <c r="AF208" i="1" s="1"/>
  <c r="AG208" i="1" s="1"/>
  <c r="B211" i="3" s="1"/>
  <c r="D27" i="3"/>
  <c r="E36" i="3"/>
  <c r="AA502" i="1"/>
  <c r="AE502" i="1" s="1"/>
  <c r="AC692" i="1"/>
  <c r="AD692" i="1" s="1"/>
  <c r="AA561" i="1"/>
  <c r="AE561" i="1" s="1"/>
  <c r="AB406" i="1"/>
  <c r="AD406" i="1" s="1"/>
  <c r="E637" i="3"/>
  <c r="AC604" i="1"/>
  <c r="E440" i="3"/>
  <c r="AL302" i="1"/>
  <c r="AN302" i="1" s="1"/>
  <c r="AO302" i="1" s="1"/>
  <c r="M305" i="3" s="1"/>
  <c r="AB605" i="1"/>
  <c r="AD605" i="1" s="1"/>
  <c r="AI23" i="1"/>
  <c r="AM23" i="1" s="1"/>
  <c r="AJ690" i="1"/>
  <c r="AL690" i="1" s="1"/>
  <c r="AN690" i="1" s="1"/>
  <c r="AO690" i="1" s="1"/>
  <c r="M693" i="3" s="1"/>
  <c r="AL616" i="1"/>
  <c r="AN616" i="1" s="1"/>
  <c r="AO616" i="1" s="1"/>
  <c r="M619" i="3" s="1"/>
  <c r="AL70" i="1"/>
  <c r="AN70" i="1" s="1"/>
  <c r="AO70" i="1" s="1"/>
  <c r="M73" i="3" s="1"/>
  <c r="AL541" i="1"/>
  <c r="AN541" i="1" s="1"/>
  <c r="AO541" i="1" s="1"/>
  <c r="M544" i="3" s="1"/>
  <c r="AN406" i="1"/>
  <c r="AO406" i="1" s="1"/>
  <c r="M409" i="3" s="1"/>
  <c r="AL193" i="1"/>
  <c r="AN193" i="1" s="1"/>
  <c r="AO193" i="1" s="1"/>
  <c r="M196" i="3" s="1"/>
  <c r="AB405" i="1"/>
  <c r="AD405" i="1" s="1"/>
  <c r="AF405" i="1" s="1"/>
  <c r="AG405" i="1" s="1"/>
  <c r="B408" i="3" s="1"/>
  <c r="AN673" i="1"/>
  <c r="AO673" i="1" s="1"/>
  <c r="M676" i="3" s="1"/>
  <c r="AC633" i="1"/>
  <c r="AD633" i="1" s="1"/>
  <c r="AF633" i="1" s="1"/>
  <c r="AG633" i="1" s="1"/>
  <c r="B636" i="3" s="1"/>
  <c r="AB47" i="1"/>
  <c r="AD47" i="1" s="1"/>
  <c r="AA65" i="1"/>
  <c r="AE65" i="1" s="1"/>
  <c r="AN47" i="1"/>
  <c r="AO47" i="1" s="1"/>
  <c r="M50" i="3" s="1"/>
  <c r="AB46" i="1"/>
  <c r="AD46" i="1" s="1"/>
  <c r="AF46" i="1" s="1"/>
  <c r="AG46" i="1" s="1"/>
  <c r="B49" i="3" s="1"/>
  <c r="AI143" i="1"/>
  <c r="AM143" i="1" s="1"/>
  <c r="AJ555" i="1"/>
  <c r="AL555" i="1" s="1"/>
  <c r="AI556" i="1"/>
  <c r="AM556" i="1" s="1"/>
  <c r="AA24" i="1"/>
  <c r="AE24" i="1" s="1"/>
  <c r="AA33" i="1"/>
  <c r="AE33" i="1" s="1"/>
  <c r="AC64" i="1"/>
  <c r="AD64" i="1" s="1"/>
  <c r="AA437" i="1"/>
  <c r="AE437" i="1" s="1"/>
  <c r="AN681" i="1"/>
  <c r="AO681" i="1" s="1"/>
  <c r="M684" i="3" s="1"/>
  <c r="AJ481" i="1"/>
  <c r="AL481" i="1" s="1"/>
  <c r="AJ122" i="1"/>
  <c r="AL122" i="1" s="1"/>
  <c r="AN122" i="1" s="1"/>
  <c r="AO122" i="1" s="1"/>
  <c r="M125" i="3" s="1"/>
  <c r="AB475" i="1"/>
  <c r="AD475" i="1" s="1"/>
  <c r="AB175" i="1"/>
  <c r="AD175" i="1" s="1"/>
  <c r="AN487" i="1"/>
  <c r="AO487" i="1" s="1"/>
  <c r="M490" i="3" s="1"/>
  <c r="AN581" i="1"/>
  <c r="AO581" i="1" s="1"/>
  <c r="M584" i="3" s="1"/>
  <c r="AC603" i="1"/>
  <c r="AD603" i="1" s="1"/>
  <c r="AF603" i="1" s="1"/>
  <c r="AG603" i="1" s="1"/>
  <c r="B606" i="3" s="1"/>
  <c r="AC686" i="1"/>
  <c r="AD686" i="1" s="1"/>
  <c r="AC16" i="1"/>
  <c r="AD16" i="1" s="1"/>
  <c r="AF16" i="1" s="1"/>
  <c r="AG16" i="1" s="1"/>
  <c r="B19" i="3" s="1"/>
  <c r="AA47" i="1"/>
  <c r="AE47" i="1" s="1"/>
  <c r="AA209" i="1"/>
  <c r="AE209" i="1" s="1"/>
  <c r="AC560" i="1"/>
  <c r="AD560" i="1" s="1"/>
  <c r="AF560" i="1" s="1"/>
  <c r="AG560" i="1" s="1"/>
  <c r="B563" i="3" s="1"/>
  <c r="AD23" i="1"/>
  <c r="AF23" i="1" s="1"/>
  <c r="AG23" i="1" s="1"/>
  <c r="B26" i="3" s="1"/>
  <c r="AJ143" i="1"/>
  <c r="AL143" i="1" s="1"/>
  <c r="D178" i="3"/>
  <c r="P26" i="3"/>
  <c r="E250" i="3"/>
  <c r="AA509" i="1"/>
  <c r="AE509" i="1" s="1"/>
  <c r="E19" i="3"/>
  <c r="AI481" i="1"/>
  <c r="AM481" i="1" s="1"/>
  <c r="AI123" i="1"/>
  <c r="AM123" i="1" s="1"/>
  <c r="AI372" i="1"/>
  <c r="AM372" i="1" s="1"/>
  <c r="AN562" i="1"/>
  <c r="AO562" i="1" s="1"/>
  <c r="M565" i="3" s="1"/>
  <c r="AJ196" i="1"/>
  <c r="AL711" i="1"/>
  <c r="AN711" i="1" s="1"/>
  <c r="AO711" i="1" s="1"/>
  <c r="M714" i="3" s="1"/>
  <c r="AN65" i="1"/>
  <c r="AO65" i="1" s="1"/>
  <c r="M68" i="3" s="1"/>
  <c r="AL512" i="1"/>
  <c r="AN512" i="1" s="1"/>
  <c r="AO512" i="1" s="1"/>
  <c r="M515" i="3" s="1"/>
  <c r="AJ292" i="1"/>
  <c r="AL292" i="1" s="1"/>
  <c r="AC586" i="1"/>
  <c r="AN595" i="1"/>
  <c r="AO595" i="1" s="1"/>
  <c r="M598" i="3" s="1"/>
  <c r="AB442" i="1"/>
  <c r="AD442" i="1" s="1"/>
  <c r="AC33" i="1"/>
  <c r="AD33" i="1" s="1"/>
  <c r="AA175" i="1"/>
  <c r="AE175" i="1" s="1"/>
  <c r="AC691" i="1"/>
  <c r="AD691" i="1" s="1"/>
  <c r="AF691" i="1" s="1"/>
  <c r="AG691" i="1" s="1"/>
  <c r="B694" i="3" s="1"/>
  <c r="AA692" i="1"/>
  <c r="AE692" i="1" s="1"/>
  <c r="AA586" i="1"/>
  <c r="AE586" i="1" s="1"/>
  <c r="AN103" i="1"/>
  <c r="AO103" i="1" s="1"/>
  <c r="M106" i="3" s="1"/>
  <c r="AK23" i="1"/>
  <c r="AL23" i="1" s="1"/>
  <c r="D478" i="3"/>
  <c r="AA442" i="1"/>
  <c r="AE442" i="1" s="1"/>
  <c r="AL279" i="1"/>
  <c r="AN279" i="1" s="1"/>
  <c r="AO279" i="1" s="1"/>
  <c r="M282" i="3" s="1"/>
  <c r="AJ480" i="1"/>
  <c r="AL480" i="1" s="1"/>
  <c r="AN480" i="1" s="1"/>
  <c r="AO480" i="1" s="1"/>
  <c r="M483" i="3" s="1"/>
  <c r="AJ123" i="1"/>
  <c r="AL123" i="1" s="1"/>
  <c r="AL297" i="1"/>
  <c r="AN297" i="1" s="1"/>
  <c r="AO297" i="1" s="1"/>
  <c r="M300" i="3" s="1"/>
  <c r="AI691" i="1"/>
  <c r="AM691" i="1" s="1"/>
  <c r="AJ371" i="1"/>
  <c r="AL371" i="1" s="1"/>
  <c r="AN371" i="1" s="1"/>
  <c r="AO371" i="1" s="1"/>
  <c r="M374" i="3" s="1"/>
  <c r="AJ112" i="1"/>
  <c r="AL112" i="1" s="1"/>
  <c r="AK320" i="1"/>
  <c r="AL320" i="1" s="1"/>
  <c r="AN320" i="1" s="1"/>
  <c r="AO320" i="1" s="1"/>
  <c r="M323" i="3" s="1"/>
  <c r="E197" i="3"/>
  <c r="AC596" i="1"/>
  <c r="AD596" i="1" s="1"/>
  <c r="AF596" i="1" s="1"/>
  <c r="AG596" i="1" s="1"/>
  <c r="B599" i="3" s="1"/>
  <c r="AI142" i="1"/>
  <c r="AM142" i="1" s="1"/>
  <c r="AC631" i="1"/>
  <c r="AD631" i="1" s="1"/>
  <c r="AA631" i="1"/>
  <c r="AE631" i="1" s="1"/>
  <c r="AA559" i="1"/>
  <c r="AE559" i="1" s="1"/>
  <c r="AB71" i="1"/>
  <c r="AD71" i="1" s="1"/>
  <c r="AF71" i="1" s="1"/>
  <c r="AG71" i="1" s="1"/>
  <c r="B74" i="3" s="1"/>
  <c r="AB70" i="1"/>
  <c r="AD70" i="1" s="1"/>
  <c r="AA194" i="1"/>
  <c r="AE194" i="1" s="1"/>
  <c r="AC193" i="1"/>
  <c r="AD193" i="1" s="1"/>
  <c r="AD297" i="1"/>
  <c r="AK319" i="1"/>
  <c r="AL319" i="1" s="1"/>
  <c r="AN319" i="1" s="1"/>
  <c r="AO319" i="1" s="1"/>
  <c r="M322" i="3" s="1"/>
  <c r="AL175" i="1"/>
  <c r="AN175" i="1" s="1"/>
  <c r="AO175" i="1" s="1"/>
  <c r="M178" i="3" s="1"/>
  <c r="E710" i="3"/>
  <c r="AL593" i="1"/>
  <c r="AN593" i="1" s="1"/>
  <c r="AO593" i="1" s="1"/>
  <c r="M596" i="3" s="1"/>
  <c r="AC247" i="1"/>
  <c r="AD247" i="1" s="1"/>
  <c r="AA475" i="1"/>
  <c r="AE475" i="1" s="1"/>
  <c r="AB441" i="1"/>
  <c r="AD441" i="1" s="1"/>
  <c r="AF441" i="1" s="1"/>
  <c r="AG441" i="1" s="1"/>
  <c r="B444" i="3" s="1"/>
  <c r="AA247" i="1"/>
  <c r="AE247" i="1" s="1"/>
  <c r="O558" i="3"/>
  <c r="AK235" i="1"/>
  <c r="AL235" i="1" s="1"/>
  <c r="D158" i="3"/>
  <c r="AI555" i="1"/>
  <c r="AM555" i="1" s="1"/>
  <c r="AB155" i="1"/>
  <c r="AD155" i="1" s="1"/>
  <c r="AF155" i="1" s="1"/>
  <c r="AG155" i="1" s="1"/>
  <c r="B158" i="3" s="1"/>
  <c r="AK234" i="1"/>
  <c r="AL234" i="1" s="1"/>
  <c r="AN234" i="1" s="1"/>
  <c r="AO234" i="1" s="1"/>
  <c r="M237" i="3" s="1"/>
  <c r="AN647" i="1"/>
  <c r="AO647" i="1" s="1"/>
  <c r="M650" i="3" s="1"/>
  <c r="AD707" i="1"/>
  <c r="AN594" i="1"/>
  <c r="AO594" i="1" s="1"/>
  <c r="M597" i="3" s="1"/>
  <c r="AN604" i="1"/>
  <c r="AO604" i="1" s="1"/>
  <c r="M607" i="3" s="1"/>
  <c r="AB154" i="1"/>
  <c r="AD154" i="1" s="1"/>
  <c r="AF154" i="1" s="1"/>
  <c r="AG154" i="1" s="1"/>
  <c r="B157" i="3" s="1"/>
  <c r="D482" i="3"/>
  <c r="AL99" i="1"/>
  <c r="AN99" i="1" s="1"/>
  <c r="AO99" i="1" s="1"/>
  <c r="M102" i="3" s="1"/>
  <c r="AI235" i="1"/>
  <c r="AM235" i="1" s="1"/>
  <c r="AA219" i="1"/>
  <c r="AE219" i="1" s="1"/>
  <c r="AC706" i="1"/>
  <c r="AD706" i="1" s="1"/>
  <c r="AF706" i="1" s="1"/>
  <c r="AG706" i="1" s="1"/>
  <c r="B709" i="3" s="1"/>
  <c r="AD158" i="1"/>
  <c r="AF158" i="1" s="1"/>
  <c r="AG158" i="1" s="1"/>
  <c r="B161" i="3" s="1"/>
  <c r="AA707" i="1"/>
  <c r="AE707" i="1" s="1"/>
  <c r="AK638" i="1"/>
  <c r="AL638" i="1" s="1"/>
  <c r="AK142" i="1"/>
  <c r="AN308" i="1"/>
  <c r="AO308" i="1" s="1"/>
  <c r="M311" i="3" s="1"/>
  <c r="AL71" i="1"/>
  <c r="AN71" i="1" s="1"/>
  <c r="AO71" i="1" s="1"/>
  <c r="M74" i="3" s="1"/>
  <c r="E673" i="3"/>
  <c r="E562" i="3"/>
  <c r="AK141" i="1"/>
  <c r="AL141" i="1" s="1"/>
  <c r="AN141" i="1" s="1"/>
  <c r="AO141" i="1" s="1"/>
  <c r="M144" i="3" s="1"/>
  <c r="AI638" i="1"/>
  <c r="AM638" i="1" s="1"/>
  <c r="AN631" i="1"/>
  <c r="AO631" i="1" s="1"/>
  <c r="M634" i="3" s="1"/>
  <c r="AL670" i="1"/>
  <c r="AN670" i="1" s="1"/>
  <c r="AO670" i="1" s="1"/>
  <c r="M673" i="3" s="1"/>
  <c r="AN449" i="1"/>
  <c r="AO449" i="1" s="1"/>
  <c r="M452" i="3" s="1"/>
  <c r="AC559" i="1"/>
  <c r="AD559" i="1" s="1"/>
  <c r="AB528" i="1"/>
  <c r="AD528" i="1" s="1"/>
  <c r="AC669" i="1"/>
  <c r="AD669" i="1" s="1"/>
  <c r="AF669" i="1" s="1"/>
  <c r="AG669" i="1" s="1"/>
  <c r="B672" i="3" s="1"/>
  <c r="AA670" i="1"/>
  <c r="AE670" i="1" s="1"/>
  <c r="AK637" i="1"/>
  <c r="AL637" i="1" s="1"/>
  <c r="AN637" i="1" s="1"/>
  <c r="AO637" i="1" s="1"/>
  <c r="M640" i="3" s="1"/>
  <c r="AL15" i="1"/>
  <c r="AN15" i="1" s="1"/>
  <c r="AO15" i="1" s="1"/>
  <c r="M18" i="3" s="1"/>
  <c r="AC690" i="1"/>
  <c r="AD690" i="1" s="1"/>
  <c r="AN457" i="1"/>
  <c r="AO457" i="1" s="1"/>
  <c r="M460" i="3" s="1"/>
  <c r="AB479" i="1"/>
  <c r="AD479" i="1" s="1"/>
  <c r="AC262" i="1"/>
  <c r="AD262" i="1" s="1"/>
  <c r="AF262" i="1" s="1"/>
  <c r="AG262" i="1" s="1"/>
  <c r="B265" i="3" s="1"/>
  <c r="AA479" i="1"/>
  <c r="AE479" i="1" s="1"/>
  <c r="D283" i="3"/>
  <c r="E266" i="3"/>
  <c r="AL186" i="1"/>
  <c r="AN186" i="1" s="1"/>
  <c r="AO186" i="1" s="1"/>
  <c r="M189" i="3" s="1"/>
  <c r="AN245" i="1"/>
  <c r="AO245" i="1" s="1"/>
  <c r="M248" i="3" s="1"/>
  <c r="AD14" i="1"/>
  <c r="AF14" i="1" s="1"/>
  <c r="AG14" i="1" s="1"/>
  <c r="B17" i="3" s="1"/>
  <c r="AJ291" i="1"/>
  <c r="AL291" i="1" s="1"/>
  <c r="AN291" i="1" s="1"/>
  <c r="AO291" i="1" s="1"/>
  <c r="M294" i="3" s="1"/>
  <c r="AI292" i="1"/>
  <c r="AM292" i="1" s="1"/>
  <c r="AA280" i="1"/>
  <c r="AE280" i="1" s="1"/>
  <c r="AB280" i="1"/>
  <c r="AD280" i="1" s="1"/>
  <c r="AC660" i="1"/>
  <c r="AD660" i="1" s="1"/>
  <c r="AL69" i="1"/>
  <c r="AN69" i="1" s="1"/>
  <c r="AO69" i="1" s="1"/>
  <c r="M72" i="3" s="1"/>
  <c r="X681" i="1"/>
  <c r="AC681" i="1" s="1"/>
  <c r="E105" i="3"/>
  <c r="AB15" i="1"/>
  <c r="AA594" i="1"/>
  <c r="AE594" i="1" s="1"/>
  <c r="AN41" i="1"/>
  <c r="AO41" i="1" s="1"/>
  <c r="M44" i="3" s="1"/>
  <c r="AC102" i="1"/>
  <c r="D18" i="3"/>
  <c r="AC101" i="1"/>
  <c r="AD101" i="1" s="1"/>
  <c r="AF101" i="1" s="1"/>
  <c r="AG101" i="1" s="1"/>
  <c r="B104" i="3" s="1"/>
  <c r="AA303" i="1"/>
  <c r="AE303" i="1" s="1"/>
  <c r="AC219" i="1"/>
  <c r="AD219" i="1" s="1"/>
  <c r="AB202" i="1"/>
  <c r="AD202" i="1" s="1"/>
  <c r="D558" i="3"/>
  <c r="AC452" i="1"/>
  <c r="AD452" i="1" s="1"/>
  <c r="AF452" i="1" s="1"/>
  <c r="AG452" i="1" s="1"/>
  <c r="B455" i="3" s="1"/>
  <c r="E693" i="3"/>
  <c r="AN94" i="1"/>
  <c r="AO94" i="1" s="1"/>
  <c r="M97" i="3" s="1"/>
  <c r="AL187" i="1"/>
  <c r="AN187" i="1" s="1"/>
  <c r="AO187" i="1" s="1"/>
  <c r="M190" i="3" s="1"/>
  <c r="AA304" i="1"/>
  <c r="AE304" i="1" s="1"/>
  <c r="AC689" i="1"/>
  <c r="AD689" i="1" s="1"/>
  <c r="AF689" i="1" s="1"/>
  <c r="AG689" i="1" s="1"/>
  <c r="B692" i="3" s="1"/>
  <c r="AN21" i="1"/>
  <c r="AO21" i="1" s="1"/>
  <c r="M24" i="3" s="1"/>
  <c r="AB555" i="1"/>
  <c r="AD555" i="1" s="1"/>
  <c r="AF555" i="1" s="1"/>
  <c r="AG555" i="1" s="1"/>
  <c r="B558" i="3" s="1"/>
  <c r="AA84" i="1"/>
  <c r="AE84" i="1" s="1"/>
  <c r="AA202" i="1"/>
  <c r="AE202" i="1" s="1"/>
  <c r="D205" i="3"/>
  <c r="AA690" i="1"/>
  <c r="AE690" i="1" s="1"/>
  <c r="AB304" i="1"/>
  <c r="AD304" i="1" s="1"/>
  <c r="AC218" i="1"/>
  <c r="AD218" i="1" s="1"/>
  <c r="AN272" i="1"/>
  <c r="AO272" i="1" s="1"/>
  <c r="M275" i="3" s="1"/>
  <c r="AN298" i="1"/>
  <c r="AO298" i="1" s="1"/>
  <c r="M301" i="3" s="1"/>
  <c r="AB10" i="1"/>
  <c r="AD10" i="1" s="1"/>
  <c r="AA10" i="1"/>
  <c r="AE10" i="1" s="1"/>
  <c r="D30" i="3"/>
  <c r="AA15" i="1"/>
  <c r="AE15" i="1" s="1"/>
  <c r="AN475" i="1"/>
  <c r="AO475" i="1" s="1"/>
  <c r="M478" i="3" s="1"/>
  <c r="AN724" i="1"/>
  <c r="AO724" i="1" s="1"/>
  <c r="M727" i="3" s="1"/>
  <c r="AB681" i="1"/>
  <c r="AB680" i="1"/>
  <c r="AB9" i="1"/>
  <c r="AD9" i="1" s="1"/>
  <c r="AF9" i="1" s="1"/>
  <c r="AG9" i="1" s="1"/>
  <c r="B12" i="3" s="1"/>
  <c r="AL501" i="1"/>
  <c r="AN501" i="1" s="1"/>
  <c r="AO501" i="1" s="1"/>
  <c r="M504" i="3" s="1"/>
  <c r="AN260" i="1"/>
  <c r="AO260" i="1" s="1"/>
  <c r="M263" i="3" s="1"/>
  <c r="AL686" i="1"/>
  <c r="AN686" i="1" s="1"/>
  <c r="AO686" i="1" s="1"/>
  <c r="M689" i="3" s="1"/>
  <c r="AB502" i="1"/>
  <c r="AD502" i="1" s="1"/>
  <c r="E214" i="3"/>
  <c r="AA315" i="1"/>
  <c r="AE315" i="1" s="1"/>
  <c r="D307" i="3"/>
  <c r="D311" i="3"/>
  <c r="D531" i="3"/>
  <c r="E456" i="3"/>
  <c r="AL672" i="1"/>
  <c r="AN672" i="1" s="1"/>
  <c r="AO672" i="1" s="1"/>
  <c r="M675" i="3" s="1"/>
  <c r="D674" i="3"/>
  <c r="AL203" i="1"/>
  <c r="AN203" i="1" s="1"/>
  <c r="AO203" i="1" s="1"/>
  <c r="M206" i="3" s="1"/>
  <c r="P207" i="3"/>
  <c r="AI204" i="1"/>
  <c r="AM204" i="1" s="1"/>
  <c r="AB501" i="1"/>
  <c r="AD501" i="1" s="1"/>
  <c r="AF501" i="1" s="1"/>
  <c r="AG501" i="1" s="1"/>
  <c r="B504" i="3" s="1"/>
  <c r="AC83" i="1"/>
  <c r="AD83" i="1" s="1"/>
  <c r="AF83" i="1" s="1"/>
  <c r="AG83" i="1" s="1"/>
  <c r="B86" i="3" s="1"/>
  <c r="AB604" i="1"/>
  <c r="AC315" i="1"/>
  <c r="AD315" i="1" s="1"/>
  <c r="AD32" i="1"/>
  <c r="AF32" i="1" s="1"/>
  <c r="AG32" i="1" s="1"/>
  <c r="B35" i="3" s="1"/>
  <c r="AC84" i="1"/>
  <c r="AD84" i="1" s="1"/>
  <c r="AA528" i="1"/>
  <c r="AE528" i="1" s="1"/>
  <c r="AA671" i="1"/>
  <c r="AE671" i="1" s="1"/>
  <c r="AB670" i="1"/>
  <c r="AD670" i="1" s="1"/>
  <c r="AC453" i="1"/>
  <c r="AD453" i="1" s="1"/>
  <c r="AF453" i="1" s="1"/>
  <c r="AG453" i="1" s="1"/>
  <c r="B456" i="3" s="1"/>
  <c r="AL73" i="1"/>
  <c r="AN73" i="1" s="1"/>
  <c r="AO73" i="1" s="1"/>
  <c r="M76" i="3" s="1"/>
  <c r="AA605" i="1"/>
  <c r="AE605" i="1" s="1"/>
  <c r="AK204" i="1"/>
  <c r="AL204" i="1" s="1"/>
  <c r="AD494" i="1"/>
  <c r="AL458" i="1"/>
  <c r="AN458" i="1" s="1"/>
  <c r="AO458" i="1" s="1"/>
  <c r="M461" i="3" s="1"/>
  <c r="AD26" i="1"/>
  <c r="AF26" i="1" s="1"/>
  <c r="AG26" i="1" s="1"/>
  <c r="B29" i="3" s="1"/>
  <c r="AN714" i="1"/>
  <c r="AO714" i="1" s="1"/>
  <c r="M717" i="3" s="1"/>
  <c r="AN692" i="1"/>
  <c r="AO692" i="1" s="1"/>
  <c r="M695" i="3" s="1"/>
  <c r="AC626" i="1"/>
  <c r="AD626" i="1" s="1"/>
  <c r="AF626" i="1" s="1"/>
  <c r="AG626" i="1" s="1"/>
  <c r="B629" i="3" s="1"/>
  <c r="AN85" i="1"/>
  <c r="AO85" i="1" s="1"/>
  <c r="M88" i="3" s="1"/>
  <c r="AA27" i="1"/>
  <c r="AE27" i="1" s="1"/>
  <c r="E630" i="3"/>
  <c r="AB27" i="1"/>
  <c r="AD27" i="1" s="1"/>
  <c r="AN552" i="1"/>
  <c r="AO552" i="1" s="1"/>
  <c r="M555" i="3" s="1"/>
  <c r="AC627" i="1"/>
  <c r="AD627" i="1" s="1"/>
  <c r="AF627" i="1" s="1"/>
  <c r="AG627" i="1" s="1"/>
  <c r="B630" i="3" s="1"/>
  <c r="AA537" i="1"/>
  <c r="AE537" i="1" s="1"/>
  <c r="AN333" i="1"/>
  <c r="AO333" i="1" s="1"/>
  <c r="M336" i="3" s="1"/>
  <c r="AC433" i="1"/>
  <c r="AD433" i="1" s="1"/>
  <c r="AF433" i="1" s="1"/>
  <c r="AG433" i="1" s="1"/>
  <c r="B436" i="3" s="1"/>
  <c r="AL650" i="1"/>
  <c r="AN650" i="1" s="1"/>
  <c r="AO650" i="1" s="1"/>
  <c r="M653" i="3" s="1"/>
  <c r="AN408" i="1"/>
  <c r="AO408" i="1" s="1"/>
  <c r="M411" i="3" s="1"/>
  <c r="AN469" i="1"/>
  <c r="AO469" i="1" s="1"/>
  <c r="M472" i="3" s="1"/>
  <c r="D364" i="3"/>
  <c r="AL98" i="1"/>
  <c r="AN98" i="1" s="1"/>
  <c r="AO98" i="1" s="1"/>
  <c r="M101" i="3" s="1"/>
  <c r="AL561" i="1"/>
  <c r="AN561" i="1" s="1"/>
  <c r="AO561" i="1" s="1"/>
  <c r="M564" i="3" s="1"/>
  <c r="AC302" i="1"/>
  <c r="AD302" i="1" s="1"/>
  <c r="AF302" i="1" s="1"/>
  <c r="AG302" i="1" s="1"/>
  <c r="B305" i="3" s="1"/>
  <c r="AB41" i="1"/>
  <c r="AD41" i="1" s="1"/>
  <c r="AC595" i="1"/>
  <c r="AD595" i="1" s="1"/>
  <c r="AA152" i="1"/>
  <c r="AE152" i="1" s="1"/>
  <c r="AC152" i="1"/>
  <c r="AD152" i="1" s="1"/>
  <c r="AA595" i="1"/>
  <c r="AE595" i="1" s="1"/>
  <c r="AB361" i="1"/>
  <c r="AD361" i="1" s="1"/>
  <c r="AF361" i="1" s="1"/>
  <c r="AG361" i="1" s="1"/>
  <c r="B364" i="3" s="1"/>
  <c r="AC151" i="1"/>
  <c r="AD151" i="1" s="1"/>
  <c r="AF151" i="1" s="1"/>
  <c r="AG151" i="1" s="1"/>
  <c r="B154" i="3" s="1"/>
  <c r="AB278" i="1"/>
  <c r="AD278" i="1" s="1"/>
  <c r="AF278" i="1" s="1"/>
  <c r="AG278" i="1" s="1"/>
  <c r="B281" i="3" s="1"/>
  <c r="AL76" i="1"/>
  <c r="AN76" i="1" s="1"/>
  <c r="AO76" i="1" s="1"/>
  <c r="M79" i="3" s="1"/>
  <c r="AD408" i="1"/>
  <c r="AF408" i="1" s="1"/>
  <c r="AG408" i="1" s="1"/>
  <c r="B411" i="3" s="1"/>
  <c r="AI196" i="1"/>
  <c r="AM196" i="1" s="1"/>
  <c r="AK195" i="1"/>
  <c r="AL195" i="1" s="1"/>
  <c r="AN195" i="1" s="1"/>
  <c r="AO195" i="1" s="1"/>
  <c r="M198" i="3" s="1"/>
  <c r="AC303" i="1"/>
  <c r="AD303" i="1" s="1"/>
  <c r="AA41" i="1"/>
  <c r="AE41" i="1" s="1"/>
  <c r="AN528" i="1"/>
  <c r="AO528" i="1" s="1"/>
  <c r="M531" i="3" s="1"/>
  <c r="AK196" i="1"/>
  <c r="E497" i="3"/>
  <c r="AC314" i="1"/>
  <c r="AD314" i="1" s="1"/>
  <c r="AF314" i="1" s="1"/>
  <c r="AG314" i="1" s="1"/>
  <c r="B317" i="3" s="1"/>
  <c r="AA211" i="1"/>
  <c r="AE211" i="1" s="1"/>
  <c r="AC432" i="1"/>
  <c r="AD432" i="1" s="1"/>
  <c r="AF432" i="1" s="1"/>
  <c r="AG432" i="1" s="1"/>
  <c r="B435" i="3" s="1"/>
  <c r="AC659" i="1"/>
  <c r="AL410" i="1"/>
  <c r="AN410" i="1" s="1"/>
  <c r="AO410" i="1" s="1"/>
  <c r="M413" i="3" s="1"/>
  <c r="E436" i="3"/>
  <c r="AN115" i="1"/>
  <c r="AO115" i="1" s="1"/>
  <c r="M118" i="3" s="1"/>
  <c r="AC594" i="1"/>
  <c r="AD594" i="1" s="1"/>
  <c r="AC593" i="1"/>
  <c r="AD593" i="1" s="1"/>
  <c r="AF593" i="1" s="1"/>
  <c r="AG593" i="1" s="1"/>
  <c r="B596" i="3" s="1"/>
  <c r="AA660" i="1"/>
  <c r="AE660" i="1" s="1"/>
  <c r="AC493" i="1"/>
  <c r="AD493" i="1" s="1"/>
  <c r="AF493" i="1" s="1"/>
  <c r="AG493" i="1" s="1"/>
  <c r="B496" i="3" s="1"/>
  <c r="AD482" i="1"/>
  <c r="AF482" i="1" s="1"/>
  <c r="AG482" i="1" s="1"/>
  <c r="B485" i="3" s="1"/>
  <c r="E540" i="3"/>
  <c r="AA494" i="1"/>
  <c r="AE494" i="1" s="1"/>
  <c r="AC537" i="1"/>
  <c r="AD537" i="1" s="1"/>
  <c r="AN605" i="1"/>
  <c r="AO605" i="1" s="1"/>
  <c r="M608" i="3" s="1"/>
  <c r="AB187" i="1"/>
  <c r="AN610" i="1"/>
  <c r="AO610" i="1" s="1"/>
  <c r="M613" i="3" s="1"/>
  <c r="AB672" i="1"/>
  <c r="AD672" i="1" s="1"/>
  <c r="AF672" i="1" s="1"/>
  <c r="AG672" i="1" s="1"/>
  <c r="B675" i="3" s="1"/>
  <c r="AN431" i="1"/>
  <c r="AO431" i="1" s="1"/>
  <c r="M434" i="3" s="1"/>
  <c r="AA673" i="1"/>
  <c r="AE673" i="1" s="1"/>
  <c r="AB673" i="1"/>
  <c r="AD673" i="1" s="1"/>
  <c r="X187" i="1"/>
  <c r="AB186" i="1"/>
  <c r="W616" i="1"/>
  <c r="X616" i="1"/>
  <c r="D281" i="3"/>
  <c r="AN379" i="1"/>
  <c r="AO379" i="1" s="1"/>
  <c r="M382" i="3" s="1"/>
  <c r="AB277" i="1"/>
  <c r="AD277" i="1" s="1"/>
  <c r="AF277" i="1" s="1"/>
  <c r="AG277" i="1" s="1"/>
  <c r="B280" i="3" s="1"/>
  <c r="AN437" i="1"/>
  <c r="AO437" i="1" s="1"/>
  <c r="M440" i="3" s="1"/>
  <c r="P297" i="3"/>
  <c r="AK294" i="1"/>
  <c r="AC541" i="1"/>
  <c r="AD541" i="1" s="1"/>
  <c r="AF541" i="1" s="1"/>
  <c r="AG541" i="1" s="1"/>
  <c r="B544" i="3" s="1"/>
  <c r="AA542" i="1"/>
  <c r="AE542" i="1" s="1"/>
  <c r="AC301" i="1"/>
  <c r="AD301" i="1" s="1"/>
  <c r="AC300" i="1"/>
  <c r="AA301" i="1"/>
  <c r="AE301" i="1" s="1"/>
  <c r="AC542" i="1"/>
  <c r="AD542" i="1" s="1"/>
  <c r="O297" i="3"/>
  <c r="AJ293" i="1"/>
  <c r="AL293" i="1" s="1"/>
  <c r="AN293" i="1" s="1"/>
  <c r="AO293" i="1" s="1"/>
  <c r="M296" i="3" s="1"/>
  <c r="AI294" i="1"/>
  <c r="AM294" i="1" s="1"/>
  <c r="AJ294" i="1"/>
  <c r="AN166" i="1"/>
  <c r="AO166" i="1" s="1"/>
  <c r="M169" i="3" s="1"/>
  <c r="AN179" i="1"/>
  <c r="AO179" i="1" s="1"/>
  <c r="M182" i="3" s="1"/>
  <c r="AN181" i="1"/>
  <c r="AO181" i="1" s="1"/>
  <c r="M184" i="3" s="1"/>
  <c r="AL567" i="1"/>
  <c r="AN567" i="1" s="1"/>
  <c r="AO567" i="1" s="1"/>
  <c r="M570" i="3" s="1"/>
  <c r="AN448" i="1"/>
  <c r="AO448" i="1" s="1"/>
  <c r="M451" i="3" s="1"/>
  <c r="AD693" i="1"/>
  <c r="AF693" i="1" s="1"/>
  <c r="AG693" i="1" s="1"/>
  <c r="B696" i="3" s="1"/>
  <c r="AN483" i="1"/>
  <c r="AO483" i="1" s="1"/>
  <c r="M486" i="3" s="1"/>
  <c r="AN496" i="1"/>
  <c r="AO496" i="1" s="1"/>
  <c r="M499" i="3" s="1"/>
  <c r="AL687" i="1"/>
  <c r="AN687" i="1" s="1"/>
  <c r="AO687" i="1" s="1"/>
  <c r="M690" i="3" s="1"/>
  <c r="AD266" i="1"/>
  <c r="AF266" i="1" s="1"/>
  <c r="AG266" i="1" s="1"/>
  <c r="B269" i="3" s="1"/>
  <c r="AN568" i="1"/>
  <c r="AO568" i="1" s="1"/>
  <c r="M571" i="3" s="1"/>
  <c r="AN451" i="1"/>
  <c r="AO451" i="1" s="1"/>
  <c r="M454" i="3" s="1"/>
  <c r="AN464" i="1"/>
  <c r="AO464" i="1" s="1"/>
  <c r="M467" i="3" s="1"/>
  <c r="AL592" i="1"/>
  <c r="AN592" i="1" s="1"/>
  <c r="AO592" i="1" s="1"/>
  <c r="M595" i="3" s="1"/>
  <c r="AN413" i="1"/>
  <c r="AO413" i="1" s="1"/>
  <c r="M416" i="3" s="1"/>
  <c r="AN389" i="1"/>
  <c r="AO389" i="1" s="1"/>
  <c r="M392" i="3" s="1"/>
  <c r="AN688" i="1"/>
  <c r="AO688" i="1" s="1"/>
  <c r="M691" i="3" s="1"/>
  <c r="AN318" i="1"/>
  <c r="AO318" i="1" s="1"/>
  <c r="M321" i="3" s="1"/>
  <c r="AN583" i="1"/>
  <c r="AO583" i="1" s="1"/>
  <c r="M586" i="3" s="1"/>
  <c r="AF224" i="1"/>
  <c r="AG224" i="1" s="1"/>
  <c r="B227" i="3" s="1"/>
  <c r="AN557" i="1"/>
  <c r="AO557" i="1" s="1"/>
  <c r="M560" i="3" s="1"/>
  <c r="AD694" i="1"/>
  <c r="AF694" i="1" s="1"/>
  <c r="AG694" i="1" s="1"/>
  <c r="B697" i="3" s="1"/>
  <c r="AD575" i="1"/>
  <c r="AF575" i="1" s="1"/>
  <c r="AG575" i="1" s="1"/>
  <c r="B578" i="3" s="1"/>
  <c r="AD373" i="1"/>
  <c r="AF373" i="1" s="1"/>
  <c r="AG373" i="1" s="1"/>
  <c r="B376" i="3" s="1"/>
  <c r="AL140" i="1"/>
  <c r="AN140" i="1" s="1"/>
  <c r="AO140" i="1" s="1"/>
  <c r="M143" i="3" s="1"/>
  <c r="AF368" i="1"/>
  <c r="AG368" i="1" s="1"/>
  <c r="B371" i="3" s="1"/>
  <c r="AF530" i="1"/>
  <c r="AG530" i="1" s="1"/>
  <c r="B533" i="3" s="1"/>
  <c r="AF347" i="1"/>
  <c r="AG347" i="1" s="1"/>
  <c r="B350" i="3" s="1"/>
  <c r="AF606" i="1"/>
  <c r="AG606" i="1" s="1"/>
  <c r="B609" i="3" s="1"/>
  <c r="AD495" i="1"/>
  <c r="AF495" i="1" s="1"/>
  <c r="AG495" i="1" s="1"/>
  <c r="B498" i="3" s="1"/>
  <c r="AD534" i="1"/>
  <c r="AF534" i="1" s="1"/>
  <c r="AG534" i="1" s="1"/>
  <c r="B537" i="3" s="1"/>
  <c r="AL77" i="1"/>
  <c r="AN77" i="1" s="1"/>
  <c r="AO77" i="1" s="1"/>
  <c r="M80" i="3" s="1"/>
  <c r="AN621" i="1"/>
  <c r="AO621" i="1" s="1"/>
  <c r="M624" i="3" s="1"/>
  <c r="AD533" i="1"/>
  <c r="AF533" i="1" s="1"/>
  <c r="AG533" i="1" s="1"/>
  <c r="B536" i="3" s="1"/>
  <c r="AD491" i="1"/>
  <c r="AF491" i="1" s="1"/>
  <c r="AG491" i="1" s="1"/>
  <c r="B494" i="3" s="1"/>
  <c r="AN254" i="1"/>
  <c r="AO254" i="1" s="1"/>
  <c r="M257" i="3" s="1"/>
  <c r="AD56" i="1"/>
  <c r="AF56" i="1" s="1"/>
  <c r="AG56" i="1" s="1"/>
  <c r="B59" i="3" s="1"/>
  <c r="AD654" i="1"/>
  <c r="AF654" i="1" s="1"/>
  <c r="AG654" i="1" s="1"/>
  <c r="B657" i="3" s="1"/>
  <c r="AN599" i="1"/>
  <c r="AO599" i="1" s="1"/>
  <c r="M602" i="3" s="1"/>
  <c r="AN30" i="1"/>
  <c r="AO30" i="1" s="1"/>
  <c r="M33" i="3" s="1"/>
  <c r="AD523" i="1"/>
  <c r="AN430" i="1"/>
  <c r="AO430" i="1" s="1"/>
  <c r="M433" i="3" s="1"/>
  <c r="AF557" i="1"/>
  <c r="AG557" i="1" s="1"/>
  <c r="B560" i="3" s="1"/>
  <c r="AF351" i="1"/>
  <c r="AG351" i="1" s="1"/>
  <c r="B354" i="3" s="1"/>
  <c r="AL716" i="1"/>
  <c r="AN716" i="1" s="1"/>
  <c r="AO716" i="1" s="1"/>
  <c r="M719" i="3" s="1"/>
  <c r="AN182" i="1"/>
  <c r="AO182" i="1" s="1"/>
  <c r="M185" i="3" s="1"/>
  <c r="AL173" i="1"/>
  <c r="AN173" i="1" s="1"/>
  <c r="AO173" i="1" s="1"/>
  <c r="M176" i="3" s="1"/>
  <c r="AN717" i="1"/>
  <c r="AO717" i="1" s="1"/>
  <c r="M720" i="3" s="1"/>
  <c r="AN511" i="1"/>
  <c r="AO511" i="1" s="1"/>
  <c r="M514" i="3" s="1"/>
  <c r="AN45" i="1"/>
  <c r="AO45" i="1" s="1"/>
  <c r="M48" i="3" s="1"/>
  <c r="AN600" i="1"/>
  <c r="AO600" i="1" s="1"/>
  <c r="M603" i="3" s="1"/>
  <c r="AC76" i="1"/>
  <c r="AD76" i="1" s="1"/>
  <c r="AF350" i="1"/>
  <c r="AG350" i="1" s="1"/>
  <c r="B353" i="3" s="1"/>
  <c r="AN536" i="1"/>
  <c r="AO536" i="1" s="1"/>
  <c r="M539" i="3" s="1"/>
  <c r="AD379" i="1"/>
  <c r="AF379" i="1" s="1"/>
  <c r="AG379" i="1" s="1"/>
  <c r="B382" i="3" s="1"/>
  <c r="AD382" i="1"/>
  <c r="AF382" i="1" s="1"/>
  <c r="AG382" i="1" s="1"/>
  <c r="B385" i="3" s="1"/>
  <c r="AF467" i="1"/>
  <c r="AG467" i="1" s="1"/>
  <c r="B470" i="3" s="1"/>
  <c r="AD89" i="1"/>
  <c r="AF89" i="1" s="1"/>
  <c r="AG89" i="1" s="1"/>
  <c r="B92" i="3" s="1"/>
  <c r="AL295" i="1"/>
  <c r="AN295" i="1" s="1"/>
  <c r="AO295" i="1" s="1"/>
  <c r="M298" i="3" s="1"/>
  <c r="AF181" i="1"/>
  <c r="AG181" i="1" s="1"/>
  <c r="B184" i="3" s="1"/>
  <c r="AF240" i="1"/>
  <c r="AG240" i="1" s="1"/>
  <c r="B243" i="3" s="1"/>
  <c r="AD652" i="1"/>
  <c r="AF652" i="1" s="1"/>
  <c r="AG652" i="1" s="1"/>
  <c r="B655" i="3" s="1"/>
  <c r="AN314" i="1"/>
  <c r="AO314" i="1" s="1"/>
  <c r="M317" i="3" s="1"/>
  <c r="AN174" i="1"/>
  <c r="AO174" i="1" s="1"/>
  <c r="M177" i="3" s="1"/>
  <c r="AD577" i="1"/>
  <c r="AF577" i="1" s="1"/>
  <c r="AG577" i="1" s="1"/>
  <c r="B580" i="3" s="1"/>
  <c r="AL445" i="1"/>
  <c r="AN445" i="1" s="1"/>
  <c r="AO445" i="1" s="1"/>
  <c r="M448" i="3" s="1"/>
  <c r="AD185" i="1"/>
  <c r="AF185" i="1" s="1"/>
  <c r="AG185" i="1" s="1"/>
  <c r="B188" i="3" s="1"/>
  <c r="AD117" i="1"/>
  <c r="AF117" i="1" s="1"/>
  <c r="AG117" i="1" s="1"/>
  <c r="B120" i="3" s="1"/>
  <c r="AL177" i="1"/>
  <c r="AN177" i="1" s="1"/>
  <c r="AO177" i="1" s="1"/>
  <c r="M180" i="3" s="1"/>
  <c r="AD28" i="1"/>
  <c r="AF28" i="1" s="1"/>
  <c r="AG28" i="1" s="1"/>
  <c r="B31" i="3" s="1"/>
  <c r="AD316" i="1"/>
  <c r="AF316" i="1" s="1"/>
  <c r="AG316" i="1" s="1"/>
  <c r="B319" i="3" s="1"/>
  <c r="AD629" i="1"/>
  <c r="AF629" i="1" s="1"/>
  <c r="AG629" i="1" s="1"/>
  <c r="B632" i="3" s="1"/>
  <c r="AD564" i="1"/>
  <c r="AF564" i="1" s="1"/>
  <c r="AG564" i="1" s="1"/>
  <c r="B567" i="3" s="1"/>
  <c r="AF162" i="1"/>
  <c r="AG162" i="1" s="1"/>
  <c r="B165" i="3" s="1"/>
  <c r="AD527" i="1"/>
  <c r="AF527" i="1" s="1"/>
  <c r="AG527" i="1" s="1"/>
  <c r="B530" i="3" s="1"/>
  <c r="AD583" i="1"/>
  <c r="AF583" i="1" s="1"/>
  <c r="AG583" i="1" s="1"/>
  <c r="B586" i="3" s="1"/>
  <c r="AD496" i="1"/>
  <c r="AF496" i="1" s="1"/>
  <c r="AG496" i="1" s="1"/>
  <c r="B499" i="3" s="1"/>
  <c r="AL362" i="1"/>
  <c r="AN362" i="1" s="1"/>
  <c r="AO362" i="1" s="1"/>
  <c r="M365" i="3" s="1"/>
  <c r="AD211" i="1"/>
  <c r="AN352" i="1"/>
  <c r="AO352" i="1" s="1"/>
  <c r="M355" i="3" s="1"/>
  <c r="AD126" i="1"/>
  <c r="AF126" i="1" s="1"/>
  <c r="AG126" i="1" s="1"/>
  <c r="B129" i="3" s="1"/>
  <c r="AN400" i="1"/>
  <c r="AO400" i="1" s="1"/>
  <c r="M403" i="3" s="1"/>
  <c r="AF257" i="1"/>
  <c r="AG257" i="1" s="1"/>
  <c r="B260" i="3" s="1"/>
  <c r="AD621" i="1"/>
  <c r="AF621" i="1" s="1"/>
  <c r="AG621" i="1" s="1"/>
  <c r="B624" i="3" s="1"/>
  <c r="AN106" i="1"/>
  <c r="AO106" i="1" s="1"/>
  <c r="M109" i="3" s="1"/>
  <c r="AD212" i="1"/>
  <c r="AF212" i="1" s="1"/>
  <c r="AG212" i="1" s="1"/>
  <c r="B215" i="3" s="1"/>
  <c r="AD13" i="1"/>
  <c r="AF13" i="1" s="1"/>
  <c r="AG13" i="1" s="1"/>
  <c r="B16" i="3" s="1"/>
  <c r="AN515" i="1"/>
  <c r="AO515" i="1" s="1"/>
  <c r="M518" i="3" s="1"/>
  <c r="AN608" i="1"/>
  <c r="AO608" i="1" s="1"/>
  <c r="M611" i="3" s="1"/>
  <c r="AL434" i="1"/>
  <c r="AN434" i="1" s="1"/>
  <c r="AO434" i="1" s="1"/>
  <c r="M437" i="3" s="1"/>
  <c r="AL622" i="1"/>
  <c r="AN622" i="1" s="1"/>
  <c r="AO622" i="1" s="1"/>
  <c r="M625" i="3" s="1"/>
  <c r="AD205" i="1"/>
  <c r="AF205" i="1" s="1"/>
  <c r="AG205" i="1" s="1"/>
  <c r="B208" i="3" s="1"/>
  <c r="AD411" i="1"/>
  <c r="AF411" i="1" s="1"/>
  <c r="AG411" i="1" s="1"/>
  <c r="B414" i="3" s="1"/>
  <c r="AF514" i="1"/>
  <c r="AG514" i="1" s="1"/>
  <c r="B517" i="3" s="1"/>
  <c r="AD639" i="1"/>
  <c r="AF639" i="1" s="1"/>
  <c r="AG639" i="1" s="1"/>
  <c r="B642" i="3" s="1"/>
  <c r="AN74" i="1"/>
  <c r="AO74" i="1" s="1"/>
  <c r="M77" i="3" s="1"/>
  <c r="AF667" i="1"/>
  <c r="AG667" i="1" s="1"/>
  <c r="B670" i="3" s="1"/>
  <c r="AF477" i="1"/>
  <c r="AG477" i="1" s="1"/>
  <c r="B480" i="3" s="1"/>
  <c r="AD608" i="1"/>
  <c r="AF608" i="1" s="1"/>
  <c r="AG608" i="1" s="1"/>
  <c r="B611" i="3" s="1"/>
  <c r="AN206" i="1"/>
  <c r="AO206" i="1" s="1"/>
  <c r="M209" i="3" s="1"/>
  <c r="AL369" i="1"/>
  <c r="AC75" i="1"/>
  <c r="AD75" i="1" s="1"/>
  <c r="AF75" i="1" s="1"/>
  <c r="AG75" i="1" s="1"/>
  <c r="B78" i="3" s="1"/>
  <c r="AD383" i="1"/>
  <c r="AF383" i="1" s="1"/>
  <c r="AG383" i="1" s="1"/>
  <c r="B386" i="3" s="1"/>
  <c r="AD599" i="1"/>
  <c r="AF599" i="1" s="1"/>
  <c r="AG599" i="1" s="1"/>
  <c r="B602" i="3" s="1"/>
  <c r="AN527" i="1"/>
  <c r="AO527" i="1" s="1"/>
  <c r="M530" i="3" s="1"/>
  <c r="AF485" i="1"/>
  <c r="AG485" i="1" s="1"/>
  <c r="B488" i="3" s="1"/>
  <c r="AD387" i="1"/>
  <c r="AF387" i="1" s="1"/>
  <c r="AG387" i="1" s="1"/>
  <c r="B390" i="3" s="1"/>
  <c r="AF37" i="1"/>
  <c r="AG37" i="1" s="1"/>
  <c r="B40" i="3" s="1"/>
  <c r="AF144" i="1"/>
  <c r="AG144" i="1" s="1"/>
  <c r="B147" i="3" s="1"/>
  <c r="AD234" i="1"/>
  <c r="AF234" i="1" s="1"/>
  <c r="AG234" i="1" s="1"/>
  <c r="B237" i="3" s="1"/>
  <c r="AF510" i="1"/>
  <c r="AG510" i="1" s="1"/>
  <c r="B513" i="3" s="1"/>
  <c r="AD342" i="1"/>
  <c r="AF342" i="1" s="1"/>
  <c r="AG342" i="1" s="1"/>
  <c r="B345" i="3" s="1"/>
  <c r="AD293" i="1"/>
  <c r="AF293" i="1" s="1"/>
  <c r="AG293" i="1" s="1"/>
  <c r="B296" i="3" s="1"/>
  <c r="AL42" i="1"/>
  <c r="AN42" i="1" s="1"/>
  <c r="AO42" i="1" s="1"/>
  <c r="M45" i="3" s="1"/>
  <c r="AD353" i="1"/>
  <c r="AF353" i="1" s="1"/>
  <c r="AG353" i="1" s="1"/>
  <c r="B356" i="3" s="1"/>
  <c r="AL586" i="1"/>
  <c r="AN586" i="1" s="1"/>
  <c r="AO586" i="1" s="1"/>
  <c r="M589" i="3" s="1"/>
  <c r="AD398" i="1"/>
  <c r="AF398" i="1" s="1"/>
  <c r="AG398" i="1" s="1"/>
  <c r="B401" i="3" s="1"/>
  <c r="AF531" i="1"/>
  <c r="AG531" i="1" s="1"/>
  <c r="B534" i="3" s="1"/>
  <c r="AF253" i="1"/>
  <c r="AG253" i="1" s="1"/>
  <c r="B256" i="3" s="1"/>
  <c r="AD664" i="1"/>
  <c r="AF664" i="1" s="1"/>
  <c r="AG664" i="1" s="1"/>
  <c r="B667" i="3" s="1"/>
  <c r="AF601" i="1"/>
  <c r="AG601" i="1" s="1"/>
  <c r="B604" i="3" s="1"/>
  <c r="AD536" i="1"/>
  <c r="AF536" i="1" s="1"/>
  <c r="AG536" i="1" s="1"/>
  <c r="B539" i="3" s="1"/>
  <c r="AN54" i="1"/>
  <c r="AO54" i="1" s="1"/>
  <c r="M57" i="3" s="1"/>
  <c r="AL331" i="1"/>
  <c r="AN331" i="1" s="1"/>
  <c r="AO331" i="1" s="1"/>
  <c r="M334" i="3" s="1"/>
  <c r="AL49" i="1"/>
  <c r="AN49" i="1" s="1"/>
  <c r="AO49" i="1" s="1"/>
  <c r="M52" i="3" s="1"/>
  <c r="AL327" i="1"/>
  <c r="AN327" i="1" s="1"/>
  <c r="AO327" i="1" s="1"/>
  <c r="M330" i="3" s="1"/>
  <c r="AL423" i="1"/>
  <c r="AN423" i="1" s="1"/>
  <c r="AO423" i="1" s="1"/>
  <c r="M426" i="3" s="1"/>
  <c r="AN700" i="1"/>
  <c r="AO700" i="1" s="1"/>
  <c r="M703" i="3" s="1"/>
  <c r="AA76" i="1"/>
  <c r="AE76" i="1" s="1"/>
  <c r="AD517" i="1"/>
  <c r="AF517" i="1" s="1"/>
  <c r="AG517" i="1" s="1"/>
  <c r="B520" i="3" s="1"/>
  <c r="AF290" i="1"/>
  <c r="AG290" i="1" s="1"/>
  <c r="B293" i="3" s="1"/>
  <c r="AD445" i="1"/>
  <c r="AF445" i="1" s="1"/>
  <c r="AG445" i="1" s="1"/>
  <c r="B448" i="3" s="1"/>
  <c r="AD336" i="1"/>
  <c r="AF336" i="1" s="1"/>
  <c r="AG336" i="1" s="1"/>
  <c r="B339" i="3" s="1"/>
  <c r="AF592" i="1"/>
  <c r="AG592" i="1" s="1"/>
  <c r="B595" i="3" s="1"/>
  <c r="AF190" i="1"/>
  <c r="AG190" i="1" s="1"/>
  <c r="B193" i="3" s="1"/>
  <c r="AN329" i="1"/>
  <c r="AO329" i="1" s="1"/>
  <c r="M332" i="3" s="1"/>
  <c r="AN288" i="1"/>
  <c r="AO288" i="1" s="1"/>
  <c r="M291" i="3" s="1"/>
  <c r="AF696" i="1"/>
  <c r="AG696" i="1" s="1"/>
  <c r="B699" i="3" s="1"/>
  <c r="AL526" i="1"/>
  <c r="AN526" i="1" s="1"/>
  <c r="AO526" i="1" s="1"/>
  <c r="M529" i="3" s="1"/>
  <c r="AD532" i="1"/>
  <c r="AF532" i="1" s="1"/>
  <c r="AG532" i="1" s="1"/>
  <c r="B535" i="3" s="1"/>
  <c r="AF524" i="1"/>
  <c r="AG524" i="1" s="1"/>
  <c r="B527" i="3" s="1"/>
  <c r="AL266" i="1"/>
  <c r="AN266" i="1" s="1"/>
  <c r="AO266" i="1" s="1"/>
  <c r="M269" i="3" s="1"/>
  <c r="AD231" i="1"/>
  <c r="AF231" i="1" s="1"/>
  <c r="AG231" i="1" s="1"/>
  <c r="B234" i="3" s="1"/>
  <c r="AD563" i="1"/>
  <c r="AF563" i="1" s="1"/>
  <c r="AG563" i="1" s="1"/>
  <c r="B566" i="3" s="1"/>
  <c r="AN407" i="1"/>
  <c r="AO407" i="1" s="1"/>
  <c r="M410" i="3" s="1"/>
  <c r="AN91" i="1"/>
  <c r="AO91" i="1" s="1"/>
  <c r="M94" i="3" s="1"/>
  <c r="AL90" i="1"/>
  <c r="AN90" i="1" s="1"/>
  <c r="AO90" i="1" s="1"/>
  <c r="M93" i="3" s="1"/>
  <c r="AN632" i="1"/>
  <c r="AO632" i="1" s="1"/>
  <c r="M635" i="3" s="1"/>
  <c r="AD330" i="1"/>
  <c r="AF330" i="1" s="1"/>
  <c r="AG330" i="1" s="1"/>
  <c r="B333" i="3" s="1"/>
  <c r="AD115" i="1"/>
  <c r="AF115" i="1" s="1"/>
  <c r="AG115" i="1" s="1"/>
  <c r="B118" i="3" s="1"/>
  <c r="AN640" i="1"/>
  <c r="AO640" i="1" s="1"/>
  <c r="M643" i="3" s="1"/>
  <c r="AN46" i="1"/>
  <c r="AO46" i="1" s="1"/>
  <c r="M49" i="3" s="1"/>
  <c r="AN117" i="1"/>
  <c r="AO117" i="1" s="1"/>
  <c r="M120" i="3" s="1"/>
  <c r="AN212" i="1"/>
  <c r="AO212" i="1" s="1"/>
  <c r="M215" i="3" s="1"/>
  <c r="AD129" i="1"/>
  <c r="AF129" i="1" s="1"/>
  <c r="AG129" i="1" s="1"/>
  <c r="B132" i="3" s="1"/>
  <c r="AD529" i="1"/>
  <c r="AF529" i="1" s="1"/>
  <c r="AG529" i="1" s="1"/>
  <c r="B532" i="3" s="1"/>
  <c r="AN615" i="1"/>
  <c r="AO615" i="1" s="1"/>
  <c r="M618" i="3" s="1"/>
  <c r="AF635" i="1"/>
  <c r="AG635" i="1" s="1"/>
  <c r="B638" i="3" s="1"/>
  <c r="AD480" i="1"/>
  <c r="AF480" i="1" s="1"/>
  <c r="AG480" i="1" s="1"/>
  <c r="B483" i="3" s="1"/>
  <c r="AN133" i="1"/>
  <c r="AO133" i="1" s="1"/>
  <c r="M136" i="3" s="1"/>
  <c r="AN569" i="1"/>
  <c r="AO569" i="1" s="1"/>
  <c r="M572" i="3" s="1"/>
  <c r="AD380" i="1"/>
  <c r="AF380" i="1" s="1"/>
  <c r="AG380" i="1" s="1"/>
  <c r="B383" i="3" s="1"/>
  <c r="AN138" i="1"/>
  <c r="AO138" i="1" s="1"/>
  <c r="M141" i="3" s="1"/>
  <c r="AD222" i="1"/>
  <c r="AF222" i="1" s="1"/>
  <c r="AG222" i="1" s="1"/>
  <c r="B225" i="3" s="1"/>
  <c r="AD226" i="1"/>
  <c r="AF226" i="1" s="1"/>
  <c r="AG226" i="1" s="1"/>
  <c r="B229" i="3" s="1"/>
  <c r="AD48" i="1"/>
  <c r="AF48" i="1" s="1"/>
  <c r="AG48" i="1" s="1"/>
  <c r="B51" i="3" s="1"/>
  <c r="AN137" i="1"/>
  <c r="AO137" i="1" s="1"/>
  <c r="M140" i="3" s="1"/>
  <c r="AD325" i="1"/>
  <c r="AF325" i="1" s="1"/>
  <c r="AG325" i="1" s="1"/>
  <c r="B328" i="3" s="1"/>
  <c r="AN658" i="1"/>
  <c r="AO658" i="1" s="1"/>
  <c r="M661" i="3" s="1"/>
  <c r="AN636" i="1"/>
  <c r="AO636" i="1" s="1"/>
  <c r="M639" i="3" s="1"/>
  <c r="AD349" i="1"/>
  <c r="AF349" i="1" s="1"/>
  <c r="AG349" i="1" s="1"/>
  <c r="B352" i="3" s="1"/>
  <c r="AL336" i="1"/>
  <c r="AN336" i="1" s="1"/>
  <c r="AO336" i="1" s="1"/>
  <c r="M339" i="3" s="1"/>
  <c r="AF60" i="1"/>
  <c r="AG60" i="1" s="1"/>
  <c r="B63" i="3" s="1"/>
  <c r="AD80" i="1"/>
  <c r="AF80" i="1" s="1"/>
  <c r="AG80" i="1" s="1"/>
  <c r="B83" i="3" s="1"/>
  <c r="AF415" i="1"/>
  <c r="AG415" i="1" s="1"/>
  <c r="B418" i="3" s="1"/>
  <c r="AF679" i="1"/>
  <c r="AG679" i="1" s="1"/>
  <c r="B682" i="3" s="1"/>
  <c r="AD655" i="1"/>
  <c r="AF655" i="1" s="1"/>
  <c r="AG655" i="1" s="1"/>
  <c r="B658" i="3" s="1"/>
  <c r="AD462" i="1"/>
  <c r="AF462" i="1" s="1"/>
  <c r="AG462" i="1" s="1"/>
  <c r="B465" i="3" s="1"/>
  <c r="AD120" i="1"/>
  <c r="AF120" i="1" s="1"/>
  <c r="AG120" i="1" s="1"/>
  <c r="B123" i="3" s="1"/>
  <c r="AD558" i="1"/>
  <c r="AF558" i="1" s="1"/>
  <c r="AG558" i="1" s="1"/>
  <c r="B561" i="3" s="1"/>
  <c r="AD460" i="1"/>
  <c r="AF460" i="1" s="1"/>
  <c r="AG460" i="1" s="1"/>
  <c r="B463" i="3" s="1"/>
  <c r="AN11" i="1"/>
  <c r="AO11" i="1" s="1"/>
  <c r="M14" i="3" s="1"/>
  <c r="AD179" i="1"/>
  <c r="AF179" i="1" s="1"/>
  <c r="AG179" i="1" s="1"/>
  <c r="B182" i="3" s="1"/>
  <c r="AN477" i="1"/>
  <c r="AO477" i="1" s="1"/>
  <c r="M480" i="3" s="1"/>
  <c r="AN346" i="1"/>
  <c r="AO346" i="1" s="1"/>
  <c r="M349" i="3" s="1"/>
  <c r="AL718" i="1"/>
  <c r="AN718" i="1" s="1"/>
  <c r="AO718" i="1" s="1"/>
  <c r="M721" i="3" s="1"/>
  <c r="AL241" i="1"/>
  <c r="AN241" i="1" s="1"/>
  <c r="AO241" i="1" s="1"/>
  <c r="M244" i="3" s="1"/>
  <c r="AL612" i="1"/>
  <c r="AN612" i="1" s="1"/>
  <c r="AO612" i="1" s="1"/>
  <c r="M615" i="3" s="1"/>
  <c r="AL465" i="1"/>
  <c r="AN465" i="1" s="1"/>
  <c r="AO465" i="1" s="1"/>
  <c r="M468" i="3" s="1"/>
  <c r="AN432" i="1"/>
  <c r="AO432" i="1" s="1"/>
  <c r="M435" i="3" s="1"/>
  <c r="AN96" i="1"/>
  <c r="AO96" i="1" s="1"/>
  <c r="M99" i="3" s="1"/>
  <c r="AL460" i="1"/>
  <c r="AN460" i="1" s="1"/>
  <c r="AO460" i="1" s="1"/>
  <c r="M463" i="3" s="1"/>
  <c r="AF390" i="1"/>
  <c r="AG390" i="1" s="1"/>
  <c r="B393" i="3" s="1"/>
  <c r="AD147" i="1"/>
  <c r="AF147" i="1" s="1"/>
  <c r="AG147" i="1" s="1"/>
  <c r="B150" i="3" s="1"/>
  <c r="AL497" i="1"/>
  <c r="AN497" i="1" s="1"/>
  <c r="AO497" i="1" s="1"/>
  <c r="M500" i="3" s="1"/>
  <c r="AD597" i="1"/>
  <c r="AF597" i="1" s="1"/>
  <c r="AG597" i="1" s="1"/>
  <c r="B600" i="3" s="1"/>
  <c r="AL205" i="1"/>
  <c r="AN205" i="1" s="1"/>
  <c r="AO205" i="1" s="1"/>
  <c r="M208" i="3" s="1"/>
  <c r="AN157" i="1"/>
  <c r="AO157" i="1" s="1"/>
  <c r="M160" i="3" s="1"/>
  <c r="AN499" i="1"/>
  <c r="AO499" i="1" s="1"/>
  <c r="M502" i="3" s="1"/>
  <c r="AL401" i="1"/>
  <c r="AN401" i="1" s="1"/>
  <c r="AO401" i="1" s="1"/>
  <c r="M404" i="3" s="1"/>
  <c r="AD642" i="1"/>
  <c r="AF642" i="1" s="1"/>
  <c r="AG642" i="1" s="1"/>
  <c r="B645" i="3" s="1"/>
  <c r="AD404" i="1"/>
  <c r="AF404" i="1" s="1"/>
  <c r="AG404" i="1" s="1"/>
  <c r="B407" i="3" s="1"/>
  <c r="AN227" i="1"/>
  <c r="AO227" i="1" s="1"/>
  <c r="M230" i="3" s="1"/>
  <c r="AF461" i="1"/>
  <c r="AG461" i="1" s="1"/>
  <c r="B464" i="3" s="1"/>
  <c r="AF551" i="1"/>
  <c r="AG551" i="1" s="1"/>
  <c r="B554" i="3" s="1"/>
  <c r="AD284" i="1"/>
  <c r="AF284" i="1" s="1"/>
  <c r="AG284" i="1" s="1"/>
  <c r="B287" i="3" s="1"/>
  <c r="AN261" i="1"/>
  <c r="AO261" i="1" s="1"/>
  <c r="M264" i="3" s="1"/>
  <c r="AF375" i="1"/>
  <c r="AG375" i="1" s="1"/>
  <c r="B378" i="3" s="1"/>
  <c r="AD572" i="1"/>
  <c r="AF572" i="1" s="1"/>
  <c r="AG572" i="1" s="1"/>
  <c r="B575" i="3" s="1"/>
  <c r="AD622" i="1"/>
  <c r="AF622" i="1" s="1"/>
  <c r="AG622" i="1" s="1"/>
  <c r="B625" i="3" s="1"/>
  <c r="AL654" i="1"/>
  <c r="AN654" i="1" s="1"/>
  <c r="AO654" i="1" s="1"/>
  <c r="M657" i="3" s="1"/>
  <c r="AD74" i="1"/>
  <c r="AF74" i="1" s="1"/>
  <c r="AG74" i="1" s="1"/>
  <c r="B77" i="3" s="1"/>
  <c r="AF237" i="1"/>
  <c r="AG237" i="1" s="1"/>
  <c r="B240" i="3" s="1"/>
  <c r="AD394" i="1"/>
  <c r="AF394" i="1" s="1"/>
  <c r="AG394" i="1" s="1"/>
  <c r="B397" i="3" s="1"/>
  <c r="AD484" i="1"/>
  <c r="AF484" i="1" s="1"/>
  <c r="AG484" i="1" s="1"/>
  <c r="B487" i="3" s="1"/>
  <c r="AD88" i="1"/>
  <c r="AF88" i="1" s="1"/>
  <c r="AG88" i="1" s="1"/>
  <c r="B91" i="3" s="1"/>
  <c r="AD358" i="1"/>
  <c r="AF358" i="1" s="1"/>
  <c r="AG358" i="1" s="1"/>
  <c r="B361" i="3" s="1"/>
  <c r="AD643" i="1"/>
  <c r="AF643" i="1" s="1"/>
  <c r="AG643" i="1" s="1"/>
  <c r="B646" i="3" s="1"/>
  <c r="AD22" i="1"/>
  <c r="AF22" i="1" s="1"/>
  <c r="AG22" i="1" s="1"/>
  <c r="B25" i="3" s="1"/>
  <c r="AF726" i="1"/>
  <c r="AG726" i="1" s="1"/>
  <c r="B729" i="3" s="1"/>
  <c r="AD648" i="1"/>
  <c r="AF648" i="1" s="1"/>
  <c r="AG648" i="1" s="1"/>
  <c r="B651" i="3" s="1"/>
  <c r="AD506" i="1"/>
  <c r="AF506" i="1" s="1"/>
  <c r="AG506" i="1" s="1"/>
  <c r="B509" i="3" s="1"/>
  <c r="AD362" i="1"/>
  <c r="AF362" i="1" s="1"/>
  <c r="AG362" i="1" s="1"/>
  <c r="B365" i="3" s="1"/>
  <c r="AD30" i="1"/>
  <c r="AF30" i="1" s="1"/>
  <c r="AG30" i="1" s="1"/>
  <c r="B33" i="3" s="1"/>
  <c r="AN158" i="1"/>
  <c r="AO158" i="1" s="1"/>
  <c r="M161" i="3" s="1"/>
  <c r="AF628" i="1"/>
  <c r="AG628" i="1" s="1"/>
  <c r="B631" i="3" s="1"/>
  <c r="AN343" i="1"/>
  <c r="AO343" i="1" s="1"/>
  <c r="M346" i="3" s="1"/>
  <c r="AN628" i="1"/>
  <c r="AO628" i="1" s="1"/>
  <c r="M631" i="3" s="1"/>
  <c r="AF258" i="1"/>
  <c r="AG258" i="1" s="1"/>
  <c r="B261" i="3" s="1"/>
  <c r="AD246" i="1"/>
  <c r="AF246" i="1" s="1"/>
  <c r="AG246" i="1" s="1"/>
  <c r="B249" i="3" s="1"/>
  <c r="AF440" i="1"/>
  <c r="AG440" i="1" s="1"/>
  <c r="B443" i="3" s="1"/>
  <c r="AD397" i="1"/>
  <c r="AF397" i="1" s="1"/>
  <c r="AG397" i="1" s="1"/>
  <c r="B400" i="3" s="1"/>
  <c r="AD489" i="1"/>
  <c r="AF489" i="1" s="1"/>
  <c r="AG489" i="1" s="1"/>
  <c r="B492" i="3" s="1"/>
  <c r="AD688" i="1"/>
  <c r="AF688" i="1" s="1"/>
  <c r="AG688" i="1" s="1"/>
  <c r="B691" i="3" s="1"/>
  <c r="AF481" i="1"/>
  <c r="AG481" i="1" s="1"/>
  <c r="B484" i="3" s="1"/>
  <c r="AF340" i="1"/>
  <c r="AG340" i="1" s="1"/>
  <c r="B343" i="3" s="1"/>
  <c r="AN679" i="1"/>
  <c r="AO679" i="1" s="1"/>
  <c r="M682" i="3" s="1"/>
  <c r="AL591" i="1"/>
  <c r="AN591" i="1" s="1"/>
  <c r="AO591" i="1" s="1"/>
  <c r="M594" i="3" s="1"/>
  <c r="AD402" i="1"/>
  <c r="AF402" i="1" s="1"/>
  <c r="AG402" i="1" s="1"/>
  <c r="B405" i="3" s="1"/>
  <c r="AL459" i="1"/>
  <c r="AN459" i="1" s="1"/>
  <c r="AO459" i="1" s="1"/>
  <c r="M462" i="3" s="1"/>
  <c r="AN653" i="1"/>
  <c r="AO653" i="1" s="1"/>
  <c r="M656" i="3" s="1"/>
  <c r="AN247" i="1"/>
  <c r="AO247" i="1" s="1"/>
  <c r="M250" i="3" s="1"/>
  <c r="AD623" i="1"/>
  <c r="AF623" i="1" s="1"/>
  <c r="AG623" i="1" s="1"/>
  <c r="B626" i="3" s="1"/>
  <c r="AD252" i="1"/>
  <c r="AF252" i="1" s="1"/>
  <c r="AG252" i="1" s="1"/>
  <c r="B255" i="3" s="1"/>
  <c r="AD322" i="1"/>
  <c r="AF322" i="1" s="1"/>
  <c r="AG322" i="1" s="1"/>
  <c r="B325" i="3" s="1"/>
  <c r="AL18" i="1"/>
  <c r="AN18" i="1" s="1"/>
  <c r="AO18" i="1" s="1"/>
  <c r="M21" i="3" s="1"/>
  <c r="AD215" i="1"/>
  <c r="AF215" i="1" s="1"/>
  <c r="AG215" i="1" s="1"/>
  <c r="B218" i="3" s="1"/>
  <c r="AL370" i="1"/>
  <c r="AN370" i="1" s="1"/>
  <c r="AO370" i="1" s="1"/>
  <c r="M373" i="3" s="1"/>
  <c r="AD66" i="1"/>
  <c r="AF66" i="1" s="1"/>
  <c r="AG66" i="1" s="1"/>
  <c r="B69" i="3" s="1"/>
  <c r="AD191" i="1"/>
  <c r="AF191" i="1" s="1"/>
  <c r="AG191" i="1" s="1"/>
  <c r="B194" i="3" s="1"/>
  <c r="AF341" i="1"/>
  <c r="AG341" i="1" s="1"/>
  <c r="B344" i="3" s="1"/>
  <c r="AD45" i="1"/>
  <c r="AF45" i="1" s="1"/>
  <c r="AG45" i="1" s="1"/>
  <c r="B48" i="3" s="1"/>
  <c r="E395" i="3"/>
  <c r="AA392" i="1"/>
  <c r="AE392" i="1" s="1"/>
  <c r="AC391" i="1"/>
  <c r="AD391" i="1" s="1"/>
  <c r="AF391" i="1" s="1"/>
  <c r="AG391" i="1" s="1"/>
  <c r="B394" i="3" s="1"/>
  <c r="AF602" i="1"/>
  <c r="AG602" i="1" s="1"/>
  <c r="B605" i="3" s="1"/>
  <c r="AL299" i="1"/>
  <c r="AN299" i="1" s="1"/>
  <c r="AO299" i="1" s="1"/>
  <c r="M302" i="3" s="1"/>
  <c r="AL136" i="1"/>
  <c r="AN136" i="1" s="1"/>
  <c r="AO136" i="1" s="1"/>
  <c r="M139" i="3" s="1"/>
  <c r="AL296" i="1"/>
  <c r="AN296" i="1" s="1"/>
  <c r="AO296" i="1" s="1"/>
  <c r="M299" i="3" s="1"/>
  <c r="AD540" i="1"/>
  <c r="AF540" i="1" s="1"/>
  <c r="AG540" i="1" s="1"/>
  <c r="B543" i="3" s="1"/>
  <c r="AD174" i="1"/>
  <c r="AF174" i="1" s="1"/>
  <c r="AG174" i="1" s="1"/>
  <c r="B177" i="3" s="1"/>
  <c r="AL553" i="1"/>
  <c r="AN553" i="1" s="1"/>
  <c r="AO553" i="1" s="1"/>
  <c r="M556" i="3" s="1"/>
  <c r="AN529" i="1"/>
  <c r="AO529" i="1" s="1"/>
  <c r="M532" i="3" s="1"/>
  <c r="AL300" i="1"/>
  <c r="AN300" i="1" s="1"/>
  <c r="AO300" i="1" s="1"/>
  <c r="M303" i="3" s="1"/>
  <c r="AL618" i="1"/>
  <c r="AN618" i="1" s="1"/>
  <c r="AO618" i="1" s="1"/>
  <c r="M621" i="3" s="1"/>
  <c r="AL619" i="1"/>
  <c r="AN619" i="1" s="1"/>
  <c r="AO619" i="1" s="1"/>
  <c r="M622" i="3" s="1"/>
  <c r="AD579" i="1"/>
  <c r="AF579" i="1" s="1"/>
  <c r="AG579" i="1" s="1"/>
  <c r="B582" i="3" s="1"/>
  <c r="AD377" i="1"/>
  <c r="AF377" i="1" s="1"/>
  <c r="AG377" i="1" s="1"/>
  <c r="B380" i="3" s="1"/>
  <c r="AF167" i="1"/>
  <c r="AG167" i="1" s="1"/>
  <c r="B170" i="3" s="1"/>
  <c r="AD472" i="1"/>
  <c r="AF472" i="1" s="1"/>
  <c r="AG472" i="1" s="1"/>
  <c r="B475" i="3" s="1"/>
  <c r="AF566" i="1"/>
  <c r="AG566" i="1" s="1"/>
  <c r="B569" i="3" s="1"/>
  <c r="AF565" i="1"/>
  <c r="AG565" i="1" s="1"/>
  <c r="B568" i="3" s="1"/>
  <c r="AF54" i="1"/>
  <c r="AG54" i="1" s="1"/>
  <c r="B57" i="3" s="1"/>
  <c r="AF571" i="1"/>
  <c r="AG571" i="1" s="1"/>
  <c r="B574" i="3" s="1"/>
  <c r="AF570" i="1"/>
  <c r="AG570" i="1" s="1"/>
  <c r="B573" i="3" s="1"/>
  <c r="AD112" i="1"/>
  <c r="AF112" i="1" s="1"/>
  <c r="AG112" i="1" s="1"/>
  <c r="B115" i="3" s="1"/>
  <c r="AF281" i="1"/>
  <c r="AG281" i="1" s="1"/>
  <c r="B284" i="3" s="1"/>
  <c r="AL395" i="1"/>
  <c r="AN395" i="1" s="1"/>
  <c r="AO395" i="1" s="1"/>
  <c r="M398" i="3" s="1"/>
  <c r="AD637" i="1"/>
  <c r="AF637" i="1" s="1"/>
  <c r="AG637" i="1" s="1"/>
  <c r="B640" i="3" s="1"/>
  <c r="AL267" i="1"/>
  <c r="AN267" i="1" s="1"/>
  <c r="AO267" i="1" s="1"/>
  <c r="M270" i="3" s="1"/>
  <c r="AL466" i="1"/>
  <c r="AN466" i="1" s="1"/>
  <c r="AO466" i="1" s="1"/>
  <c r="M469" i="3" s="1"/>
  <c r="AL719" i="1"/>
  <c r="AN719" i="1" s="1"/>
  <c r="AO719" i="1" s="1"/>
  <c r="M722" i="3" s="1"/>
  <c r="AL590" i="1"/>
  <c r="AN590" i="1" s="1"/>
  <c r="AO590" i="1" s="1"/>
  <c r="M593" i="3" s="1"/>
  <c r="AL43" i="1"/>
  <c r="AN43" i="1" s="1"/>
  <c r="AO43" i="1" s="1"/>
  <c r="M46" i="3" s="1"/>
  <c r="AL273" i="1"/>
  <c r="AN273" i="1" s="1"/>
  <c r="AO273" i="1" s="1"/>
  <c r="M276" i="3" s="1"/>
  <c r="AL396" i="1"/>
  <c r="AN396" i="1" s="1"/>
  <c r="AO396" i="1" s="1"/>
  <c r="M399" i="3" s="1"/>
  <c r="AL264" i="1"/>
  <c r="AN264" i="1" s="1"/>
  <c r="AO264" i="1" s="1"/>
  <c r="M267" i="3" s="1"/>
  <c r="AL428" i="1"/>
  <c r="AN428" i="1" s="1"/>
  <c r="AO428" i="1" s="1"/>
  <c r="M431" i="3" s="1"/>
  <c r="AL328" i="1"/>
  <c r="AN328" i="1" s="1"/>
  <c r="AO328" i="1" s="1"/>
  <c r="M331" i="3" s="1"/>
  <c r="AN394" i="1"/>
  <c r="AO394" i="1" s="1"/>
  <c r="M397" i="3" s="1"/>
  <c r="AF450" i="1"/>
  <c r="AG450" i="1" s="1"/>
  <c r="B453" i="3" s="1"/>
  <c r="AF348" i="1"/>
  <c r="AG348" i="1" s="1"/>
  <c r="B351" i="3" s="1"/>
  <c r="AD184" i="1"/>
  <c r="AF184" i="1" s="1"/>
  <c r="AG184" i="1" s="1"/>
  <c r="B187" i="3" s="1"/>
  <c r="AD329" i="1"/>
  <c r="AF329" i="1" s="1"/>
  <c r="AG329" i="1" s="1"/>
  <c r="B332" i="3" s="1"/>
  <c r="AD279" i="1"/>
  <c r="AF279" i="1" s="1"/>
  <c r="AG279" i="1" s="1"/>
  <c r="B282" i="3" s="1"/>
  <c r="AD474" i="1"/>
  <c r="AF474" i="1" s="1"/>
  <c r="AG474" i="1" s="1"/>
  <c r="B477" i="3" s="1"/>
  <c r="AF248" i="1"/>
  <c r="AG248" i="1" s="1"/>
  <c r="B251" i="3" s="1"/>
  <c r="AD721" i="1"/>
  <c r="AF721" i="1" s="1"/>
  <c r="AG721" i="1" s="1"/>
  <c r="B724" i="3" s="1"/>
  <c r="AF254" i="1"/>
  <c r="AG254" i="1" s="1"/>
  <c r="B257" i="3" s="1"/>
  <c r="AF668" i="1"/>
  <c r="AG668" i="1" s="1"/>
  <c r="B671" i="3" s="1"/>
  <c r="AN200" i="1"/>
  <c r="AO200" i="1" s="1"/>
  <c r="M203" i="3" s="1"/>
  <c r="AF720" i="1"/>
  <c r="AG720" i="1" s="1"/>
  <c r="B723" i="3" s="1"/>
  <c r="AF543" i="1"/>
  <c r="AG543" i="1" s="1"/>
  <c r="B546" i="3" s="1"/>
  <c r="AD169" i="1"/>
  <c r="AF169" i="1" s="1"/>
  <c r="AG169" i="1" s="1"/>
  <c r="B172" i="3" s="1"/>
  <c r="AD339" i="1"/>
  <c r="AF339" i="1" s="1"/>
  <c r="AG339" i="1" s="1"/>
  <c r="B342" i="3" s="1"/>
  <c r="AD389" i="1"/>
  <c r="AF389" i="1" s="1"/>
  <c r="AG389" i="1" s="1"/>
  <c r="B392" i="3" s="1"/>
  <c r="AF180" i="1"/>
  <c r="AG180" i="1" s="1"/>
  <c r="B183" i="3" s="1"/>
  <c r="AF291" i="1"/>
  <c r="AG291" i="1" s="1"/>
  <c r="B294" i="3" s="1"/>
  <c r="AD464" i="1"/>
  <c r="AF464" i="1" s="1"/>
  <c r="AG464" i="1" s="1"/>
  <c r="B467" i="3" s="1"/>
  <c r="AD427" i="1"/>
  <c r="AF427" i="1" s="1"/>
  <c r="AG427" i="1" s="1"/>
  <c r="B430" i="3" s="1"/>
  <c r="AD378" i="1"/>
  <c r="AF378" i="1" s="1"/>
  <c r="AG378" i="1" s="1"/>
  <c r="B381" i="3" s="1"/>
  <c r="AD500" i="1"/>
  <c r="AF500" i="1" s="1"/>
  <c r="AG500" i="1" s="1"/>
  <c r="B503" i="3" s="1"/>
  <c r="AL317" i="1"/>
  <c r="AN317" i="1" s="1"/>
  <c r="AO317" i="1" s="1"/>
  <c r="M320" i="3" s="1"/>
  <c r="AF574" i="1"/>
  <c r="AG574" i="1" s="1"/>
  <c r="B577" i="3" s="1"/>
  <c r="AD119" i="1"/>
  <c r="AF119" i="1" s="1"/>
  <c r="AG119" i="1" s="1"/>
  <c r="B122" i="3" s="1"/>
  <c r="AD399" i="1"/>
  <c r="AF399" i="1" s="1"/>
  <c r="AG399" i="1" s="1"/>
  <c r="B402" i="3" s="1"/>
  <c r="AL456" i="1"/>
  <c r="AN456" i="1" s="1"/>
  <c r="AO456" i="1" s="1"/>
  <c r="M459" i="3" s="1"/>
  <c r="AD511" i="1"/>
  <c r="AF511" i="1" s="1"/>
  <c r="AG511" i="1" s="1"/>
  <c r="B514" i="3" s="1"/>
  <c r="AD324" i="1"/>
  <c r="AF324" i="1" s="1"/>
  <c r="AG324" i="1" s="1"/>
  <c r="B327" i="3" s="1"/>
  <c r="AD567" i="1"/>
  <c r="AF567" i="1" s="1"/>
  <c r="AG567" i="1" s="1"/>
  <c r="B570" i="3" s="1"/>
  <c r="AD92" i="1"/>
  <c r="AF92" i="1" s="1"/>
  <c r="AG92" i="1" s="1"/>
  <c r="B95" i="3" s="1"/>
  <c r="AD393" i="1"/>
  <c r="AF393" i="1" s="1"/>
  <c r="AG393" i="1" s="1"/>
  <c r="B396" i="3" s="1"/>
  <c r="AD344" i="1"/>
  <c r="AF344" i="1" s="1"/>
  <c r="AG344" i="1" s="1"/>
  <c r="B347" i="3" s="1"/>
  <c r="AD640" i="1"/>
  <c r="AF640" i="1" s="1"/>
  <c r="AG640" i="1" s="1"/>
  <c r="B643" i="3" s="1"/>
  <c r="AF124" i="1"/>
  <c r="AG124" i="1" s="1"/>
  <c r="B127" i="3" s="1"/>
  <c r="AL498" i="1"/>
  <c r="AN498" i="1" s="1"/>
  <c r="AO498" i="1" s="1"/>
  <c r="M501" i="3" s="1"/>
  <c r="AF426" i="1"/>
  <c r="AG426" i="1" s="1"/>
  <c r="B429" i="3" s="1"/>
  <c r="AD29" i="1"/>
  <c r="AF29" i="1" s="1"/>
  <c r="AG29" i="1" s="1"/>
  <c r="B32" i="3" s="1"/>
  <c r="AF591" i="1"/>
  <c r="AG591" i="1" s="1"/>
  <c r="B594" i="3" s="1"/>
  <c r="AD671" i="1"/>
  <c r="AD429" i="1"/>
  <c r="AF429" i="1" s="1"/>
  <c r="AG429" i="1" s="1"/>
  <c r="B432" i="3" s="1"/>
  <c r="AD34" i="1"/>
  <c r="AF34" i="1" s="1"/>
  <c r="AG34" i="1" s="1"/>
  <c r="B37" i="3" s="1"/>
  <c r="AD356" i="1"/>
  <c r="AF356" i="1" s="1"/>
  <c r="AG356" i="1" s="1"/>
  <c r="B359" i="3" s="1"/>
  <c r="AD649" i="1"/>
  <c r="AF649" i="1" s="1"/>
  <c r="AG649" i="1" s="1"/>
  <c r="B652" i="3" s="1"/>
  <c r="AD687" i="1"/>
  <c r="AF687" i="1" s="1"/>
  <c r="AG687" i="1" s="1"/>
  <c r="B690" i="3" s="1"/>
  <c r="AD535" i="1"/>
  <c r="AF535" i="1" s="1"/>
  <c r="AG535" i="1" s="1"/>
  <c r="B538" i="3" s="1"/>
  <c r="AF589" i="1"/>
  <c r="AG589" i="1" s="1"/>
  <c r="B592" i="3" s="1"/>
  <c r="AF137" i="1"/>
  <c r="AG137" i="1" s="1"/>
  <c r="B140" i="3" s="1"/>
  <c r="AL359" i="1"/>
  <c r="AN359" i="1" s="1"/>
  <c r="AO359" i="1" s="1"/>
  <c r="M362" i="3" s="1"/>
  <c r="AL360" i="1"/>
  <c r="AN360" i="1" s="1"/>
  <c r="AO360" i="1" s="1"/>
  <c r="M363" i="3" s="1"/>
  <c r="AD125" i="1"/>
  <c r="AF125" i="1" s="1"/>
  <c r="AG125" i="1" s="1"/>
  <c r="B128" i="3" s="1"/>
  <c r="AL171" i="1"/>
  <c r="AN171" i="1" s="1"/>
  <c r="AO171" i="1" s="1"/>
  <c r="M174" i="3" s="1"/>
  <c r="AN323" i="1"/>
  <c r="AO323" i="1" s="1"/>
  <c r="M326" i="3" s="1"/>
  <c r="AF657" i="1"/>
  <c r="AG657" i="1" s="1"/>
  <c r="B660" i="3" s="1"/>
  <c r="AD201" i="1"/>
  <c r="AF470" i="1"/>
  <c r="AG470" i="1" s="1"/>
  <c r="B473" i="3" s="1"/>
  <c r="AL587" i="1"/>
  <c r="AN587" i="1" s="1"/>
  <c r="AO587" i="1" s="1"/>
  <c r="M590" i="3" s="1"/>
  <c r="AD386" i="1"/>
  <c r="AF386" i="1" s="1"/>
  <c r="AG386" i="1" s="1"/>
  <c r="B389" i="3" s="1"/>
  <c r="AD354" i="1"/>
  <c r="AF354" i="1" s="1"/>
  <c r="AG354" i="1" s="1"/>
  <c r="B357" i="3" s="1"/>
  <c r="AD159" i="1"/>
  <c r="AF159" i="1" s="1"/>
  <c r="AG159" i="1" s="1"/>
  <c r="B162" i="3" s="1"/>
  <c r="AD476" i="1"/>
  <c r="AF476" i="1" s="1"/>
  <c r="AG476" i="1" s="1"/>
  <c r="B479" i="3" s="1"/>
  <c r="AD275" i="1"/>
  <c r="AF275" i="1" s="1"/>
  <c r="AG275" i="1" s="1"/>
  <c r="B278" i="3" s="1"/>
  <c r="AD437" i="1"/>
  <c r="AF132" i="1"/>
  <c r="AG132" i="1" s="1"/>
  <c r="B135" i="3" s="1"/>
  <c r="AF371" i="1"/>
  <c r="AG371" i="1" s="1"/>
  <c r="B374" i="3" s="1"/>
  <c r="AF98" i="1"/>
  <c r="AG98" i="1" s="1"/>
  <c r="B101" i="3" s="1"/>
  <c r="AD97" i="1"/>
  <c r="AF97" i="1" s="1"/>
  <c r="AG97" i="1" s="1"/>
  <c r="B100" i="3" s="1"/>
  <c r="AD145" i="1"/>
  <c r="AF145" i="1" s="1"/>
  <c r="AG145" i="1" s="1"/>
  <c r="B148" i="3" s="1"/>
  <c r="AF166" i="1"/>
  <c r="AG166" i="1" s="1"/>
  <c r="B169" i="3" s="1"/>
  <c r="AD335" i="1"/>
  <c r="AF335" i="1" s="1"/>
  <c r="AG335" i="1" s="1"/>
  <c r="B338" i="3" s="1"/>
  <c r="AD343" i="1"/>
  <c r="AF343" i="1" s="1"/>
  <c r="AG343" i="1" s="1"/>
  <c r="B346" i="3" s="1"/>
  <c r="AD556" i="1"/>
  <c r="AF556" i="1" s="1"/>
  <c r="AG556" i="1" s="1"/>
  <c r="B559" i="3" s="1"/>
  <c r="AD87" i="1"/>
  <c r="AF87" i="1" s="1"/>
  <c r="AG87" i="1" s="1"/>
  <c r="B90" i="3" s="1"/>
  <c r="AD346" i="1"/>
  <c r="AF346" i="1" s="1"/>
  <c r="AG346" i="1" s="1"/>
  <c r="B349" i="3" s="1"/>
  <c r="AN378" i="1"/>
  <c r="AO378" i="1" s="1"/>
  <c r="M381" i="3" s="1"/>
  <c r="AL433" i="1"/>
  <c r="AN433" i="1" s="1"/>
  <c r="AO433" i="1" s="1"/>
  <c r="M436" i="3" s="1"/>
  <c r="AL708" i="1"/>
  <c r="AN708" i="1" s="1"/>
  <c r="AO708" i="1" s="1"/>
  <c r="M711" i="3" s="1"/>
  <c r="AD457" i="1"/>
  <c r="AD503" i="1"/>
  <c r="AF503" i="1" s="1"/>
  <c r="AG503" i="1" s="1"/>
  <c r="B506" i="3" s="1"/>
  <c r="AL39" i="1"/>
  <c r="AN39" i="1" s="1"/>
  <c r="AO39" i="1" s="1"/>
  <c r="M42" i="3" s="1"/>
  <c r="AL82" i="1"/>
  <c r="AN82" i="1" s="1"/>
  <c r="AO82" i="1" s="1"/>
  <c r="M85" i="3" s="1"/>
  <c r="AL306" i="1"/>
  <c r="AN306" i="1" s="1"/>
  <c r="AO306" i="1" s="1"/>
  <c r="M309" i="3" s="1"/>
  <c r="AL242" i="1"/>
  <c r="AN242" i="1" s="1"/>
  <c r="AO242" i="1" s="1"/>
  <c r="M245" i="3" s="1"/>
  <c r="AF156" i="1"/>
  <c r="AG156" i="1" s="1"/>
  <c r="B159" i="3" s="1"/>
  <c r="AD116" i="1"/>
  <c r="AF116" i="1" s="1"/>
  <c r="AG116" i="1" s="1"/>
  <c r="B119" i="3" s="1"/>
  <c r="AN337" i="1"/>
  <c r="AO337" i="1" s="1"/>
  <c r="M340" i="3" s="1"/>
  <c r="AD323" i="1"/>
  <c r="AF323" i="1" s="1"/>
  <c r="AG323" i="1" s="1"/>
  <c r="B326" i="3" s="1"/>
  <c r="AD547" i="1"/>
  <c r="AF547" i="1" s="1"/>
  <c r="AG547" i="1" s="1"/>
  <c r="B550" i="3" s="1"/>
  <c r="AD412" i="1"/>
  <c r="AF412" i="1" s="1"/>
  <c r="AG412" i="1" s="1"/>
  <c r="B415" i="3" s="1"/>
  <c r="AF176" i="1"/>
  <c r="AG176" i="1" s="1"/>
  <c r="B179" i="3" s="1"/>
  <c r="AF196" i="1"/>
  <c r="AG196" i="1" s="1"/>
  <c r="B199" i="3" s="1"/>
  <c r="AN341" i="1"/>
  <c r="AO341" i="1" s="1"/>
  <c r="M344" i="3" s="1"/>
  <c r="AD478" i="1"/>
  <c r="AF478" i="1" s="1"/>
  <c r="AG478" i="1" s="1"/>
  <c r="B481" i="3" s="1"/>
  <c r="AD374" i="1"/>
  <c r="AF374" i="1" s="1"/>
  <c r="AG374" i="1" s="1"/>
  <c r="B377" i="3" s="1"/>
  <c r="AF130" i="1"/>
  <c r="AG130" i="1" s="1"/>
  <c r="B133" i="3" s="1"/>
  <c r="AD712" i="1"/>
  <c r="AF712" i="1" s="1"/>
  <c r="AG712" i="1" s="1"/>
  <c r="B715" i="3" s="1"/>
  <c r="AD526" i="1"/>
  <c r="AF526" i="1" s="1"/>
  <c r="AG526" i="1" s="1"/>
  <c r="B529" i="3" s="1"/>
  <c r="AF632" i="1"/>
  <c r="AG632" i="1" s="1"/>
  <c r="B635" i="3" s="1"/>
  <c r="AD42" i="1"/>
  <c r="AF42" i="1" s="1"/>
  <c r="AG42" i="1" s="1"/>
  <c r="B45" i="3" s="1"/>
  <c r="AF310" i="1"/>
  <c r="AG310" i="1" s="1"/>
  <c r="B313" i="3" s="1"/>
  <c r="AN75" i="1"/>
  <c r="AO75" i="1" s="1"/>
  <c r="M78" i="3" s="1"/>
  <c r="AN663" i="1"/>
  <c r="AO663" i="1" s="1"/>
  <c r="M666" i="3" s="1"/>
  <c r="AL135" i="1"/>
  <c r="AN135" i="1" s="1"/>
  <c r="AO135" i="1" s="1"/>
  <c r="M138" i="3" s="1"/>
  <c r="AL81" i="1"/>
  <c r="AN81" i="1" s="1"/>
  <c r="AO81" i="1" s="1"/>
  <c r="M84" i="3" s="1"/>
  <c r="AL402" i="1"/>
  <c r="AN402" i="1" s="1"/>
  <c r="AO402" i="1" s="1"/>
  <c r="M405" i="3" s="1"/>
  <c r="AL332" i="1"/>
  <c r="AN332" i="1" s="1"/>
  <c r="AO332" i="1" s="1"/>
  <c r="M335" i="3" s="1"/>
  <c r="AL363" i="1"/>
  <c r="AN363" i="1" s="1"/>
  <c r="AO363" i="1" s="1"/>
  <c r="M366" i="3" s="1"/>
  <c r="AN429" i="1"/>
  <c r="AO429" i="1" s="1"/>
  <c r="M432" i="3" s="1"/>
  <c r="AD319" i="1"/>
  <c r="AF319" i="1" s="1"/>
  <c r="AG319" i="1" s="1"/>
  <c r="B322" i="3" s="1"/>
  <c r="AF168" i="1"/>
  <c r="AG168" i="1" s="1"/>
  <c r="B171" i="3" s="1"/>
  <c r="AD717" i="1"/>
  <c r="AF717" i="1" s="1"/>
  <c r="AG717" i="1" s="1"/>
  <c r="B720" i="3" s="1"/>
  <c r="AD121" i="1"/>
  <c r="AF121" i="1" s="1"/>
  <c r="AG121" i="1" s="1"/>
  <c r="B124" i="3" s="1"/>
  <c r="AF521" i="1"/>
  <c r="AG521" i="1" s="1"/>
  <c r="B524" i="3" s="1"/>
  <c r="AD388" i="1"/>
  <c r="AF388" i="1" s="1"/>
  <c r="AG388" i="1" s="1"/>
  <c r="B391" i="3" s="1"/>
  <c r="AD662" i="1"/>
  <c r="AF662" i="1" s="1"/>
  <c r="AG662" i="1" s="1"/>
  <c r="B665" i="3" s="1"/>
  <c r="AN32" i="1"/>
  <c r="AO32" i="1" s="1"/>
  <c r="M35" i="3" s="1"/>
  <c r="AN493" i="1"/>
  <c r="AO493" i="1" s="1"/>
  <c r="M496" i="3" s="1"/>
  <c r="AD261" i="1"/>
  <c r="AF261" i="1" s="1"/>
  <c r="AG261" i="1" s="1"/>
  <c r="B264" i="3" s="1"/>
  <c r="AA114" i="1"/>
  <c r="AE114" i="1" s="1"/>
  <c r="D117" i="3"/>
  <c r="AA645" i="1"/>
  <c r="AE645" i="1" s="1"/>
  <c r="E648" i="3"/>
  <c r="AB172" i="1"/>
  <c r="AD172" i="1" s="1"/>
  <c r="D175" i="3"/>
  <c r="AC719" i="1"/>
  <c r="AD719" i="1" s="1"/>
  <c r="E722" i="3"/>
  <c r="AC677" i="1"/>
  <c r="AD677" i="1" s="1"/>
  <c r="E680" i="3"/>
  <c r="AC580" i="1"/>
  <c r="AD580" i="1" s="1"/>
  <c r="AF580" i="1" s="1"/>
  <c r="AG580" i="1" s="1"/>
  <c r="B583" i="3" s="1"/>
  <c r="E584" i="3"/>
  <c r="AC140" i="1"/>
  <c r="AD140" i="1" s="1"/>
  <c r="AF140" i="1" s="1"/>
  <c r="AG140" i="1" s="1"/>
  <c r="B143" i="3" s="1"/>
  <c r="E143" i="3"/>
  <c r="AC49" i="1"/>
  <c r="AD49" i="1" s="1"/>
  <c r="AF49" i="1" s="1"/>
  <c r="AG49" i="1" s="1"/>
  <c r="B52" i="3" s="1"/>
  <c r="E53" i="3"/>
  <c r="AB44" i="1"/>
  <c r="D47" i="3"/>
  <c r="AB210" i="1"/>
  <c r="D213" i="3"/>
  <c r="AC18" i="1"/>
  <c r="AD18" i="1" s="1"/>
  <c r="E21" i="3"/>
  <c r="AC337" i="1"/>
  <c r="AD337" i="1" s="1"/>
  <c r="AF337" i="1" s="1"/>
  <c r="AG337" i="1" s="1"/>
  <c r="B340" i="3" s="1"/>
  <c r="E341" i="3"/>
  <c r="AC488" i="1"/>
  <c r="AD488" i="1" s="1"/>
  <c r="E491" i="3"/>
  <c r="AA370" i="1"/>
  <c r="AE370" i="1" s="1"/>
  <c r="E373" i="3"/>
  <c r="AF705" i="1"/>
  <c r="AG705" i="1" s="1"/>
  <c r="B708" i="3" s="1"/>
  <c r="AA651" i="1"/>
  <c r="AE651" i="1" s="1"/>
  <c r="E654" i="3"/>
  <c r="AB300" i="1"/>
  <c r="D303" i="3"/>
  <c r="AB395" i="1"/>
  <c r="AD395" i="1" s="1"/>
  <c r="AF395" i="1" s="1"/>
  <c r="AG395" i="1" s="1"/>
  <c r="B398" i="3" s="1"/>
  <c r="D399" i="3"/>
  <c r="AB586" i="1"/>
  <c r="D590" i="3"/>
  <c r="AC209" i="1"/>
  <c r="E213" i="3"/>
  <c r="AC363" i="1"/>
  <c r="AD363" i="1" s="1"/>
  <c r="AF363" i="1" s="1"/>
  <c r="AG363" i="1" s="1"/>
  <c r="B366" i="3" s="1"/>
  <c r="E367" i="3"/>
  <c r="AB306" i="1"/>
  <c r="AD306" i="1" s="1"/>
  <c r="D309" i="3"/>
  <c r="AC203" i="1"/>
  <c r="AD203" i="1" s="1"/>
  <c r="AF203" i="1" s="1"/>
  <c r="AG203" i="1" s="1"/>
  <c r="B206" i="3" s="1"/>
  <c r="E207" i="3"/>
  <c r="AC11" i="1"/>
  <c r="AD11" i="1" s="1"/>
  <c r="AF11" i="1" s="1"/>
  <c r="AG11" i="1" s="1"/>
  <c r="B14" i="3" s="1"/>
  <c r="E15" i="3"/>
  <c r="AD716" i="1"/>
  <c r="AF716" i="1" s="1"/>
  <c r="AG716" i="1" s="1"/>
  <c r="B719" i="3" s="1"/>
  <c r="AF96" i="1"/>
  <c r="AG96" i="1" s="1"/>
  <c r="B99" i="3" s="1"/>
  <c r="AF471" i="1"/>
  <c r="AG471" i="1" s="1"/>
  <c r="B474" i="3" s="1"/>
  <c r="AC682" i="1"/>
  <c r="AD682" i="1" s="1"/>
  <c r="AF682" i="1" s="1"/>
  <c r="AG682" i="1" s="1"/>
  <c r="B685" i="3" s="1"/>
  <c r="E686" i="3"/>
  <c r="AB40" i="1"/>
  <c r="D43" i="3"/>
  <c r="AB268" i="1"/>
  <c r="D271" i="3"/>
  <c r="AB235" i="1"/>
  <c r="AD235" i="1" s="1"/>
  <c r="AF235" i="1" s="1"/>
  <c r="AG235" i="1" s="1"/>
  <c r="B238" i="3" s="1"/>
  <c r="D239" i="3"/>
  <c r="AB618" i="1"/>
  <c r="AD618" i="1" s="1"/>
  <c r="D622" i="3"/>
  <c r="AB709" i="1"/>
  <c r="D712" i="3"/>
  <c r="AC466" i="1"/>
  <c r="AD466" i="1" s="1"/>
  <c r="E469" i="3"/>
  <c r="AC81" i="1"/>
  <c r="AD81" i="1" s="1"/>
  <c r="AF81" i="1" s="1"/>
  <c r="AG81" i="1" s="1"/>
  <c r="B84" i="3" s="1"/>
  <c r="E85" i="3"/>
  <c r="AB241" i="1"/>
  <c r="AD241" i="1" s="1"/>
  <c r="AF241" i="1" s="1"/>
  <c r="AG241" i="1" s="1"/>
  <c r="B244" i="3" s="1"/>
  <c r="D245" i="3"/>
  <c r="AB715" i="1"/>
  <c r="AD715" i="1" s="1"/>
  <c r="D718" i="3"/>
  <c r="AC177" i="1"/>
  <c r="AD177" i="1" s="1"/>
  <c r="AF177" i="1" s="1"/>
  <c r="AG177" i="1" s="1"/>
  <c r="B180" i="3" s="1"/>
  <c r="E181" i="3"/>
  <c r="AB423" i="1"/>
  <c r="AD423" i="1" s="1"/>
  <c r="AF423" i="1" s="1"/>
  <c r="AG423" i="1" s="1"/>
  <c r="B426" i="3" s="1"/>
  <c r="D427" i="3"/>
  <c r="AD573" i="1"/>
  <c r="AF573" i="1" s="1"/>
  <c r="AG573" i="1" s="1"/>
  <c r="B576" i="3" s="1"/>
  <c r="AD444" i="1"/>
  <c r="AF444" i="1" s="1"/>
  <c r="AG444" i="1" s="1"/>
  <c r="B447" i="3" s="1"/>
  <c r="AB274" i="1"/>
  <c r="AD274" i="1" s="1"/>
  <c r="D277" i="3"/>
  <c r="AN330" i="1"/>
  <c r="AO330" i="1" s="1"/>
  <c r="M333" i="3" s="1"/>
  <c r="AF674" i="1"/>
  <c r="AG674" i="1" s="1"/>
  <c r="B677" i="3" s="1"/>
  <c r="AA424" i="1"/>
  <c r="AE424" i="1" s="1"/>
  <c r="AD492" i="1"/>
  <c r="AF492" i="1" s="1"/>
  <c r="AG492" i="1" s="1"/>
  <c r="B495" i="3" s="1"/>
  <c r="AD287" i="1"/>
  <c r="AF287" i="1" s="1"/>
  <c r="AG287" i="1" s="1"/>
  <c r="B290" i="3" s="1"/>
  <c r="AC178" i="1"/>
  <c r="AD178" i="1" s="1"/>
  <c r="AF178" i="1" s="1"/>
  <c r="AG178" i="1" s="1"/>
  <c r="B181" i="3" s="1"/>
  <c r="AD345" i="1"/>
  <c r="AF345" i="1" s="1"/>
  <c r="AG345" i="1" s="1"/>
  <c r="B348" i="3" s="1"/>
  <c r="AD118" i="1"/>
  <c r="AF118" i="1" s="1"/>
  <c r="AG118" i="1" s="1"/>
  <c r="B121" i="3" s="1"/>
  <c r="AF656" i="1"/>
  <c r="AG656" i="1" s="1"/>
  <c r="B659" i="3" s="1"/>
  <c r="AA274" i="1"/>
  <c r="AE274" i="1" s="1"/>
  <c r="AD86" i="1"/>
  <c r="AF86" i="1" s="1"/>
  <c r="AG86" i="1" s="1"/>
  <c r="B89" i="3" s="1"/>
  <c r="AD134" i="1"/>
  <c r="AF134" i="1" s="1"/>
  <c r="AG134" i="1" s="1"/>
  <c r="B137" i="3" s="1"/>
  <c r="AF95" i="1"/>
  <c r="AG95" i="1" s="1"/>
  <c r="B98" i="3" s="1"/>
  <c r="AN78" i="1"/>
  <c r="AO78" i="1" s="1"/>
  <c r="M81" i="3" s="1"/>
  <c r="AD53" i="1"/>
  <c r="AF53" i="1" s="1"/>
  <c r="AG53" i="1" s="1"/>
  <c r="B56" i="3" s="1"/>
  <c r="AD647" i="1"/>
  <c r="AF647" i="1" s="1"/>
  <c r="AG647" i="1" s="1"/>
  <c r="B650" i="3" s="1"/>
  <c r="AD620" i="1"/>
  <c r="AF620" i="1" s="1"/>
  <c r="AG620" i="1" s="1"/>
  <c r="B623" i="3" s="1"/>
  <c r="AD446" i="1"/>
  <c r="AF446" i="1" s="1"/>
  <c r="AG446" i="1" s="1"/>
  <c r="B449" i="3" s="1"/>
  <c r="AC581" i="1"/>
  <c r="AD581" i="1" s="1"/>
  <c r="AC17" i="1"/>
  <c r="AD17" i="1" s="1"/>
  <c r="AF17" i="1" s="1"/>
  <c r="AG17" i="1" s="1"/>
  <c r="B20" i="3" s="1"/>
  <c r="AF584" i="1"/>
  <c r="AG584" i="1" s="1"/>
  <c r="B587" i="3" s="1"/>
  <c r="AD157" i="1"/>
  <c r="AF157" i="1" s="1"/>
  <c r="AG157" i="1" s="1"/>
  <c r="B160" i="3" s="1"/>
  <c r="AF422" i="1"/>
  <c r="AG422" i="1" s="1"/>
  <c r="B425" i="3" s="1"/>
  <c r="AN355" i="1"/>
  <c r="AO355" i="1" s="1"/>
  <c r="M358" i="3" s="1"/>
  <c r="AN104" i="1"/>
  <c r="AO104" i="1" s="1"/>
  <c r="M107" i="3" s="1"/>
  <c r="AL554" i="1"/>
  <c r="AN554" i="1" s="1"/>
  <c r="AO554" i="1" s="1"/>
  <c r="M557" i="3" s="1"/>
  <c r="AA683" i="1"/>
  <c r="AE683" i="1" s="1"/>
  <c r="AC683" i="1"/>
  <c r="AD105" i="1"/>
  <c r="AD317" i="1"/>
  <c r="AF317" i="1" s="1"/>
  <c r="AG317" i="1" s="1"/>
  <c r="B320" i="3" s="1"/>
  <c r="AF225" i="1"/>
  <c r="AG225" i="1" s="1"/>
  <c r="B228" i="3" s="1"/>
  <c r="AD636" i="1"/>
  <c r="AF636" i="1" s="1"/>
  <c r="AG636" i="1" s="1"/>
  <c r="B639" i="3" s="1"/>
  <c r="AD439" i="1"/>
  <c r="AF439" i="1" s="1"/>
  <c r="AG439" i="1" s="1"/>
  <c r="B442" i="3" s="1"/>
  <c r="AN696" i="1"/>
  <c r="AO696" i="1" s="1"/>
  <c r="M699" i="3" s="1"/>
  <c r="AD381" i="1"/>
  <c r="AF381" i="1" s="1"/>
  <c r="AG381" i="1" s="1"/>
  <c r="B384" i="3" s="1"/>
  <c r="AN165" i="1"/>
  <c r="AO165" i="1" s="1"/>
  <c r="M168" i="3" s="1"/>
  <c r="AB43" i="1"/>
  <c r="AN48" i="1"/>
  <c r="AO48" i="1" s="1"/>
  <c r="M51" i="3" s="1"/>
  <c r="AD419" i="1"/>
  <c r="AF419" i="1" s="1"/>
  <c r="AG419" i="1" s="1"/>
  <c r="B422" i="3" s="1"/>
  <c r="AN520" i="1"/>
  <c r="AO520" i="1" s="1"/>
  <c r="M523" i="3" s="1"/>
  <c r="AC139" i="1"/>
  <c r="AD139" i="1" s="1"/>
  <c r="AF139" i="1" s="1"/>
  <c r="AG139" i="1" s="1"/>
  <c r="B142" i="3" s="1"/>
  <c r="AF309" i="1"/>
  <c r="AG309" i="1" s="1"/>
  <c r="B312" i="3" s="1"/>
  <c r="AD418" i="1"/>
  <c r="AF418" i="1" s="1"/>
  <c r="AG418" i="1" s="1"/>
  <c r="B421" i="3" s="1"/>
  <c r="AD149" i="1"/>
  <c r="AF149" i="1" s="1"/>
  <c r="AG149" i="1" s="1"/>
  <c r="B152" i="3" s="1"/>
  <c r="AF611" i="1"/>
  <c r="AG611" i="1" s="1"/>
  <c r="B614" i="3" s="1"/>
  <c r="AD106" i="1"/>
  <c r="AF106" i="1" s="1"/>
  <c r="AG106" i="1" s="1"/>
  <c r="B109" i="3" s="1"/>
  <c r="AF223" i="1"/>
  <c r="AG223" i="1" s="1"/>
  <c r="B226" i="3" s="1"/>
  <c r="AN524" i="1"/>
  <c r="AO524" i="1" s="1"/>
  <c r="M527" i="3" s="1"/>
  <c r="AN446" i="1"/>
  <c r="AO446" i="1" s="1"/>
  <c r="M449" i="3" s="1"/>
  <c r="AF435" i="1"/>
  <c r="AG435" i="1" s="1"/>
  <c r="B438" i="3" s="1"/>
  <c r="AD546" i="1"/>
  <c r="AF546" i="1" s="1"/>
  <c r="AG546" i="1" s="1"/>
  <c r="B549" i="3" s="1"/>
  <c r="AF61" i="1"/>
  <c r="AG61" i="1" s="1"/>
  <c r="B64" i="3" s="1"/>
  <c r="AC370" i="1"/>
  <c r="AD370" i="1" s="1"/>
  <c r="AC369" i="1"/>
  <c r="AD369" i="1" s="1"/>
  <c r="AF369" i="1" s="1"/>
  <c r="AG369" i="1" s="1"/>
  <c r="B372" i="3" s="1"/>
  <c r="AD516" i="1"/>
  <c r="AF516" i="1" s="1"/>
  <c r="AG516" i="1" s="1"/>
  <c r="B519" i="3" s="1"/>
  <c r="AA12" i="1"/>
  <c r="AE12" i="1" s="1"/>
  <c r="AF216" i="1"/>
  <c r="AG216" i="1" s="1"/>
  <c r="B219" i="3" s="1"/>
  <c r="AC12" i="1"/>
  <c r="AD12" i="1" s="1"/>
  <c r="AD552" i="1"/>
  <c r="AF552" i="1" s="1"/>
  <c r="AG552" i="1" s="1"/>
  <c r="B555" i="3" s="1"/>
  <c r="AF31" i="1"/>
  <c r="AG31" i="1" s="1"/>
  <c r="B34" i="3" s="1"/>
  <c r="AF407" i="1"/>
  <c r="AG407" i="1" s="1"/>
  <c r="B410" i="3" s="1"/>
  <c r="AA488" i="1"/>
  <c r="AE488" i="1" s="1"/>
  <c r="AC487" i="1"/>
  <c r="AD487" i="1" s="1"/>
  <c r="AD352" i="1"/>
  <c r="AF352" i="1" s="1"/>
  <c r="AG352" i="1" s="1"/>
  <c r="B355" i="3" s="1"/>
  <c r="AD195" i="1"/>
  <c r="AF195" i="1" s="1"/>
  <c r="AG195" i="1" s="1"/>
  <c r="B198" i="3" s="1"/>
  <c r="AF292" i="1"/>
  <c r="AG292" i="1" s="1"/>
  <c r="B295" i="3" s="1"/>
  <c r="AD700" i="1"/>
  <c r="AF700" i="1" s="1"/>
  <c r="AG700" i="1" s="1"/>
  <c r="B703" i="3" s="1"/>
  <c r="AD148" i="1"/>
  <c r="AF148" i="1" s="1"/>
  <c r="AG148" i="1" s="1"/>
  <c r="B151" i="3" s="1"/>
  <c r="AD410" i="1"/>
  <c r="AF410" i="1" s="1"/>
  <c r="AG410" i="1" s="1"/>
  <c r="B413" i="3" s="1"/>
  <c r="AF146" i="1"/>
  <c r="AG146" i="1" s="1"/>
  <c r="B149" i="3" s="1"/>
  <c r="AD401" i="1"/>
  <c r="AF401" i="1" s="1"/>
  <c r="AG401" i="1" s="1"/>
  <c r="B404" i="3" s="1"/>
  <c r="AF525" i="1"/>
  <c r="AG525" i="1" s="1"/>
  <c r="B528" i="3" s="1"/>
  <c r="AD578" i="1"/>
  <c r="AF578" i="1" s="1"/>
  <c r="AG578" i="1" s="1"/>
  <c r="B581" i="3" s="1"/>
  <c r="AF138" i="1"/>
  <c r="AG138" i="1" s="1"/>
  <c r="B141" i="3" s="1"/>
  <c r="AF520" i="1"/>
  <c r="AG520" i="1" s="1"/>
  <c r="B523" i="3" s="1"/>
  <c r="AA242" i="1"/>
  <c r="AE242" i="1" s="1"/>
  <c r="AB242" i="1"/>
  <c r="AD242" i="1" s="1"/>
  <c r="AD548" i="1"/>
  <c r="AF548" i="1" s="1"/>
  <c r="AG548" i="1" s="1"/>
  <c r="B551" i="3" s="1"/>
  <c r="AD638" i="1"/>
  <c r="AF638" i="1" s="1"/>
  <c r="AG638" i="1" s="1"/>
  <c r="B641" i="3" s="1"/>
  <c r="AD703" i="1"/>
  <c r="AF703" i="1" s="1"/>
  <c r="AG703" i="1" s="1"/>
  <c r="B706" i="3" s="1"/>
  <c r="AF590" i="1"/>
  <c r="AG590" i="1" s="1"/>
  <c r="B593" i="3" s="1"/>
  <c r="AF249" i="1"/>
  <c r="AG249" i="1" s="1"/>
  <c r="B252" i="3" s="1"/>
  <c r="AD463" i="1"/>
  <c r="AF463" i="1" s="1"/>
  <c r="AG463" i="1" s="1"/>
  <c r="B466" i="3" s="1"/>
  <c r="AD189" i="1"/>
  <c r="AF189" i="1" s="1"/>
  <c r="AG189" i="1" s="1"/>
  <c r="B192" i="3" s="1"/>
  <c r="AF52" i="1"/>
  <c r="AG52" i="1" s="1"/>
  <c r="B55" i="3" s="1"/>
  <c r="AA715" i="1"/>
  <c r="AE715" i="1" s="1"/>
  <c r="AC82" i="1"/>
  <c r="AD82" i="1" s="1"/>
  <c r="AB714" i="1"/>
  <c r="AA581" i="1"/>
  <c r="AE581" i="1" s="1"/>
  <c r="AC338" i="1"/>
  <c r="AD338" i="1" s="1"/>
  <c r="AD576" i="1"/>
  <c r="AF576" i="1" s="1"/>
  <c r="AG576" i="1" s="1"/>
  <c r="B579" i="3" s="1"/>
  <c r="AF428" i="1"/>
  <c r="AG428" i="1" s="1"/>
  <c r="B431" i="3" s="1"/>
  <c r="AD515" i="1"/>
  <c r="AF515" i="1" s="1"/>
  <c r="AG515" i="1" s="1"/>
  <c r="B518" i="3" s="1"/>
  <c r="AA204" i="1"/>
  <c r="AE204" i="1" s="1"/>
  <c r="AA587" i="1"/>
  <c r="AE587" i="1" s="1"/>
  <c r="AD311" i="1"/>
  <c r="AF311" i="1" s="1"/>
  <c r="AG311" i="1" s="1"/>
  <c r="B314" i="3" s="1"/>
  <c r="AA18" i="1"/>
  <c r="AE18" i="1" s="1"/>
  <c r="AC676" i="1"/>
  <c r="AD676" i="1" s="1"/>
  <c r="AD332" i="1"/>
  <c r="AF332" i="1" s="1"/>
  <c r="AG332" i="1" s="1"/>
  <c r="B335" i="3" s="1"/>
  <c r="AC204" i="1"/>
  <c r="AD204" i="1" s="1"/>
  <c r="AD355" i="1"/>
  <c r="AF355" i="1" s="1"/>
  <c r="AG355" i="1" s="1"/>
  <c r="B358" i="3" s="1"/>
  <c r="AF704" i="1"/>
  <c r="AG704" i="1" s="1"/>
  <c r="B707" i="3" s="1"/>
  <c r="AA677" i="1"/>
  <c r="AE677" i="1" s="1"/>
  <c r="AD641" i="1"/>
  <c r="AF641" i="1" s="1"/>
  <c r="AG641" i="1" s="1"/>
  <c r="B644" i="3" s="1"/>
  <c r="AA466" i="1"/>
  <c r="AE466" i="1" s="1"/>
  <c r="AA338" i="1"/>
  <c r="AE338" i="1" s="1"/>
  <c r="AA82" i="1"/>
  <c r="AE82" i="1" s="1"/>
  <c r="AF131" i="1"/>
  <c r="AG131" i="1" s="1"/>
  <c r="B134" i="3" s="1"/>
  <c r="AF372" i="1"/>
  <c r="AG372" i="1" s="1"/>
  <c r="B375" i="3" s="1"/>
  <c r="AF443" i="1"/>
  <c r="AG443" i="1" s="1"/>
  <c r="B446" i="3" s="1"/>
  <c r="AC465" i="1"/>
  <c r="AD465" i="1" s="1"/>
  <c r="AF465" i="1" s="1"/>
  <c r="AG465" i="1" s="1"/>
  <c r="B468" i="3" s="1"/>
  <c r="AB587" i="1"/>
  <c r="AD273" i="1"/>
  <c r="AF273" i="1" s="1"/>
  <c r="AG273" i="1" s="1"/>
  <c r="B276" i="3" s="1"/>
  <c r="AD62" i="1"/>
  <c r="AF62" i="1" s="1"/>
  <c r="AG62" i="1" s="1"/>
  <c r="B65" i="3" s="1"/>
  <c r="AD544" i="1"/>
  <c r="AF544" i="1" s="1"/>
  <c r="AG544" i="1" s="1"/>
  <c r="B547" i="3" s="1"/>
  <c r="AN114" i="1"/>
  <c r="AO114" i="1" s="1"/>
  <c r="M117" i="3" s="1"/>
  <c r="AD400" i="1"/>
  <c r="AF400" i="1" s="1"/>
  <c r="AG400" i="1" s="1"/>
  <c r="B403" i="3" s="1"/>
  <c r="AD55" i="1"/>
  <c r="AF55" i="1" s="1"/>
  <c r="AG55" i="1" s="1"/>
  <c r="B58" i="3" s="1"/>
  <c r="AD213" i="1"/>
  <c r="AF213" i="1" s="1"/>
  <c r="AG213" i="1" s="1"/>
  <c r="B216" i="3" s="1"/>
  <c r="AD25" i="1"/>
  <c r="AF25" i="1" s="1"/>
  <c r="AG25" i="1" s="1"/>
  <c r="B28" i="3" s="1"/>
  <c r="AD320" i="1"/>
  <c r="AF320" i="1" s="1"/>
  <c r="AG320" i="1" s="1"/>
  <c r="B323" i="3" s="1"/>
  <c r="AA44" i="1"/>
  <c r="AE44" i="1" s="1"/>
  <c r="AD173" i="1"/>
  <c r="AF173" i="1" s="1"/>
  <c r="AG173" i="1" s="1"/>
  <c r="B176" i="3" s="1"/>
  <c r="AD392" i="1"/>
  <c r="AC210" i="1"/>
  <c r="AF473" i="1"/>
  <c r="AG473" i="1" s="1"/>
  <c r="B476" i="3" s="1"/>
  <c r="AF600" i="1"/>
  <c r="AG600" i="1" s="1"/>
  <c r="B603" i="3" s="1"/>
  <c r="AL210" i="1"/>
  <c r="AN210" i="1" s="1"/>
  <c r="AO210" i="1" s="1"/>
  <c r="M213" i="3" s="1"/>
  <c r="AF409" i="1"/>
  <c r="AG409" i="1" s="1"/>
  <c r="B412" i="3" s="1"/>
  <c r="AF499" i="1"/>
  <c r="AG499" i="1" s="1"/>
  <c r="B502" i="3" s="1"/>
  <c r="AC44" i="1"/>
  <c r="AC364" i="1"/>
  <c r="AF214" i="1"/>
  <c r="AG214" i="1" s="1"/>
  <c r="B217" i="3" s="1"/>
  <c r="AD153" i="1"/>
  <c r="AF153" i="1" s="1"/>
  <c r="AG153" i="1" s="1"/>
  <c r="B156" i="3" s="1"/>
  <c r="AD313" i="1"/>
  <c r="AF313" i="1" s="1"/>
  <c r="AG313" i="1" s="1"/>
  <c r="B316" i="3" s="1"/>
  <c r="AL236" i="1"/>
  <c r="AN236" i="1" s="1"/>
  <c r="AO236" i="1" s="1"/>
  <c r="M239" i="3" s="1"/>
  <c r="AD451" i="1"/>
  <c r="AF451" i="1" s="1"/>
  <c r="AG451" i="1" s="1"/>
  <c r="B454" i="3" s="1"/>
  <c r="AB305" i="1"/>
  <c r="AD305" i="1" s="1"/>
  <c r="AF305" i="1" s="1"/>
  <c r="AG305" i="1" s="1"/>
  <c r="B308" i="3" s="1"/>
  <c r="AA306" i="1"/>
  <c r="AE306" i="1" s="1"/>
  <c r="AC718" i="1"/>
  <c r="AD718" i="1" s="1"/>
  <c r="AF718" i="1" s="1"/>
  <c r="AG718" i="1" s="1"/>
  <c r="B721" i="3" s="1"/>
  <c r="AF376" i="1"/>
  <c r="AG376" i="1" s="1"/>
  <c r="B379" i="3" s="1"/>
  <c r="AD568" i="1"/>
  <c r="AF568" i="1" s="1"/>
  <c r="AG568" i="1" s="1"/>
  <c r="B571" i="3" s="1"/>
  <c r="AA719" i="1"/>
  <c r="AE719" i="1" s="1"/>
  <c r="AD294" i="1"/>
  <c r="AF294" i="1" s="1"/>
  <c r="AG294" i="1" s="1"/>
  <c r="B297" i="3" s="1"/>
  <c r="AC43" i="1"/>
  <c r="AF569" i="1"/>
  <c r="AG569" i="1" s="1"/>
  <c r="B572" i="3" s="1"/>
  <c r="AA300" i="1"/>
  <c r="AE300" i="1" s="1"/>
  <c r="AL709" i="1"/>
  <c r="AN709" i="1" s="1"/>
  <c r="AO709" i="1" s="1"/>
  <c r="M712" i="3" s="1"/>
  <c r="AL209" i="1"/>
  <c r="AN209" i="1" s="1"/>
  <c r="AO209" i="1" s="1"/>
  <c r="M212" i="3" s="1"/>
  <c r="AD143" i="1"/>
  <c r="AF143" i="1" s="1"/>
  <c r="AG143" i="1" s="1"/>
  <c r="B146" i="3" s="1"/>
  <c r="AD288" i="1"/>
  <c r="AF288" i="1" s="1"/>
  <c r="AG288" i="1" s="1"/>
  <c r="B291" i="3" s="1"/>
  <c r="AD51" i="1"/>
  <c r="AF51" i="1" s="1"/>
  <c r="AG51" i="1" s="1"/>
  <c r="B54" i="3" s="1"/>
  <c r="AB299" i="1"/>
  <c r="AD299" i="1" s="1"/>
  <c r="AF299" i="1" s="1"/>
  <c r="AG299" i="1" s="1"/>
  <c r="B302" i="3" s="1"/>
  <c r="AA236" i="1"/>
  <c r="AE236" i="1" s="1"/>
  <c r="AL44" i="1"/>
  <c r="AN44" i="1" s="1"/>
  <c r="AO44" i="1" s="1"/>
  <c r="M47" i="3" s="1"/>
  <c r="AD507" i="1"/>
  <c r="AF507" i="1" s="1"/>
  <c r="AG507" i="1" s="1"/>
  <c r="B510" i="3" s="1"/>
  <c r="AB236" i="1"/>
  <c r="AD236" i="1" s="1"/>
  <c r="AD165" i="1"/>
  <c r="AF165" i="1" s="1"/>
  <c r="AG165" i="1" s="1"/>
  <c r="B168" i="3" s="1"/>
  <c r="AF276" i="1"/>
  <c r="AG276" i="1" s="1"/>
  <c r="B279" i="3" s="1"/>
  <c r="AA210" i="1"/>
  <c r="AE210" i="1" s="1"/>
  <c r="AD357" i="1"/>
  <c r="AF357" i="1" s="1"/>
  <c r="AG357" i="1" s="1"/>
  <c r="B360" i="3" s="1"/>
  <c r="AD188" i="1"/>
  <c r="AF188" i="1" s="1"/>
  <c r="AG188" i="1" s="1"/>
  <c r="B191" i="3" s="1"/>
  <c r="AD447" i="1"/>
  <c r="AF447" i="1" s="1"/>
  <c r="AG447" i="1" s="1"/>
  <c r="B450" i="3" s="1"/>
  <c r="AD93" i="1"/>
  <c r="AF93" i="1" s="1"/>
  <c r="AG93" i="1" s="1"/>
  <c r="B96" i="3" s="1"/>
  <c r="AF289" i="1"/>
  <c r="AG289" i="1" s="1"/>
  <c r="B292" i="3" s="1"/>
  <c r="AF133" i="1"/>
  <c r="AG133" i="1" s="1"/>
  <c r="B136" i="3" s="1"/>
  <c r="AA364" i="1"/>
  <c r="AE364" i="1" s="1"/>
  <c r="AD438" i="1"/>
  <c r="AF438" i="1" s="1"/>
  <c r="AG438" i="1" s="1"/>
  <c r="B441" i="3" s="1"/>
  <c r="AF434" i="1"/>
  <c r="AG434" i="1" s="1"/>
  <c r="B437" i="3" s="1"/>
  <c r="AB209" i="1"/>
  <c r="AL139" i="1"/>
  <c r="AN139" i="1" s="1"/>
  <c r="AO139" i="1" s="1"/>
  <c r="M142" i="3" s="1"/>
  <c r="AB708" i="1"/>
  <c r="AD708" i="1" s="1"/>
  <c r="AF708" i="1" s="1"/>
  <c r="AG708" i="1" s="1"/>
  <c r="B711" i="3" s="1"/>
  <c r="AD545" i="1"/>
  <c r="AF545" i="1" s="1"/>
  <c r="AG545" i="1" s="1"/>
  <c r="B548" i="3" s="1"/>
  <c r="AA709" i="1"/>
  <c r="AE709" i="1" s="1"/>
  <c r="AD221" i="1"/>
  <c r="AF221" i="1" s="1"/>
  <c r="AG221" i="1" s="1"/>
  <c r="B224" i="3" s="1"/>
  <c r="AD483" i="1"/>
  <c r="AF483" i="1" s="1"/>
  <c r="AG483" i="1" s="1"/>
  <c r="B486" i="3" s="1"/>
  <c r="AN72" i="1"/>
  <c r="AO72" i="1" s="1"/>
  <c r="M75" i="3" s="1"/>
  <c r="AB171" i="1"/>
  <c r="AD171" i="1" s="1"/>
  <c r="AF171" i="1" s="1"/>
  <c r="AG171" i="1" s="1"/>
  <c r="B174" i="3" s="1"/>
  <c r="AB619" i="1"/>
  <c r="AD619" i="1" s="1"/>
  <c r="AF298" i="1"/>
  <c r="AG298" i="1" s="1"/>
  <c r="B301" i="3" s="1"/>
  <c r="AA172" i="1"/>
  <c r="AE172" i="1" s="1"/>
  <c r="AA619" i="1"/>
  <c r="AE619" i="1" s="1"/>
  <c r="AD661" i="1"/>
  <c r="AF661" i="1" s="1"/>
  <c r="AG661" i="1" s="1"/>
  <c r="B664" i="3" s="1"/>
  <c r="AD725" i="1"/>
  <c r="AF725" i="1" s="1"/>
  <c r="AG725" i="1" s="1"/>
  <c r="B728" i="3" s="1"/>
  <c r="AD91" i="1"/>
  <c r="AF91" i="1" s="1"/>
  <c r="AG91" i="1" s="1"/>
  <c r="B94" i="3" s="1"/>
  <c r="AD318" i="1"/>
  <c r="AF318" i="1" s="1"/>
  <c r="AG318" i="1" s="1"/>
  <c r="B321" i="3" s="1"/>
  <c r="AA396" i="1"/>
  <c r="AE396" i="1" s="1"/>
  <c r="AD90" i="1"/>
  <c r="AF90" i="1" s="1"/>
  <c r="AG90" i="1" s="1"/>
  <c r="B93" i="3" s="1"/>
  <c r="AD312" i="1"/>
  <c r="AF312" i="1" s="1"/>
  <c r="AG312" i="1" s="1"/>
  <c r="B315" i="3" s="1"/>
  <c r="AD663" i="1"/>
  <c r="AF663" i="1" s="1"/>
  <c r="AG663" i="1" s="1"/>
  <c r="B666" i="3" s="1"/>
  <c r="AD77" i="1"/>
  <c r="AF77" i="1" s="1"/>
  <c r="AG77" i="1" s="1"/>
  <c r="B80" i="3" s="1"/>
  <c r="AB396" i="1"/>
  <c r="AD396" i="1" s="1"/>
  <c r="AC50" i="1"/>
  <c r="AD50" i="1" s="1"/>
  <c r="AD699" i="1"/>
  <c r="AF699" i="1" s="1"/>
  <c r="AG699" i="1" s="1"/>
  <c r="B702" i="3" s="1"/>
  <c r="AD653" i="1"/>
  <c r="AF653" i="1" s="1"/>
  <c r="AG653" i="1" s="1"/>
  <c r="B656" i="3" s="1"/>
  <c r="AC644" i="1"/>
  <c r="AD644" i="1" s="1"/>
  <c r="AF644" i="1" s="1"/>
  <c r="AG644" i="1" s="1"/>
  <c r="B647" i="3" s="1"/>
  <c r="AC645" i="1"/>
  <c r="AA50" i="1"/>
  <c r="AE50" i="1" s="1"/>
  <c r="AD403" i="1"/>
  <c r="AF403" i="1" s="1"/>
  <c r="AG403" i="1" s="1"/>
  <c r="B406" i="3" s="1"/>
  <c r="AB113" i="1"/>
  <c r="AD113" i="1" s="1"/>
  <c r="AF113" i="1" s="1"/>
  <c r="AG113" i="1" s="1"/>
  <c r="B116" i="3" s="1"/>
  <c r="AL263" i="1"/>
  <c r="AN263" i="1" s="1"/>
  <c r="AO263" i="1" s="1"/>
  <c r="M266" i="3" s="1"/>
  <c r="AD150" i="1"/>
  <c r="AF150" i="1" s="1"/>
  <c r="AG150" i="1" s="1"/>
  <c r="B153" i="3" s="1"/>
  <c r="AD326" i="1"/>
  <c r="AF326" i="1" s="1"/>
  <c r="AG326" i="1" s="1"/>
  <c r="B329" i="3" s="1"/>
  <c r="AB114" i="1"/>
  <c r="AD114" i="1" s="1"/>
  <c r="AD490" i="1"/>
  <c r="AF490" i="1" s="1"/>
  <c r="AG490" i="1" s="1"/>
  <c r="B493" i="3" s="1"/>
  <c r="AL178" i="1"/>
  <c r="AN178" i="1" s="1"/>
  <c r="AO178" i="1" s="1"/>
  <c r="M181" i="3" s="1"/>
  <c r="AD539" i="1"/>
  <c r="AF539" i="1" s="1"/>
  <c r="AG539" i="1" s="1"/>
  <c r="B542" i="3" s="1"/>
  <c r="AD220" i="1"/>
  <c r="AF220" i="1" s="1"/>
  <c r="AG220" i="1" s="1"/>
  <c r="B223" i="3" s="1"/>
  <c r="AL613" i="1"/>
  <c r="AN613" i="1" s="1"/>
  <c r="AO613" i="1" s="1"/>
  <c r="M616" i="3" s="1"/>
  <c r="AD331" i="1"/>
  <c r="AF331" i="1" s="1"/>
  <c r="AG331" i="1" s="1"/>
  <c r="B334" i="3" s="1"/>
  <c r="AL424" i="1"/>
  <c r="AN424" i="1" s="1"/>
  <c r="AO424" i="1" s="1"/>
  <c r="M427" i="3" s="1"/>
  <c r="AL274" i="1"/>
  <c r="AN274" i="1" s="1"/>
  <c r="AO274" i="1" s="1"/>
  <c r="M277" i="3" s="1"/>
  <c r="AD321" i="1"/>
  <c r="AF321" i="1" s="1"/>
  <c r="AG321" i="1" s="1"/>
  <c r="B324" i="3" s="1"/>
  <c r="AL683" i="1"/>
  <c r="AN683" i="1" s="1"/>
  <c r="AO683" i="1" s="1"/>
  <c r="M686" i="3" s="1"/>
  <c r="AL232" i="1"/>
  <c r="AN232" i="1" s="1"/>
  <c r="AO232" i="1" s="1"/>
  <c r="M235" i="3" s="1"/>
  <c r="AL427" i="1"/>
  <c r="AN427" i="1" s="1"/>
  <c r="AO427" i="1" s="1"/>
  <c r="M430" i="3" s="1"/>
  <c r="AA40" i="1"/>
  <c r="AE40" i="1" s="1"/>
  <c r="AC650" i="1"/>
  <c r="AD650" i="1" s="1"/>
  <c r="AF650" i="1" s="1"/>
  <c r="AG650" i="1" s="1"/>
  <c r="B653" i="3" s="1"/>
  <c r="AC651" i="1"/>
  <c r="AD651" i="1" s="1"/>
  <c r="AL172" i="1"/>
  <c r="AN172" i="1" s="1"/>
  <c r="AO172" i="1" s="1"/>
  <c r="M175" i="3" s="1"/>
  <c r="AB39" i="1"/>
  <c r="AL682" i="1"/>
  <c r="AN682" i="1" s="1"/>
  <c r="AO682" i="1" s="1"/>
  <c r="M685" i="3" s="1"/>
  <c r="AL40" i="1"/>
  <c r="AN40" i="1" s="1"/>
  <c r="AO40" i="1" s="1"/>
  <c r="M43" i="3" s="1"/>
  <c r="AB267" i="1"/>
  <c r="AL268" i="1"/>
  <c r="AN268" i="1" s="1"/>
  <c r="AO268" i="1" s="1"/>
  <c r="M271" i="3" s="1"/>
  <c r="AC497" i="1"/>
  <c r="AC498" i="1"/>
  <c r="AC554" i="1"/>
  <c r="AC553" i="1"/>
  <c r="AC200" i="1"/>
  <c r="AC199" i="1"/>
  <c r="AD170" i="1"/>
  <c r="AF170" i="1" s="1"/>
  <c r="AG170" i="1" s="1"/>
  <c r="B173" i="3" s="1"/>
  <c r="AC612" i="1"/>
  <c r="AC613" i="1"/>
  <c r="AB497" i="1"/>
  <c r="AB498" i="1"/>
  <c r="AA498" i="1"/>
  <c r="AE498" i="1" s="1"/>
  <c r="AL644" i="1"/>
  <c r="AN644" i="1" s="1"/>
  <c r="AO644" i="1" s="1"/>
  <c r="M647" i="3" s="1"/>
  <c r="AA554" i="1"/>
  <c r="AE554" i="1" s="1"/>
  <c r="AB553" i="1"/>
  <c r="AB554" i="1"/>
  <c r="AA264" i="1"/>
  <c r="AE264" i="1" s="1"/>
  <c r="AB264" i="1"/>
  <c r="AB263" i="1"/>
  <c r="AC296" i="1"/>
  <c r="AC295" i="1"/>
  <c r="AB612" i="1"/>
  <c r="AA613" i="1"/>
  <c r="AE613" i="1" s="1"/>
  <c r="AB613" i="1"/>
  <c r="AC40" i="1"/>
  <c r="AC39" i="1"/>
  <c r="AC103" i="1"/>
  <c r="AC104" i="1"/>
  <c r="AC136" i="1"/>
  <c r="AC135" i="1"/>
  <c r="AL623" i="1"/>
  <c r="AN623" i="1" s="1"/>
  <c r="AO623" i="1" s="1"/>
  <c r="M626" i="3" s="1"/>
  <c r="AC263" i="1"/>
  <c r="AC264" i="1"/>
  <c r="AB295" i="1"/>
  <c r="AB296" i="1"/>
  <c r="AA296" i="1"/>
  <c r="AE296" i="1" s="1"/>
  <c r="AB103" i="1"/>
  <c r="AB104" i="1"/>
  <c r="AA104" i="1"/>
  <c r="AE104" i="1" s="1"/>
  <c r="AA136" i="1"/>
  <c r="AE136" i="1" s="1"/>
  <c r="AB136" i="1"/>
  <c r="AB135" i="1"/>
  <c r="AL50" i="1"/>
  <c r="AN50" i="1" s="1"/>
  <c r="AO50" i="1" s="1"/>
  <c r="M53" i="3" s="1"/>
  <c r="AL645" i="1"/>
  <c r="AN645" i="1" s="1"/>
  <c r="AO645" i="1" s="1"/>
  <c r="M648" i="3" s="1"/>
  <c r="AB200" i="1"/>
  <c r="AB199" i="1"/>
  <c r="AA200" i="1"/>
  <c r="AE200" i="1" s="1"/>
  <c r="AL364" i="1"/>
  <c r="AN364" i="1" s="1"/>
  <c r="AO364" i="1" s="1"/>
  <c r="M367" i="3" s="1"/>
  <c r="AA456" i="1"/>
  <c r="AE456" i="1" s="1"/>
  <c r="AB455" i="1"/>
  <c r="AB456" i="1"/>
  <c r="AA268" i="1"/>
  <c r="AE268" i="1" s="1"/>
  <c r="AC267" i="1"/>
  <c r="AC268" i="1"/>
  <c r="AC455" i="1"/>
  <c r="AC456" i="1"/>
  <c r="AB360" i="1"/>
  <c r="AB359" i="1"/>
  <c r="AA360" i="1"/>
  <c r="AE360" i="1" s="1"/>
  <c r="AC359" i="1"/>
  <c r="AC360" i="1"/>
  <c r="AA328" i="1"/>
  <c r="AE328" i="1" s="1"/>
  <c r="AB328" i="1"/>
  <c r="AB327" i="1"/>
  <c r="AC327" i="1"/>
  <c r="AC328" i="1"/>
  <c r="AN455" i="1" l="1"/>
  <c r="AO455" i="1" s="1"/>
  <c r="M458" i="3" s="1"/>
  <c r="AD8" i="1"/>
  <c r="AF8" i="1" s="1"/>
  <c r="AG8" i="1" s="1"/>
  <c r="B11" i="3" s="1"/>
  <c r="AF454" i="1"/>
  <c r="AG454" i="1" s="1"/>
  <c r="B457" i="3" s="1"/>
  <c r="AF707" i="1"/>
  <c r="AG707" i="1" s="1"/>
  <c r="B710" i="3" s="1"/>
  <c r="AF85" i="1"/>
  <c r="AG85" i="1" s="1"/>
  <c r="B88" i="3" s="1"/>
  <c r="AF698" i="1"/>
  <c r="AG698" i="1" s="1"/>
  <c r="B701" i="3" s="1"/>
  <c r="AF562" i="1"/>
  <c r="AG562" i="1" s="1"/>
  <c r="B565" i="3" s="1"/>
  <c r="AF245" i="1"/>
  <c r="AG245" i="1" s="1"/>
  <c r="B248" i="3" s="1"/>
  <c r="AN643" i="1"/>
  <c r="AO643" i="1" s="1"/>
  <c r="M646" i="3" s="1"/>
  <c r="AF538" i="1"/>
  <c r="AG538" i="1" s="1"/>
  <c r="B541" i="3" s="1"/>
  <c r="AF260" i="1"/>
  <c r="AG260" i="1" s="1"/>
  <c r="B263" i="3" s="1"/>
  <c r="AN271" i="1"/>
  <c r="AO271" i="1" s="1"/>
  <c r="M274" i="3" s="1"/>
  <c r="AF164" i="1"/>
  <c r="AG164" i="1" s="1"/>
  <c r="B167" i="3" s="1"/>
  <c r="AN656" i="1"/>
  <c r="AO656" i="1" s="1"/>
  <c r="M659" i="3" s="1"/>
  <c r="AF678" i="1"/>
  <c r="AG678" i="1" s="1"/>
  <c r="B681" i="3" s="1"/>
  <c r="AF666" i="1"/>
  <c r="AG666" i="1" s="1"/>
  <c r="B669" i="3" s="1"/>
  <c r="AF550" i="1"/>
  <c r="AG550" i="1" s="1"/>
  <c r="B553" i="3" s="1"/>
  <c r="AD228" i="1"/>
  <c r="AF228" i="1" s="1"/>
  <c r="AG228" i="1" s="1"/>
  <c r="B231" i="3" s="1"/>
  <c r="AF36" i="1"/>
  <c r="AG36" i="1" s="1"/>
  <c r="B39" i="3" s="1"/>
  <c r="AF283" i="1"/>
  <c r="AG283" i="1" s="1"/>
  <c r="B286" i="3" s="1"/>
  <c r="AN393" i="1"/>
  <c r="AO393" i="1" s="1"/>
  <c r="M396" i="3" s="1"/>
  <c r="AN225" i="1"/>
  <c r="AO225" i="1" s="1"/>
  <c r="M228" i="3" s="1"/>
  <c r="AF695" i="1"/>
  <c r="AG695" i="1" s="1"/>
  <c r="B698" i="3" s="1"/>
  <c r="AF459" i="1"/>
  <c r="AG459" i="1" s="1"/>
  <c r="B462" i="3" s="1"/>
  <c r="AF73" i="1"/>
  <c r="AG73" i="1" s="1"/>
  <c r="B76" i="3" s="1"/>
  <c r="AF270" i="1"/>
  <c r="AG270" i="1" s="1"/>
  <c r="B273" i="3" s="1"/>
  <c r="AN17" i="1"/>
  <c r="AO17" i="1" s="1"/>
  <c r="M20" i="3" s="1"/>
  <c r="AN369" i="1"/>
  <c r="AO369" i="1" s="1"/>
  <c r="M372" i="3" s="1"/>
  <c r="AN722" i="1"/>
  <c r="AO722" i="1" s="1"/>
  <c r="M725" i="3" s="1"/>
  <c r="AF723" i="1"/>
  <c r="AG723" i="1" s="1"/>
  <c r="B726" i="3" s="1"/>
  <c r="AN305" i="1"/>
  <c r="AO305" i="1" s="1"/>
  <c r="M308" i="3" s="1"/>
  <c r="AD683" i="1"/>
  <c r="AF683" i="1" s="1"/>
  <c r="AG683" i="1" s="1"/>
  <c r="B686" i="3" s="1"/>
  <c r="AN169" i="1"/>
  <c r="AO169" i="1" s="1"/>
  <c r="M172" i="3" s="1"/>
  <c r="AF617" i="1"/>
  <c r="AG617" i="1" s="1"/>
  <c r="B620" i="3" s="1"/>
  <c r="AF244" i="1"/>
  <c r="AG244" i="1" s="1"/>
  <c r="B247" i="3" s="1"/>
  <c r="AD587" i="1"/>
  <c r="AF587" i="1" s="1"/>
  <c r="AG587" i="1" s="1"/>
  <c r="B590" i="3" s="1"/>
  <c r="AF610" i="1"/>
  <c r="AG610" i="1" s="1"/>
  <c r="B613" i="3" s="1"/>
  <c r="AF702" i="1"/>
  <c r="AG702" i="1" s="1"/>
  <c r="B705" i="3" s="1"/>
  <c r="AF518" i="1"/>
  <c r="AG518" i="1" s="1"/>
  <c r="B521" i="3" s="1"/>
  <c r="AN652" i="1"/>
  <c r="AO652" i="1" s="1"/>
  <c r="M655" i="3" s="1"/>
  <c r="AF58" i="1"/>
  <c r="AG58" i="1" s="1"/>
  <c r="B61" i="3" s="1"/>
  <c r="AD709" i="1"/>
  <c r="AF709" i="1" s="1"/>
  <c r="AG709" i="1" s="1"/>
  <c r="B712" i="3" s="1"/>
  <c r="AF676" i="1"/>
  <c r="AG676" i="1" s="1"/>
  <c r="B679" i="3" s="1"/>
  <c r="AF193" i="1"/>
  <c r="AG193" i="1" s="1"/>
  <c r="B196" i="3" s="1"/>
  <c r="AN80" i="1"/>
  <c r="AO80" i="1" s="1"/>
  <c r="M83" i="3" s="1"/>
  <c r="AN231" i="1"/>
  <c r="AO231" i="1" s="1"/>
  <c r="M234" i="3" s="1"/>
  <c r="AF367" i="1"/>
  <c r="AG367" i="1" s="1"/>
  <c r="B370" i="3" s="1"/>
  <c r="AF202" i="1"/>
  <c r="AG202" i="1" s="1"/>
  <c r="B205" i="3" s="1"/>
  <c r="AF218" i="1"/>
  <c r="AG218" i="1" s="1"/>
  <c r="B221" i="3" s="1"/>
  <c r="AF105" i="1"/>
  <c r="AG105" i="1" s="1"/>
  <c r="B108" i="3" s="1"/>
  <c r="AF233" i="1"/>
  <c r="AG233" i="1" s="1"/>
  <c r="B236" i="3" s="1"/>
  <c r="AF272" i="1"/>
  <c r="AG272" i="1" s="1"/>
  <c r="B275" i="3" s="1"/>
  <c r="AF449" i="1"/>
  <c r="AG449" i="1" s="1"/>
  <c r="B452" i="3" s="1"/>
  <c r="AF625" i="1"/>
  <c r="AG625" i="1" s="1"/>
  <c r="B628" i="3" s="1"/>
  <c r="AF239" i="1"/>
  <c r="AG239" i="1" s="1"/>
  <c r="B242" i="3" s="1"/>
  <c r="AF724" i="1"/>
  <c r="AG724" i="1" s="1"/>
  <c r="B727" i="3" s="1"/>
  <c r="AF469" i="1"/>
  <c r="AG469" i="1" s="1"/>
  <c r="B472" i="3" s="1"/>
  <c r="AF70" i="1"/>
  <c r="AG70" i="1" s="1"/>
  <c r="B73" i="3" s="1"/>
  <c r="AF128" i="1"/>
  <c r="AG128" i="1" s="1"/>
  <c r="B131" i="3" s="1"/>
  <c r="AD364" i="1"/>
  <c r="AF364" i="1" s="1"/>
  <c r="AG364" i="1" s="1"/>
  <c r="B367" i="3" s="1"/>
  <c r="AF201" i="1"/>
  <c r="AG201" i="1" s="1"/>
  <c r="B204" i="3" s="1"/>
  <c r="AN375" i="1"/>
  <c r="AO375" i="1" s="1"/>
  <c r="M378" i="3" s="1"/>
  <c r="AF247" i="1"/>
  <c r="AG247" i="1" s="1"/>
  <c r="B250" i="3" s="1"/>
  <c r="AN453" i="1"/>
  <c r="AO453" i="1" s="1"/>
  <c r="M456" i="3" s="1"/>
  <c r="AF21" i="1"/>
  <c r="AG21" i="1" s="1"/>
  <c r="B24" i="3" s="1"/>
  <c r="AN357" i="1"/>
  <c r="AO357" i="1" s="1"/>
  <c r="M360" i="3" s="1"/>
  <c r="AN547" i="1"/>
  <c r="AO547" i="1" s="1"/>
  <c r="M550" i="3" s="1"/>
  <c r="AF487" i="1"/>
  <c r="AG487" i="1" s="1"/>
  <c r="B490" i="3" s="1"/>
  <c r="AN197" i="1"/>
  <c r="AO197" i="1" s="1"/>
  <c r="M200" i="3" s="1"/>
  <c r="AF286" i="1"/>
  <c r="AG286" i="1" s="1"/>
  <c r="B289" i="3" s="1"/>
  <c r="AF523" i="1"/>
  <c r="AG523" i="1" s="1"/>
  <c r="B526" i="3" s="1"/>
  <c r="AD102" i="1"/>
  <c r="AF102" i="1" s="1"/>
  <c r="AG102" i="1" s="1"/>
  <c r="B105" i="3" s="1"/>
  <c r="AN335" i="1"/>
  <c r="AO335" i="1" s="1"/>
  <c r="M338" i="3" s="1"/>
  <c r="AN506" i="1"/>
  <c r="AO506" i="1" s="1"/>
  <c r="M509" i="3" s="1"/>
  <c r="AF64" i="1"/>
  <c r="AG64" i="1" s="1"/>
  <c r="B67" i="3" s="1"/>
  <c r="AN349" i="1"/>
  <c r="AO349" i="1" s="1"/>
  <c r="M352" i="3" s="1"/>
  <c r="AF94" i="1"/>
  <c r="AG94" i="1" s="1"/>
  <c r="B97" i="3" s="1"/>
  <c r="AC413" i="1"/>
  <c r="E417" i="3"/>
  <c r="AC414" i="1"/>
  <c r="D417" i="3"/>
  <c r="AB414" i="1"/>
  <c r="AB413" i="1"/>
  <c r="AA414" i="1"/>
  <c r="AE414" i="1" s="1"/>
  <c r="AF207" i="1"/>
  <c r="AG207" i="1" s="1"/>
  <c r="B210" i="3" s="1"/>
  <c r="AN151" i="1"/>
  <c r="AO151" i="1" s="1"/>
  <c r="M154" i="3" s="1"/>
  <c r="AF84" i="1"/>
  <c r="AG84" i="1" s="1"/>
  <c r="B87" i="3" s="1"/>
  <c r="AF192" i="1"/>
  <c r="AG192" i="1" s="1"/>
  <c r="B195" i="3" s="1"/>
  <c r="AN399" i="1"/>
  <c r="AO399" i="1" s="1"/>
  <c r="M402" i="3" s="1"/>
  <c r="AF582" i="1"/>
  <c r="AG582" i="1" s="1"/>
  <c r="B585" i="3" s="1"/>
  <c r="AF479" i="1"/>
  <c r="AG479" i="1" s="1"/>
  <c r="B482" i="3" s="1"/>
  <c r="AD586" i="1"/>
  <c r="AF586" i="1" s="1"/>
  <c r="AG586" i="1" s="1"/>
  <c r="B589" i="3" s="1"/>
  <c r="AF457" i="1"/>
  <c r="AG457" i="1" s="1"/>
  <c r="B460" i="3" s="1"/>
  <c r="AD645" i="1"/>
  <c r="AF645" i="1" s="1"/>
  <c r="AG645" i="1" s="1"/>
  <c r="B648" i="3" s="1"/>
  <c r="AF618" i="1"/>
  <c r="AG618" i="1" s="1"/>
  <c r="B621" i="3" s="1"/>
  <c r="AL196" i="1"/>
  <c r="AN196" i="1" s="1"/>
  <c r="AO196" i="1" s="1"/>
  <c r="M199" i="3" s="1"/>
  <c r="AF598" i="1"/>
  <c r="AG598" i="1" s="1"/>
  <c r="B601" i="3" s="1"/>
  <c r="AF211" i="1"/>
  <c r="AG211" i="1" s="1"/>
  <c r="B214" i="3" s="1"/>
  <c r="AF111" i="1"/>
  <c r="AG111" i="1" s="1"/>
  <c r="B114" i="3" s="1"/>
  <c r="AF230" i="1"/>
  <c r="AG230" i="1" s="1"/>
  <c r="B233" i="3" s="1"/>
  <c r="AF194" i="1"/>
  <c r="AG194" i="1" s="1"/>
  <c r="B197" i="3" s="1"/>
  <c r="AF406" i="1"/>
  <c r="AG406" i="1" s="1"/>
  <c r="B409" i="3" s="1"/>
  <c r="AN642" i="1"/>
  <c r="AO642" i="1" s="1"/>
  <c r="M645" i="3" s="1"/>
  <c r="AN545" i="1"/>
  <c r="AO545" i="1" s="1"/>
  <c r="M548" i="3" s="1"/>
  <c r="AD659" i="1"/>
  <c r="AF659" i="1" s="1"/>
  <c r="AG659" i="1" s="1"/>
  <c r="B662" i="3" s="1"/>
  <c r="AF442" i="1"/>
  <c r="AG442" i="1" s="1"/>
  <c r="B445" i="3" s="1"/>
  <c r="AF68" i="1"/>
  <c r="AG68" i="1" s="1"/>
  <c r="B71" i="3" s="1"/>
  <c r="AF59" i="1"/>
  <c r="AG59" i="1" s="1"/>
  <c r="B62" i="3" s="1"/>
  <c r="AF65" i="1"/>
  <c r="AG65" i="1" s="1"/>
  <c r="B68" i="3" s="1"/>
  <c r="AN277" i="1"/>
  <c r="AO277" i="1" s="1"/>
  <c r="M280" i="3" s="1"/>
  <c r="AF183" i="1"/>
  <c r="AG183" i="1" s="1"/>
  <c r="B186" i="3" s="1"/>
  <c r="AF686" i="1"/>
  <c r="AG686" i="1" s="1"/>
  <c r="B689" i="3" s="1"/>
  <c r="AN123" i="1"/>
  <c r="AO123" i="1" s="1"/>
  <c r="M126" i="3" s="1"/>
  <c r="AN372" i="1"/>
  <c r="AO372" i="1" s="1"/>
  <c r="M375" i="3" s="1"/>
  <c r="AN691" i="1"/>
  <c r="AO691" i="1" s="1"/>
  <c r="M694" i="3" s="1"/>
  <c r="AA681" i="1"/>
  <c r="AE681" i="1" s="1"/>
  <c r="E684" i="3"/>
  <c r="AD681" i="1"/>
  <c r="AD15" i="1"/>
  <c r="AF15" i="1" s="1"/>
  <c r="AG15" i="1" s="1"/>
  <c r="B18" i="3" s="1"/>
  <c r="AN292" i="1"/>
  <c r="AO292" i="1" s="1"/>
  <c r="M295" i="3" s="1"/>
  <c r="AF297" i="1"/>
  <c r="AG297" i="1" s="1"/>
  <c r="B300" i="3" s="1"/>
  <c r="AF646" i="1"/>
  <c r="AG646" i="1" s="1"/>
  <c r="B649" i="3" s="1"/>
  <c r="AF280" i="1"/>
  <c r="AG280" i="1" s="1"/>
  <c r="B283" i="3" s="1"/>
  <c r="AD714" i="1"/>
  <c r="AF714" i="1" s="1"/>
  <c r="AG714" i="1" s="1"/>
  <c r="B717" i="3" s="1"/>
  <c r="AF509" i="1"/>
  <c r="AG509" i="1" s="1"/>
  <c r="B512" i="3" s="1"/>
  <c r="AN556" i="1"/>
  <c r="AO556" i="1" s="1"/>
  <c r="M559" i="3" s="1"/>
  <c r="AN638" i="1"/>
  <c r="AO638" i="1" s="1"/>
  <c r="M641" i="3" s="1"/>
  <c r="AF631" i="1"/>
  <c r="AG631" i="1" s="1"/>
  <c r="B634" i="3" s="1"/>
  <c r="AF175" i="1"/>
  <c r="AG175" i="1" s="1"/>
  <c r="B178" i="3" s="1"/>
  <c r="AN555" i="1"/>
  <c r="AO555" i="1" s="1"/>
  <c r="M558" i="3" s="1"/>
  <c r="AN23" i="1"/>
  <c r="AO23" i="1" s="1"/>
  <c r="M26" i="3" s="1"/>
  <c r="AF561" i="1"/>
  <c r="AG561" i="1" s="1"/>
  <c r="B564" i="3" s="1"/>
  <c r="AF365" i="1"/>
  <c r="AG365" i="1" s="1"/>
  <c r="B368" i="3" s="1"/>
  <c r="AF437" i="1"/>
  <c r="AG437" i="1" s="1"/>
  <c r="B440" i="3" s="1"/>
  <c r="AF502" i="1"/>
  <c r="AG502" i="1" s="1"/>
  <c r="B505" i="3" s="1"/>
  <c r="AN143" i="1"/>
  <c r="AO143" i="1" s="1"/>
  <c r="M146" i="3" s="1"/>
  <c r="AF47" i="1"/>
  <c r="AG47" i="1" s="1"/>
  <c r="B50" i="3" s="1"/>
  <c r="AF692" i="1"/>
  <c r="AG692" i="1" s="1"/>
  <c r="B695" i="3" s="1"/>
  <c r="AF475" i="1"/>
  <c r="AG475" i="1" s="1"/>
  <c r="B478" i="3" s="1"/>
  <c r="AF605" i="1"/>
  <c r="AG605" i="1" s="1"/>
  <c r="B608" i="3" s="1"/>
  <c r="AF670" i="1"/>
  <c r="AG670" i="1" s="1"/>
  <c r="B673" i="3" s="1"/>
  <c r="AF219" i="1"/>
  <c r="AG219" i="1" s="1"/>
  <c r="B222" i="3" s="1"/>
  <c r="AL142" i="1"/>
  <c r="AN142" i="1" s="1"/>
  <c r="AO142" i="1" s="1"/>
  <c r="M145" i="3" s="1"/>
  <c r="AN112" i="1"/>
  <c r="AO112" i="1" s="1"/>
  <c r="M115" i="3" s="1"/>
  <c r="AF33" i="1"/>
  <c r="AG33" i="1" s="1"/>
  <c r="B36" i="3" s="1"/>
  <c r="AN481" i="1"/>
  <c r="AO481" i="1" s="1"/>
  <c r="M484" i="3" s="1"/>
  <c r="AF537" i="1"/>
  <c r="AG537" i="1" s="1"/>
  <c r="B540" i="3" s="1"/>
  <c r="AD604" i="1"/>
  <c r="AF604" i="1" s="1"/>
  <c r="AG604" i="1" s="1"/>
  <c r="B607" i="3" s="1"/>
  <c r="AF24" i="1"/>
  <c r="AG24" i="1" s="1"/>
  <c r="B27" i="3" s="1"/>
  <c r="AF559" i="1"/>
  <c r="AG559" i="1" s="1"/>
  <c r="B562" i="3" s="1"/>
  <c r="AC680" i="1"/>
  <c r="AD680" i="1" s="1"/>
  <c r="AF680" i="1" s="1"/>
  <c r="AG680" i="1" s="1"/>
  <c r="B683" i="3" s="1"/>
  <c r="AF690" i="1"/>
  <c r="AG690" i="1" s="1"/>
  <c r="B693" i="3" s="1"/>
  <c r="AN235" i="1"/>
  <c r="AO235" i="1" s="1"/>
  <c r="M238" i="3" s="1"/>
  <c r="AF594" i="1"/>
  <c r="AG594" i="1" s="1"/>
  <c r="B597" i="3" s="1"/>
  <c r="AF304" i="1"/>
  <c r="AG304" i="1" s="1"/>
  <c r="B307" i="3" s="1"/>
  <c r="AF494" i="1"/>
  <c r="AG494" i="1" s="1"/>
  <c r="B497" i="3" s="1"/>
  <c r="AF303" i="1"/>
  <c r="AG303" i="1" s="1"/>
  <c r="B306" i="3" s="1"/>
  <c r="AF27" i="1"/>
  <c r="AG27" i="1" s="1"/>
  <c r="B30" i="3" s="1"/>
  <c r="AF10" i="1"/>
  <c r="AG10" i="1" s="1"/>
  <c r="B13" i="3" s="1"/>
  <c r="AF152" i="1"/>
  <c r="AG152" i="1" s="1"/>
  <c r="B155" i="3" s="1"/>
  <c r="AF315" i="1"/>
  <c r="AG315" i="1" s="1"/>
  <c r="B318" i="3" s="1"/>
  <c r="AF671" i="1"/>
  <c r="AG671" i="1" s="1"/>
  <c r="B674" i="3" s="1"/>
  <c r="AF301" i="1"/>
  <c r="AG301" i="1" s="1"/>
  <c r="B304" i="3" s="1"/>
  <c r="AF41" i="1"/>
  <c r="AG41" i="1" s="1"/>
  <c r="B44" i="3" s="1"/>
  <c r="AF528" i="1"/>
  <c r="AG528" i="1" s="1"/>
  <c r="B531" i="3" s="1"/>
  <c r="AF660" i="1"/>
  <c r="AG660" i="1" s="1"/>
  <c r="B663" i="3" s="1"/>
  <c r="AN204" i="1"/>
  <c r="AO204" i="1" s="1"/>
  <c r="M207" i="3" s="1"/>
  <c r="AF595" i="1"/>
  <c r="AG595" i="1" s="1"/>
  <c r="B598" i="3" s="1"/>
  <c r="AF542" i="1"/>
  <c r="AG542" i="1" s="1"/>
  <c r="B545" i="3" s="1"/>
  <c r="AF673" i="1"/>
  <c r="AG673" i="1" s="1"/>
  <c r="B676" i="3" s="1"/>
  <c r="AC187" i="1"/>
  <c r="AD187" i="1" s="1"/>
  <c r="AC186" i="1"/>
  <c r="AD186" i="1" s="1"/>
  <c r="AF186" i="1" s="1"/>
  <c r="AG186" i="1" s="1"/>
  <c r="B189" i="3" s="1"/>
  <c r="E190" i="3"/>
  <c r="AL294" i="1"/>
  <c r="AN294" i="1" s="1"/>
  <c r="AO294" i="1" s="1"/>
  <c r="M297" i="3" s="1"/>
  <c r="AA187" i="1"/>
  <c r="AE187" i="1" s="1"/>
  <c r="D619" i="3"/>
  <c r="AB615" i="1"/>
  <c r="AB616" i="1"/>
  <c r="AA616" i="1"/>
  <c r="AE616" i="1" s="1"/>
  <c r="E619" i="3"/>
  <c r="AC616" i="1"/>
  <c r="AC615" i="1"/>
  <c r="AD300" i="1"/>
  <c r="AF300" i="1" s="1"/>
  <c r="AG300" i="1" s="1"/>
  <c r="B303" i="3" s="1"/>
  <c r="AF424" i="1"/>
  <c r="AG424" i="1" s="1"/>
  <c r="B427" i="3" s="1"/>
  <c r="AD44" i="1"/>
  <c r="AF44" i="1" s="1"/>
  <c r="AG44" i="1" s="1"/>
  <c r="B47" i="3" s="1"/>
  <c r="AF172" i="1"/>
  <c r="AG172" i="1" s="1"/>
  <c r="B175" i="3" s="1"/>
  <c r="AF76" i="1"/>
  <c r="AG76" i="1" s="1"/>
  <c r="B79" i="3" s="1"/>
  <c r="AF12" i="1"/>
  <c r="AG12" i="1" s="1"/>
  <c r="B15" i="3" s="1"/>
  <c r="AD210" i="1"/>
  <c r="AF210" i="1" s="1"/>
  <c r="AG210" i="1" s="1"/>
  <c r="B213" i="3" s="1"/>
  <c r="AD268" i="1"/>
  <c r="AF268" i="1" s="1"/>
  <c r="AG268" i="1" s="1"/>
  <c r="B271" i="3" s="1"/>
  <c r="AD209" i="1"/>
  <c r="AF209" i="1" s="1"/>
  <c r="AG209" i="1" s="1"/>
  <c r="B212" i="3" s="1"/>
  <c r="AF392" i="1"/>
  <c r="AG392" i="1" s="1"/>
  <c r="B395" i="3" s="1"/>
  <c r="AF274" i="1"/>
  <c r="AG274" i="1" s="1"/>
  <c r="B277" i="3" s="1"/>
  <c r="AF651" i="1"/>
  <c r="AG651" i="1" s="1"/>
  <c r="B654" i="3" s="1"/>
  <c r="AF581" i="1"/>
  <c r="AG581" i="1" s="1"/>
  <c r="B584" i="3" s="1"/>
  <c r="AD40" i="1"/>
  <c r="AF40" i="1" s="1"/>
  <c r="AG40" i="1" s="1"/>
  <c r="B43" i="3" s="1"/>
  <c r="AF114" i="1"/>
  <c r="AG114" i="1" s="1"/>
  <c r="B117" i="3" s="1"/>
  <c r="AF18" i="1"/>
  <c r="AG18" i="1" s="1"/>
  <c r="B21" i="3" s="1"/>
  <c r="AF370" i="1"/>
  <c r="AG370" i="1" s="1"/>
  <c r="B373" i="3" s="1"/>
  <c r="AD43" i="1"/>
  <c r="AF43" i="1" s="1"/>
  <c r="AG43" i="1" s="1"/>
  <c r="B46" i="3" s="1"/>
  <c r="AF488" i="1"/>
  <c r="AG488" i="1" s="1"/>
  <c r="B491" i="3" s="1"/>
  <c r="AF677" i="1"/>
  <c r="AG677" i="1" s="1"/>
  <c r="B680" i="3" s="1"/>
  <c r="AF204" i="1"/>
  <c r="AG204" i="1" s="1"/>
  <c r="B207" i="3" s="1"/>
  <c r="AF338" i="1"/>
  <c r="AG338" i="1" s="1"/>
  <c r="B341" i="3" s="1"/>
  <c r="AF82" i="1"/>
  <c r="AG82" i="1" s="1"/>
  <c r="B85" i="3" s="1"/>
  <c r="AD360" i="1"/>
  <c r="AF360" i="1" s="1"/>
  <c r="AG360" i="1" s="1"/>
  <c r="B363" i="3" s="1"/>
  <c r="AF715" i="1"/>
  <c r="AG715" i="1" s="1"/>
  <c r="B718" i="3" s="1"/>
  <c r="AF242" i="1"/>
  <c r="AG242" i="1" s="1"/>
  <c r="B245" i="3" s="1"/>
  <c r="AF466" i="1"/>
  <c r="AG466" i="1" s="1"/>
  <c r="B469" i="3" s="1"/>
  <c r="AF306" i="1"/>
  <c r="AG306" i="1" s="1"/>
  <c r="B309" i="3" s="1"/>
  <c r="AF719" i="1"/>
  <c r="AG719" i="1" s="1"/>
  <c r="B722" i="3" s="1"/>
  <c r="AF236" i="1"/>
  <c r="AG236" i="1" s="1"/>
  <c r="B239" i="3" s="1"/>
  <c r="AD39" i="1"/>
  <c r="AF39" i="1" s="1"/>
  <c r="AG39" i="1" s="1"/>
  <c r="B42" i="3" s="1"/>
  <c r="AD498" i="1"/>
  <c r="AF498" i="1" s="1"/>
  <c r="AG498" i="1" s="1"/>
  <c r="B501" i="3" s="1"/>
  <c r="AF619" i="1"/>
  <c r="AG619" i="1" s="1"/>
  <c r="B622" i="3" s="1"/>
  <c r="AD200" i="1"/>
  <c r="AF200" i="1" s="1"/>
  <c r="AG200" i="1" s="1"/>
  <c r="B203" i="3" s="1"/>
  <c r="AD497" i="1"/>
  <c r="AF497" i="1" s="1"/>
  <c r="AG497" i="1" s="1"/>
  <c r="B500" i="3" s="1"/>
  <c r="AF396" i="1"/>
  <c r="AG396" i="1" s="1"/>
  <c r="B399" i="3" s="1"/>
  <c r="AF50" i="1"/>
  <c r="AG50" i="1" s="1"/>
  <c r="B53" i="3" s="1"/>
  <c r="AD295" i="1"/>
  <c r="AF295" i="1" s="1"/>
  <c r="AG295" i="1" s="1"/>
  <c r="B298" i="3" s="1"/>
  <c r="AD267" i="1"/>
  <c r="AF267" i="1" s="1"/>
  <c r="AG267" i="1" s="1"/>
  <c r="B270" i="3" s="1"/>
  <c r="AD199" i="1"/>
  <c r="AF199" i="1" s="1"/>
  <c r="AG199" i="1" s="1"/>
  <c r="B202" i="3" s="1"/>
  <c r="AD103" i="1"/>
  <c r="AF103" i="1" s="1"/>
  <c r="AG103" i="1" s="1"/>
  <c r="B106" i="3" s="1"/>
  <c r="AD553" i="1"/>
  <c r="AF553" i="1" s="1"/>
  <c r="AG553" i="1" s="1"/>
  <c r="B556" i="3" s="1"/>
  <c r="AD296" i="1"/>
  <c r="AF296" i="1" s="1"/>
  <c r="AG296" i="1" s="1"/>
  <c r="B299" i="3" s="1"/>
  <c r="AD135" i="1"/>
  <c r="AF135" i="1" s="1"/>
  <c r="AG135" i="1" s="1"/>
  <c r="B138" i="3" s="1"/>
  <c r="AD613" i="1"/>
  <c r="AF613" i="1" s="1"/>
  <c r="AG613" i="1" s="1"/>
  <c r="B616" i="3" s="1"/>
  <c r="AD136" i="1"/>
  <c r="AF136" i="1" s="1"/>
  <c r="AG136" i="1" s="1"/>
  <c r="B139" i="3" s="1"/>
  <c r="AD263" i="1"/>
  <c r="AF263" i="1" s="1"/>
  <c r="AG263" i="1" s="1"/>
  <c r="B266" i="3" s="1"/>
  <c r="AD612" i="1"/>
  <c r="AF612" i="1" s="1"/>
  <c r="AG612" i="1" s="1"/>
  <c r="B615" i="3" s="1"/>
  <c r="AD104" i="1"/>
  <c r="AF104" i="1" s="1"/>
  <c r="AG104" i="1" s="1"/>
  <c r="B107" i="3" s="1"/>
  <c r="AD264" i="1"/>
  <c r="AF264" i="1" s="1"/>
  <c r="AG264" i="1" s="1"/>
  <c r="B267" i="3" s="1"/>
  <c r="AD554" i="1"/>
  <c r="AF554" i="1" s="1"/>
  <c r="AG554" i="1" s="1"/>
  <c r="B557" i="3" s="1"/>
  <c r="AD359" i="1"/>
  <c r="AF359" i="1" s="1"/>
  <c r="AG359" i="1" s="1"/>
  <c r="B362" i="3" s="1"/>
  <c r="AD456" i="1"/>
  <c r="AF456" i="1" s="1"/>
  <c r="AG456" i="1" s="1"/>
  <c r="B459" i="3" s="1"/>
  <c r="AD455" i="1"/>
  <c r="AF455" i="1" s="1"/>
  <c r="AG455" i="1" s="1"/>
  <c r="B458" i="3" s="1"/>
  <c r="AD328" i="1"/>
  <c r="AF328" i="1" s="1"/>
  <c r="AG328" i="1" s="1"/>
  <c r="B331" i="3" s="1"/>
  <c r="AD327" i="1"/>
  <c r="AF327" i="1" s="1"/>
  <c r="AG327" i="1" s="1"/>
  <c r="B330" i="3" s="1"/>
  <c r="AD414" i="1" l="1"/>
  <c r="AF414" i="1" s="1"/>
  <c r="AG414" i="1" s="1"/>
  <c r="B417" i="3" s="1"/>
  <c r="AD413" i="1"/>
  <c r="AF413" i="1" s="1"/>
  <c r="AG413" i="1" s="1"/>
  <c r="B416" i="3" s="1"/>
  <c r="AF681" i="1"/>
  <c r="AG681" i="1" s="1"/>
  <c r="B684" i="3" s="1"/>
  <c r="AD615" i="1"/>
  <c r="AF615" i="1" s="1"/>
  <c r="AG615" i="1" s="1"/>
  <c r="B618" i="3" s="1"/>
  <c r="AF187" i="1"/>
  <c r="AG187" i="1" s="1"/>
  <c r="B190" i="3" s="1"/>
  <c r="AD616" i="1"/>
  <c r="AF616" i="1" s="1"/>
  <c r="AG616" i="1" s="1"/>
  <c r="B619" i="3" s="1"/>
  <c r="L108" i="1" l="1"/>
  <c r="D108" i="1"/>
  <c r="J108" i="1" s="1"/>
  <c r="K108" i="1"/>
  <c r="T108" i="1" l="1"/>
  <c r="V108" i="1" s="1"/>
  <c r="Z108" i="1" s="1"/>
  <c r="Z5" i="1" s="1"/>
  <c r="I108" i="1"/>
  <c r="S108" i="1" s="1"/>
  <c r="U108" i="1" s="1"/>
  <c r="Y108" i="1" l="1"/>
  <c r="AJ107" i="1" s="1"/>
  <c r="X108" i="1"/>
  <c r="W108" i="1"/>
  <c r="AK107" i="1"/>
  <c r="P111" i="3"/>
  <c r="AK108" i="1"/>
  <c r="X5" i="1" l="1"/>
  <c r="R1" i="1" s="1"/>
  <c r="R2" i="1" s="1"/>
  <c r="X6" i="1"/>
  <c r="AJ108" i="1"/>
  <c r="AL108" i="1" s="1"/>
  <c r="O111" i="3"/>
  <c r="AI108" i="1"/>
  <c r="AM108" i="1" s="1"/>
  <c r="AL107" i="1"/>
  <c r="AN107" i="1" s="1"/>
  <c r="AO107" i="1" s="1"/>
  <c r="M110" i="3" s="1"/>
  <c r="AC107" i="1"/>
  <c r="E111" i="3"/>
  <c r="AC108" i="1"/>
  <c r="D111" i="3"/>
  <c r="AA108" i="1"/>
  <c r="AE108" i="1" s="1"/>
  <c r="AB108" i="1"/>
  <c r="AB107" i="1"/>
  <c r="AN108" i="1" l="1"/>
  <c r="AO108" i="1" s="1"/>
  <c r="M111" i="3" s="1"/>
  <c r="AD107" i="1"/>
  <c r="AF107" i="1" s="1"/>
  <c r="AG107" i="1" s="1"/>
  <c r="B110" i="3" s="1"/>
  <c r="AD108" i="1"/>
  <c r="AF108" i="1" s="1"/>
  <c r="AG108" i="1" s="1"/>
  <c r="B111" i="3" s="1"/>
</calcChain>
</file>

<file path=xl/sharedStrings.xml><?xml version="1.0" encoding="utf-8"?>
<sst xmlns="http://schemas.openxmlformats.org/spreadsheetml/2006/main" count="116" uniqueCount="76">
  <si>
    <t>b</t>
    <phoneticPr fontId="1"/>
  </si>
  <si>
    <t>c</t>
    <phoneticPr fontId="1"/>
  </si>
  <si>
    <t>d</t>
    <phoneticPr fontId="1"/>
  </si>
  <si>
    <t>A</t>
    <phoneticPr fontId="1"/>
  </si>
  <si>
    <t>x</t>
    <phoneticPr fontId="1"/>
  </si>
  <si>
    <t>y</t>
    <phoneticPr fontId="1"/>
  </si>
  <si>
    <t>x</t>
    <phoneticPr fontId="1"/>
  </si>
  <si>
    <t>B</t>
    <phoneticPr fontId="1"/>
  </si>
  <si>
    <t>D</t>
    <phoneticPr fontId="1"/>
  </si>
  <si>
    <t>φ</t>
    <phoneticPr fontId="1"/>
  </si>
  <si>
    <t>deg</t>
    <phoneticPr fontId="1"/>
  </si>
  <si>
    <t>rad</t>
    <phoneticPr fontId="1"/>
  </si>
  <si>
    <t>ddeg</t>
    <phoneticPr fontId="1"/>
  </si>
  <si>
    <t>drad</t>
    <phoneticPr fontId="1"/>
  </si>
  <si>
    <t>Dx</t>
    <phoneticPr fontId="1"/>
  </si>
  <si>
    <t>Dy</t>
    <phoneticPr fontId="1"/>
  </si>
  <si>
    <t>C1</t>
    <phoneticPr fontId="1"/>
  </si>
  <si>
    <t>C2</t>
    <phoneticPr fontId="1"/>
  </si>
  <si>
    <t>x</t>
    <phoneticPr fontId="1"/>
  </si>
  <si>
    <t>y</t>
    <phoneticPr fontId="1"/>
  </si>
  <si>
    <t>B-D</t>
    <phoneticPr fontId="1"/>
  </si>
  <si>
    <t>cc</t>
    <phoneticPr fontId="1"/>
  </si>
  <si>
    <t>L</t>
    <phoneticPr fontId="1"/>
  </si>
  <si>
    <t>Ldeg</t>
    <phoneticPr fontId="1"/>
  </si>
  <si>
    <t>Lrad</t>
    <phoneticPr fontId="1"/>
  </si>
  <si>
    <t>回転軸</t>
    <rPh sb="0" eb="3">
      <t>カイテンジク</t>
    </rPh>
    <phoneticPr fontId="1"/>
  </si>
  <si>
    <t>アームとクランクの接合部</t>
    <rPh sb="9" eb="12">
      <t>セツゴウブ</t>
    </rPh>
    <phoneticPr fontId="1"/>
  </si>
  <si>
    <t>揺動節が上向き</t>
    <rPh sb="0" eb="2">
      <t>ヨウドウ</t>
    </rPh>
    <rPh sb="2" eb="3">
      <t>セツ</t>
    </rPh>
    <rPh sb="4" eb="6">
      <t>ウエム</t>
    </rPh>
    <phoneticPr fontId="1"/>
  </si>
  <si>
    <t>揺動節の回転軸</t>
    <rPh sb="0" eb="2">
      <t>ヨウドウ</t>
    </rPh>
    <rPh sb="2" eb="3">
      <t>セツ</t>
    </rPh>
    <rPh sb="4" eb="7">
      <t>カイテンジク</t>
    </rPh>
    <phoneticPr fontId="1"/>
  </si>
  <si>
    <t>BとDの距離</t>
    <rPh sb="4" eb="6">
      <t>キョリ</t>
    </rPh>
    <phoneticPr fontId="1"/>
  </si>
  <si>
    <t>B-Dの角度</t>
    <rPh sb="4" eb="6">
      <t>カクド</t>
    </rPh>
    <phoneticPr fontId="1"/>
  </si>
  <si>
    <t>B-Dとbの角度</t>
    <phoneticPr fontId="1"/>
  </si>
  <si>
    <t>計算用</t>
    <rPh sb="0" eb="2">
      <t>ケイサン</t>
    </rPh>
    <rPh sb="2" eb="3">
      <t>ヨウ</t>
    </rPh>
    <phoneticPr fontId="1"/>
  </si>
  <si>
    <t>bdrad</t>
    <phoneticPr fontId="1"/>
  </si>
  <si>
    <t>bd_brad</t>
    <phoneticPr fontId="1"/>
  </si>
  <si>
    <t>brad1</t>
    <phoneticPr fontId="1"/>
  </si>
  <si>
    <t>brad2</t>
    <phoneticPr fontId="1"/>
  </si>
  <si>
    <t>アーム角度</t>
    <rPh sb="3" eb="5">
      <t>カクド</t>
    </rPh>
    <phoneticPr fontId="1"/>
  </si>
  <si>
    <t>armrad1</t>
    <phoneticPr fontId="1"/>
  </si>
  <si>
    <t>armrad2</t>
  </si>
  <si>
    <t>アーム角度（補正後）</t>
    <rPh sb="6" eb="9">
      <t>ホセイゴ</t>
    </rPh>
    <phoneticPr fontId="1"/>
  </si>
  <si>
    <t>アーム先位置</t>
    <rPh sb="3" eb="4">
      <t>サキ</t>
    </rPh>
    <rPh sb="4" eb="6">
      <t>イ</t>
    </rPh>
    <phoneticPr fontId="1"/>
  </si>
  <si>
    <t>arm1</t>
    <phoneticPr fontId="1"/>
  </si>
  <si>
    <t>変位</t>
    <rPh sb="0" eb="2">
      <t>ヘンイ</t>
    </rPh>
    <phoneticPr fontId="1"/>
  </si>
  <si>
    <t>減速比</t>
    <rPh sb="0" eb="3">
      <t>ゲンソクヒ</t>
    </rPh>
    <phoneticPr fontId="1"/>
  </si>
  <si>
    <t>A-arm</t>
    <phoneticPr fontId="1"/>
  </si>
  <si>
    <t>速度(mm/1回転)</t>
    <rPh sb="0" eb="2">
      <t>ソクド</t>
    </rPh>
    <rPh sb="7" eb="9">
      <t>カイテン</t>
    </rPh>
    <phoneticPr fontId="1"/>
  </si>
  <si>
    <t>a</t>
    <phoneticPr fontId="1"/>
  </si>
  <si>
    <t>Aのトルク(kg・cm)</t>
    <phoneticPr fontId="1"/>
  </si>
  <si>
    <t>四節リンクの第2リンクがアームになっているアーム先のトルク計算用</t>
    <rPh sb="0" eb="2">
      <t>ヨンセツ</t>
    </rPh>
    <rPh sb="6" eb="7">
      <t>ダイ</t>
    </rPh>
    <rPh sb="24" eb="25">
      <t>サキ</t>
    </rPh>
    <rPh sb="29" eb="31">
      <t>ケイサン</t>
    </rPh>
    <rPh sb="31" eb="32">
      <t>ヨウ</t>
    </rPh>
    <phoneticPr fontId="1"/>
  </si>
  <si>
    <t>グレーのセルに数値を入力すると各角度でのトルクが算出される</t>
    <rPh sb="7" eb="9">
      <t>スウチ</t>
    </rPh>
    <rPh sb="10" eb="12">
      <t>ニュウリョク</t>
    </rPh>
    <rPh sb="15" eb="16">
      <t>カク</t>
    </rPh>
    <rPh sb="16" eb="18">
      <t>カクド</t>
    </rPh>
    <rPh sb="24" eb="26">
      <t>サンシュツ</t>
    </rPh>
    <phoneticPr fontId="1"/>
  </si>
  <si>
    <t>Lはアーム長さ</t>
    <rPh sb="5" eb="6">
      <t>ナガ</t>
    </rPh>
    <phoneticPr fontId="1"/>
  </si>
  <si>
    <t>aは原動節の長さ</t>
    <rPh sb="2" eb="4">
      <t>ゲンドウ</t>
    </rPh>
    <rPh sb="4" eb="5">
      <t>セツ</t>
    </rPh>
    <rPh sb="6" eb="7">
      <t>ナガ</t>
    </rPh>
    <phoneticPr fontId="1"/>
  </si>
  <si>
    <t>bはBからCまでの長さ</t>
    <rPh sb="9" eb="10">
      <t>ナガ</t>
    </rPh>
    <phoneticPr fontId="1"/>
  </si>
  <si>
    <t>ｃは揺動節の長さ</t>
    <rPh sb="2" eb="4">
      <t>ヨウドウ</t>
    </rPh>
    <rPh sb="4" eb="5">
      <t>セツ</t>
    </rPh>
    <rPh sb="6" eb="7">
      <t>ナガ</t>
    </rPh>
    <phoneticPr fontId="1"/>
  </si>
  <si>
    <t>ｄはAからDまでの距離</t>
    <rPh sb="9" eb="11">
      <t>キョリ</t>
    </rPh>
    <phoneticPr fontId="1"/>
  </si>
  <si>
    <t>ddegはAとDの角度</t>
    <rPh sb="9" eb="11">
      <t>カクド</t>
    </rPh>
    <phoneticPr fontId="1"/>
  </si>
  <si>
    <t>Ldegはアームの曲げ角度</t>
    <rPh sb="9" eb="10">
      <t>マ</t>
    </rPh>
    <rPh sb="11" eb="13">
      <t>カクド</t>
    </rPh>
    <phoneticPr fontId="1"/>
  </si>
  <si>
    <t>AのトルクはAに伝達されたトルク</t>
    <rPh sb="8" eb="10">
      <t>デンタツ</t>
    </rPh>
    <phoneticPr fontId="1"/>
  </si>
  <si>
    <t>各角度のアーム先の力はグラフと右の方の黄色いセルで確認できる</t>
    <rPh sb="0" eb="1">
      <t>カク</t>
    </rPh>
    <rPh sb="1" eb="3">
      <t>カクド</t>
    </rPh>
    <rPh sb="7" eb="8">
      <t>サキ</t>
    </rPh>
    <rPh sb="9" eb="10">
      <t>チカラ</t>
    </rPh>
    <rPh sb="15" eb="16">
      <t>ミギ</t>
    </rPh>
    <rPh sb="17" eb="18">
      <t>ホウ</t>
    </rPh>
    <rPh sb="19" eb="21">
      <t>キイロ</t>
    </rPh>
    <rPh sb="25" eb="27">
      <t>カクニン</t>
    </rPh>
    <phoneticPr fontId="1"/>
  </si>
  <si>
    <t>アーム先の力(kg)</t>
    <rPh sb="3" eb="4">
      <t>サキ</t>
    </rPh>
    <rPh sb="5" eb="6">
      <t>チカラ</t>
    </rPh>
    <phoneticPr fontId="1"/>
  </si>
  <si>
    <t>正転</t>
    <rPh sb="0" eb="2">
      <t>セイテン</t>
    </rPh>
    <phoneticPr fontId="1"/>
  </si>
  <si>
    <t>反転</t>
    <rPh sb="0" eb="2">
      <t>ハンテン</t>
    </rPh>
    <phoneticPr fontId="1"/>
  </si>
  <si>
    <t>入力</t>
    <rPh sb="0" eb="2">
      <t>ニュウ</t>
    </rPh>
    <phoneticPr fontId="1"/>
  </si>
  <si>
    <t>普通</t>
    <rPh sb="0" eb="2">
      <t>フツウ</t>
    </rPh>
    <phoneticPr fontId="1"/>
  </si>
  <si>
    <t>反転</t>
    <rPh sb="0" eb="2">
      <t>ハン</t>
    </rPh>
    <phoneticPr fontId="1"/>
  </si>
  <si>
    <t>アーム先位置</t>
    <rPh sb="4" eb="6">
      <t>イチ</t>
    </rPh>
    <phoneticPr fontId="1"/>
  </si>
  <si>
    <t>arm2</t>
    <phoneticPr fontId="1"/>
  </si>
  <si>
    <t>揺動節が下向き</t>
    <rPh sb="0" eb="3">
      <t>ヨウ</t>
    </rPh>
    <rPh sb="4" eb="6">
      <t>シタム</t>
    </rPh>
    <phoneticPr fontId="1"/>
  </si>
  <si>
    <t>d</t>
    <phoneticPr fontId="1"/>
  </si>
  <si>
    <t>DK5-1120</t>
  </si>
  <si>
    <t>減速比</t>
    <rPh sb="0" eb="3">
      <t>ゲンソクヒ</t>
    </rPh>
    <phoneticPr fontId="1"/>
  </si>
  <si>
    <t>駆動　</t>
    <rPh sb="0" eb="2">
      <t>クドウ</t>
    </rPh>
    <phoneticPr fontId="1"/>
  </si>
  <si>
    <t>被駆動</t>
    <rPh sb="0" eb="1">
      <t>ヒ</t>
    </rPh>
    <rPh sb="1" eb="3">
      <t>クドウ</t>
    </rPh>
    <phoneticPr fontId="1"/>
  </si>
  <si>
    <t>減速比</t>
    <rPh sb="0" eb="2">
      <t>ゲンソク</t>
    </rPh>
    <rPh sb="2" eb="3">
      <t>ヒ</t>
    </rPh>
    <phoneticPr fontId="1"/>
  </si>
  <si>
    <t>累計減速比</t>
    <rPh sb="0" eb="4">
      <t>ルイケイゲンソク</t>
    </rPh>
    <rPh sb="4" eb="5">
      <t>ヒ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</si>
</sst>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00000_ "/>
  </numFmts>
  <fonts count="5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rgb="FF000000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4"/>
      <color rgb="FF3E3E3E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4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176" fontId="0" fillId="3" borderId="1" xfId="0" applyNumberFormat="1" applyFill="1" applyBorder="1">
      <alignment vertical="center"/>
    </xf>
    <xf numFmtId="0" fontId="3" fillId="0" borderId="0" xfId="0" applyFont="1">
      <alignment vertical="center"/>
    </xf>
    <xf numFmtId="0" fontId="3" fillId="0" borderId="1" xfId="0" applyFont="1" applyBorder="1">
      <alignment vertical="center"/>
    </xf>
    <xf numFmtId="0" fontId="3" fillId="2" borderId="1" xfId="0" applyFont="1" applyFill="1" applyBorder="1">
      <alignment vertical="center"/>
    </xf>
    <xf numFmtId="0" fontId="3" fillId="3" borderId="1" xfId="0" applyFont="1" applyFill="1" applyBorder="1">
      <alignment vertical="center"/>
    </xf>
    <xf numFmtId="0" fontId="4" fillId="0" borderId="0" xfId="0" applyFont="1">
      <alignment vertical="center"/>
    </xf>
    <xf numFmtId="0" fontId="3" fillId="4" borderId="1" xfId="0" applyFont="1" applyFill="1" applyBorder="1">
      <alignment vertical="center"/>
    </xf>
    <xf numFmtId="176" fontId="3" fillId="0" borderId="1" xfId="0" applyNumberFormat="1" applyFont="1" applyBorder="1">
      <alignment vertical="center"/>
    </xf>
    <xf numFmtId="176" fontId="3" fillId="0" borderId="0" xfId="0" applyNumberFormat="1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アーム先の軌跡</a:t>
            </a:r>
            <a:endParaRPr lang="en-US" altLang="ja-JP"/>
          </a:p>
        </c:rich>
      </c:tx>
      <c:layout>
        <c:manualLayout>
          <c:xMode val="edge"/>
          <c:yMode val="edge"/>
          <c:x val="0.33851377952755907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演算室!$W$8:$W$727</c:f>
              <c:numCache>
                <c:formatCode>0.0000000000_ </c:formatCode>
                <c:ptCount val="720"/>
                <c:pt idx="0">
                  <c:v>-201.58414384418643</c:v>
                </c:pt>
                <c:pt idx="1">
                  <c:v>-200.95653426088609</c:v>
                </c:pt>
                <c:pt idx="2">
                  <c:v>-200.34043692302686</c:v>
                </c:pt>
                <c:pt idx="3">
                  <c:v>-199.73620740232633</c:v>
                </c:pt>
                <c:pt idx="4">
                  <c:v>-199.14417280733375</c:v>
                </c:pt>
                <c:pt idx="5">
                  <c:v>-198.56463211954423</c:v>
                </c:pt>
                <c:pt idx="6">
                  <c:v>-197.99785666154366</c:v>
                </c:pt>
                <c:pt idx="7">
                  <c:v>-197.44409068419378</c:v>
                </c:pt>
                <c:pt idx="8">
                  <c:v>-196.90355205959958</c:v>
                </c:pt>
                <c:pt idx="9">
                  <c:v>-196.37643306653598</c:v>
                </c:pt>
                <c:pt idx="10">
                  <c:v>-195.86290125514483</c:v>
                </c:pt>
                <c:pt idx="11">
                  <c:v>-195.36310037802019</c:v>
                </c:pt>
                <c:pt idx="12">
                  <c:v>-194.87715137525555</c:v>
                </c:pt>
                <c:pt idx="13">
                  <c:v>-194.405153401598</c:v>
                </c:pt>
                <c:pt idx="14">
                  <c:v>-193.9471848845514</c:v>
                </c:pt>
                <c:pt idx="15">
                  <c:v>-193.50330460300984</c:v>
                </c:pt>
                <c:pt idx="16">
                  <c:v>-193.0735527768386</c:v>
                </c:pt>
                <c:pt idx="17">
                  <c:v>-192.65795215865455</c:v>
                </c:pt>
                <c:pt idx="18">
                  <c:v>-192.25650911994009</c:v>
                </c:pt>
                <c:pt idx="19">
                  <c:v>-191.86921472448583</c:v>
                </c:pt>
                <c:pt idx="20">
                  <c:v>-191.4960457830224</c:v>
                </c:pt>
                <c:pt idx="21">
                  <c:v>-191.13696588372704</c:v>
                </c:pt>
                <c:pt idx="22">
                  <c:v>-190.79192639409533</c:v>
                </c:pt>
                <c:pt idx="23">
                  <c:v>-190.46086743041752</c:v>
                </c:pt>
                <c:pt idx="24">
                  <c:v>-190.14371879181138</c:v>
                </c:pt>
                <c:pt idx="25">
                  <c:v>-189.84040085641362</c:v>
                </c:pt>
                <c:pt idx="26">
                  <c:v>-189.5508254379348</c:v>
                </c:pt>
                <c:pt idx="27">
                  <c:v>-189.27489660132721</c:v>
                </c:pt>
                <c:pt idx="28">
                  <c:v>-189.01251143679917</c:v>
                </c:pt>
                <c:pt idx="29">
                  <c:v>-188.76356079184939</c:v>
                </c:pt>
                <c:pt idx="30">
                  <c:v>-188.52792996136918</c:v>
                </c:pt>
                <c:pt idx="31">
                  <c:v>-188.30549933619579</c:v>
                </c:pt>
                <c:pt idx="32">
                  <c:v>-188.09614501077806</c:v>
                </c:pt>
                <c:pt idx="33">
                  <c:v>-187.89973935085783</c:v>
                </c:pt>
                <c:pt idx="34">
                  <c:v>-187.71615152226491</c:v>
                </c:pt>
                <c:pt idx="35">
                  <c:v>-187.54524798208541</c:v>
                </c:pt>
                <c:pt idx="36">
                  <c:v>-187.38689293358749</c:v>
                </c:pt>
                <c:pt idx="37">
                  <c:v>-187.24094874638499</c:v>
                </c:pt>
                <c:pt idx="38">
                  <c:v>-187.10727634338974</c:v>
                </c:pt>
                <c:pt idx="39">
                  <c:v>-186.98573555614456</c:v>
                </c:pt>
                <c:pt idx="40">
                  <c:v>-186.87618545015687</c:v>
                </c:pt>
                <c:pt idx="41">
                  <c:v>-186.77848462185833</c:v>
                </c:pt>
                <c:pt idx="42">
                  <c:v>-186.69249146880497</c:v>
                </c:pt>
                <c:pt idx="43">
                  <c:v>-186.61806443471323</c:v>
                </c:pt>
                <c:pt idx="44">
                  <c:v>-186.55506223089372</c:v>
                </c:pt>
                <c:pt idx="45">
                  <c:v>-186.50334403560458</c:v>
                </c:pt>
                <c:pt idx="46">
                  <c:v>-186.46276967279601</c:v>
                </c:pt>
                <c:pt idx="47">
                  <c:v>-186.43319977166723</c:v>
                </c:pt>
                <c:pt idx="48">
                  <c:v>-186.41449590839744</c:v>
                </c:pt>
                <c:pt idx="49">
                  <c:v>-186.40652073135388</c:v>
                </c:pt>
                <c:pt idx="50">
                  <c:v>-186.40913807101578</c:v>
                </c:pt>
                <c:pt idx="51">
                  <c:v>-186.42221303579362</c:v>
                </c:pt>
                <c:pt idx="52">
                  <c:v>-186.44561209485593</c:v>
                </c:pt>
                <c:pt idx="53">
                  <c:v>-186.47920314901594</c:v>
                </c:pt>
                <c:pt idx="54">
                  <c:v>-186.52285559066755</c:v>
                </c:pt>
                <c:pt idx="55">
                  <c:v>-186.57644035370046</c:v>
                </c:pt>
                <c:pt idx="56">
                  <c:v>-186.63982995426332</c:v>
                </c:pt>
                <c:pt idx="57">
                  <c:v>-186.71289852319083</c:v>
                </c:pt>
                <c:pt idx="58">
                  <c:v>-186.79552183085244</c:v>
                </c:pt>
                <c:pt idx="59">
                  <c:v>-186.8875773051295</c:v>
                </c:pt>
                <c:pt idx="60">
                  <c:v>-186.98894404317846</c:v>
                </c:pt>
                <c:pt idx="61">
                  <c:v>-187.09950281758907</c:v>
                </c:pt>
                <c:pt idx="62">
                  <c:v>-187.21913607750184</c:v>
                </c:pt>
                <c:pt idx="63">
                  <c:v>-187.34772794520666</c:v>
                </c:pt>
                <c:pt idx="64">
                  <c:v>-187.4851642087047</c:v>
                </c:pt>
                <c:pt idx="65">
                  <c:v>-187.63133231067695</c:v>
                </c:pt>
                <c:pt idx="66">
                  <c:v>-187.78612133426802</c:v>
                </c:pt>
                <c:pt idx="67">
                  <c:v>-187.94942198606097</c:v>
                </c:pt>
                <c:pt idx="68">
                  <c:v>-188.12112657658773</c:v>
                </c:pt>
                <c:pt idx="69">
                  <c:v>-188.30112899868934</c:v>
                </c:pt>
                <c:pt idx="70">
                  <c:v>-188.48932470401616</c:v>
                </c:pt>
                <c:pt idx="71">
                  <c:v>-188.68561067793001</c:v>
                </c:pt>
                <c:pt idx="72">
                  <c:v>-188.88988541305051</c:v>
                </c:pt>
                <c:pt idx="73">
                  <c:v>-189.10204888166101</c:v>
                </c:pt>
                <c:pt idx="74">
                  <c:v>-189.32200250717699</c:v>
                </c:pt>
                <c:pt idx="75">
                  <c:v>-189.54964913485276</c:v>
                </c:pt>
                <c:pt idx="76">
                  <c:v>-189.78489300189412</c:v>
                </c:pt>
                <c:pt idx="77">
                  <c:v>-190.02763970711953</c:v>
                </c:pt>
                <c:pt idx="78">
                  <c:v>-190.2777961803078</c:v>
                </c:pt>
                <c:pt idx="79">
                  <c:v>-190.53527065134804</c:v>
                </c:pt>
                <c:pt idx="80">
                  <c:v>-190.79997261930089</c:v>
                </c:pt>
                <c:pt idx="81">
                  <c:v>-191.07181282146715</c:v>
                </c:pt>
                <c:pt idx="82">
                  <c:v>-191.35070320254962</c:v>
                </c:pt>
                <c:pt idx="83">
                  <c:v>-191.63655688398376</c:v>
                </c:pt>
                <c:pt idx="84">
                  <c:v>-191.92928813350579</c:v>
                </c:pt>
                <c:pt idx="85">
                  <c:v>-192.22881233501789</c:v>
                </c:pt>
                <c:pt idx="86">
                  <c:v>-192.53504595880213</c:v>
                </c:pt>
                <c:pt idx="87">
                  <c:v>-192.84790653213074</c:v>
                </c:pt>
                <c:pt idx="88">
                  <c:v>-193.16731261031128</c:v>
                </c:pt>
                <c:pt idx="89">
                  <c:v>-193.49318374820203</c:v>
                </c:pt>
                <c:pt idx="90">
                  <c:v>-193.82544047222731</c:v>
                </c:pt>
                <c:pt idx="91">
                  <c:v>-194.16400425291695</c:v>
                </c:pt>
                <c:pt idx="92">
                  <c:v>-194.50879747799218</c:v>
                </c:pt>
                <c:pt idx="93">
                  <c:v>-194.85974342601457</c:v>
                </c:pt>
                <c:pt idx="94">
                  <c:v>-195.21676624061206</c:v>
                </c:pt>
                <c:pt idx="95">
                  <c:v>-195.57979090529312</c:v>
                </c:pt>
                <c:pt idx="96">
                  <c:v>-195.94874321885791</c:v>
                </c:pt>
                <c:pt idx="97">
                  <c:v>-196.32354977141154</c:v>
                </c:pt>
                <c:pt idx="98">
                  <c:v>-196.7041379209837</c:v>
                </c:pt>
                <c:pt idx="99">
                  <c:v>-197.09043577075653</c:v>
                </c:pt>
                <c:pt idx="100">
                  <c:v>-197.4823721469001</c:v>
                </c:pt>
                <c:pt idx="101">
                  <c:v>-197.87987657701504</c:v>
                </c:pt>
                <c:pt idx="102">
                  <c:v>-198.28287926917835</c:v>
                </c:pt>
                <c:pt idx="103">
                  <c:v>-198.69131109158945</c:v>
                </c:pt>
                <c:pt idx="104">
                  <c:v>-199.10510355281042</c:v>
                </c:pt>
                <c:pt idx="105">
                  <c:v>-199.52418878259482</c:v>
                </c:pt>
                <c:pt idx="106">
                  <c:v>-199.94849951329797</c:v>
                </c:pt>
                <c:pt idx="107">
                  <c:v>-200.37796906186202</c:v>
                </c:pt>
                <c:pt idx="108">
                  <c:v>-200.81253131236551</c:v>
                </c:pt>
                <c:pt idx="109">
                  <c:v>-201.25212069913221</c:v>
                </c:pt>
                <c:pt idx="110">
                  <c:v>-201.69667219038558</c:v>
                </c:pt>
                <c:pt idx="111">
                  <c:v>-202.14612127244362</c:v>
                </c:pt>
                <c:pt idx="112">
                  <c:v>-202.60040393444214</c:v>
                </c:pt>
                <c:pt idx="113">
                  <c:v>-203.05945665357604</c:v>
                </c:pt>
                <c:pt idx="114">
                  <c:v>-203.52321638085002</c:v>
                </c:pt>
                <c:pt idx="115">
                  <c:v>-203.99162052732734</c:v>
                </c:pt>
                <c:pt idx="116">
                  <c:v>-204.46460695086586</c:v>
                </c:pt>
                <c:pt idx="117">
                  <c:v>-204.94211394333215</c:v>
                </c:pt>
                <c:pt idx="118">
                  <c:v>-205.42408021828174</c:v>
                </c:pt>
                <c:pt idx="119">
                  <c:v>-205.91044489909609</c:v>
                </c:pt>
                <c:pt idx="120">
                  <c:v>-206.40114750756499</c:v>
                </c:pt>
                <c:pt idx="121">
                  <c:v>-206.89612795290489</c:v>
                </c:pt>
                <c:pt idx="122">
                  <c:v>-207.39532652120204</c:v>
                </c:pt>
                <c:pt idx="123">
                  <c:v>-207.8986838652701</c:v>
                </c:pt>
                <c:pt idx="124">
                  <c:v>-208.40614099491333</c:v>
                </c:pt>
                <c:pt idx="125">
                  <c:v>-208.91763926758409</c:v>
                </c:pt>
                <c:pt idx="126">
                  <c:v>-209.43312037942491</c:v>
                </c:pt>
                <c:pt idx="127">
                  <c:v>-209.9525263566866</c:v>
                </c:pt>
                <c:pt idx="128">
                  <c:v>-210.47579954751114</c:v>
                </c:pt>
                <c:pt idx="129">
                  <c:v>-211.00288261407206</c:v>
                </c:pt>
                <c:pt idx="130">
                  <c:v>-211.53371852506029</c:v>
                </c:pt>
                <c:pt idx="131">
                  <c:v>-212.06825054850978</c:v>
                </c:pt>
                <c:pt idx="132">
                  <c:v>-212.60642224495132</c:v>
                </c:pt>
                <c:pt idx="133">
                  <c:v>-213.14817746088707</c:v>
                </c:pt>
                <c:pt idx="134">
                  <c:v>-213.69346032257775</c:v>
                </c:pt>
                <c:pt idx="135">
                  <c:v>-214.24221523013244</c:v>
                </c:pt>
                <c:pt idx="136">
                  <c:v>-214.79438685189592</c:v>
                </c:pt>
                <c:pt idx="137">
                  <c:v>-215.34992011912166</c:v>
                </c:pt>
                <c:pt idx="138">
                  <c:v>-215.90876022092613</c:v>
                </c:pt>
                <c:pt idx="139">
                  <c:v>-216.47085259951555</c:v>
                </c:pt>
                <c:pt idx="140">
                  <c:v>-217.03614294567708</c:v>
                </c:pt>
                <c:pt idx="141">
                  <c:v>-217.60457719452816</c:v>
                </c:pt>
                <c:pt idx="142">
                  <c:v>-218.17610152151676</c:v>
                </c:pt>
                <c:pt idx="143">
                  <c:v>-218.75066233866568</c:v>
                </c:pt>
                <c:pt idx="144">
                  <c:v>-219.32820629105387</c:v>
                </c:pt>
                <c:pt idx="145">
                  <c:v>-219.90868025352844</c:v>
                </c:pt>
                <c:pt idx="146">
                  <c:v>-220.49203132764177</c:v>
                </c:pt>
                <c:pt idx="147">
                  <c:v>-221.07820683880601</c:v>
                </c:pt>
                <c:pt idx="148">
                  <c:v>-221.66715433366022</c:v>
                </c:pt>
                <c:pt idx="149">
                  <c:v>-222.258821577644</c:v>
                </c:pt>
                <c:pt idx="150">
                  <c:v>-222.85315655277097</c:v>
                </c:pt>
                <c:pt idx="151">
                  <c:v>-223.45010745559816</c:v>
                </c:pt>
                <c:pt idx="152">
                  <c:v>-224.04962269538456</c:v>
                </c:pt>
                <c:pt idx="153">
                  <c:v>-224.6516508924332</c:v>
                </c:pt>
                <c:pt idx="154">
                  <c:v>-225.25614087661378</c:v>
                </c:pt>
                <c:pt idx="155">
                  <c:v>-225.86304168605818</c:v>
                </c:pt>
                <c:pt idx="156">
                  <c:v>-226.47230256602501</c:v>
                </c:pt>
                <c:pt idx="157">
                  <c:v>-227.08387296792949</c:v>
                </c:pt>
                <c:pt idx="158">
                  <c:v>-227.69770254853188</c:v>
                </c:pt>
                <c:pt idx="159">
                  <c:v>-228.31374116928166</c:v>
                </c:pt>
                <c:pt idx="160">
                  <c:v>-228.93193889581158</c:v>
                </c:pt>
                <c:pt idx="161">
                  <c:v>-229.55224599757904</c:v>
                </c:pt>
                <c:pt idx="162">
                  <c:v>-230.17461294764834</c:v>
                </c:pt>
                <c:pt idx="163">
                  <c:v>-230.79899042261158</c:v>
                </c:pt>
                <c:pt idx="164">
                  <c:v>-231.42532930264244</c:v>
                </c:pt>
                <c:pt idx="165">
                  <c:v>-232.05358067168117</c:v>
                </c:pt>
                <c:pt idx="166">
                  <c:v>-232.6836958177438</c:v>
                </c:pt>
                <c:pt idx="167">
                  <c:v>-233.31562623335492</c:v>
                </c:pt>
                <c:pt idx="168">
                  <c:v>-233.94932361609773</c:v>
                </c:pt>
                <c:pt idx="169">
                  <c:v>-234.58473986927936</c:v>
                </c:pt>
                <c:pt idx="170">
                  <c:v>-235.22182710270755</c:v>
                </c:pt>
                <c:pt idx="171">
                  <c:v>-235.86053763357393</c:v>
                </c:pt>
                <c:pt idx="172">
                  <c:v>-236.50082398744291</c:v>
                </c:pt>
                <c:pt idx="173">
                  <c:v>-237.14263889933954</c:v>
                </c:pt>
                <c:pt idx="174">
                  <c:v>-237.78593531493664</c:v>
                </c:pt>
                <c:pt idx="175">
                  <c:v>-238.43066639183445</c:v>
                </c:pt>
                <c:pt idx="176">
                  <c:v>-239.07678550093206</c:v>
                </c:pt>
                <c:pt idx="177">
                  <c:v>-239.72424622788603</c:v>
                </c:pt>
                <c:pt idx="178">
                  <c:v>-240.37300237465365</c:v>
                </c:pt>
                <c:pt idx="179">
                  <c:v>-241.02300796111754</c:v>
                </c:pt>
                <c:pt idx="180">
                  <c:v>-241.67421722678847</c:v>
                </c:pt>
                <c:pt idx="181">
                  <c:v>-242.32658463258318</c:v>
                </c:pt>
                <c:pt idx="182">
                  <c:v>-242.98006486267451</c:v>
                </c:pt>
                <c:pt idx="183">
                  <c:v>-243.63461282641038</c:v>
                </c:pt>
                <c:pt idx="184">
                  <c:v>-244.29018366029931</c:v>
                </c:pt>
                <c:pt idx="185">
                  <c:v>-244.94673273005864</c:v>
                </c:pt>
                <c:pt idx="186">
                  <c:v>-245.60421563272266</c:v>
                </c:pt>
                <c:pt idx="187">
                  <c:v>-246.26258819880837</c:v>
                </c:pt>
                <c:pt idx="188">
                  <c:v>-246.92180649453502</c:v>
                </c:pt>
                <c:pt idx="189">
                  <c:v>-247.58182682409503</c:v>
                </c:pt>
                <c:pt idx="190">
                  <c:v>-248.24260573197276</c:v>
                </c:pt>
                <c:pt idx="191">
                  <c:v>-248.90410000530898</c:v>
                </c:pt>
                <c:pt idx="192">
                  <c:v>-249.56626667630709</c:v>
                </c:pt>
                <c:pt idx="193">
                  <c:v>-250.22906302467831</c:v>
                </c:pt>
                <c:pt idx="194">
                  <c:v>-250.89244658012396</c:v>
                </c:pt>
                <c:pt idx="195">
                  <c:v>-251.55637512484975</c:v>
                </c:pt>
                <c:pt idx="196">
                  <c:v>-252.22080669611074</c:v>
                </c:pt>
                <c:pt idx="197">
                  <c:v>-252.88569958878233</c:v>
                </c:pt>
                <c:pt idx="198">
                  <c:v>-253.5510123579561</c:v>
                </c:pt>
                <c:pt idx="199">
                  <c:v>-254.21670382155517</c:v>
                </c:pt>
                <c:pt idx="200">
                  <c:v>-254.88273306296713</c:v>
                </c:pt>
                <c:pt idx="201">
                  <c:v>-255.5490594336913</c:v>
                </c:pt>
                <c:pt idx="202">
                  <c:v>-256.21564255599549</c:v>
                </c:pt>
                <c:pt idx="203">
                  <c:v>-256.88244232558174</c:v>
                </c:pt>
                <c:pt idx="204">
                  <c:v>-257.54941891425403</c:v>
                </c:pt>
                <c:pt idx="205">
                  <c:v>-258.21653277258758</c:v>
                </c:pt>
                <c:pt idx="206">
                  <c:v>-258.88374463259379</c:v>
                </c:pt>
                <c:pt idx="207">
                  <c:v>-259.55101551037893</c:v>
                </c:pt>
                <c:pt idx="208">
                  <c:v>-260.2183067087916</c:v>
                </c:pt>
                <c:pt idx="209">
                  <c:v>-260.88557982005636</c:v>
                </c:pt>
                <c:pt idx="210">
                  <c:v>-261.55279672838748</c:v>
                </c:pt>
                <c:pt idx="211">
                  <c:v>-262.21991961258175</c:v>
                </c:pt>
                <c:pt idx="212">
                  <c:v>-262.88691094858405</c:v>
                </c:pt>
                <c:pt idx="213">
                  <c:v>-263.55373351202235</c:v>
                </c:pt>
                <c:pt idx="214">
                  <c:v>-264.22035038070698</c:v>
                </c:pt>
                <c:pt idx="215">
                  <c:v>-264.88672493709208</c:v>
                </c:pt>
                <c:pt idx="216">
                  <c:v>-265.55282087069105</c:v>
                </c:pt>
                <c:pt idx="217">
                  <c:v>-266.21860218044617</c:v>
                </c:pt>
                <c:pt idx="218">
                  <c:v>-266.88403317704206</c:v>
                </c:pt>
                <c:pt idx="219">
                  <c:v>-267.54907848516251</c:v>
                </c:pt>
                <c:pt idx="220">
                  <c:v>-268.21370304568507</c:v>
                </c:pt>
                <c:pt idx="221">
                  <c:v>-268.87787211780551</c:v>
                </c:pt>
                <c:pt idx="222">
                  <c:v>-269.54155128108971</c:v>
                </c:pt>
                <c:pt idx="223">
                  <c:v>-270.20470643744784</c:v>
                </c:pt>
                <c:pt idx="224">
                  <c:v>-270.86730381302135</c:v>
                </c:pt>
                <c:pt idx="225">
                  <c:v>-271.52930995998287</c:v>
                </c:pt>
                <c:pt idx="226">
                  <c:v>-272.19069175823836</c:v>
                </c:pt>
                <c:pt idx="227">
                  <c:v>-272.85141641702796</c:v>
                </c:pt>
                <c:pt idx="228">
                  <c:v>-273.51145147641881</c:v>
                </c:pt>
                <c:pt idx="229">
                  <c:v>-274.17076480868371</c:v>
                </c:pt>
                <c:pt idx="230">
                  <c:v>-274.82932461955858</c:v>
                </c:pt>
                <c:pt idx="231">
                  <c:v>-275.48709944937252</c:v>
                </c:pt>
                <c:pt idx="232">
                  <c:v>-276.14405817404509</c:v>
                </c:pt>
                <c:pt idx="233">
                  <c:v>-276.80017000593983</c:v>
                </c:pt>
                <c:pt idx="234">
                  <c:v>-277.45540449457212</c:v>
                </c:pt>
                <c:pt idx="235">
                  <c:v>-278.10973152716008</c:v>
                </c:pt>
                <c:pt idx="236">
                  <c:v>-278.7631213290129</c:v>
                </c:pt>
                <c:pt idx="237">
                  <c:v>-279.41554446374857</c:v>
                </c:pt>
                <c:pt idx="238">
                  <c:v>-280.06697183333245</c:v>
                </c:pt>
                <c:pt idx="239">
                  <c:v>-280.71737467793128</c:v>
                </c:pt>
                <c:pt idx="240">
                  <c:v>-281.36672457557103</c:v>
                </c:pt>
                <c:pt idx="241">
                  <c:v>-282.01499344159134</c:v>
                </c:pt>
                <c:pt idx="242">
                  <c:v>-282.66215352789175</c:v>
                </c:pt>
                <c:pt idx="243">
                  <c:v>-283.30817742195455</c:v>
                </c:pt>
                <c:pt idx="244">
                  <c:v>-283.95303804564122</c:v>
                </c:pt>
                <c:pt idx="245">
                  <c:v>-284.5967086537504</c:v>
                </c:pt>
                <c:pt idx="246">
                  <c:v>-285.23916283232893</c:v>
                </c:pt>
                <c:pt idx="247">
                  <c:v>-285.88037449672788</c:v>
                </c:pt>
                <c:pt idx="248">
                  <c:v>-286.52031788939377</c:v>
                </c:pt>
                <c:pt idx="249">
                  <c:v>-287.15896757738324</c:v>
                </c:pt>
                <c:pt idx="250">
                  <c:v>-287.79629844959544</c:v>
                </c:pt>
                <c:pt idx="251">
                  <c:v>-288.43228571370975</c:v>
                </c:pt>
                <c:pt idx="252">
                  <c:v>-289.06690489282084</c:v>
                </c:pt>
                <c:pt idx="253">
                  <c:v>-289.70013182175893</c:v>
                </c:pt>
                <c:pt idx="254">
                  <c:v>-290.33194264308855</c:v>
                </c:pt>
                <c:pt idx="255">
                  <c:v>-290.96231380277254</c:v>
                </c:pt>
                <c:pt idx="256">
                  <c:v>-291.59122204549539</c:v>
                </c:pt>
                <c:pt idx="257">
                  <c:v>-292.21864440963071</c:v>
                </c:pt>
                <c:pt idx="258">
                  <c:v>-292.84455822184896</c:v>
                </c:pt>
                <c:pt idx="259">
                  <c:v>-293.46894109134985</c:v>
                </c:pt>
                <c:pt idx="260">
                  <c:v>-294.09177090371497</c:v>
                </c:pt>
                <c:pt idx="261">
                  <c:v>-294.71302581436595</c:v>
                </c:pt>
                <c:pt idx="262">
                  <c:v>-295.33268424162293</c:v>
                </c:pt>
                <c:pt idx="263">
                  <c:v>-295.95072485935117</c:v>
                </c:pt>
                <c:pt idx="264">
                  <c:v>-296.56712658918696</c:v>
                </c:pt>
                <c:pt idx="265">
                  <c:v>-297.18186859233543</c:v>
                </c:pt>
                <c:pt idx="266">
                  <c:v>-297.79493026093007</c:v>
                </c:pt>
                <c:pt idx="267">
                  <c:v>-298.40629120894533</c:v>
                </c:pt>
                <c:pt idx="268">
                  <c:v>-299.01593126265544</c:v>
                </c:pt>
                <c:pt idx="269">
                  <c:v>-299.62383045063063</c:v>
                </c:pt>
                <c:pt idx="270">
                  <c:v>-300.22996899326461</c:v>
                </c:pt>
                <c:pt idx="271">
                  <c:v>-300.83432729182431</c:v>
                </c:pt>
                <c:pt idx="272">
                  <c:v>-301.4368859170188</c:v>
                </c:pt>
                <c:pt idx="273">
                  <c:v>-302.03762559707809</c:v>
                </c:pt>
                <c:pt idx="274">
                  <c:v>-302.6365272053398</c:v>
                </c:pt>
                <c:pt idx="275">
                  <c:v>-303.23357174733707</c:v>
                </c:pt>
                <c:pt idx="276">
                  <c:v>-303.82874034738495</c:v>
                </c:pt>
                <c:pt idx="277">
                  <c:v>-304.42201423466219</c:v>
                </c:pt>
                <c:pt idx="278">
                  <c:v>-305.01337472878595</c:v>
                </c:pt>
                <c:pt idx="279">
                  <c:v>-305.60280322487927</c:v>
                </c:pt>
                <c:pt idx="280">
                  <c:v>-306.19028117812888</c:v>
                </c:pt>
                <c:pt idx="281">
                  <c:v>-306.77579008783715</c:v>
                </c:pt>
                <c:pt idx="282">
                  <c:v>-307.35931148096699</c:v>
                </c:pt>
                <c:pt idx="283">
                  <c:v>-307.94082689518501</c:v>
                </c:pt>
                <c:pt idx="284">
                  <c:v>-308.52031786140566</c:v>
                </c:pt>
                <c:pt idx="285">
                  <c:v>-309.09776588584288</c:v>
                </c:pt>
                <c:pt idx="286">
                  <c:v>-309.67315243157481</c:v>
                </c:pt>
                <c:pt idx="287">
                  <c:v>-310.24645889963188</c:v>
                </c:pt>
                <c:pt idx="288">
                  <c:v>-310.81766660961449</c:v>
                </c:pt>
                <c:pt idx="289">
                  <c:v>-311.38675677985634</c:v>
                </c:pt>
                <c:pt idx="290">
                  <c:v>-311.95371050714107</c:v>
                </c:pt>
                <c:pt idx="291">
                  <c:v>-312.51850874598972</c:v>
                </c:pt>
                <c:pt idx="292">
                  <c:v>-313.08113228753524</c:v>
                </c:pt>
                <c:pt idx="293">
                  <c:v>-313.64156173799944</c:v>
                </c:pt>
                <c:pt idx="294">
                  <c:v>-314.1997774967947</c:v>
                </c:pt>
                <c:pt idx="295">
                  <c:v>-314.75575973426942</c:v>
                </c:pt>
                <c:pt idx="296">
                  <c:v>-315.30948836912353</c:v>
                </c:pt>
                <c:pt idx="297">
                  <c:v>-315.86094304551557</c:v>
                </c:pt>
                <c:pt idx="298">
                  <c:v>-316.41010310989077</c:v>
                </c:pt>
                <c:pt idx="299">
                  <c:v>-316.95694758756014</c:v>
                </c:pt>
                <c:pt idx="300">
                  <c:v>-317.50145515905729</c:v>
                </c:pt>
                <c:pt idx="301">
                  <c:v>-318.0436041363115</c:v>
                </c:pt>
                <c:pt idx="302">
                  <c:v>-318.58337243866782</c:v>
                </c:pt>
                <c:pt idx="303">
                  <c:v>-319.1207375687913</c:v>
                </c:pt>
                <c:pt idx="304">
                  <c:v>-319.65567658849875</c:v>
                </c:pt>
                <c:pt idx="305">
                  <c:v>-320.18816609455087</c:v>
                </c:pt>
                <c:pt idx="306">
                  <c:v>-320.71818219445521</c:v>
                </c:pt>
                <c:pt idx="307">
                  <c:v>-321.24570048231885</c:v>
                </c:pt>
                <c:pt idx="308">
                  <c:v>-321.77069601480042</c:v>
                </c:pt>
                <c:pt idx="309">
                  <c:v>-322.29314328720574</c:v>
                </c:pt>
                <c:pt idx="310">
                  <c:v>-322.81301620978167</c:v>
                </c:pt>
                <c:pt idx="311">
                  <c:v>-323.33028808425343</c:v>
                </c:pt>
                <c:pt idx="312">
                  <c:v>-323.84493158066277</c:v>
                </c:pt>
                <c:pt idx="313">
                  <c:v>-324.35691871455708</c:v>
                </c:pt>
                <c:pt idx="314">
                  <c:v>-324.86622082458706</c:v>
                </c:pt>
                <c:pt idx="315">
                  <c:v>-325.37280855056747</c:v>
                </c:pt>
                <c:pt idx="316">
                  <c:v>-325.87665181205858</c:v>
                </c:pt>
                <c:pt idx="317">
                  <c:v>-326.37771978752482</c:v>
                </c:pt>
                <c:pt idx="318">
                  <c:v>-326.87598089413194</c:v>
                </c:pt>
                <c:pt idx="319">
                  <c:v>-327.37140276823658</c:v>
                </c:pt>
                <c:pt idx="320">
                  <c:v>-327.86395224663289</c:v>
                </c:pt>
                <c:pt idx="321">
                  <c:v>-328.35359534860959</c:v>
                </c:pt>
                <c:pt idx="322">
                  <c:v>-328.84029725888064</c:v>
                </c:pt>
                <c:pt idx="323">
                  <c:v>-329.32402231144516</c:v>
                </c:pt>
                <c:pt idx="324">
                  <c:v>-329.80473397443689</c:v>
                </c:pt>
                <c:pt idx="325">
                  <c:v>-330.28239483601601</c:v>
                </c:pt>
                <c:pt idx="326">
                  <c:v>-330.75696659136565</c:v>
                </c:pt>
                <c:pt idx="327">
                  <c:v>-331.22841003084051</c:v>
                </c:pt>
                <c:pt idx="328">
                  <c:v>-331.696685029327</c:v>
                </c:pt>
                <c:pt idx="329">
                  <c:v>-332.16175053686226</c:v>
                </c:pt>
                <c:pt idx="330">
                  <c:v>-332.62356457056319</c:v>
                </c:pt>
                <c:pt idx="331">
                  <c:v>-333.08208420791254</c:v>
                </c:pt>
                <c:pt idx="332">
                  <c:v>-333.537265581447</c:v>
                </c:pt>
                <c:pt idx="333">
                  <c:v>-333.98906387488802</c:v>
                </c:pt>
                <c:pt idx="334">
                  <c:v>-334.4374333207586</c:v>
                </c:pt>
                <c:pt idx="335">
                  <c:v>-334.88232719951543</c:v>
                </c:pt>
                <c:pt idx="336">
                  <c:v>-335.32369784023774</c:v>
                </c:pt>
                <c:pt idx="337">
                  <c:v>-335.76149662289612</c:v>
                </c:pt>
                <c:pt idx="338">
                  <c:v>-336.19567398222796</c:v>
                </c:pt>
                <c:pt idx="339">
                  <c:v>-336.62617941324652</c:v>
                </c:pt>
                <c:pt idx="340">
                  <c:v>-337.0529614783955</c:v>
                </c:pt>
                <c:pt idx="341">
                  <c:v>-337.47596781636673</c:v>
                </c:pt>
                <c:pt idx="342">
                  <c:v>-337.89514515259214</c:v>
                </c:pt>
                <c:pt idx="343">
                  <c:v>-338.31043931141147</c:v>
                </c:pt>
                <c:pt idx="344">
                  <c:v>-338.7217952299228</c:v>
                </c:pt>
                <c:pt idx="345">
                  <c:v>-339.12915697350758</c:v>
                </c:pt>
                <c:pt idx="346">
                  <c:v>-339.5324677530275</c:v>
                </c:pt>
                <c:pt idx="347">
                  <c:v>-339.9316699436784</c:v>
                </c:pt>
                <c:pt idx="348">
                  <c:v>-340.32670510548661</c:v>
                </c:pt>
                <c:pt idx="349">
                  <c:v>-340.71751400542706</c:v>
                </c:pt>
                <c:pt idx="350">
                  <c:v>-341.10403664113778</c:v>
                </c:pt>
                <c:pt idx="351">
                  <c:v>-341.48621226620315</c:v>
                </c:pt>
                <c:pt idx="352">
                  <c:v>-341.86397941697112</c:v>
                </c:pt>
                <c:pt idx="353">
                  <c:v>-342.23727594086859</c:v>
                </c:pt>
                <c:pt idx="354">
                  <c:v>-342.60603902617265</c:v>
                </c:pt>
                <c:pt idx="355">
                  <c:v>-342.97020523319446</c:v>
                </c:pt>
                <c:pt idx="356">
                  <c:v>-343.32971052682518</c:v>
                </c:pt>
                <c:pt idx="357">
                  <c:v>-343.68449031039455</c:v>
                </c:pt>
                <c:pt idx="358">
                  <c:v>-344.03447946078501</c:v>
                </c:pt>
                <c:pt idx="359">
                  <c:v>-344.37961236474433</c:v>
                </c:pt>
                <c:pt idx="360">
                  <c:v>-344.71982295633654</c:v>
                </c:pt>
                <c:pt idx="361">
                  <c:v>-345.05504475546712</c:v>
                </c:pt>
                <c:pt idx="362">
                  <c:v>-345.38521090741568</c:v>
                </c:pt>
                <c:pt idx="363">
                  <c:v>-345.71025422331184</c:v>
                </c:pt>
                <c:pt idx="364">
                  <c:v>-346.0301072214819</c:v>
                </c:pt>
                <c:pt idx="365">
                  <c:v>-346.34470216959704</c:v>
                </c:pt>
                <c:pt idx="366">
                  <c:v>-346.65397112755022</c:v>
                </c:pt>
                <c:pt idx="367">
                  <c:v>-346.9578459909892</c:v>
                </c:pt>
                <c:pt idx="368">
                  <c:v>-347.25625853543249</c:v>
                </c:pt>
                <c:pt idx="369">
                  <c:v>-347.54914046089266</c:v>
                </c:pt>
                <c:pt idx="370">
                  <c:v>-347.83642343693379</c:v>
                </c:pt>
                <c:pt idx="371">
                  <c:v>-348.11803914808968</c:v>
                </c:pt>
                <c:pt idx="372">
                  <c:v>-348.39391933956591</c:v>
                </c:pt>
                <c:pt idx="373">
                  <c:v>-348.66399586315725</c:v>
                </c:pt>
                <c:pt idx="374">
                  <c:v>-348.9282007233025</c:v>
                </c:pt>
                <c:pt idx="375">
                  <c:v>-349.18646612321118</c:v>
                </c:pt>
                <c:pt idx="376">
                  <c:v>-349.43872451098628</c:v>
                </c:pt>
                <c:pt idx="377">
                  <c:v>-349.68490862567944</c:v>
                </c:pt>
                <c:pt idx="378">
                  <c:v>-349.92495154320795</c:v>
                </c:pt>
                <c:pt idx="379">
                  <c:v>-350.15878672207123</c:v>
                </c:pt>
                <c:pt idx="380">
                  <c:v>-350.38634804880098</c:v>
                </c:pt>
                <c:pt idx="381">
                  <c:v>-350.60756988308646</c:v>
                </c:pt>
                <c:pt idx="382">
                  <c:v>-350.82238710251477</c:v>
                </c:pt>
                <c:pt idx="383">
                  <c:v>-351.03073514687054</c:v>
                </c:pt>
                <c:pt idx="384">
                  <c:v>-351.23255006194103</c:v>
                </c:pt>
                <c:pt idx="385">
                  <c:v>-351.4277685427744</c:v>
                </c:pt>
                <c:pt idx="386">
                  <c:v>-351.61632797634576</c:v>
                </c:pt>
                <c:pt idx="387">
                  <c:v>-351.79816648358099</c:v>
                </c:pt>
                <c:pt idx="388">
                  <c:v>-351.97322296069927</c:v>
                </c:pt>
                <c:pt idx="389">
                  <c:v>-352.14143711983081</c:v>
                </c:pt>
                <c:pt idx="390">
                  <c:v>-352.30274952887561</c:v>
                </c:pt>
                <c:pt idx="391">
                  <c:v>-352.45710165056539</c:v>
                </c:pt>
                <c:pt idx="392">
                  <c:v>-352.60443588070075</c:v>
                </c:pt>
                <c:pt idx="393">
                  <c:v>-352.74469558553062</c:v>
                </c:pt>
                <c:pt idx="394">
                  <c:v>-352.87782513825198</c:v>
                </c:pt>
                <c:pt idx="395">
                  <c:v>-353.00376995460289</c:v>
                </c:pt>
                <c:pt idx="396">
                  <c:v>-353.12247652753132</c:v>
                </c:pt>
                <c:pt idx="397">
                  <c:v>-353.23389246091938</c:v>
                </c:pt>
                <c:pt idx="398">
                  <c:v>-353.33796650234922</c:v>
                </c:pt>
                <c:pt idx="399">
                  <c:v>-353.43464857489704</c:v>
                </c:pt>
                <c:pt idx="400">
                  <c:v>-353.52388980794444</c:v>
                </c:pt>
                <c:pt idx="401">
                  <c:v>-353.60564256700036</c:v>
                </c:pt>
                <c:pt idx="402">
                  <c:v>-353.67986048252618</c:v>
                </c:pt>
                <c:pt idx="403">
                  <c:v>-353.74649847776175</c:v>
                </c:pt>
                <c:pt idx="404">
                  <c:v>-353.80551279554959</c:v>
                </c:pt>
                <c:pt idx="405">
                  <c:v>-353.85686102415923</c:v>
                </c:pt>
                <c:pt idx="406">
                  <c:v>-353.90050212211224</c:v>
                </c:pt>
                <c:pt idx="407">
                  <c:v>-353.93639644201414</c:v>
                </c:pt>
                <c:pt idx="408">
                  <c:v>-353.96450575339634</c:v>
                </c:pt>
                <c:pt idx="409">
                  <c:v>-353.98479326457885</c:v>
                </c:pt>
                <c:pt idx="410">
                  <c:v>-353.9972236435591</c:v>
                </c:pt>
                <c:pt idx="411">
                  <c:v>-354.00176303794029</c:v>
                </c:pt>
                <c:pt idx="412">
                  <c:v>-353.99837909390806</c:v>
                </c:pt>
                <c:pt idx="413">
                  <c:v>-353.98704097427043</c:v>
                </c:pt>
                <c:pt idx="414">
                  <c:v>-353.96771937557276</c:v>
                </c:pt>
                <c:pt idx="415">
                  <c:v>-353.9403865443046</c:v>
                </c:pt>
                <c:pt idx="416">
                  <c:v>-353.90501629221166</c:v>
                </c:pt>
                <c:pt idx="417">
                  <c:v>-353.86158401073169</c:v>
                </c:pt>
                <c:pt idx="418">
                  <c:v>-353.81006668456916</c:v>
                </c:pt>
                <c:pt idx="419">
                  <c:v>-353.75044290442821</c:v>
                </c:pt>
                <c:pt idx="420">
                  <c:v>-353.68269287892122</c:v>
                </c:pt>
                <c:pt idx="421">
                  <c:v>-353.6067984456721</c:v>
                </c:pt>
                <c:pt idx="422">
                  <c:v>-353.52274308163288</c:v>
                </c:pt>
                <c:pt idx="423">
                  <c:v>-353.43051191263362</c:v>
                </c:pt>
                <c:pt idx="424">
                  <c:v>-353.33009172218505</c:v>
                </c:pt>
                <c:pt idx="425">
                  <c:v>-353.22147095955347</c:v>
                </c:pt>
                <c:pt idx="426">
                  <c:v>-353.10463974712883</c:v>
                </c:pt>
                <c:pt idx="427">
                  <c:v>-352.97958988710371</c:v>
                </c:pt>
                <c:pt idx="428">
                  <c:v>-352.8463148674868</c:v>
                </c:pt>
                <c:pt idx="429">
                  <c:v>-352.70480986746685</c:v>
                </c:pt>
                <c:pt idx="430">
                  <c:v>-352.55507176215013</c:v>
                </c:pt>
                <c:pt idx="431">
                  <c:v>-352.397099126689</c:v>
                </c:pt>
                <c:pt idx="432">
                  <c:v>-352.2308922398222</c:v>
                </c:pt>
                <c:pt idx="433">
                  <c:v>-352.05645308684575</c:v>
                </c:pt>
                <c:pt idx="434">
                  <c:v>-351.87378536203369</c:v>
                </c:pt>
                <c:pt idx="435">
                  <c:v>-351.68289447052678</c:v>
                </c:pt>
                <c:pt idx="436">
                  <c:v>-351.48378752970882</c:v>
                </c:pt>
                <c:pt idx="437">
                  <c:v>-351.27647337008716</c:v>
                </c:pt>
                <c:pt idx="438">
                  <c:v>-351.06096253569626</c:v>
                </c:pt>
                <c:pt idx="439">
                  <c:v>-350.83726728404139</c:v>
                </c:pt>
                <c:pt idx="440">
                  <c:v>-350.60540158559814</c:v>
                </c:pt>
                <c:pt idx="441">
                  <c:v>-350.36538112288667</c:v>
                </c:pt>
                <c:pt idx="442">
                  <c:v>-350.11722328913419</c:v>
                </c:pt>
                <c:pt idx="443">
                  <c:v>-349.86094718654283</c:v>
                </c:pt>
                <c:pt idx="444">
                  <c:v>-349.59657362417749</c:v>
                </c:pt>
                <c:pt idx="445">
                  <c:v>-349.32412511548807</c:v>
                </c:pt>
                <c:pt idx="446">
                  <c:v>-349.0436258754811</c:v>
                </c:pt>
                <c:pt idx="447">
                  <c:v>-348.75510181755283</c:v>
                </c:pt>
                <c:pt idx="448">
                  <c:v>-348.45858054999917</c:v>
                </c:pt>
                <c:pt idx="449">
                  <c:v>-348.15409137221246</c:v>
                </c:pt>
                <c:pt idx="450">
                  <c:v>-347.84166527058011</c:v>
                </c:pt>
                <c:pt idx="451">
                  <c:v>-347.52133491409438</c:v>
                </c:pt>
                <c:pt idx="452">
                  <c:v>-347.19313464968542</c:v>
                </c:pt>
                <c:pt idx="453">
                  <c:v>-346.85710049728908</c:v>
                </c:pt>
                <c:pt idx="454">
                  <c:v>-346.51327014465733</c:v>
                </c:pt>
                <c:pt idx="455">
                  <c:v>-346.16168294192369</c:v>
                </c:pt>
                <c:pt idx="456">
                  <c:v>-345.80237989593087</c:v>
                </c:pt>
                <c:pt idx="457">
                  <c:v>-345.43540366432995</c:v>
                </c:pt>
                <c:pt idx="458">
                  <c:v>-345.06079854945915</c:v>
                </c:pt>
                <c:pt idx="459">
                  <c:v>-344.67861049201025</c:v>
                </c:pt>
                <c:pt idx="460">
                  <c:v>-344.28888706448942</c:v>
                </c:pt>
                <c:pt idx="461">
                  <c:v>-343.89167746447879</c:v>
                </c:pt>
                <c:pt idx="462">
                  <c:v>-343.48703250770649</c:v>
                </c:pt>
                <c:pt idx="463">
                  <c:v>-343.07500462092906</c:v>
                </c:pt>
                <c:pt idx="464">
                  <c:v>-342.65564783463287</c:v>
                </c:pt>
                <c:pt idx="465">
                  <c:v>-342.22901777555904</c:v>
                </c:pt>
                <c:pt idx="466">
                  <c:v>-341.79517165905537</c:v>
                </c:pt>
                <c:pt idx="467">
                  <c:v>-341.35416828126125</c:v>
                </c:pt>
                <c:pt idx="468">
                  <c:v>-340.90606801112693</c:v>
                </c:pt>
                <c:pt idx="469">
                  <c:v>-340.45093278227102</c:v>
                </c:pt>
                <c:pt idx="470">
                  <c:v>-339.98882608467949</c:v>
                </c:pt>
                <c:pt idx="471">
                  <c:v>-339.51981295624677</c:v>
                </c:pt>
                <c:pt idx="472">
                  <c:v>-339.04395997416293</c:v>
                </c:pt>
                <c:pt idx="473">
                  <c:v>-338.5613352461458</c:v>
                </c:pt>
                <c:pt idx="474">
                  <c:v>-338.07200840152046</c:v>
                </c:pt>
                <c:pt idx="475">
                  <c:v>-337.57605058214659</c:v>
                </c:pt>
                <c:pt idx="476">
                  <c:v>-337.07353443319283</c:v>
                </c:pt>
                <c:pt idx="477">
                  <c:v>-336.56453409375854</c:v>
                </c:pt>
                <c:pt idx="478">
                  <c:v>-336.04912518734216</c:v>
                </c:pt>
                <c:pt idx="479">
                  <c:v>-335.52738481215391</c:v>
                </c:pt>
                <c:pt idx="480">
                  <c:v>-334.99939153127332</c:v>
                </c:pt>
                <c:pt idx="481">
                  <c:v>-334.46522536264723</c:v>
                </c:pt>
                <c:pt idx="482">
                  <c:v>-333.92496776892773</c:v>
                </c:pt>
                <c:pt idx="483">
                  <c:v>-333.3787016471457</c:v>
                </c:pt>
                <c:pt idx="484">
                  <c:v>-332.8265113182178</c:v>
                </c:pt>
                <c:pt idx="485">
                  <c:v>-332.26848251628314</c:v>
                </c:pt>
                <c:pt idx="486">
                  <c:v>-331.70470237786418</c:v>
                </c:pt>
                <c:pt idx="487">
                  <c:v>-331.13525943084977</c:v>
                </c:pt>
                <c:pt idx="488">
                  <c:v>-330.56024358329296</c:v>
                </c:pt>
                <c:pt idx="489">
                  <c:v>-329.9797461120196</c:v>
                </c:pt>
                <c:pt idx="490">
                  <c:v>-329.39385965104242</c:v>
                </c:pt>
                <c:pt idx="491">
                  <c:v>-328.80267817977239</c:v>
                </c:pt>
                <c:pt idx="492">
                  <c:v>-328.20629701102251</c:v>
                </c:pt>
                <c:pt idx="493">
                  <c:v>-327.60481277879705</c:v>
                </c:pt>
                <c:pt idx="494">
                  <c:v>-326.99832342585643</c:v>
                </c:pt>
                <c:pt idx="495">
                  <c:v>-326.38692819105324</c:v>
                </c:pt>
                <c:pt idx="496">
                  <c:v>-325.77072759642726</c:v>
                </c:pt>
                <c:pt idx="497">
                  <c:v>-325.14982343405347</c:v>
                </c:pt>
                <c:pt idx="498">
                  <c:v>-324.52431875263215</c:v>
                </c:pt>
                <c:pt idx="499">
                  <c:v>-323.89431784381105</c:v>
                </c:pt>
                <c:pt idx="500">
                  <c:v>-323.25992622823054</c:v>
                </c:pt>
                <c:pt idx="501">
                  <c:v>-322.6212506412794</c:v>
                </c:pt>
                <c:pt idx="502">
                  <c:v>-321.97839901855025</c:v>
                </c:pt>
                <c:pt idx="503">
                  <c:v>-321.33148048098349</c:v>
                </c:pt>
                <c:pt idx="504">
                  <c:v>-320.68060531968587</c:v>
                </c:pt>
                <c:pt idx="505">
                  <c:v>-320.02588498041212</c:v>
                </c:pt>
                <c:pt idx="506">
                  <c:v>-319.36743204769471</c:v>
                </c:pt>
                <c:pt idx="507">
                  <c:v>-318.70536022860813</c:v>
                </c:pt>
                <c:pt idx="508">
                  <c:v>-318.03978433615401</c:v>
                </c:pt>
                <c:pt idx="509">
                  <c:v>-317.37082027224903</c:v>
                </c:pt>
                <c:pt idx="510">
                  <c:v>-316.69858501030239</c:v>
                </c:pt>
                <c:pt idx="511">
                  <c:v>-316.02319657736501</c:v>
                </c:pt>
                <c:pt idx="512">
                  <c:v>-315.3447740358327</c:v>
                </c:pt>
                <c:pt idx="513">
                  <c:v>-314.66343746468647</c:v>
                </c:pt>
                <c:pt idx="514">
                  <c:v>-313.97930794025064</c:v>
                </c:pt>
                <c:pt idx="515">
                  <c:v>-313.29250751644935</c:v>
                </c:pt>
                <c:pt idx="516">
                  <c:v>-312.60315920454246</c:v>
                </c:pt>
                <c:pt idx="517">
                  <c:v>-311.91138695231831</c:v>
                </c:pt>
                <c:pt idx="518">
                  <c:v>-311.21731562272379</c:v>
                </c:pt>
                <c:pt idx="519">
                  <c:v>-310.52107097190805</c:v>
                </c:pt>
                <c:pt idx="520">
                  <c:v>-309.82277962665728</c:v>
                </c:pt>
                <c:pt idx="521">
                  <c:v>-309.12256906119654</c:v>
                </c:pt>
                <c:pt idx="522">
                  <c:v>-308.42056757333461</c:v>
                </c:pt>
                <c:pt idx="523">
                  <c:v>-307.71690425992517</c:v>
                </c:pt>
                <c:pt idx="524">
                  <c:v>-307.01170899161889</c:v>
                </c:pt>
                <c:pt idx="525">
                  <c:v>-306.30511238687853</c:v>
                </c:pt>
                <c:pt idx="526">
                  <c:v>-305.59724578522957</c:v>
                </c:pt>
                <c:pt idx="527">
                  <c:v>-304.88824121971658</c:v>
                </c:pt>
                <c:pt idx="528">
                  <c:v>-304.17823138853521</c:v>
                </c:pt>
                <c:pt idx="529">
                  <c:v>-303.46734962581036</c:v>
                </c:pt>
                <c:pt idx="530">
                  <c:v>-302.75572987148564</c:v>
                </c:pt>
                <c:pt idx="531">
                  <c:v>-302.04350664029465</c:v>
                </c:pt>
                <c:pt idx="532">
                  <c:v>-301.33081498977765</c:v>
                </c:pt>
                <c:pt idx="533">
                  <c:v>-300.61779048730875</c:v>
                </c:pt>
                <c:pt idx="534">
                  <c:v>-299.90456917609959</c:v>
                </c:pt>
                <c:pt idx="535">
                  <c:v>-299.19128754013991</c:v>
                </c:pt>
                <c:pt idx="536">
                  <c:v>-298.47808246803879</c:v>
                </c:pt>
                <c:pt idx="537">
                  <c:v>-297.76509121572627</c:v>
                </c:pt>
                <c:pt idx="538">
                  <c:v>-297.05245136797492</c:v>
                </c:pt>
                <c:pt idx="539">
                  <c:v>-296.34030079870121</c:v>
                </c:pt>
                <c:pt idx="540">
                  <c:v>-295.62877763000284</c:v>
                </c:pt>
                <c:pt idx="541">
                  <c:v>-294.9180201898883</c:v>
                </c:pt>
                <c:pt idx="542">
                  <c:v>-294.20816696865552</c:v>
                </c:pt>
                <c:pt idx="543">
                  <c:v>-293.49935657387113</c:v>
                </c:pt>
                <c:pt idx="544">
                  <c:v>-292.7917276839068</c:v>
                </c:pt>
                <c:pt idx="545">
                  <c:v>-292.08541899998016</c:v>
                </c:pt>
                <c:pt idx="546">
                  <c:v>-291.38056919665479</c:v>
                </c:pt>
                <c:pt idx="547">
                  <c:v>-290.67731687074769</c:v>
                </c:pt>
                <c:pt idx="548">
                  <c:v>-289.97580048859169</c:v>
                </c:pt>
                <c:pt idx="549">
                  <c:v>-289.27615833160201</c:v>
                </c:pt>
                <c:pt idx="550">
                  <c:v>-288.57852844009244</c:v>
                </c:pt>
                <c:pt idx="551">
                  <c:v>-287.88304855528656</c:v>
                </c:pt>
                <c:pt idx="552">
                  <c:v>-287.18985605946932</c:v>
                </c:pt>
                <c:pt idx="553">
                  <c:v>-286.49908791422126</c:v>
                </c:pt>
                <c:pt idx="554">
                  <c:v>-285.81088059667951</c:v>
                </c:pt>
                <c:pt idx="555">
                  <c:v>-285.12537003376571</c:v>
                </c:pt>
                <c:pt idx="556">
                  <c:v>-284.44269153432288</c:v>
                </c:pt>
                <c:pt idx="557">
                  <c:v>-283.76297971910219</c:v>
                </c:pt>
                <c:pt idx="558">
                  <c:v>-283.08636844853748</c:v>
                </c:pt>
                <c:pt idx="559">
                  <c:v>-282.41299074824832</c:v>
                </c:pt>
                <c:pt idx="560">
                  <c:v>-281.74297873220951</c:v>
                </c:pt>
                <c:pt idx="561">
                  <c:v>-281.07646352352543</c:v>
                </c:pt>
                <c:pt idx="562">
                  <c:v>-280.41357517274838</c:v>
                </c:pt>
                <c:pt idx="563">
                  <c:v>-279.75444257367707</c:v>
                </c:pt>
                <c:pt idx="564">
                  <c:v>-279.0991933765747</c:v>
                </c:pt>
                <c:pt idx="565">
                  <c:v>-278.44795389874582</c:v>
                </c:pt>
                <c:pt idx="566">
                  <c:v>-277.80084903240805</c:v>
                </c:pt>
                <c:pt idx="567">
                  <c:v>-277.15800214980106</c:v>
                </c:pt>
                <c:pt idx="568">
                  <c:v>-276.51953500547074</c:v>
                </c:pt>
                <c:pt idx="569">
                  <c:v>-275.88556763567055</c:v>
                </c:pt>
                <c:pt idx="570">
                  <c:v>-275.2562182548233</c:v>
                </c:pt>
                <c:pt idx="571">
                  <c:v>-274.63160314898505</c:v>
                </c:pt>
                <c:pt idx="572">
                  <c:v>-274.01183656626057</c:v>
                </c:pt>
                <c:pt idx="573">
                  <c:v>-273.39703060411432</c:v>
                </c:pt>
                <c:pt idx="574">
                  <c:v>-272.78729509353059</c:v>
                </c:pt>
                <c:pt idx="575">
                  <c:v>-272.18273747997438</c:v>
                </c:pt>
                <c:pt idx="576">
                  <c:v>-271.58346270111053</c:v>
                </c:pt>
                <c:pt idx="577">
                  <c:v>-270.98957306124061</c:v>
                </c:pt>
                <c:pt idx="578">
                  <c:v>-270.4011681024225</c:v>
                </c:pt>
                <c:pt idx="579">
                  <c:v>-269.81834447224128</c:v>
                </c:pt>
                <c:pt idx="580">
                  <c:v>-269.24119578820557</c:v>
                </c:pt>
                <c:pt idx="581">
                  <c:v>-268.66981249874965</c:v>
                </c:pt>
                <c:pt idx="582">
                  <c:v>-268.10428174082517</c:v>
                </c:pt>
                <c:pt idx="583">
                  <c:v>-267.54468719407953</c:v>
                </c:pt>
                <c:pt idx="584">
                  <c:v>-266.99110893161571</c:v>
                </c:pt>
                <c:pt idx="585">
                  <c:v>-266.44362326734807</c:v>
                </c:pt>
                <c:pt idx="586">
                  <c:v>-265.90230259996673</c:v>
                </c:pt>
                <c:pt idx="587">
                  <c:v>-265.36721525354125</c:v>
                </c:pt>
                <c:pt idx="588">
                  <c:v>-264.83842531480053</c:v>
                </c:pt>
                <c:pt idx="589">
                  <c:v>-264.3159924671383</c:v>
                </c:pt>
                <c:pt idx="590">
                  <c:v>-263.79997182140653</c:v>
                </c:pt>
                <c:pt idx="591">
                  <c:v>-263.29041374357246</c:v>
                </c:pt>
                <c:pt idx="592">
                  <c:v>-262.78736367932856</c:v>
                </c:pt>
                <c:pt idx="593">
                  <c:v>-262.29086197576152</c:v>
                </c:pt>
                <c:pt idx="594">
                  <c:v>-261.80094370020174</c:v>
                </c:pt>
                <c:pt idx="595">
                  <c:v>-261.31763845639421</c:v>
                </c:pt>
                <c:pt idx="596">
                  <c:v>-260.84097019814851</c:v>
                </c:pt>
                <c:pt idx="597">
                  <c:v>-260.37095704064927</c:v>
                </c:pt>
                <c:pt idx="598">
                  <c:v>-259.90761106962611</c:v>
                </c:pt>
                <c:pt idx="599">
                  <c:v>-259.45093814860968</c:v>
                </c:pt>
                <c:pt idx="600">
                  <c:v>-259.00093772451987</c:v>
                </c:pt>
                <c:pt idx="601">
                  <c:v>-258.55760263186437</c:v>
                </c:pt>
                <c:pt idx="602">
                  <c:v>-258.12091889584678</c:v>
                </c:pt>
                <c:pt idx="603">
                  <c:v>-257.69086553471811</c:v>
                </c:pt>
                <c:pt idx="604">
                  <c:v>-257.26741436173279</c:v>
                </c:pt>
                <c:pt idx="605">
                  <c:v>-256.85052978710326</c:v>
                </c:pt>
                <c:pt idx="606">
                  <c:v>-256.44016862038433</c:v>
                </c:pt>
                <c:pt idx="607">
                  <c:v>-256.03627987374693</c:v>
                </c:pt>
                <c:pt idx="608">
                  <c:v>-255.63880456664822</c:v>
                </c:pt>
                <c:pt idx="609">
                  <c:v>-255.24767553243422</c:v>
                </c:pt>
                <c:pt idx="610">
                  <c:v>-254.86281722745886</c:v>
                </c:pt>
                <c:pt idx="611">
                  <c:v>-254.48414554334246</c:v>
                </c:pt>
                <c:pt idx="612">
                  <c:v>-254.11156762303759</c:v>
                </c:pt>
                <c:pt idx="613">
                  <c:v>-253.74498168141503</c:v>
                </c:pt>
                <c:pt idx="614">
                  <c:v>-253.3842768311321</c:v>
                </c:pt>
                <c:pt idx="615">
                  <c:v>-253.02933291459016</c:v>
                </c:pt>
                <c:pt idx="616">
                  <c:v>-252.68002034284274</c:v>
                </c:pt>
                <c:pt idx="617">
                  <c:v>-252.33619994236327</c:v>
                </c:pt>
                <c:pt idx="618">
                  <c:v>-251.99772281063485</c:v>
                </c:pt>
                <c:pt idx="619">
                  <c:v>-251.66443018157969</c:v>
                </c:pt>
                <c:pt idx="620">
                  <c:v>-251.33615330189571</c:v>
                </c:pt>
                <c:pt idx="621">
                  <c:v>-251.0127133194265</c:v>
                </c:pt>
                <c:pt idx="622">
                  <c:v>-250.69392118474332</c:v>
                </c:pt>
                <c:pt idx="623">
                  <c:v>-250.37957756717213</c:v>
                </c:pt>
                <c:pt idx="624">
                  <c:v>-250.06947278655588</c:v>
                </c:pt>
                <c:pt idx="625">
                  <c:v>-249.7633867620919</c:v>
                </c:pt>
                <c:pt idx="626">
                  <c:v>-249.46108897964115</c:v>
                </c:pt>
                <c:pt idx="627">
                  <c:v>-249.16233847895361</c:v>
                </c:pt>
                <c:pt idx="628">
                  <c:v>-248.86688386230509</c:v>
                </c:pt>
                <c:pt idx="629">
                  <c:v>-248.5744633260872</c:v>
                </c:pt>
                <c:pt idx="630">
                  <c:v>-248.28480471693439</c:v>
                </c:pt>
                <c:pt idx="631">
                  <c:v>-247.99762561401224</c:v>
                </c:pt>
                <c:pt idx="632">
                  <c:v>-247.71263343912605</c:v>
                </c:pt>
                <c:pt idx="633">
                  <c:v>-247.42952559633869</c:v>
                </c:pt>
                <c:pt idx="634">
                  <c:v>-247.14798964280982</c:v>
                </c:pt>
                <c:pt idx="635">
                  <c:v>-246.86770349258569</c:v>
                </c:pt>
                <c:pt idx="636">
                  <c:v>-246.58833565507754</c:v>
                </c:pt>
                <c:pt idx="637">
                  <c:v>-246.30954550996753</c:v>
                </c:pt>
                <c:pt idx="638">
                  <c:v>-246.03098362026921</c:v>
                </c:pt>
                <c:pt idx="639">
                  <c:v>-245.75229208525178</c:v>
                </c:pt>
                <c:pt idx="640">
                  <c:v>-245.47310493490315</c:v>
                </c:pt>
                <c:pt idx="641">
                  <c:v>-245.19304856756014</c:v>
                </c:pt>
                <c:pt idx="642">
                  <c:v>-244.91174223227637</c:v>
                </c:pt>
                <c:pt idx="643">
                  <c:v>-244.62879855742025</c:v>
                </c:pt>
                <c:pt idx="644">
                  <c:v>-244.34382412690331</c:v>
                </c:pt>
                <c:pt idx="645">
                  <c:v>-244.05642010532853</c:v>
                </c:pt>
                <c:pt idx="646">
                  <c:v>-243.76618291321751</c:v>
                </c:pt>
                <c:pt idx="647">
                  <c:v>-243.47270495332378</c:v>
                </c:pt>
                <c:pt idx="648">
                  <c:v>-243.17557538886649</c:v>
                </c:pt>
                <c:pt idx="649">
                  <c:v>-242.87438097432232</c:v>
                </c:pt>
                <c:pt idx="650">
                  <c:v>-242.56870693919265</c:v>
                </c:pt>
                <c:pt idx="651">
                  <c:v>-242.25813792491618</c:v>
                </c:pt>
                <c:pt idx="652">
                  <c:v>-241.94225897482568</c:v>
                </c:pt>
                <c:pt idx="653">
                  <c:v>-241.62065657674697</c:v>
                </c:pt>
                <c:pt idx="654">
                  <c:v>-241.29291975751073</c:v>
                </c:pt>
                <c:pt idx="655">
                  <c:v>-240.95864122829332</c:v>
                </c:pt>
                <c:pt idx="656">
                  <c:v>-240.61741857931671</c:v>
                </c:pt>
                <c:pt idx="657">
                  <c:v>-240.26885552202742</c:v>
                </c:pt>
                <c:pt idx="658">
                  <c:v>-239.9125631764332</c:v>
                </c:pt>
                <c:pt idx="659">
                  <c:v>-239.54816140080879</c:v>
                </c:pt>
                <c:pt idx="660">
                  <c:v>-239.17528016049135</c:v>
                </c:pt>
                <c:pt idx="661">
                  <c:v>-238.7935609319654</c:v>
                </c:pt>
                <c:pt idx="662">
                  <c:v>-238.40265813790319</c:v>
                </c:pt>
                <c:pt idx="663">
                  <c:v>-238.00224060826446</c:v>
                </c:pt>
                <c:pt idx="664">
                  <c:v>-237.59199306198821</c:v>
                </c:pt>
                <c:pt idx="665">
                  <c:v>-237.17161760322429</c:v>
                </c:pt>
                <c:pt idx="666">
                  <c:v>-236.74083522545959</c:v>
                </c:pt>
                <c:pt idx="667">
                  <c:v>-236.29938731630159</c:v>
                </c:pt>
                <c:pt idx="668">
                  <c:v>-235.84703715509423</c:v>
                </c:pt>
                <c:pt idx="669">
                  <c:v>-235.38357139496529</c:v>
                </c:pt>
                <c:pt idx="670">
                  <c:v>-234.9088015203493</c:v>
                </c:pt>
                <c:pt idx="671">
                  <c:v>-234.42256527050409</c:v>
                </c:pt>
                <c:pt idx="672">
                  <c:v>-233.92472801905191</c:v>
                </c:pt>
                <c:pt idx="673">
                  <c:v>-233.41518409913635</c:v>
                </c:pt>
                <c:pt idx="674">
                  <c:v>-232.89385806340948</c:v>
                </c:pt>
                <c:pt idx="675">
                  <c:v>-232.36070586775588</c:v>
                </c:pt>
                <c:pt idx="676">
                  <c:v>-231.81571596743646</c:v>
                </c:pt>
                <c:pt idx="677">
                  <c:v>-231.25891031420747</c:v>
                </c:pt>
                <c:pt idx="678">
                  <c:v>-230.6903452429527</c:v>
                </c:pt>
                <c:pt idx="679">
                  <c:v>-230.11011223646409</c:v>
                </c:pt>
                <c:pt idx="680">
                  <c:v>-229.51833855724175</c:v>
                </c:pt>
                <c:pt idx="681">
                  <c:v>-228.91518773555859</c:v>
                </c:pt>
                <c:pt idx="682">
                  <c:v>-228.30085990356304</c:v>
                </c:pt>
                <c:pt idx="683">
                  <c:v>-227.67559196588138</c:v>
                </c:pt>
                <c:pt idx="684">
                  <c:v>-227.03965759803657</c:v>
                </c:pt>
                <c:pt idx="685">
                  <c:v>-226.39336706502394</c:v>
                </c:pt>
                <c:pt idx="686">
                  <c:v>-225.73706685358457</c:v>
                </c:pt>
                <c:pt idx="687">
                  <c:v>-225.07113911307368</c:v>
                </c:pt>
                <c:pt idx="688">
                  <c:v>-224.39600090135903</c:v>
                </c:pt>
                <c:pt idx="689">
                  <c:v>-223.71210323385236</c:v>
                </c:pt>
                <c:pt idx="690">
                  <c:v>-223.01992993560037</c:v>
                </c:pt>
                <c:pt idx="691">
                  <c:v>-222.31999629829778</c:v>
                </c:pt>
                <c:pt idx="692">
                  <c:v>-221.61284754610887</c:v>
                </c:pt>
                <c:pt idx="693">
                  <c:v>-220.89905711629353</c:v>
                </c:pt>
                <c:pt idx="694">
                  <c:v>-220.17922476276129</c:v>
                </c:pt>
                <c:pt idx="695">
                  <c:v>-219.45397449281825</c:v>
                </c:pt>
                <c:pt idx="696">
                  <c:v>-218.72395234947061</c:v>
                </c:pt>
                <c:pt idx="697">
                  <c:v>-217.98982405367229</c:v>
                </c:pt>
                <c:pt idx="698">
                  <c:v>-217.25227252281033</c:v>
                </c:pt>
                <c:pt idx="699">
                  <c:v>-216.51199528346154</c:v>
                </c:pt>
                <c:pt idx="700">
                  <c:v>-215.76970179800458</c:v>
                </c:pt>
                <c:pt idx="701">
                  <c:v>-215.02611072597196</c:v>
                </c:pt>
                <c:pt idx="702">
                  <c:v>-214.28194714206185</c:v>
                </c:pt>
                <c:pt idx="703">
                  <c:v>-213.5379397334583</c:v>
                </c:pt>
                <c:pt idx="704">
                  <c:v>-212.79481799951802</c:v>
                </c:pt>
                <c:pt idx="705">
                  <c:v>-212.05330947693972</c:v>
                </c:pt>
                <c:pt idx="706">
                  <c:v>-211.31413701325516</c:v>
                </c:pt>
                <c:pt idx="707">
                  <c:v>-210.57801611084051</c:v>
                </c:pt>
                <c:pt idx="708">
                  <c:v>-209.84565236267935</c:v>
                </c:pt>
                <c:pt idx="709">
                  <c:v>-209.11773899981105</c:v>
                </c:pt>
                <c:pt idx="710">
                  <c:v>-208.39495456880957</c:v>
                </c:pt>
                <c:pt idx="711">
                  <c:v>-207.67796075578661</c:v>
                </c:pt>
                <c:pt idx="712">
                  <c:v>-206.96740037133782</c:v>
                </c:pt>
                <c:pt idx="713">
                  <c:v>-206.26389550859955</c:v>
                </c:pt>
                <c:pt idx="714">
                  <c:v>-205.56804588420709</c:v>
                </c:pt>
                <c:pt idx="715">
                  <c:v>-204.88042736948472</c:v>
                </c:pt>
                <c:pt idx="716">
                  <c:v>-204.20159071672146</c:v>
                </c:pt>
                <c:pt idx="717">
                  <c:v>-203.53206048292162</c:v>
                </c:pt>
                <c:pt idx="718">
                  <c:v>-202.87233415104043</c:v>
                </c:pt>
                <c:pt idx="719">
                  <c:v>-202.2228814464396</c:v>
                </c:pt>
              </c:numCache>
            </c:numRef>
          </c:xVal>
          <c:yVal>
            <c:numRef>
              <c:f>演算室!$X$8:$X$727</c:f>
              <c:numCache>
                <c:formatCode>0.0000000000_ </c:formatCode>
                <c:ptCount val="720"/>
                <c:pt idx="0">
                  <c:v>127.44431259346278</c:v>
                </c:pt>
                <c:pt idx="1">
                  <c:v>129.38974139628061</c:v>
                </c:pt>
                <c:pt idx="2">
                  <c:v>131.30553537006347</c:v>
                </c:pt>
                <c:pt idx="3">
                  <c:v>133.19188661440825</c:v>
                </c:pt>
                <c:pt idx="4">
                  <c:v>135.04902110007021</c:v>
                </c:pt>
                <c:pt idx="5">
                  <c:v>136.87719616741501</c:v>
                </c:pt>
                <c:pt idx="6">
                  <c:v>138.67669802143843</c:v>
                </c:pt>
                <c:pt idx="7">
                  <c:v>140.4478392413036</c:v>
                </c:pt>
                <c:pt idx="8">
                  <c:v>142.1909563208954</c:v>
                </c:pt>
                <c:pt idx="9">
                  <c:v>143.9064072553482</c:v>
                </c:pt>
                <c:pt idx="10">
                  <c:v>145.59456918688491</c:v>
                </c:pt>
                <c:pt idx="11">
                  <c:v>147.25583612165286</c:v>
                </c:pt>
                <c:pt idx="12">
                  <c:v>148.8906167275841</c:v>
                </c:pt>
                <c:pt idx="13">
                  <c:v>150.4993322216927</c:v>
                </c:pt>
                <c:pt idx="14">
                  <c:v>152.08241435361893</c:v>
                </c:pt>
                <c:pt idx="15">
                  <c:v>153.64030349074858</c:v>
                </c:pt>
                <c:pt idx="16">
                  <c:v>155.17344680878855</c:v>
                </c:pt>
                <c:pt idx="17">
                  <c:v>156.68229659037917</c:v>
                </c:pt>
                <c:pt idx="18">
                  <c:v>158.16730863309289</c:v>
                </c:pt>
                <c:pt idx="19">
                  <c:v>159.62894076708869</c:v>
                </c:pt>
                <c:pt idx="20">
                  <c:v>161.06765148169526</c:v>
                </c:pt>
                <c:pt idx="21">
                  <c:v>162.48389865935246</c:v>
                </c:pt>
                <c:pt idx="22">
                  <c:v>163.87813841458106</c:v>
                </c:pt>
                <c:pt idx="23">
                  <c:v>165.25082403502984</c:v>
                </c:pt>
                <c:pt idx="24">
                  <c:v>166.60240502111932</c:v>
                </c:pt>
                <c:pt idx="25">
                  <c:v>167.93332622037966</c:v>
                </c:pt>
                <c:pt idx="26">
                  <c:v>169.24402705224944</c:v>
                </c:pt>
                <c:pt idx="27">
                  <c:v>170.53494081885302</c:v>
                </c:pt>
                <c:pt idx="28">
                  <c:v>171.80649409711555</c:v>
                </c:pt>
                <c:pt idx="29">
                  <c:v>173.05910620746172</c:v>
                </c:pt>
                <c:pt idx="30">
                  <c:v>174.2931887543165</c:v>
                </c:pt>
                <c:pt idx="31">
                  <c:v>175.50914523363343</c:v>
                </c:pt>
                <c:pt idx="32">
                  <c:v>176.70737070273606</c:v>
                </c:pt>
                <c:pt idx="33">
                  <c:v>177.88825150785607</c:v>
                </c:pt>
                <c:pt idx="34">
                  <c:v>179.05216506487525</c:v>
                </c:pt>
                <c:pt idx="35">
                  <c:v>180.19947968893527</c:v>
                </c:pt>
                <c:pt idx="36">
                  <c:v>181.33055446874948</c:v>
                </c:pt>
                <c:pt idx="37">
                  <c:v>182.44573918164099</c:v>
                </c:pt>
                <c:pt idx="38">
                  <c:v>183.54537424552413</c:v>
                </c:pt>
                <c:pt idx="39">
                  <c:v>184.6297907042597</c:v>
                </c:pt>
                <c:pt idx="40">
                  <c:v>185.69931024301434</c:v>
                </c:pt>
                <c:pt idx="41">
                  <c:v>186.75424523046783</c:v>
                </c:pt>
                <c:pt idx="42">
                  <c:v>187.79489878492123</c:v>
                </c:pt>
                <c:pt idx="43">
                  <c:v>188.82156486155864</c:v>
                </c:pt>
                <c:pt idx="44">
                  <c:v>189.83452835831733</c:v>
                </c:pt>
                <c:pt idx="45">
                  <c:v>190.8340652380104</c:v>
                </c:pt>
                <c:pt idx="46">
                  <c:v>191.82044266453565</c:v>
                </c:pt>
                <c:pt idx="47">
                  <c:v>192.79391915117617</c:v>
                </c:pt>
                <c:pt idx="48">
                  <c:v>193.75474471916951</c:v>
                </c:pt>
                <c:pt idx="49">
                  <c:v>194.70316106487999</c:v>
                </c:pt>
                <c:pt idx="50">
                  <c:v>195.63940173406081</c:v>
                </c:pt>
                <c:pt idx="51">
                  <c:v>196.56369230182898</c:v>
                </c:pt>
                <c:pt idx="52">
                  <c:v>197.47625055711416</c:v>
                </c:pt>
                <c:pt idx="53">
                  <c:v>198.37728669046047</c:v>
                </c:pt>
                <c:pt idx="54">
                  <c:v>199.26700348417555</c:v>
                </c:pt>
                <c:pt idx="55">
                  <c:v>200.14559650392908</c:v>
                </c:pt>
                <c:pt idx="56">
                  <c:v>201.01325429099836</c:v>
                </c:pt>
                <c:pt idx="57">
                  <c:v>201.87015855444864</c:v>
                </c:pt>
                <c:pt idx="58">
                  <c:v>202.71648436262024</c:v>
                </c:pt>
                <c:pt idx="59">
                  <c:v>203.55240033336946</c:v>
                </c:pt>
                <c:pt idx="60">
                  <c:v>204.37806882257911</c:v>
                </c:pt>
                <c:pt idx="61">
                  <c:v>205.19364611051762</c:v>
                </c:pt>
                <c:pt idx="62">
                  <c:v>205.99928258568474</c:v>
                </c:pt>
                <c:pt idx="63">
                  <c:v>206.7951229258328</c:v>
                </c:pt>
                <c:pt idx="64">
                  <c:v>207.5813062758989</c:v>
                </c:pt>
                <c:pt idx="65">
                  <c:v>208.35796642262795</c:v>
                </c:pt>
                <c:pt idx="66">
                  <c:v>209.12523196570481</c:v>
                </c:pt>
                <c:pt idx="67">
                  <c:v>209.88322648524596</c:v>
                </c:pt>
                <c:pt idx="68">
                  <c:v>210.63206870553378</c:v>
                </c:pt>
                <c:pt idx="69">
                  <c:v>211.37187265490681</c:v>
                </c:pt>
                <c:pt idx="70">
                  <c:v>212.1027478217371</c:v>
                </c:pt>
                <c:pt idx="71">
                  <c:v>212.8247993064561</c:v>
                </c:pt>
                <c:pt idx="72">
                  <c:v>213.53812796960148</c:v>
                </c:pt>
                <c:pt idx="73">
                  <c:v>214.24283057588272</c:v>
                </c:pt>
                <c:pt idx="74">
                  <c:v>214.93899993427027</c:v>
                </c:pt>
                <c:pt idx="75">
                  <c:v>215.62672503413336</c:v>
                </c:pt>
                <c:pt idx="76">
                  <c:v>216.3060911774561</c:v>
                </c:pt>
                <c:pt idx="77">
                  <c:v>216.97718010717938</c:v>
                </c:pt>
                <c:pt idx="78">
                  <c:v>217.64007013171462</c:v>
                </c:pt>
                <c:pt idx="79">
                  <c:v>218.29483624569272</c:v>
                </c:pt>
                <c:pt idx="80">
                  <c:v>218.94155024701041</c:v>
                </c:pt>
                <c:pt idx="81">
                  <c:v>219.58028085024452</c:v>
                </c:pt>
                <c:pt idx="82">
                  <c:v>220.21109379650738</c:v>
                </c:pt>
                <c:pt idx="83">
                  <c:v>220.83405195982238</c:v>
                </c:pt>
                <c:pt idx="84">
                  <c:v>221.4492154500974</c:v>
                </c:pt>
                <c:pt idx="85">
                  <c:v>222.05664171277968</c:v>
                </c:pt>
                <c:pt idx="86">
                  <c:v>222.65638562527477</c:v>
                </c:pt>
                <c:pt idx="87">
                  <c:v>223.24849959021384</c:v>
                </c:pt>
                <c:pt idx="88">
                  <c:v>223.83303362565431</c:v>
                </c:pt>
                <c:pt idx="89">
                  <c:v>224.4100354522989</c:v>
                </c:pt>
                <c:pt idx="90">
                  <c:v>224.97955057781652</c:v>
                </c:pt>
                <c:pt idx="91">
                  <c:v>225.54162237835124</c:v>
                </c:pt>
                <c:pt idx="92">
                  <c:v>226.09629217730063</c:v>
                </c:pt>
                <c:pt idx="93">
                  <c:v>226.64359932144646</c:v>
                </c:pt>
                <c:pt idx="94">
                  <c:v>227.18358125451977</c:v>
                </c:pt>
                <c:pt idx="95">
                  <c:v>227.71627358827882</c:v>
                </c:pt>
                <c:pt idx="96">
                  <c:v>228.24171017117934</c:v>
                </c:pt>
                <c:pt idx="97">
                  <c:v>228.75992315471279</c:v>
                </c:pt>
                <c:pt idx="98">
                  <c:v>229.27094305748912</c:v>
                </c:pt>
                <c:pt idx="99">
                  <c:v>229.77479882713541</c:v>
                </c:pt>
                <c:pt idx="100">
                  <c:v>230.2715179000848</c:v>
                </c:pt>
                <c:pt idx="101">
                  <c:v>230.76112625932208</c:v>
                </c:pt>
                <c:pt idx="102">
                  <c:v>231.24364849015669</c:v>
                </c:pt>
                <c:pt idx="103">
                  <c:v>231.71910783408768</c:v>
                </c:pt>
                <c:pt idx="104">
                  <c:v>232.1875262408247</c:v>
                </c:pt>
                <c:pt idx="105">
                  <c:v>232.64892441852822</c:v>
                </c:pt>
                <c:pt idx="106">
                  <c:v>233.10332188232871</c:v>
                </c:pt>
                <c:pt idx="107">
                  <c:v>233.55073700118237</c:v>
                </c:pt>
                <c:pt idx="108">
                  <c:v>233.99118704312269</c:v>
                </c:pt>
                <c:pt idx="109">
                  <c:v>234.42468821895886</c:v>
                </c:pt>
                <c:pt idx="110">
                  <c:v>234.85125572447879</c:v>
                </c:pt>
                <c:pt idx="111">
                  <c:v>235.27090378120357</c:v>
                </c:pt>
                <c:pt idx="112">
                  <c:v>235.68364567574531</c:v>
                </c:pt>
                <c:pt idx="113">
                  <c:v>236.08949379781674</c:v>
                </c:pt>
                <c:pt idx="114">
                  <c:v>236.48845967693663</c:v>
                </c:pt>
                <c:pt idx="115">
                  <c:v>236.88055401787818</c:v>
                </c:pt>
                <c:pt idx="116">
                  <c:v>237.2657867349013</c:v>
                </c:pt>
                <c:pt idx="117">
                  <c:v>237.64416698481187</c:v>
                </c:pt>
                <c:pt idx="118">
                  <c:v>238.01570319888719</c:v>
                </c:pt>
                <c:pt idx="119">
                  <c:v>238.38040311370651</c:v>
                </c:pt>
                <c:pt idx="120">
                  <c:v>238.73827380092456</c:v>
                </c:pt>
                <c:pt idx="121">
                  <c:v>239.08932169602204</c:v>
                </c:pt>
                <c:pt idx="122">
                  <c:v>239.43355262606966</c:v>
                </c:pt>
                <c:pt idx="123">
                  <c:v>239.77097183653868</c:v>
                </c:pt>
                <c:pt idx="124">
                  <c:v>240.10158401718829</c:v>
                </c:pt>
                <c:pt idx="125">
                  <c:v>240.42539332706318</c:v>
                </c:pt>
                <c:pt idx="126">
                  <c:v>240.74240341862907</c:v>
                </c:pt>
                <c:pt idx="127">
                  <c:v>241.05261746107567</c:v>
                </c:pt>
                <c:pt idx="128">
                  <c:v>241.35603816281503</c:v>
                </c:pt>
                <c:pt idx="129">
                  <c:v>241.6526677931997</c:v>
                </c:pt>
                <c:pt idx="130">
                  <c:v>241.94250820348975</c:v>
                </c:pt>
                <c:pt idx="131">
                  <c:v>242.22556084708933</c:v>
                </c:pt>
                <c:pt idx="132">
                  <c:v>242.50182679907866</c:v>
                </c:pt>
                <c:pt idx="133">
                  <c:v>242.77130677506412</c:v>
                </c:pt>
                <c:pt idx="134">
                  <c:v>243.03400114936682</c:v>
                </c:pt>
                <c:pt idx="135">
                  <c:v>243.28990997257247</c:v>
                </c:pt>
                <c:pt idx="136">
                  <c:v>243.53903298846078</c:v>
                </c:pt>
                <c:pt idx="137">
                  <c:v>243.78136965033559</c:v>
                </c:pt>
                <c:pt idx="138">
                  <c:v>244.01691913677377</c:v>
                </c:pt>
                <c:pt idx="139">
                  <c:v>244.24568036680952</c:v>
                </c:pt>
                <c:pt idx="140">
                  <c:v>244.46765201457345</c:v>
                </c:pt>
                <c:pt idx="141">
                  <c:v>244.68283252340245</c:v>
                </c:pt>
                <c:pt idx="142">
                  <c:v>244.89122011943434</c:v>
                </c:pt>
                <c:pt idx="143">
                  <c:v>245.09281282470582</c:v>
                </c:pt>
                <c:pt idx="144">
                  <c:v>245.28760846976553</c:v>
                </c:pt>
                <c:pt idx="145">
                  <c:v>245.47560470581908</c:v>
                </c:pt>
                <c:pt idx="146">
                  <c:v>245.65679901641647</c:v>
                </c:pt>
                <c:pt idx="147">
                  <c:v>245.83118872869852</c:v>
                </c:pt>
                <c:pt idx="148">
                  <c:v>245.99877102421206</c:v>
                </c:pt>
                <c:pt idx="149">
                  <c:v>246.15954294930731</c:v>
                </c:pt>
                <c:pt idx="150">
                  <c:v>246.31350142512957</c:v>
                </c:pt>
                <c:pt idx="151">
                  <c:v>246.46064325721437</c:v>
                </c:pt>
                <c:pt idx="152">
                  <c:v>246.60096514469882</c:v>
                </c:pt>
                <c:pt idx="153">
                  <c:v>246.7344636891595</c:v>
                </c:pt>
                <c:pt idx="154">
                  <c:v>246.8611354030848</c:v>
                </c:pt>
                <c:pt idx="155">
                  <c:v>246.980976717993</c:v>
                </c:pt>
                <c:pt idx="156">
                  <c:v>247.09398399220572</c:v>
                </c:pt>
                <c:pt idx="157">
                  <c:v>247.20015351828334</c:v>
                </c:pt>
                <c:pt idx="158">
                  <c:v>247.29948153013305</c:v>
                </c:pt>
                <c:pt idx="159">
                  <c:v>247.3919642097963</c:v>
                </c:pt>
                <c:pt idx="160">
                  <c:v>247.47759769392502</c:v>
                </c:pt>
                <c:pt idx="161">
                  <c:v>247.55637807995174</c:v>
                </c:pt>
                <c:pt idx="162">
                  <c:v>247.62830143196305</c:v>
                </c:pt>
                <c:pt idx="163">
                  <c:v>247.69336378628293</c:v>
                </c:pt>
                <c:pt idx="164">
                  <c:v>247.75156115677186</c:v>
                </c:pt>
                <c:pt idx="165">
                  <c:v>247.80288953984802</c:v>
                </c:pt>
                <c:pt idx="166">
                  <c:v>247.84734491923913</c:v>
                </c:pt>
                <c:pt idx="167">
                  <c:v>247.88492327046689</c:v>
                </c:pt>
                <c:pt idx="168">
                  <c:v>247.91562056507408</c:v>
                </c:pt>
                <c:pt idx="169">
                  <c:v>247.93943277459678</c:v>
                </c:pt>
                <c:pt idx="170">
                  <c:v>247.95635587428779</c:v>
                </c:pt>
                <c:pt idx="171">
                  <c:v>247.96638584659777</c:v>
                </c:pt>
                <c:pt idx="172">
                  <c:v>247.96951868441647</c:v>
                </c:pt>
                <c:pt idx="173">
                  <c:v>247.96575039408233</c:v>
                </c:pt>
                <c:pt idx="174">
                  <c:v>247.95507699816031</c:v>
                </c:pt>
                <c:pt idx="175">
                  <c:v>247.93749453799757</c:v>
                </c:pt>
                <c:pt idx="176">
                  <c:v>247.91299907605747</c:v>
                </c:pt>
                <c:pt idx="177">
                  <c:v>247.88158669803744</c:v>
                </c:pt>
                <c:pt idx="178">
                  <c:v>247.84325351477497</c:v>
                </c:pt>
                <c:pt idx="179">
                  <c:v>247.79799566394527</c:v>
                </c:pt>
                <c:pt idx="180">
                  <c:v>247.74580931155324</c:v>
                </c:pt>
                <c:pt idx="181">
                  <c:v>247.68669065322629</c:v>
                </c:pt>
                <c:pt idx="182">
                  <c:v>247.62063591530796</c:v>
                </c:pt>
                <c:pt idx="183">
                  <c:v>247.54764135575829</c:v>
                </c:pt>
                <c:pt idx="184">
                  <c:v>247.4677032648631</c:v>
                </c:pt>
                <c:pt idx="185">
                  <c:v>247.38081796575557</c:v>
                </c:pt>
                <c:pt idx="186">
                  <c:v>247.28698181475403</c:v>
                </c:pt>
                <c:pt idx="187">
                  <c:v>247.18619120151726</c:v>
                </c:pt>
                <c:pt idx="188">
                  <c:v>247.07844254902255</c:v>
                </c:pt>
                <c:pt idx="189">
                  <c:v>246.96373231336716</c:v>
                </c:pt>
                <c:pt idx="190">
                  <c:v>246.84205698339809</c:v>
                </c:pt>
                <c:pt idx="191">
                  <c:v>246.71341308017122</c:v>
                </c:pt>
                <c:pt idx="192">
                  <c:v>246.57779715624383</c:v>
                </c:pt>
                <c:pt idx="193">
                  <c:v>246.4352057948031</c:v>
                </c:pt>
                <c:pt idx="194">
                  <c:v>246.28563560863182</c:v>
                </c:pt>
                <c:pt idx="195">
                  <c:v>246.12908323891611</c:v>
                </c:pt>
                <c:pt idx="196">
                  <c:v>245.96554535389606</c:v>
                </c:pt>
                <c:pt idx="197">
                  <c:v>245.7950186473638</c:v>
                </c:pt>
                <c:pt idx="198">
                  <c:v>245.61749983700889</c:v>
                </c:pt>
                <c:pt idx="199">
                  <c:v>245.43298566261592</c:v>
                </c:pt>
                <c:pt idx="200">
                  <c:v>245.24147288411672</c:v>
                </c:pt>
                <c:pt idx="201">
                  <c:v>245.04295827949773</c:v>
                </c:pt>
                <c:pt idx="202">
                  <c:v>244.83743864256934</c:v>
                </c:pt>
                <c:pt idx="203">
                  <c:v>244.62491078059375</c:v>
                </c:pt>
                <c:pt idx="204">
                  <c:v>244.40537151178094</c:v>
                </c:pt>
                <c:pt idx="205">
                  <c:v>244.17881766264986</c:v>
                </c:pt>
                <c:pt idx="206">
                  <c:v>243.94524606526099</c:v>
                </c:pt>
                <c:pt idx="207">
                  <c:v>243.70465355432162</c:v>
                </c:pt>
                <c:pt idx="208">
                  <c:v>243.457036964167</c:v>
                </c:pt>
                <c:pt idx="209">
                  <c:v>243.20239312562009</c:v>
                </c:pt>
                <c:pt idx="210">
                  <c:v>242.9407188627348</c:v>
                </c:pt>
                <c:pt idx="211">
                  <c:v>242.67201098942229</c:v>
                </c:pt>
                <c:pt idx="212">
                  <c:v>242.39626630596678</c:v>
                </c:pt>
                <c:pt idx="213">
                  <c:v>242.11348159543235</c:v>
                </c:pt>
                <c:pt idx="214">
                  <c:v>241.82365361996597</c:v>
                </c:pt>
                <c:pt idx="215">
                  <c:v>241.52677911699647</c:v>
                </c:pt>
                <c:pt idx="216">
                  <c:v>241.22285479533954</c:v>
                </c:pt>
                <c:pt idx="217">
                  <c:v>240.91187733120344</c:v>
                </c:pt>
                <c:pt idx="218">
                  <c:v>240.59384336410977</c:v>
                </c:pt>
                <c:pt idx="219">
                  <c:v>240.26874949272531</c:v>
                </c:pt>
                <c:pt idx="220">
                  <c:v>239.93659227061158</c:v>
                </c:pt>
                <c:pt idx="221">
                  <c:v>239.59736820189823</c:v>
                </c:pt>
                <c:pt idx="222">
                  <c:v>239.25107373688337</c:v>
                </c:pt>
                <c:pt idx="223">
                  <c:v>238.89770526756365</c:v>
                </c:pt>
                <c:pt idx="224">
                  <c:v>238.53725912310463</c:v>
                </c:pt>
                <c:pt idx="225">
                  <c:v>238.16973156524898</c:v>
                </c:pt>
                <c:pt idx="226">
                  <c:v>237.79511878367464</c:v>
                </c:pt>
                <c:pt idx="227">
                  <c:v>237.41341689130437</c:v>
                </c:pt>
                <c:pt idx="228">
                  <c:v>237.02462191957451</c:v>
                </c:pt>
                <c:pt idx="229">
                  <c:v>236.62872981366732</c:v>
                </c:pt>
                <c:pt idx="230">
                  <c:v>236.22573642771539</c:v>
                </c:pt>
                <c:pt idx="231">
                  <c:v>235.81563751998266</c:v>
                </c:pt>
                <c:pt idx="232">
                  <c:v>235.3984287480294</c:v>
                </c:pt>
                <c:pt idx="233">
                  <c:v>234.97410566386972</c:v>
                </c:pt>
                <c:pt idx="234">
                  <c:v>234.54266370912657</c:v>
                </c:pt>
                <c:pt idx="235">
                  <c:v>234.10409821019385</c:v>
                </c:pt>
                <c:pt idx="236">
                  <c:v>233.65840437341316</c:v>
                </c:pt>
                <c:pt idx="237">
                  <c:v>233.20557728027259</c:v>
                </c:pt>
                <c:pt idx="238">
                  <c:v>232.74561188263874</c:v>
                </c:pt>
                <c:pt idx="239">
                  <c:v>232.27850299802682</c:v>
                </c:pt>
                <c:pt idx="240">
                  <c:v>231.80424530492249</c:v>
                </c:pt>
                <c:pt idx="241">
                  <c:v>231.32283333816483</c:v>
                </c:pt>
                <c:pt idx="242">
                  <c:v>230.83426148439418</c:v>
                </c:pt>
                <c:pt idx="243">
                  <c:v>230.33852397758614</c:v>
                </c:pt>
                <c:pt idx="244">
                  <c:v>229.83561489467291</c:v>
                </c:pt>
                <c:pt idx="245">
                  <c:v>229.32552815126877</c:v>
                </c:pt>
                <c:pt idx="246">
                  <c:v>228.80825749750994</c:v>
                </c:pt>
                <c:pt idx="247">
                  <c:v>228.28379651402025</c:v>
                </c:pt>
                <c:pt idx="248">
                  <c:v>227.75213860801441</c:v>
                </c:pt>
                <c:pt idx="249">
                  <c:v>227.21327700955675</c:v>
                </c:pt>
                <c:pt idx="250">
                  <c:v>226.66720476798145</c:v>
                </c:pt>
                <c:pt idx="251">
                  <c:v>226.11391474849435</c:v>
                </c:pt>
                <c:pt idx="252">
                  <c:v>225.55339962896608</c:v>
                </c:pt>
                <c:pt idx="253">
                  <c:v>224.98565189693497</c:v>
                </c:pt>
                <c:pt idx="254">
                  <c:v>224.41066384683174</c:v>
                </c:pt>
                <c:pt idx="255">
                  <c:v>223.82842757744453</c:v>
                </c:pt>
                <c:pt idx="256">
                  <c:v>223.23893498963531</c:v>
                </c:pt>
                <c:pt idx="257">
                  <c:v>222.64217778433212</c:v>
                </c:pt>
                <c:pt idx="258">
                  <c:v>222.03814746080477</c:v>
                </c:pt>
                <c:pt idx="259">
                  <c:v>221.42683531524924</c:v>
                </c:pt>
                <c:pt idx="260">
                  <c:v>220.80823243969201</c:v>
                </c:pt>
                <c:pt idx="261">
                  <c:v>220.18232972123815</c:v>
                </c:pt>
                <c:pt idx="262">
                  <c:v>219.54911784167709</c:v>
                </c:pt>
                <c:pt idx="263">
                  <c:v>218.90858727746669</c:v>
                </c:pt>
                <c:pt idx="264">
                  <c:v>218.26072830011626</c:v>
                </c:pt>
                <c:pt idx="265">
                  <c:v>217.60553097698531</c:v>
                </c:pt>
                <c:pt idx="266">
                  <c:v>216.94298517251934</c:v>
                </c:pt>
                <c:pt idx="267">
                  <c:v>216.27308054994262</c:v>
                </c:pt>
                <c:pt idx="268">
                  <c:v>215.59580657342968</c:v>
                </c:pt>
                <c:pt idx="269">
                  <c:v>214.91115251077272</c:v>
                </c:pt>
                <c:pt idx="270">
                  <c:v>214.21910743656883</c:v>
                </c:pt>
                <c:pt idx="271">
                  <c:v>213.51966023594792</c:v>
                </c:pt>
                <c:pt idx="272">
                  <c:v>212.81279960885976</c:v>
                </c:pt>
                <c:pt idx="273">
                  <c:v>212.098514074945</c:v>
                </c:pt>
                <c:pt idx="274">
                  <c:v>211.37679197900798</c:v>
                </c:pt>
                <c:pt idx="275">
                  <c:v>210.64762149711456</c:v>
                </c:pt>
                <c:pt idx="276">
                  <c:v>209.91099064333588</c:v>
                </c:pt>
                <c:pt idx="277">
                  <c:v>209.16688727715814</c:v>
                </c:pt>
                <c:pt idx="278">
                  <c:v>208.41529911158051</c:v>
                </c:pt>
                <c:pt idx="279">
                  <c:v>207.65621372191941</c:v>
                </c:pt>
                <c:pt idx="280">
                  <c:v>206.88961855534271</c:v>
                </c:pt>
                <c:pt idx="281">
                  <c:v>206.1155009411506</c:v>
                </c:pt>
                <c:pt idx="282">
                  <c:v>205.33384810182429</c:v>
                </c:pt>
                <c:pt idx="283">
                  <c:v>204.54464716485973</c:v>
                </c:pt>
                <c:pt idx="284">
                  <c:v>203.74788517540688</c:v>
                </c:pt>
                <c:pt idx="285">
                  <c:v>202.94354910972936</c:v>
                </c:pt>
                <c:pt idx="286">
                  <c:v>202.13162588950331</c:v>
                </c:pt>
                <c:pt idx="287">
                  <c:v>201.31210239696819</c:v>
                </c:pt>
                <c:pt idx="288">
                  <c:v>200.48496549094938</c:v>
                </c:pt>
                <c:pt idx="289">
                  <c:v>199.65020202375922</c:v>
                </c:pt>
                <c:pt idx="290">
                  <c:v>198.80779885899517</c:v>
                </c:pt>
                <c:pt idx="291">
                  <c:v>197.95774289024376</c:v>
                </c:pt>
                <c:pt idx="292">
                  <c:v>197.10002106069777</c:v>
                </c:pt>
                <c:pt idx="293">
                  <c:v>196.23462038369968</c:v>
                </c:pt>
                <c:pt idx="294">
                  <c:v>195.36152796421339</c:v>
                </c:pt>
                <c:pt idx="295">
                  <c:v>194.48073102123317</c:v>
                </c:pt>
                <c:pt idx="296">
                  <c:v>193.59221691112793</c:v>
                </c:pt>
                <c:pt idx="297">
                  <c:v>192.69597315192786</c:v>
                </c:pt>
                <c:pt idx="298">
                  <c:v>191.79198744854824</c:v>
                </c:pt>
                <c:pt idx="299">
                  <c:v>190.88024771894749</c:v>
                </c:pt>
                <c:pt idx="300">
                  <c:v>189.96074212121874</c:v>
                </c:pt>
                <c:pt idx="301">
                  <c:v>189.03345908160043</c:v>
                </c:pt>
                <c:pt idx="302">
                  <c:v>188.09838732340171</c:v>
                </c:pt>
                <c:pt idx="303">
                  <c:v>187.15551589682914</c:v>
                </c:pt>
                <c:pt idx="304">
                  <c:v>186.20483420969455</c:v>
                </c:pt>
                <c:pt idx="305">
                  <c:v>185.24633205899548</c:v>
                </c:pt>
                <c:pt idx="306">
                  <c:v>184.27999966333854</c:v>
                </c:pt>
                <c:pt idx="307">
                  <c:v>183.30582769618925</c:v>
                </c:pt>
                <c:pt idx="308">
                  <c:v>182.32380731991745</c:v>
                </c:pt>
                <c:pt idx="309">
                  <c:v>181.33393022061449</c:v>
                </c:pt>
                <c:pt idx="310">
                  <c:v>180.33618864364377</c:v>
                </c:pt>
                <c:pt idx="311">
                  <c:v>179.33057542989707</c:v>
                </c:pt>
                <c:pt idx="312">
                  <c:v>178.31708405271229</c:v>
                </c:pt>
                <c:pt idx="313">
                  <c:v>177.29570865541831</c:v>
                </c:pt>
                <c:pt idx="314">
                  <c:v>176.26644408945671</c:v>
                </c:pt>
                <c:pt idx="315">
                  <c:v>175.22928595304035</c:v>
                </c:pt>
                <c:pt idx="316">
                  <c:v>174.18423063029465</c:v>
                </c:pt>
                <c:pt idx="317">
                  <c:v>173.13127533083292</c:v>
                </c:pt>
                <c:pt idx="318">
                  <c:v>172.0704181297076</c:v>
                </c:pt>
                <c:pt idx="319">
                  <c:v>171.00165800768352</c:v>
                </c:pt>
                <c:pt idx="320">
                  <c:v>169.92499489177047</c:v>
                </c:pt>
                <c:pt idx="321">
                  <c:v>168.84042969595427</c:v>
                </c:pt>
                <c:pt idx="322">
                  <c:v>167.74796436206128</c:v>
                </c:pt>
                <c:pt idx="323">
                  <c:v>166.64760190068975</c:v>
                </c:pt>
                <c:pt idx="324">
                  <c:v>165.53934643213719</c:v>
                </c:pt>
                <c:pt idx="325">
                  <c:v>164.42320322725976</c:v>
                </c:pt>
                <c:pt idx="326">
                  <c:v>163.29917874818105</c:v>
                </c:pt>
                <c:pt idx="327">
                  <c:v>162.16728068878899</c:v>
                </c:pt>
                <c:pt idx="328">
                  <c:v>161.02751801493523</c:v>
                </c:pt>
                <c:pt idx="329">
                  <c:v>159.87990100426887</c:v>
                </c:pt>
                <c:pt idx="330">
                  <c:v>158.72444128562651</c:v>
                </c:pt>
                <c:pt idx="331">
                  <c:v>157.56115187789899</c:v>
                </c:pt>
                <c:pt idx="332">
                  <c:v>156.39004722830242</c:v>
                </c:pt>
                <c:pt idx="333">
                  <c:v>155.21114324997436</c:v>
                </c:pt>
                <c:pt idx="334">
                  <c:v>154.02445735881673</c:v>
                </c:pt>
                <c:pt idx="335">
                  <c:v>152.83000850951751</c:v>
                </c:pt>
                <c:pt idx="336">
                  <c:v>151.62781723066479</c:v>
                </c:pt>
                <c:pt idx="337">
                  <c:v>150.41790565888996</c:v>
                </c:pt>
                <c:pt idx="338">
                  <c:v>149.20029757196443</c:v>
                </c:pt>
                <c:pt idx="339">
                  <c:v>147.97501842077472</c:v>
                </c:pt>
                <c:pt idx="340">
                  <c:v>146.74209536011702</c:v>
                </c:pt>
                <c:pt idx="341">
                  <c:v>145.50155727823778</c:v>
                </c:pt>
                <c:pt idx="342">
                  <c:v>144.25343482505863</c:v>
                </c:pt>
                <c:pt idx="343">
                  <c:v>142.99776043902816</c:v>
                </c:pt>
                <c:pt idx="344">
                  <c:v>141.73456837253954</c:v>
                </c:pt>
                <c:pt idx="345">
                  <c:v>140.46389471586176</c:v>
                </c:pt>
                <c:pt idx="346">
                  <c:v>139.18577741953243</c:v>
                </c:pt>
                <c:pt idx="347">
                  <c:v>137.90025631516735</c:v>
                </c:pt>
                <c:pt idx="348">
                  <c:v>136.60737313464151</c:v>
                </c:pt>
                <c:pt idx="349">
                  <c:v>135.30717152760479</c:v>
                </c:pt>
                <c:pt idx="350">
                  <c:v>133.99969707729608</c:v>
                </c:pt>
                <c:pt idx="351">
                  <c:v>132.6849973146264</c:v>
                </c:pt>
                <c:pt idx="352">
                  <c:v>131.3631217305043</c:v>
                </c:pt>
                <c:pt idx="353">
                  <c:v>130.03412178638328</c:v>
                </c:pt>
                <c:pt idx="354">
                  <c:v>128.69805092301488</c:v>
                </c:pt>
                <c:pt idx="355">
                  <c:v>127.35496456739206</c:v>
                </c:pt>
                <c:pt idx="356">
                  <c:v>126.00492013788131</c:v>
                </c:pt>
                <c:pt idx="357">
                  <c:v>124.64797704753445</c:v>
                </c:pt>
                <c:pt idx="358">
                  <c:v>123.28419670558736</c:v>
                </c:pt>
                <c:pt idx="359">
                  <c:v>121.9136425171491</c:v>
                </c:pt>
                <c:pt idx="360">
                  <c:v>120.53637988109274</c:v>
                </c:pt>
                <c:pt idx="361">
                  <c:v>119.15247618616405</c:v>
                </c:pt>
                <c:pt idx="362">
                  <c:v>117.76200080533012</c:v>
                </c:pt>
                <c:pt idx="363">
                  <c:v>116.36502508838683</c:v>
                </c:pt>
                <c:pt idx="364">
                  <c:v>114.96162235285702</c:v>
                </c:pt>
                <c:pt idx="365">
                  <c:v>113.55186787321136</c:v>
                </c:pt>
                <c:pt idx="366">
                  <c:v>112.13583886844589</c:v>
                </c:pt>
                <c:pt idx="367">
                  <c:v>110.71361448805759</c:v>
                </c:pt>
                <c:pt idx="368">
                  <c:v>109.28527579645748</c:v>
                </c:pt>
                <c:pt idx="369">
                  <c:v>107.8509057558708</c:v>
                </c:pt>
                <c:pt idx="370">
                  <c:v>106.41058920777117</c:v>
                </c:pt>
                <c:pt idx="371">
                  <c:v>104.96441285289657</c:v>
                </c:pt>
                <c:pt idx="372">
                  <c:v>103.51246522990976</c:v>
                </c:pt>
                <c:pt idx="373">
                  <c:v>102.05483669274729</c:v>
                </c:pt>
                <c:pt idx="374">
                  <c:v>100.59161938672659</c:v>
                </c:pt>
                <c:pt idx="375">
                  <c:v>99.122907223458952</c:v>
                </c:pt>
                <c:pt idx="376">
                  <c:v>97.64879585464297</c:v>
                </c:pt>
                <c:pt idx="377">
                  <c:v>96.169382644785657</c:v>
                </c:pt>
                <c:pt idx="378">
                  <c:v>94.684766642926917</c:v>
                </c:pt>
                <c:pt idx="379">
                  <c:v>93.195048553423007</c:v>
                </c:pt>
                <c:pt idx="380">
                  <c:v>91.70033070585815</c:v>
                </c:pt>
                <c:pt idx="381">
                  <c:v>90.200717024146059</c:v>
                </c:pt>
                <c:pt idx="382">
                  <c:v>88.696312994887307</c:v>
                </c:pt>
                <c:pt idx="383">
                  <c:v>87.187225635045124</c:v>
                </c:pt>
                <c:pt idx="384">
                  <c:v>85.673563459006289</c:v>
                </c:pt>
                <c:pt idx="385">
                  <c:v>84.1554364450907</c:v>
                </c:pt>
                <c:pt idx="386">
                  <c:v>82.632956001565759</c:v>
                </c:pt>
                <c:pt idx="387">
                  <c:v>81.10623493223882</c:v>
                </c:pt>
                <c:pt idx="388">
                  <c:v>79.575387401675769</c:v>
                </c:pt>
                <c:pt idx="389">
                  <c:v>78.040528900116726</c:v>
                </c:pt>
                <c:pt idx="390">
                  <c:v>76.501776208136405</c:v>
                </c:pt>
                <c:pt idx="391">
                  <c:v>74.959247361115359</c:v>
                </c:pt>
                <c:pt idx="392">
                  <c:v>73.413061613568033</c:v>
                </c:pt>
                <c:pt idx="393">
                  <c:v>71.86333940338821</c:v>
                </c:pt>
                <c:pt idx="394">
                  <c:v>70.310202316058721</c:v>
                </c:pt>
                <c:pt idx="395">
                  <c:v>68.753773048878017</c:v>
                </c:pt>
                <c:pt idx="396">
                  <c:v>67.194175375245493</c:v>
                </c:pt>
                <c:pt idx="397">
                  <c:v>65.631534109061619</c:v>
                </c:pt>
                <c:pt idx="398">
                  <c:v>64.065975069274572</c:v>
                </c:pt>
                <c:pt idx="399">
                  <c:v>62.497625044622552</c:v>
                </c:pt>
                <c:pt idx="400">
                  <c:v>60.926611758610107</c:v>
                </c:pt>
                <c:pt idx="401">
                  <c:v>59.353063834752113</c:v>
                </c:pt>
                <c:pt idx="402">
                  <c:v>57.777110762126128</c:v>
                </c:pt>
                <c:pt idx="403">
                  <c:v>56.198882861260998</c:v>
                </c:pt>
                <c:pt idx="404">
                  <c:v>54.618511250396779</c:v>
                </c:pt>
                <c:pt idx="405">
                  <c:v>53.036127812142347</c:v>
                </c:pt>
                <c:pt idx="406">
                  <c:v>51.45186516055908</c:v>
                </c:pt>
                <c:pt idx="407">
                  <c:v>49.865856608694912</c:v>
                </c:pt>
                <c:pt idx="408">
                  <c:v>48.278236136592156</c:v>
                </c:pt>
                <c:pt idx="409">
                  <c:v>46.689138359790498</c:v>
                </c:pt>
                <c:pt idx="410">
                  <c:v>45.098698498342884</c:v>
                </c:pt>
                <c:pt idx="411">
                  <c:v>43.507052346362585</c:v>
                </c:pt>
                <c:pt idx="412">
                  <c:v>41.914336242120498</c:v>
                </c:pt>
                <c:pt idx="413">
                  <c:v>40.32068703869853</c:v>
                </c:pt>
                <c:pt idx="414">
                  <c:v>38.726242075220469</c:v>
                </c:pt>
                <c:pt idx="415">
                  <c:v>37.131139148665461</c:v>
                </c:pt>
                <c:pt idx="416">
                  <c:v>35.535516486274879</c:v>
                </c:pt>
                <c:pt idx="417">
                  <c:v>33.939512718561623</c:v>
                </c:pt>
                <c:pt idx="418">
                  <c:v>32.343266852926412</c:v>
                </c:pt>
                <c:pt idx="419">
                  <c:v>30.746918247888409</c:v>
                </c:pt>
                <c:pt idx="420">
                  <c:v>29.150606587932096</c:v>
                </c:pt>
                <c:pt idx="421">
                  <c:v>27.554471858975617</c:v>
                </c:pt>
                <c:pt idx="422">
                  <c:v>25.958654324459644</c:v>
                </c:pt>
                <c:pt idx="423">
                  <c:v>24.363294502060867</c:v>
                </c:pt>
                <c:pt idx="424">
                  <c:v>22.768533141026573</c:v>
                </c:pt>
                <c:pt idx="425">
                  <c:v>21.174511200131676</c:v>
                </c:pt>
                <c:pt idx="426">
                  <c:v>19.581369826255944</c:v>
                </c:pt>
                <c:pt idx="427">
                  <c:v>17.989250333577935</c:v>
                </c:pt>
                <c:pt idx="428">
                  <c:v>16.398294183382767</c:v>
                </c:pt>
                <c:pt idx="429">
                  <c:v>14.808642964481209</c:v>
                </c:pt>
                <c:pt idx="430">
                  <c:v>13.220438374232579</c:v>
                </c:pt>
                <c:pt idx="431">
                  <c:v>11.633822200170322</c:v>
                </c:pt>
                <c:pt idx="432">
                  <c:v>10.048936302220582</c:v>
                </c:pt>
                <c:pt idx="433">
                  <c:v>8.4659225955128719</c:v>
                </c:pt>
                <c:pt idx="434">
                  <c:v>6.8849230337706757</c:v>
                </c:pt>
                <c:pt idx="435">
                  <c:v>5.3060795932814884</c:v>
                </c:pt>
                <c:pt idx="436">
                  <c:v>3.7295342574354677</c:v>
                </c:pt>
                <c:pt idx="437">
                  <c:v>2.1554290018256026</c:v>
                </c:pt>
                <c:pt idx="438">
                  <c:v>0.58390577990545012</c:v>
                </c:pt>
                <c:pt idx="439">
                  <c:v>-0.98489349080588084</c:v>
                </c:pt>
                <c:pt idx="440">
                  <c:v>-2.5508269419782508</c:v>
                </c:pt>
                <c:pt idx="441">
                  <c:v>-4.1137527671920537</c:v>
                </c:pt>
                <c:pt idx="442">
                  <c:v>-5.67352923413398</c:v>
                </c:pt>
                <c:pt idx="443">
                  <c:v>-7.2300146962744591</c:v>
                </c:pt>
                <c:pt idx="444">
                  <c:v>-8.7830676040367308</c:v>
                </c:pt>
                <c:pt idx="445">
                  <c:v>-10.332546515461075</c:v>
                </c:pt>
                <c:pt idx="446">
                  <c:v>-11.878310106375025</c:v>
                </c:pt>
                <c:pt idx="447">
                  <c:v>-13.420217180076698</c:v>
                </c:pt>
                <c:pt idx="448">
                  <c:v>-14.958126676536338</c:v>
                </c:pt>
                <c:pt idx="449">
                  <c:v>-16.491897681125401</c:v>
                </c:pt>
                <c:pt idx="450">
                  <c:v>-18.021389432880326</c:v>
                </c:pt>
                <c:pt idx="451">
                  <c:v>-19.54646133230538</c:v>
                </c:pt>
                <c:pt idx="452">
                  <c:v>-21.066972948726562</c:v>
                </c:pt>
                <c:pt idx="453">
                  <c:v>-22.582784027195132</c:v>
                </c:pt>
                <c:pt idx="454">
                  <c:v>-24.093754494955117</c:v>
                </c:pt>
                <c:pt idx="455">
                  <c:v>-25.59974446747658</c:v>
                </c:pt>
                <c:pt idx="456">
                  <c:v>-27.100614254061977</c:v>
                </c:pt>
                <c:pt idx="457">
                  <c:v>-28.596224363029528</c:v>
                </c:pt>
                <c:pt idx="458">
                  <c:v>-30.086435506482189</c:v>
                </c:pt>
                <c:pt idx="459">
                  <c:v>-31.571108604664847</c:v>
                </c:pt>
                <c:pt idx="460">
                  <c:v>-33.050104789915338</c:v>
                </c:pt>
                <c:pt idx="461">
                  <c:v>-34.523285410216445</c:v>
                </c:pt>
                <c:pt idx="462">
                  <c:v>-35.99051203234729</c:v>
                </c:pt>
                <c:pt idx="463">
                  <c:v>-37.451646444648063</c:v>
                </c:pt>
                <c:pt idx="464">
                  <c:v>-38.906550659389865</c:v>
                </c:pt>
                <c:pt idx="465">
                  <c:v>-40.355086914766034</c:v>
                </c:pt>
                <c:pt idx="466">
                  <c:v>-41.797117676498424</c:v>
                </c:pt>
                <c:pt idx="467">
                  <c:v>-43.232505639067632</c:v>
                </c:pt>
                <c:pt idx="468">
                  <c:v>-44.661113726568331</c:v>
                </c:pt>
                <c:pt idx="469">
                  <c:v>-46.082805093191013</c:v>
                </c:pt>
                <c:pt idx="470">
                  <c:v>-47.497443123335508</c:v>
                </c:pt>
                <c:pt idx="471">
                  <c:v>-48.904891431357733</c:v>
                </c:pt>
                <c:pt idx="472">
                  <c:v>-50.305013860948058</c:v>
                </c:pt>
                <c:pt idx="473">
                  <c:v>-51.69767448414904</c:v>
                </c:pt>
                <c:pt idx="474">
                  <c:v>-53.08273760000931</c:v>
                </c:pt>
                <c:pt idx="475">
                  <c:v>-54.460067732877057</c:v>
                </c:pt>
                <c:pt idx="476">
                  <c:v>-55.829529630332573</c:v>
                </c:pt>
                <c:pt idx="477">
                  <c:v>-57.190988260762794</c:v>
                </c:pt>
                <c:pt idx="478">
                  <c:v>-58.544308810576489</c:v>
                </c:pt>
                <c:pt idx="479">
                  <c:v>-59.889356681061635</c:v>
                </c:pt>
                <c:pt idx="480">
                  <c:v>-61.225997484884559</c:v>
                </c:pt>
                <c:pt idx="481">
                  <c:v>-62.554097042230239</c:v>
                </c:pt>
                <c:pt idx="482">
                  <c:v>-63.873521376584037</c:v>
                </c:pt>
                <c:pt idx="483">
                  <c:v>-65.184136710157048</c:v>
                </c:pt>
                <c:pt idx="484">
                  <c:v>-66.485809458947926</c:v>
                </c:pt>
                <c:pt idx="485">
                  <c:v>-67.778406227447306</c:v>
                </c:pt>
                <c:pt idx="486">
                  <c:v>-69.06179380297921</c:v>
                </c:pt>
                <c:pt idx="487">
                  <c:v>-70.335839149680467</c:v>
                </c:pt>
                <c:pt idx="488">
                  <c:v>-71.600409402116469</c:v>
                </c:pt>
                <c:pt idx="489">
                  <c:v>-72.855371858531171</c:v>
                </c:pt>
                <c:pt idx="490">
                  <c:v>-74.100593973730028</c:v>
                </c:pt>
                <c:pt idx="491">
                  <c:v>-75.335943351594551</c:v>
                </c:pt>
                <c:pt idx="492">
                  <c:v>-76.561287737226337</c:v>
                </c:pt>
                <c:pt idx="493">
                  <c:v>-77.776495008717646</c:v>
                </c:pt>
                <c:pt idx="494">
                  <c:v>-78.981433168549259</c:v>
                </c:pt>
                <c:pt idx="495">
                  <c:v>-80.175970334609801</c:v>
                </c:pt>
                <c:pt idx="496">
                  <c:v>-81.359974730836356</c:v>
                </c:pt>
                <c:pt idx="497">
                  <c:v>-82.533314677475587</c:v>
                </c:pt>
                <c:pt idx="498">
                  <c:v>-83.695858580958216</c:v>
                </c:pt>
                <c:pt idx="499">
                  <c:v>-84.847474923390592</c:v>
                </c:pt>
                <c:pt idx="500">
                  <c:v>-85.988032251655767</c:v>
                </c:pt>
                <c:pt idx="501">
                  <c:v>-87.11739916612369</c:v>
                </c:pt>
                <c:pt idx="502">
                  <c:v>-88.235444308970486</c:v>
                </c:pt>
                <c:pt idx="503">
                  <c:v>-89.342036352097864</c:v>
                </c:pt>
                <c:pt idx="504">
                  <c:v>-90.43704398465934</c:v>
                </c:pt>
                <c:pt idx="505">
                  <c:v>-91.520335900182289</c:v>
                </c:pt>
                <c:pt idx="506">
                  <c:v>-92.591780783287987</c:v>
                </c:pt>
                <c:pt idx="507">
                  <c:v>-93.651247296008961</c:v>
                </c:pt>
                <c:pt idx="508">
                  <c:v>-94.698604063696067</c:v>
                </c:pt>
                <c:pt idx="509">
                  <c:v>-95.733719660519725</c:v>
                </c:pt>
                <c:pt idx="510">
                  <c:v>-96.756462594558087</c:v>
                </c:pt>
                <c:pt idx="511">
                  <c:v>-97.766701292474394</c:v>
                </c:pt>
                <c:pt idx="512">
                  <c:v>-98.764304083779422</c:v>
                </c:pt>
                <c:pt idx="513">
                  <c:v>-99.749139184679336</c:v>
                </c:pt>
                <c:pt idx="514">
                  <c:v>-100.72107468150787</c:v>
                </c:pt>
                <c:pt idx="515">
                  <c:v>-101.67997851374095</c:v>
                </c:pt>
                <c:pt idx="516">
                  <c:v>-102.62571845659421</c:v>
                </c:pt>
                <c:pt idx="517">
                  <c:v>-103.55816210320384</c:v>
                </c:pt>
                <c:pt idx="518">
                  <c:v>-104.47717684638991</c:v>
                </c:pt>
                <c:pt idx="519">
                  <c:v>-105.38262986000257</c:v>
                </c:pt>
                <c:pt idx="520">
                  <c:v>-106.27438807985423</c:v>
                </c:pt>
                <c:pt idx="521">
                  <c:v>-107.15231818423729</c:v>
                </c:pt>
                <c:pt idx="522">
                  <c:v>-108.01628657402972</c:v>
                </c:pt>
                <c:pt idx="523">
                  <c:v>-108.86615935239192</c:v>
                </c:pt>
                <c:pt idx="524">
                  <c:v>-109.70180230405762</c:v>
                </c:pt>
                <c:pt idx="525">
                  <c:v>-110.52308087422233</c:v>
                </c:pt>
                <c:pt idx="526">
                  <c:v>-111.32986014703388</c:v>
                </c:pt>
                <c:pt idx="527">
                  <c:v>-112.12200482369138</c:v>
                </c:pt>
                <c:pt idx="528">
                  <c:v>-112.89937920015663</c:v>
                </c:pt>
                <c:pt idx="529">
                  <c:v>-113.66184714448596</c:v>
                </c:pt>
                <c:pt idx="530">
                  <c:v>-114.40927207379147</c:v>
                </c:pt>
                <c:pt idx="531">
                  <c:v>-115.1415169308371</c:v>
                </c:pt>
                <c:pt idx="532">
                  <c:v>-115.85844416028212</c:v>
                </c:pt>
                <c:pt idx="533">
                  <c:v>-116.55991568458288</c:v>
                </c:pt>
                <c:pt idx="534">
                  <c:v>-117.24579287956192</c:v>
                </c:pt>
                <c:pt idx="535">
                  <c:v>-117.91593654966037</c:v>
                </c:pt>
                <c:pt idx="536">
                  <c:v>-118.57020690288789</c:v>
                </c:pt>
                <c:pt idx="537">
                  <c:v>-119.20846352548438</c:v>
                </c:pt>
                <c:pt idx="538">
                  <c:v>-119.83056535631297</c:v>
                </c:pt>
                <c:pt idx="539">
                  <c:v>-120.43637066100098</c:v>
                </c:pt>
                <c:pt idx="540">
                  <c:v>-121.02573700585157</c:v>
                </c:pt>
                <c:pt idx="541">
                  <c:v>-121.59852123154742</c:v>
                </c:pt>
                <c:pt idx="542">
                  <c:v>-122.15457942667018</c:v>
                </c:pt>
                <c:pt idx="543">
                  <c:v>-122.69376690106358</c:v>
                </c:pt>
                <c:pt idx="544">
                  <c:v>-123.21593815906576</c:v>
                </c:pt>
                <c:pt idx="545">
                  <c:v>-123.72094687264504</c:v>
                </c:pt>
                <c:pt idx="546">
                  <c:v>-124.20864585446827</c:v>
                </c:pt>
                <c:pt idx="547">
                  <c:v>-124.67888703093884</c:v>
                </c:pt>
                <c:pt idx="548">
                  <c:v>-125.13152141524299</c:v>
                </c:pt>
                <c:pt idx="549">
                  <c:v>-125.56639908044318</c:v>
                </c:pt>
                <c:pt idx="550">
                  <c:v>-125.9833691326628</c:v>
                </c:pt>
                <c:pt idx="551">
                  <c:v>-126.38227968440935</c:v>
                </c:pt>
                <c:pt idx="552">
                  <c:v>-126.76297782808467</c:v>
                </c:pt>
                <c:pt idx="553">
                  <c:v>-127.12530960973592</c:v>
                </c:pt>
                <c:pt idx="554">
                  <c:v>-127.46912000310392</c:v>
                </c:pt>
                <c:pt idx="555">
                  <c:v>-127.79425288402865</c:v>
                </c:pt>
                <c:pt idx="556">
                  <c:v>-128.10055100527654</c:v>
                </c:pt>
                <c:pt idx="557">
                  <c:v>-128.38785597185648</c:v>
                </c:pt>
                <c:pt idx="558">
                  <c:v>-128.65600821690026</c:v>
                </c:pt>
                <c:pt idx="559">
                  <c:v>-128.90484697817979</c:v>
                </c:pt>
                <c:pt idx="560">
                  <c:v>-129.13421027534682</c:v>
                </c:pt>
                <c:pt idx="561">
                  <c:v>-129.34393488797949</c:v>
                </c:pt>
                <c:pt idx="562">
                  <c:v>-129.53385633452797</c:v>
                </c:pt>
                <c:pt idx="563">
                  <c:v>-129.70380885225592</c:v>
                </c:pt>
                <c:pt idx="564">
                  <c:v>-129.85362537828246</c:v>
                </c:pt>
                <c:pt idx="565">
                  <c:v>-129.9831375318297</c:v>
                </c:pt>
                <c:pt idx="566">
                  <c:v>-130.09217559779302</c:v>
                </c:pt>
                <c:pt idx="567">
                  <c:v>-130.18056851175496</c:v>
                </c:pt>
                <c:pt idx="568">
                  <c:v>-130.24814384656921</c:v>
                </c:pt>
                <c:pt idx="569">
                  <c:v>-130.29472780065001</c:v>
                </c:pt>
                <c:pt idx="570">
                  <c:v>-130.32014518810956</c:v>
                </c:pt>
                <c:pt idx="571">
                  <c:v>-130.32421943088997</c:v>
                </c:pt>
                <c:pt idx="572">
                  <c:v>-130.3067725530498</c:v>
                </c:pt>
                <c:pt idx="573">
                  <c:v>-130.26762517736861</c:v>
                </c:pt>
                <c:pt idx="574">
                  <c:v>-130.20659652444215</c:v>
                </c:pt>
                <c:pt idx="575">
                  <c:v>-130.1235044144525</c:v>
                </c:pt>
                <c:pt idx="576">
                  <c:v>-130.01816527180071</c:v>
                </c:pt>
                <c:pt idx="577">
                  <c:v>-129.89039413280619</c:v>
                </c:pt>
                <c:pt idx="578">
                  <c:v>-129.74000465667675</c:v>
                </c:pt>
                <c:pt idx="579">
                  <c:v>-129.56680913997536</c:v>
                </c:pt>
                <c:pt idx="580">
                  <c:v>-129.37061853480711</c:v>
                </c:pt>
                <c:pt idx="581">
                  <c:v>-129.15124247096935</c:v>
                </c:pt>
                <c:pt idx="582">
                  <c:v>-128.90848928231577</c:v>
                </c:pt>
                <c:pt idx="583">
                  <c:v>-128.64216603759232</c:v>
                </c:pt>
                <c:pt idx="584">
                  <c:v>-128.35207857602205</c:v>
                </c:pt>
                <c:pt idx="585">
                  <c:v>-128.03803154791882</c:v>
                </c:pt>
                <c:pt idx="586">
                  <c:v>-127.69982846062673</c:v>
                </c:pt>
                <c:pt idx="587">
                  <c:v>-127.33727173009282</c:v>
                </c:pt>
                <c:pt idx="588">
                  <c:v>-126.95016273839181</c:v>
                </c:pt>
                <c:pt idx="589">
                  <c:v>-126.53830189753299</c:v>
                </c:pt>
                <c:pt idx="590">
                  <c:v>-126.10148871989395</c:v>
                </c:pt>
                <c:pt idx="591">
                  <c:v>-125.63952189563715</c:v>
                </c:pt>
                <c:pt idx="592">
                  <c:v>-125.15219937747489</c:v>
                </c:pt>
                <c:pt idx="593">
                  <c:v>-124.63931847316519</c:v>
                </c:pt>
                <c:pt idx="594">
                  <c:v>-124.1006759461319</c:v>
                </c:pt>
                <c:pt idx="595">
                  <c:v>-123.53606812460896</c:v>
                </c:pt>
                <c:pt idx="596">
                  <c:v>-122.94529101973191</c:v>
                </c:pt>
                <c:pt idx="597">
                  <c:v>-122.32814045299946</c:v>
                </c:pt>
                <c:pt idx="598">
                  <c:v>-121.68441219354784</c:v>
                </c:pt>
                <c:pt idx="599">
                  <c:v>-121.01390210568755</c:v>
                </c:pt>
                <c:pt idx="600">
                  <c:v>-120.31640630716402</c:v>
                </c:pt>
                <c:pt idx="601">
                  <c:v>-119.5917213386131</c:v>
                </c:pt>
                <c:pt idx="602">
                  <c:v>-118.8396443446907</c:v>
                </c:pt>
                <c:pt idx="603">
                  <c:v>-118.05997326736805</c:v>
                </c:pt>
                <c:pt idx="604">
                  <c:v>-117.25250705188535</c:v>
                </c:pt>
                <c:pt idx="605">
                  <c:v>-116.41704586586786</c:v>
                </c:pt>
                <c:pt idx="606">
                  <c:v>-115.55339133211375</c:v>
                </c:pt>
                <c:pt idx="607">
                  <c:v>-114.66134677556155</c:v>
                </c:pt>
                <c:pt idx="608">
                  <c:v>-113.74071748495521</c:v>
                </c:pt>
                <c:pt idx="609">
                  <c:v>-112.79131098971709</c:v>
                </c:pt>
                <c:pt idx="610">
                  <c:v>-111.81293735254513</c:v>
                </c:pt>
                <c:pt idx="611">
                  <c:v>-110.80540947824161</c:v>
                </c:pt>
                <c:pt idx="612">
                  <c:v>-109.76854343927997</c:v>
                </c:pt>
                <c:pt idx="613">
                  <c:v>-108.70215881859934</c:v>
                </c:pt>
                <c:pt idx="614">
                  <c:v>-107.60607907011968</c:v>
                </c:pt>
                <c:pt idx="615">
                  <c:v>-106.48013189743938</c:v>
                </c:pt>
                <c:pt idx="616">
                  <c:v>-105.32414965117422</c:v>
                </c:pt>
                <c:pt idx="617">
                  <c:v>-104.1379697453646</c:v>
                </c:pt>
                <c:pt idx="618">
                  <c:v>-102.92143509336169</c:v>
                </c:pt>
                <c:pt idx="619">
                  <c:v>-101.6743945635679</c:v>
                </c:pt>
                <c:pt idx="620">
                  <c:v>-100.39670345537598</c:v>
                </c:pt>
                <c:pt idx="621">
                  <c:v>-99.088223995614243</c:v>
                </c:pt>
                <c:pt idx="622">
                  <c:v>-97.748825855757559</c:v>
                </c:pt>
                <c:pt idx="623">
                  <c:v>-96.378386690119243</c:v>
                </c:pt>
                <c:pt idx="624">
                  <c:v>-94.976792695184287</c:v>
                </c:pt>
                <c:pt idx="625">
                  <c:v>-93.543939190176175</c:v>
                </c:pt>
                <c:pt idx="626">
                  <c:v>-92.079731218894437</c:v>
                </c:pt>
                <c:pt idx="627">
                  <c:v>-90.584084172774652</c:v>
                </c:pt>
                <c:pt idx="628">
                  <c:v>-89.056924435047023</c:v>
                </c:pt>
                <c:pt idx="629">
                  <c:v>-87.49819004578049</c:v>
                </c:pt>
                <c:pt idx="630">
                  <c:v>-85.907831387499698</c:v>
                </c:pt>
                <c:pt idx="631">
                  <c:v>-84.285811890960261</c:v>
                </c:pt>
                <c:pt idx="632">
                  <c:v>-82.632108760553933</c:v>
                </c:pt>
                <c:pt idx="633">
                  <c:v>-80.946713718689523</c:v>
                </c:pt>
                <c:pt idx="634">
                  <c:v>-79.229633768371158</c:v>
                </c:pt>
                <c:pt idx="635">
                  <c:v>-77.480891973046724</c:v>
                </c:pt>
                <c:pt idx="636">
                  <c:v>-75.700528252657762</c:v>
                </c:pt>
                <c:pt idx="637">
                  <c:v>-73.888600194657784</c:v>
                </c:pt>
                <c:pt idx="638">
                  <c:v>-72.045183878596745</c:v>
                </c:pt>
                <c:pt idx="639">
                  <c:v>-70.170374712697921</c:v>
                </c:pt>
                <c:pt idx="640">
                  <c:v>-68.264288280654171</c:v>
                </c:pt>
                <c:pt idx="641">
                  <c:v>-66.327061196683999</c:v>
                </c:pt>
                <c:pt idx="642">
                  <c:v>-64.358851966678856</c:v>
                </c:pt>
                <c:pt idx="643">
                  <c:v>-62.359841853049389</c:v>
                </c:pt>
                <c:pt idx="644">
                  <c:v>-60.33023574067014</c:v>
                </c:pt>
                <c:pt idx="645">
                  <c:v>-58.270263001076863</c:v>
                </c:pt>
                <c:pt idx="646">
                  <c:v>-56.18017835183926</c:v>
                </c:pt>
                <c:pt idx="647">
                  <c:v>-54.060262707788297</c:v>
                </c:pt>
                <c:pt idx="648">
                  <c:v>-51.910824020521126</c:v>
                </c:pt>
                <c:pt idx="649">
                  <c:v>-49.732198102359739</c:v>
                </c:pt>
                <c:pt idx="650">
                  <c:v>-47.524749430678291</c:v>
                </c:pt>
                <c:pt idx="651">
                  <c:v>-45.28887192825669</c:v>
                </c:pt>
                <c:pt idx="652">
                  <c:v>-43.024989715067022</c:v>
                </c:pt>
                <c:pt idx="653">
                  <c:v>-40.733557826631319</c:v>
                </c:pt>
                <c:pt idx="654">
                  <c:v>-38.415062893856856</c:v>
                </c:pt>
                <c:pt idx="655">
                  <c:v>-36.0700237790006</c:v>
                </c:pt>
                <c:pt idx="656">
                  <c:v>-33.698992162185455</c:v>
                </c:pt>
                <c:pt idx="657">
                  <c:v>-31.302553072678315</c:v>
                </c:pt>
                <c:pt idx="658">
                  <c:v>-28.881325358927047</c:v>
                </c:pt>
                <c:pt idx="659">
                  <c:v>-26.43596209118094</c:v>
                </c:pt>
                <c:pt idx="660">
                  <c:v>-23.967150890359971</c:v>
                </c:pt>
                <c:pt idx="661">
                  <c:v>-21.47561417669716</c:v>
                </c:pt>
                <c:pt idx="662">
                  <c:v>-18.962109331601372</c:v>
                </c:pt>
                <c:pt idx="663">
                  <c:v>-16.427428766106495</c:v>
                </c:pt>
                <c:pt idx="664">
                  <c:v>-13.872399889269794</c:v>
                </c:pt>
                <c:pt idx="665">
                  <c:v>-11.297884969906079</c:v>
                </c:pt>
                <c:pt idx="666">
                  <c:v>-8.7047808851247161</c:v>
                </c:pt>
                <c:pt idx="667">
                  <c:v>-6.094018749280071</c:v>
                </c:pt>
                <c:pt idx="668">
                  <c:v>-3.4665634171516899</c:v>
                </c:pt>
                <c:pt idx="669">
                  <c:v>-0.82341285543452969</c:v>
                </c:pt>
                <c:pt idx="670">
                  <c:v>1.8344026230205337</c:v>
                </c:pt>
                <c:pt idx="671">
                  <c:v>4.5058212673580798</c:v>
                </c:pt>
                <c:pt idx="672">
                  <c:v>7.1897509438868283</c:v>
                </c:pt>
                <c:pt idx="673">
                  <c:v>9.8850703422828339</c:v>
                </c:pt>
                <c:pt idx="674">
                  <c:v>12.590630336168505</c:v>
                </c:pt>
                <c:pt idx="675">
                  <c:v>15.305255500589197</c:v>
                </c:pt>
                <c:pt idx="676">
                  <c:v>18.027745788044712</c:v>
                </c:pt>
                <c:pt idx="677">
                  <c:v>20.756878363727736</c:v>
                </c:pt>
                <c:pt idx="678">
                  <c:v>23.491409599533188</c:v>
                </c:pt>
                <c:pt idx="679">
                  <c:v>26.230077225227127</c:v>
                </c:pt>
                <c:pt idx="680">
                  <c:v>28.971602633865864</c:v>
                </c:pt>
                <c:pt idx="681">
                  <c:v>31.714693337208431</c:v>
                </c:pt>
                <c:pt idx="682">
                  <c:v>34.458045565403097</c:v>
                </c:pt>
                <c:pt idx="683">
                  <c:v>37.200347003722989</c:v>
                </c:pt>
                <c:pt idx="684">
                  <c:v>39.94027965755356</c:v>
                </c:pt>
                <c:pt idx="685">
                  <c:v>42.676522835231196</c:v>
                </c:pt>
                <c:pt idx="686">
                  <c:v>45.407756236688961</c:v>
                </c:pt>
                <c:pt idx="687">
                  <c:v>48.132663134266785</c:v>
                </c:pt>
                <c:pt idx="688">
                  <c:v>50.849933630409595</c:v>
                </c:pt>
                <c:pt idx="689">
                  <c:v>53.558267975463991</c:v>
                </c:pt>
                <c:pt idx="690">
                  <c:v>56.256379927296564</c:v>
                </c:pt>
                <c:pt idx="691">
                  <c:v>58.943000133112989</c:v>
                </c:pt>
                <c:pt idx="692">
                  <c:v>61.61687951265948</c:v>
                </c:pt>
                <c:pt idx="693">
                  <c:v>64.276792620941592</c:v>
                </c:pt>
                <c:pt idx="694">
                  <c:v>66.921540967785944</c:v>
                </c:pt>
                <c:pt idx="695">
                  <c:v>69.549956270983017</c:v>
                </c:pt>
                <c:pt idx="696">
                  <c:v>72.160903619426861</c:v>
                </c:pt>
                <c:pt idx="697">
                  <c:v>74.753284522647093</c:v>
                </c:pt>
                <c:pt idx="698">
                  <c:v>77.326039823398261</c:v>
                </c:pt>
                <c:pt idx="699">
                  <c:v>79.8781524505915</c:v>
                </c:pt>
                <c:pt idx="700">
                  <c:v>82.408649990777832</c:v>
                </c:pt>
                <c:pt idx="701">
                  <c:v>84.916607057666567</c:v>
                </c:pt>
                <c:pt idx="702">
                  <c:v>87.401147440760695</c:v>
                </c:pt>
                <c:pt idx="703">
                  <c:v>89.86144601609297</c:v>
                </c:pt>
                <c:pt idx="704">
                  <c:v>92.296730404234381</c:v>
                </c:pt>
                <c:pt idx="705">
                  <c:v>94.706282363209567</c:v>
                </c:pt>
                <c:pt idx="706">
                  <c:v>97.089438906599611</c:v>
                </c:pt>
                <c:pt idx="707">
                  <c:v>99.445593139970839</c:v>
                </c:pt>
                <c:pt idx="708">
                  <c:v>101.77419481171175</c:v>
                </c:pt>
                <c:pt idx="709">
                  <c:v>104.0747505773965</c:v>
                </c:pt>
                <c:pt idx="710">
                  <c:v>106.34682397982996</c:v>
                </c:pt>
                <c:pt idx="711">
                  <c:v>108.59003514991016</c:v>
                </c:pt>
                <c:pt idx="712">
                  <c:v>110.80406023634114</c:v>
                </c:pt>
                <c:pt idx="713">
                  <c:v>112.9886305749454</c:v>
                </c:pt>
                <c:pt idx="714">
                  <c:v>115.1435316108427</c:v>
                </c:pt>
                <c:pt idx="715">
                  <c:v>117.26860158903889</c:v>
                </c:pt>
                <c:pt idx="716">
                  <c:v>119.36373003092261</c:v>
                </c:pt>
                <c:pt idx="717">
                  <c:v>121.42885601584931</c:v>
                </c:pt>
                <c:pt idx="718">
                  <c:v>123.4639662882954</c:v>
                </c:pt>
                <c:pt idx="719">
                  <c:v>125.46909321204157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505-4B17-928F-8E673F0148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178720"/>
        <c:axId val="210178328"/>
      </c:scatterChart>
      <c:valAx>
        <c:axId val="210178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0178328"/>
        <c:crosses val="autoZero"/>
        <c:crossBetween val="midCat"/>
      </c:valAx>
      <c:valAx>
        <c:axId val="210178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0178720"/>
        <c:crosses val="autoZero"/>
        <c:crossBetween val="midCat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アーム先の力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演算室!$AH$8:$AH$727</c:f>
              <c:numCache>
                <c:formatCode>General</c:formatCode>
                <c:ptCount val="72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  <c:pt idx="201">
                  <c:v>100.5</c:v>
                </c:pt>
                <c:pt idx="202">
                  <c:v>101</c:v>
                </c:pt>
                <c:pt idx="203">
                  <c:v>101.5</c:v>
                </c:pt>
                <c:pt idx="204">
                  <c:v>102</c:v>
                </c:pt>
                <c:pt idx="205">
                  <c:v>102.5</c:v>
                </c:pt>
                <c:pt idx="206">
                  <c:v>103</c:v>
                </c:pt>
                <c:pt idx="207">
                  <c:v>103.5</c:v>
                </c:pt>
                <c:pt idx="208">
                  <c:v>104</c:v>
                </c:pt>
                <c:pt idx="209">
                  <c:v>104.5</c:v>
                </c:pt>
                <c:pt idx="210">
                  <c:v>105</c:v>
                </c:pt>
                <c:pt idx="211">
                  <c:v>105.5</c:v>
                </c:pt>
                <c:pt idx="212">
                  <c:v>106</c:v>
                </c:pt>
                <c:pt idx="213">
                  <c:v>106.5</c:v>
                </c:pt>
                <c:pt idx="214">
                  <c:v>107</c:v>
                </c:pt>
                <c:pt idx="215">
                  <c:v>107.5</c:v>
                </c:pt>
                <c:pt idx="216">
                  <c:v>108</c:v>
                </c:pt>
                <c:pt idx="217">
                  <c:v>108.5</c:v>
                </c:pt>
                <c:pt idx="218">
                  <c:v>109</c:v>
                </c:pt>
                <c:pt idx="219">
                  <c:v>109.5</c:v>
                </c:pt>
                <c:pt idx="220">
                  <c:v>110</c:v>
                </c:pt>
                <c:pt idx="221">
                  <c:v>110.5</c:v>
                </c:pt>
                <c:pt idx="222">
                  <c:v>111</c:v>
                </c:pt>
                <c:pt idx="223">
                  <c:v>111.5</c:v>
                </c:pt>
                <c:pt idx="224">
                  <c:v>112</c:v>
                </c:pt>
                <c:pt idx="225">
                  <c:v>112.5</c:v>
                </c:pt>
                <c:pt idx="226">
                  <c:v>113</c:v>
                </c:pt>
                <c:pt idx="227">
                  <c:v>113.5</c:v>
                </c:pt>
                <c:pt idx="228">
                  <c:v>114</c:v>
                </c:pt>
                <c:pt idx="229">
                  <c:v>114.5</c:v>
                </c:pt>
                <c:pt idx="230">
                  <c:v>115</c:v>
                </c:pt>
                <c:pt idx="231">
                  <c:v>115.5</c:v>
                </c:pt>
                <c:pt idx="232">
                  <c:v>116</c:v>
                </c:pt>
                <c:pt idx="233">
                  <c:v>116.5</c:v>
                </c:pt>
                <c:pt idx="234">
                  <c:v>117</c:v>
                </c:pt>
                <c:pt idx="235">
                  <c:v>117.5</c:v>
                </c:pt>
                <c:pt idx="236">
                  <c:v>118</c:v>
                </c:pt>
                <c:pt idx="237">
                  <c:v>118.5</c:v>
                </c:pt>
                <c:pt idx="238">
                  <c:v>119</c:v>
                </c:pt>
                <c:pt idx="239">
                  <c:v>119.5</c:v>
                </c:pt>
                <c:pt idx="240">
                  <c:v>120</c:v>
                </c:pt>
                <c:pt idx="241">
                  <c:v>120.5</c:v>
                </c:pt>
                <c:pt idx="242">
                  <c:v>121</c:v>
                </c:pt>
                <c:pt idx="243">
                  <c:v>121.5</c:v>
                </c:pt>
                <c:pt idx="244">
                  <c:v>122</c:v>
                </c:pt>
                <c:pt idx="245">
                  <c:v>122.5</c:v>
                </c:pt>
                <c:pt idx="246">
                  <c:v>123</c:v>
                </c:pt>
                <c:pt idx="247">
                  <c:v>123.5</c:v>
                </c:pt>
                <c:pt idx="248">
                  <c:v>124</c:v>
                </c:pt>
                <c:pt idx="249">
                  <c:v>124.5</c:v>
                </c:pt>
                <c:pt idx="250">
                  <c:v>125</c:v>
                </c:pt>
                <c:pt idx="251">
                  <c:v>125.5</c:v>
                </c:pt>
                <c:pt idx="252">
                  <c:v>126</c:v>
                </c:pt>
                <c:pt idx="253">
                  <c:v>126.5</c:v>
                </c:pt>
                <c:pt idx="254">
                  <c:v>127</c:v>
                </c:pt>
                <c:pt idx="255">
                  <c:v>127.5</c:v>
                </c:pt>
                <c:pt idx="256">
                  <c:v>128</c:v>
                </c:pt>
                <c:pt idx="257">
                  <c:v>128.5</c:v>
                </c:pt>
                <c:pt idx="258">
                  <c:v>129</c:v>
                </c:pt>
                <c:pt idx="259">
                  <c:v>129.5</c:v>
                </c:pt>
                <c:pt idx="260">
                  <c:v>130</c:v>
                </c:pt>
                <c:pt idx="261">
                  <c:v>130.5</c:v>
                </c:pt>
                <c:pt idx="262">
                  <c:v>131</c:v>
                </c:pt>
                <c:pt idx="263">
                  <c:v>131.5</c:v>
                </c:pt>
                <c:pt idx="264">
                  <c:v>132</c:v>
                </c:pt>
                <c:pt idx="265">
                  <c:v>132.5</c:v>
                </c:pt>
                <c:pt idx="266">
                  <c:v>133</c:v>
                </c:pt>
                <c:pt idx="267">
                  <c:v>133.5</c:v>
                </c:pt>
                <c:pt idx="268">
                  <c:v>134</c:v>
                </c:pt>
                <c:pt idx="269">
                  <c:v>134.5</c:v>
                </c:pt>
                <c:pt idx="270">
                  <c:v>135</c:v>
                </c:pt>
                <c:pt idx="271">
                  <c:v>135.5</c:v>
                </c:pt>
                <c:pt idx="272">
                  <c:v>136</c:v>
                </c:pt>
                <c:pt idx="273">
                  <c:v>136.5</c:v>
                </c:pt>
                <c:pt idx="274">
                  <c:v>137</c:v>
                </c:pt>
                <c:pt idx="275">
                  <c:v>137.5</c:v>
                </c:pt>
                <c:pt idx="276">
                  <c:v>138</c:v>
                </c:pt>
                <c:pt idx="277">
                  <c:v>138.5</c:v>
                </c:pt>
                <c:pt idx="278">
                  <c:v>139</c:v>
                </c:pt>
                <c:pt idx="279">
                  <c:v>139.5</c:v>
                </c:pt>
                <c:pt idx="280">
                  <c:v>140</c:v>
                </c:pt>
                <c:pt idx="281">
                  <c:v>140.5</c:v>
                </c:pt>
                <c:pt idx="282">
                  <c:v>141</c:v>
                </c:pt>
                <c:pt idx="283">
                  <c:v>141.5</c:v>
                </c:pt>
                <c:pt idx="284">
                  <c:v>142</c:v>
                </c:pt>
                <c:pt idx="285">
                  <c:v>142.5</c:v>
                </c:pt>
                <c:pt idx="286">
                  <c:v>143</c:v>
                </c:pt>
                <c:pt idx="287">
                  <c:v>143.5</c:v>
                </c:pt>
                <c:pt idx="288">
                  <c:v>144</c:v>
                </c:pt>
                <c:pt idx="289">
                  <c:v>144.5</c:v>
                </c:pt>
                <c:pt idx="290">
                  <c:v>145</c:v>
                </c:pt>
                <c:pt idx="291">
                  <c:v>145.5</c:v>
                </c:pt>
                <c:pt idx="292">
                  <c:v>146</c:v>
                </c:pt>
                <c:pt idx="293">
                  <c:v>146.5</c:v>
                </c:pt>
                <c:pt idx="294">
                  <c:v>147</c:v>
                </c:pt>
                <c:pt idx="295">
                  <c:v>147.5</c:v>
                </c:pt>
                <c:pt idx="296">
                  <c:v>148</c:v>
                </c:pt>
                <c:pt idx="297">
                  <c:v>148.5</c:v>
                </c:pt>
                <c:pt idx="298">
                  <c:v>149</c:v>
                </c:pt>
                <c:pt idx="299">
                  <c:v>149.5</c:v>
                </c:pt>
                <c:pt idx="300">
                  <c:v>150</c:v>
                </c:pt>
                <c:pt idx="301">
                  <c:v>150.5</c:v>
                </c:pt>
                <c:pt idx="302">
                  <c:v>151</c:v>
                </c:pt>
                <c:pt idx="303">
                  <c:v>151.5</c:v>
                </c:pt>
                <c:pt idx="304">
                  <c:v>152</c:v>
                </c:pt>
                <c:pt idx="305">
                  <c:v>152.5</c:v>
                </c:pt>
                <c:pt idx="306">
                  <c:v>153</c:v>
                </c:pt>
                <c:pt idx="307">
                  <c:v>153.5</c:v>
                </c:pt>
                <c:pt idx="308">
                  <c:v>154</c:v>
                </c:pt>
                <c:pt idx="309">
                  <c:v>154.5</c:v>
                </c:pt>
                <c:pt idx="310">
                  <c:v>155</c:v>
                </c:pt>
                <c:pt idx="311">
                  <c:v>155.5</c:v>
                </c:pt>
                <c:pt idx="312">
                  <c:v>156</c:v>
                </c:pt>
                <c:pt idx="313">
                  <c:v>156.5</c:v>
                </c:pt>
                <c:pt idx="314">
                  <c:v>157</c:v>
                </c:pt>
                <c:pt idx="315">
                  <c:v>157.5</c:v>
                </c:pt>
                <c:pt idx="316">
                  <c:v>158</c:v>
                </c:pt>
                <c:pt idx="317">
                  <c:v>158.5</c:v>
                </c:pt>
                <c:pt idx="318">
                  <c:v>159</c:v>
                </c:pt>
                <c:pt idx="319">
                  <c:v>159.5</c:v>
                </c:pt>
                <c:pt idx="320">
                  <c:v>160</c:v>
                </c:pt>
                <c:pt idx="321">
                  <c:v>160.5</c:v>
                </c:pt>
                <c:pt idx="322">
                  <c:v>161</c:v>
                </c:pt>
                <c:pt idx="323">
                  <c:v>161.5</c:v>
                </c:pt>
                <c:pt idx="324">
                  <c:v>162</c:v>
                </c:pt>
                <c:pt idx="325">
                  <c:v>162.5</c:v>
                </c:pt>
                <c:pt idx="326">
                  <c:v>163</c:v>
                </c:pt>
                <c:pt idx="327">
                  <c:v>163.5</c:v>
                </c:pt>
                <c:pt idx="328">
                  <c:v>164</c:v>
                </c:pt>
                <c:pt idx="329">
                  <c:v>164.5</c:v>
                </c:pt>
                <c:pt idx="330">
                  <c:v>165</c:v>
                </c:pt>
                <c:pt idx="331">
                  <c:v>165.5</c:v>
                </c:pt>
                <c:pt idx="332">
                  <c:v>166</c:v>
                </c:pt>
                <c:pt idx="333">
                  <c:v>166.5</c:v>
                </c:pt>
                <c:pt idx="334">
                  <c:v>167</c:v>
                </c:pt>
                <c:pt idx="335">
                  <c:v>167.5</c:v>
                </c:pt>
                <c:pt idx="336">
                  <c:v>168</c:v>
                </c:pt>
                <c:pt idx="337">
                  <c:v>168.5</c:v>
                </c:pt>
                <c:pt idx="338">
                  <c:v>169</c:v>
                </c:pt>
                <c:pt idx="339">
                  <c:v>169.5</c:v>
                </c:pt>
                <c:pt idx="340">
                  <c:v>170</c:v>
                </c:pt>
                <c:pt idx="341">
                  <c:v>170.5</c:v>
                </c:pt>
                <c:pt idx="342">
                  <c:v>171</c:v>
                </c:pt>
                <c:pt idx="343">
                  <c:v>171.5</c:v>
                </c:pt>
                <c:pt idx="344">
                  <c:v>172</c:v>
                </c:pt>
                <c:pt idx="345">
                  <c:v>172.5</c:v>
                </c:pt>
                <c:pt idx="346">
                  <c:v>173</c:v>
                </c:pt>
                <c:pt idx="347">
                  <c:v>173.5</c:v>
                </c:pt>
                <c:pt idx="348">
                  <c:v>174</c:v>
                </c:pt>
                <c:pt idx="349">
                  <c:v>174.5</c:v>
                </c:pt>
                <c:pt idx="350">
                  <c:v>175</c:v>
                </c:pt>
                <c:pt idx="351">
                  <c:v>175.5</c:v>
                </c:pt>
                <c:pt idx="352">
                  <c:v>176</c:v>
                </c:pt>
                <c:pt idx="353">
                  <c:v>176.5</c:v>
                </c:pt>
                <c:pt idx="354">
                  <c:v>177</c:v>
                </c:pt>
                <c:pt idx="355">
                  <c:v>177.5</c:v>
                </c:pt>
                <c:pt idx="356">
                  <c:v>178</c:v>
                </c:pt>
                <c:pt idx="357">
                  <c:v>178.5</c:v>
                </c:pt>
                <c:pt idx="358">
                  <c:v>179</c:v>
                </c:pt>
                <c:pt idx="359">
                  <c:v>179.5</c:v>
                </c:pt>
                <c:pt idx="360">
                  <c:v>180</c:v>
                </c:pt>
                <c:pt idx="361">
                  <c:v>180.5</c:v>
                </c:pt>
                <c:pt idx="362">
                  <c:v>181</c:v>
                </c:pt>
                <c:pt idx="363">
                  <c:v>181.5</c:v>
                </c:pt>
                <c:pt idx="364">
                  <c:v>182</c:v>
                </c:pt>
                <c:pt idx="365">
                  <c:v>182.5</c:v>
                </c:pt>
                <c:pt idx="366">
                  <c:v>183</c:v>
                </c:pt>
                <c:pt idx="367">
                  <c:v>183.5</c:v>
                </c:pt>
                <c:pt idx="368">
                  <c:v>184</c:v>
                </c:pt>
                <c:pt idx="369">
                  <c:v>184.5</c:v>
                </c:pt>
                <c:pt idx="370">
                  <c:v>185</c:v>
                </c:pt>
                <c:pt idx="371">
                  <c:v>185.5</c:v>
                </c:pt>
                <c:pt idx="372">
                  <c:v>186</c:v>
                </c:pt>
                <c:pt idx="373">
                  <c:v>186.5</c:v>
                </c:pt>
                <c:pt idx="374">
                  <c:v>187</c:v>
                </c:pt>
                <c:pt idx="375">
                  <c:v>187.5</c:v>
                </c:pt>
                <c:pt idx="376">
                  <c:v>188</c:v>
                </c:pt>
                <c:pt idx="377">
                  <c:v>188.5</c:v>
                </c:pt>
                <c:pt idx="378">
                  <c:v>189</c:v>
                </c:pt>
                <c:pt idx="379">
                  <c:v>189.5</c:v>
                </c:pt>
                <c:pt idx="380">
                  <c:v>190</c:v>
                </c:pt>
                <c:pt idx="381">
                  <c:v>190.5</c:v>
                </c:pt>
                <c:pt idx="382">
                  <c:v>191</c:v>
                </c:pt>
                <c:pt idx="383">
                  <c:v>191.5</c:v>
                </c:pt>
                <c:pt idx="384">
                  <c:v>192</c:v>
                </c:pt>
                <c:pt idx="385">
                  <c:v>192.5</c:v>
                </c:pt>
                <c:pt idx="386">
                  <c:v>193</c:v>
                </c:pt>
                <c:pt idx="387">
                  <c:v>193.5</c:v>
                </c:pt>
                <c:pt idx="388">
                  <c:v>194</c:v>
                </c:pt>
                <c:pt idx="389">
                  <c:v>194.5</c:v>
                </c:pt>
                <c:pt idx="390">
                  <c:v>195</c:v>
                </c:pt>
                <c:pt idx="391">
                  <c:v>195.5</c:v>
                </c:pt>
                <c:pt idx="392">
                  <c:v>196</c:v>
                </c:pt>
                <c:pt idx="393">
                  <c:v>196.5</c:v>
                </c:pt>
                <c:pt idx="394">
                  <c:v>197</c:v>
                </c:pt>
                <c:pt idx="395">
                  <c:v>197.5</c:v>
                </c:pt>
                <c:pt idx="396">
                  <c:v>198</c:v>
                </c:pt>
                <c:pt idx="397">
                  <c:v>198.5</c:v>
                </c:pt>
                <c:pt idx="398">
                  <c:v>199</c:v>
                </c:pt>
                <c:pt idx="399">
                  <c:v>199.5</c:v>
                </c:pt>
                <c:pt idx="400">
                  <c:v>200</c:v>
                </c:pt>
                <c:pt idx="401">
                  <c:v>200.5</c:v>
                </c:pt>
                <c:pt idx="402">
                  <c:v>201</c:v>
                </c:pt>
                <c:pt idx="403">
                  <c:v>201.5</c:v>
                </c:pt>
                <c:pt idx="404">
                  <c:v>202</c:v>
                </c:pt>
                <c:pt idx="405">
                  <c:v>202.5</c:v>
                </c:pt>
                <c:pt idx="406">
                  <c:v>203</c:v>
                </c:pt>
                <c:pt idx="407">
                  <c:v>203.5</c:v>
                </c:pt>
                <c:pt idx="408">
                  <c:v>204</c:v>
                </c:pt>
                <c:pt idx="409">
                  <c:v>204.5</c:v>
                </c:pt>
                <c:pt idx="410">
                  <c:v>205</c:v>
                </c:pt>
                <c:pt idx="411">
                  <c:v>205.5</c:v>
                </c:pt>
                <c:pt idx="412">
                  <c:v>206</c:v>
                </c:pt>
                <c:pt idx="413">
                  <c:v>206.5</c:v>
                </c:pt>
                <c:pt idx="414">
                  <c:v>207</c:v>
                </c:pt>
                <c:pt idx="415">
                  <c:v>207.5</c:v>
                </c:pt>
                <c:pt idx="416">
                  <c:v>208</c:v>
                </c:pt>
                <c:pt idx="417">
                  <c:v>208.5</c:v>
                </c:pt>
                <c:pt idx="418">
                  <c:v>209</c:v>
                </c:pt>
                <c:pt idx="419">
                  <c:v>209.5</c:v>
                </c:pt>
                <c:pt idx="420">
                  <c:v>210</c:v>
                </c:pt>
                <c:pt idx="421">
                  <c:v>210.5</c:v>
                </c:pt>
                <c:pt idx="422">
                  <c:v>211</c:v>
                </c:pt>
                <c:pt idx="423">
                  <c:v>211.5</c:v>
                </c:pt>
                <c:pt idx="424">
                  <c:v>212</c:v>
                </c:pt>
                <c:pt idx="425">
                  <c:v>212.5</c:v>
                </c:pt>
                <c:pt idx="426">
                  <c:v>213</c:v>
                </c:pt>
                <c:pt idx="427">
                  <c:v>213.5</c:v>
                </c:pt>
                <c:pt idx="428">
                  <c:v>214</c:v>
                </c:pt>
                <c:pt idx="429">
                  <c:v>214.5</c:v>
                </c:pt>
                <c:pt idx="430">
                  <c:v>215</c:v>
                </c:pt>
                <c:pt idx="431">
                  <c:v>215.5</c:v>
                </c:pt>
                <c:pt idx="432">
                  <c:v>216</c:v>
                </c:pt>
                <c:pt idx="433">
                  <c:v>216.5</c:v>
                </c:pt>
                <c:pt idx="434">
                  <c:v>217</c:v>
                </c:pt>
                <c:pt idx="435">
                  <c:v>217.5</c:v>
                </c:pt>
                <c:pt idx="436">
                  <c:v>218</c:v>
                </c:pt>
                <c:pt idx="437">
                  <c:v>218.5</c:v>
                </c:pt>
                <c:pt idx="438">
                  <c:v>219</c:v>
                </c:pt>
                <c:pt idx="439">
                  <c:v>219.5</c:v>
                </c:pt>
                <c:pt idx="440">
                  <c:v>220</c:v>
                </c:pt>
                <c:pt idx="441">
                  <c:v>220.5</c:v>
                </c:pt>
                <c:pt idx="442">
                  <c:v>221</c:v>
                </c:pt>
                <c:pt idx="443">
                  <c:v>221.5</c:v>
                </c:pt>
                <c:pt idx="444">
                  <c:v>222</c:v>
                </c:pt>
                <c:pt idx="445">
                  <c:v>222.5</c:v>
                </c:pt>
                <c:pt idx="446">
                  <c:v>223</c:v>
                </c:pt>
                <c:pt idx="447">
                  <c:v>223.5</c:v>
                </c:pt>
                <c:pt idx="448">
                  <c:v>224</c:v>
                </c:pt>
                <c:pt idx="449">
                  <c:v>224.5</c:v>
                </c:pt>
                <c:pt idx="450">
                  <c:v>225</c:v>
                </c:pt>
                <c:pt idx="451">
                  <c:v>225.5</c:v>
                </c:pt>
                <c:pt idx="452">
                  <c:v>226</c:v>
                </c:pt>
                <c:pt idx="453">
                  <c:v>226.5</c:v>
                </c:pt>
                <c:pt idx="454">
                  <c:v>227</c:v>
                </c:pt>
                <c:pt idx="455">
                  <c:v>227.5</c:v>
                </c:pt>
                <c:pt idx="456">
                  <c:v>228</c:v>
                </c:pt>
                <c:pt idx="457">
                  <c:v>228.5</c:v>
                </c:pt>
                <c:pt idx="458">
                  <c:v>229</c:v>
                </c:pt>
                <c:pt idx="459">
                  <c:v>229.5</c:v>
                </c:pt>
                <c:pt idx="460">
                  <c:v>230</c:v>
                </c:pt>
                <c:pt idx="461">
                  <c:v>230.5</c:v>
                </c:pt>
                <c:pt idx="462">
                  <c:v>231</c:v>
                </c:pt>
                <c:pt idx="463">
                  <c:v>231.5</c:v>
                </c:pt>
                <c:pt idx="464">
                  <c:v>232</c:v>
                </c:pt>
                <c:pt idx="465">
                  <c:v>232.5</c:v>
                </c:pt>
                <c:pt idx="466">
                  <c:v>233</c:v>
                </c:pt>
                <c:pt idx="467">
                  <c:v>233.5</c:v>
                </c:pt>
                <c:pt idx="468">
                  <c:v>234</c:v>
                </c:pt>
                <c:pt idx="469">
                  <c:v>234.5</c:v>
                </c:pt>
                <c:pt idx="470">
                  <c:v>235</c:v>
                </c:pt>
                <c:pt idx="471">
                  <c:v>235.5</c:v>
                </c:pt>
                <c:pt idx="472">
                  <c:v>236</c:v>
                </c:pt>
                <c:pt idx="473">
                  <c:v>236.5</c:v>
                </c:pt>
                <c:pt idx="474">
                  <c:v>237</c:v>
                </c:pt>
                <c:pt idx="475">
                  <c:v>237.5</c:v>
                </c:pt>
                <c:pt idx="476">
                  <c:v>238</c:v>
                </c:pt>
                <c:pt idx="477">
                  <c:v>238.5</c:v>
                </c:pt>
                <c:pt idx="478">
                  <c:v>239</c:v>
                </c:pt>
                <c:pt idx="479">
                  <c:v>239.5</c:v>
                </c:pt>
                <c:pt idx="480">
                  <c:v>240</c:v>
                </c:pt>
                <c:pt idx="481">
                  <c:v>240.5</c:v>
                </c:pt>
                <c:pt idx="482">
                  <c:v>241</c:v>
                </c:pt>
                <c:pt idx="483">
                  <c:v>241.5</c:v>
                </c:pt>
                <c:pt idx="484">
                  <c:v>242</c:v>
                </c:pt>
                <c:pt idx="485">
                  <c:v>242.5</c:v>
                </c:pt>
                <c:pt idx="486">
                  <c:v>243</c:v>
                </c:pt>
                <c:pt idx="487">
                  <c:v>243.5</c:v>
                </c:pt>
                <c:pt idx="488">
                  <c:v>244</c:v>
                </c:pt>
                <c:pt idx="489">
                  <c:v>244.5</c:v>
                </c:pt>
                <c:pt idx="490">
                  <c:v>245</c:v>
                </c:pt>
                <c:pt idx="491">
                  <c:v>245.5</c:v>
                </c:pt>
                <c:pt idx="492">
                  <c:v>246</c:v>
                </c:pt>
                <c:pt idx="493">
                  <c:v>246.5</c:v>
                </c:pt>
                <c:pt idx="494">
                  <c:v>247</c:v>
                </c:pt>
                <c:pt idx="495">
                  <c:v>247.5</c:v>
                </c:pt>
                <c:pt idx="496">
                  <c:v>248</c:v>
                </c:pt>
                <c:pt idx="497">
                  <c:v>248.5</c:v>
                </c:pt>
                <c:pt idx="498">
                  <c:v>249</c:v>
                </c:pt>
                <c:pt idx="499">
                  <c:v>249.5</c:v>
                </c:pt>
                <c:pt idx="500">
                  <c:v>250</c:v>
                </c:pt>
                <c:pt idx="501">
                  <c:v>250.5</c:v>
                </c:pt>
                <c:pt idx="502">
                  <c:v>251</c:v>
                </c:pt>
                <c:pt idx="503">
                  <c:v>251.5</c:v>
                </c:pt>
                <c:pt idx="504">
                  <c:v>252</c:v>
                </c:pt>
                <c:pt idx="505">
                  <c:v>252.5</c:v>
                </c:pt>
                <c:pt idx="506">
                  <c:v>253</c:v>
                </c:pt>
                <c:pt idx="507">
                  <c:v>253.5</c:v>
                </c:pt>
                <c:pt idx="508">
                  <c:v>254</c:v>
                </c:pt>
                <c:pt idx="509">
                  <c:v>254.5</c:v>
                </c:pt>
                <c:pt idx="510">
                  <c:v>255</c:v>
                </c:pt>
                <c:pt idx="511">
                  <c:v>255.5</c:v>
                </c:pt>
                <c:pt idx="512">
                  <c:v>256</c:v>
                </c:pt>
                <c:pt idx="513">
                  <c:v>256.5</c:v>
                </c:pt>
                <c:pt idx="514">
                  <c:v>257</c:v>
                </c:pt>
                <c:pt idx="515">
                  <c:v>257.5</c:v>
                </c:pt>
                <c:pt idx="516">
                  <c:v>258</c:v>
                </c:pt>
                <c:pt idx="517">
                  <c:v>258.5</c:v>
                </c:pt>
                <c:pt idx="518">
                  <c:v>259</c:v>
                </c:pt>
                <c:pt idx="519">
                  <c:v>259.5</c:v>
                </c:pt>
                <c:pt idx="520">
                  <c:v>260</c:v>
                </c:pt>
                <c:pt idx="521">
                  <c:v>260.5</c:v>
                </c:pt>
                <c:pt idx="522">
                  <c:v>261</c:v>
                </c:pt>
                <c:pt idx="523">
                  <c:v>261.5</c:v>
                </c:pt>
                <c:pt idx="524">
                  <c:v>262</c:v>
                </c:pt>
                <c:pt idx="525">
                  <c:v>262.5</c:v>
                </c:pt>
                <c:pt idx="526">
                  <c:v>263</c:v>
                </c:pt>
                <c:pt idx="527">
                  <c:v>263.5</c:v>
                </c:pt>
                <c:pt idx="528">
                  <c:v>264</c:v>
                </c:pt>
                <c:pt idx="529">
                  <c:v>264.5</c:v>
                </c:pt>
                <c:pt idx="530">
                  <c:v>265</c:v>
                </c:pt>
                <c:pt idx="531">
                  <c:v>265.5</c:v>
                </c:pt>
                <c:pt idx="532">
                  <c:v>266</c:v>
                </c:pt>
                <c:pt idx="533">
                  <c:v>266.5</c:v>
                </c:pt>
                <c:pt idx="534">
                  <c:v>267</c:v>
                </c:pt>
                <c:pt idx="535">
                  <c:v>267.5</c:v>
                </c:pt>
                <c:pt idx="536">
                  <c:v>268</c:v>
                </c:pt>
                <c:pt idx="537">
                  <c:v>268.5</c:v>
                </c:pt>
                <c:pt idx="538">
                  <c:v>269</c:v>
                </c:pt>
                <c:pt idx="539">
                  <c:v>269.5</c:v>
                </c:pt>
                <c:pt idx="540">
                  <c:v>270</c:v>
                </c:pt>
                <c:pt idx="541">
                  <c:v>270.5</c:v>
                </c:pt>
                <c:pt idx="542">
                  <c:v>271</c:v>
                </c:pt>
                <c:pt idx="543">
                  <c:v>271.5</c:v>
                </c:pt>
                <c:pt idx="544">
                  <c:v>272</c:v>
                </c:pt>
                <c:pt idx="545">
                  <c:v>272.5</c:v>
                </c:pt>
                <c:pt idx="546">
                  <c:v>273</c:v>
                </c:pt>
                <c:pt idx="547">
                  <c:v>273.5</c:v>
                </c:pt>
                <c:pt idx="548">
                  <c:v>274</c:v>
                </c:pt>
                <c:pt idx="549">
                  <c:v>274.5</c:v>
                </c:pt>
                <c:pt idx="550">
                  <c:v>275</c:v>
                </c:pt>
                <c:pt idx="551">
                  <c:v>275.5</c:v>
                </c:pt>
                <c:pt idx="552">
                  <c:v>276</c:v>
                </c:pt>
                <c:pt idx="553">
                  <c:v>276.5</c:v>
                </c:pt>
                <c:pt idx="554">
                  <c:v>277</c:v>
                </c:pt>
                <c:pt idx="555">
                  <c:v>277.5</c:v>
                </c:pt>
                <c:pt idx="556">
                  <c:v>278</c:v>
                </c:pt>
                <c:pt idx="557">
                  <c:v>278.5</c:v>
                </c:pt>
                <c:pt idx="558">
                  <c:v>279</c:v>
                </c:pt>
                <c:pt idx="559">
                  <c:v>279.5</c:v>
                </c:pt>
                <c:pt idx="560">
                  <c:v>280</c:v>
                </c:pt>
                <c:pt idx="561">
                  <c:v>280.5</c:v>
                </c:pt>
                <c:pt idx="562">
                  <c:v>281</c:v>
                </c:pt>
                <c:pt idx="563">
                  <c:v>281.5</c:v>
                </c:pt>
                <c:pt idx="564">
                  <c:v>282</c:v>
                </c:pt>
                <c:pt idx="565">
                  <c:v>282.5</c:v>
                </c:pt>
                <c:pt idx="566">
                  <c:v>283</c:v>
                </c:pt>
                <c:pt idx="567">
                  <c:v>283.5</c:v>
                </c:pt>
                <c:pt idx="568">
                  <c:v>284</c:v>
                </c:pt>
                <c:pt idx="569">
                  <c:v>284.5</c:v>
                </c:pt>
                <c:pt idx="570">
                  <c:v>285</c:v>
                </c:pt>
                <c:pt idx="571">
                  <c:v>285.5</c:v>
                </c:pt>
                <c:pt idx="572">
                  <c:v>286</c:v>
                </c:pt>
                <c:pt idx="573">
                  <c:v>286.5</c:v>
                </c:pt>
                <c:pt idx="574">
                  <c:v>287</c:v>
                </c:pt>
                <c:pt idx="575">
                  <c:v>287.5</c:v>
                </c:pt>
                <c:pt idx="576">
                  <c:v>288</c:v>
                </c:pt>
                <c:pt idx="577">
                  <c:v>288.5</c:v>
                </c:pt>
                <c:pt idx="578">
                  <c:v>289</c:v>
                </c:pt>
                <c:pt idx="579">
                  <c:v>289.5</c:v>
                </c:pt>
                <c:pt idx="580">
                  <c:v>290</c:v>
                </c:pt>
                <c:pt idx="581">
                  <c:v>290.5</c:v>
                </c:pt>
                <c:pt idx="582">
                  <c:v>291</c:v>
                </c:pt>
                <c:pt idx="583">
                  <c:v>291.5</c:v>
                </c:pt>
                <c:pt idx="584">
                  <c:v>292</c:v>
                </c:pt>
                <c:pt idx="585">
                  <c:v>292.5</c:v>
                </c:pt>
                <c:pt idx="586">
                  <c:v>293</c:v>
                </c:pt>
                <c:pt idx="587">
                  <c:v>293.5</c:v>
                </c:pt>
                <c:pt idx="588">
                  <c:v>294</c:v>
                </c:pt>
                <c:pt idx="589">
                  <c:v>294.5</c:v>
                </c:pt>
                <c:pt idx="590">
                  <c:v>295</c:v>
                </c:pt>
                <c:pt idx="591">
                  <c:v>295.5</c:v>
                </c:pt>
                <c:pt idx="592">
                  <c:v>296</c:v>
                </c:pt>
                <c:pt idx="593">
                  <c:v>296.5</c:v>
                </c:pt>
                <c:pt idx="594">
                  <c:v>297</c:v>
                </c:pt>
                <c:pt idx="595">
                  <c:v>297.5</c:v>
                </c:pt>
                <c:pt idx="596">
                  <c:v>298</c:v>
                </c:pt>
                <c:pt idx="597">
                  <c:v>298.5</c:v>
                </c:pt>
                <c:pt idx="598">
                  <c:v>299</c:v>
                </c:pt>
                <c:pt idx="599">
                  <c:v>299.5</c:v>
                </c:pt>
                <c:pt idx="600">
                  <c:v>300</c:v>
                </c:pt>
                <c:pt idx="601">
                  <c:v>300.5</c:v>
                </c:pt>
                <c:pt idx="602">
                  <c:v>301</c:v>
                </c:pt>
                <c:pt idx="603">
                  <c:v>301.5</c:v>
                </c:pt>
                <c:pt idx="604">
                  <c:v>302</c:v>
                </c:pt>
                <c:pt idx="605">
                  <c:v>302.5</c:v>
                </c:pt>
                <c:pt idx="606">
                  <c:v>303</c:v>
                </c:pt>
                <c:pt idx="607">
                  <c:v>303.5</c:v>
                </c:pt>
                <c:pt idx="608">
                  <c:v>304</c:v>
                </c:pt>
                <c:pt idx="609">
                  <c:v>304.5</c:v>
                </c:pt>
                <c:pt idx="610">
                  <c:v>305</c:v>
                </c:pt>
                <c:pt idx="611">
                  <c:v>305.5</c:v>
                </c:pt>
                <c:pt idx="612">
                  <c:v>306</c:v>
                </c:pt>
                <c:pt idx="613">
                  <c:v>306.5</c:v>
                </c:pt>
                <c:pt idx="614">
                  <c:v>307</c:v>
                </c:pt>
                <c:pt idx="615">
                  <c:v>307.5</c:v>
                </c:pt>
                <c:pt idx="616">
                  <c:v>308</c:v>
                </c:pt>
                <c:pt idx="617">
                  <c:v>308.5</c:v>
                </c:pt>
                <c:pt idx="618">
                  <c:v>309</c:v>
                </c:pt>
                <c:pt idx="619">
                  <c:v>309.5</c:v>
                </c:pt>
                <c:pt idx="620">
                  <c:v>310</c:v>
                </c:pt>
                <c:pt idx="621">
                  <c:v>310.5</c:v>
                </c:pt>
                <c:pt idx="622">
                  <c:v>311</c:v>
                </c:pt>
                <c:pt idx="623">
                  <c:v>311.5</c:v>
                </c:pt>
                <c:pt idx="624">
                  <c:v>312</c:v>
                </c:pt>
                <c:pt idx="625">
                  <c:v>312.5</c:v>
                </c:pt>
                <c:pt idx="626">
                  <c:v>313</c:v>
                </c:pt>
                <c:pt idx="627">
                  <c:v>313.5</c:v>
                </c:pt>
                <c:pt idx="628">
                  <c:v>314</c:v>
                </c:pt>
                <c:pt idx="629">
                  <c:v>314.5</c:v>
                </c:pt>
                <c:pt idx="630">
                  <c:v>315</c:v>
                </c:pt>
                <c:pt idx="631">
                  <c:v>315.5</c:v>
                </c:pt>
                <c:pt idx="632">
                  <c:v>316</c:v>
                </c:pt>
                <c:pt idx="633">
                  <c:v>316.5</c:v>
                </c:pt>
                <c:pt idx="634">
                  <c:v>317</c:v>
                </c:pt>
                <c:pt idx="635">
                  <c:v>317.5</c:v>
                </c:pt>
                <c:pt idx="636">
                  <c:v>318</c:v>
                </c:pt>
                <c:pt idx="637">
                  <c:v>318.5</c:v>
                </c:pt>
                <c:pt idx="638">
                  <c:v>319</c:v>
                </c:pt>
                <c:pt idx="639">
                  <c:v>319.5</c:v>
                </c:pt>
                <c:pt idx="640">
                  <c:v>320</c:v>
                </c:pt>
                <c:pt idx="641">
                  <c:v>320.5</c:v>
                </c:pt>
                <c:pt idx="642">
                  <c:v>321</c:v>
                </c:pt>
                <c:pt idx="643">
                  <c:v>321.5</c:v>
                </c:pt>
                <c:pt idx="644">
                  <c:v>322</c:v>
                </c:pt>
                <c:pt idx="645">
                  <c:v>322.5</c:v>
                </c:pt>
                <c:pt idx="646">
                  <c:v>323</c:v>
                </c:pt>
                <c:pt idx="647">
                  <c:v>323.5</c:v>
                </c:pt>
                <c:pt idx="648">
                  <c:v>324</c:v>
                </c:pt>
                <c:pt idx="649">
                  <c:v>324.5</c:v>
                </c:pt>
                <c:pt idx="650">
                  <c:v>325</c:v>
                </c:pt>
                <c:pt idx="651">
                  <c:v>325.5</c:v>
                </c:pt>
                <c:pt idx="652">
                  <c:v>326</c:v>
                </c:pt>
                <c:pt idx="653">
                  <c:v>326.5</c:v>
                </c:pt>
                <c:pt idx="654">
                  <c:v>327</c:v>
                </c:pt>
                <c:pt idx="655">
                  <c:v>327.5</c:v>
                </c:pt>
                <c:pt idx="656">
                  <c:v>328</c:v>
                </c:pt>
                <c:pt idx="657">
                  <c:v>328.5</c:v>
                </c:pt>
                <c:pt idx="658">
                  <c:v>329</c:v>
                </c:pt>
                <c:pt idx="659">
                  <c:v>329.5</c:v>
                </c:pt>
                <c:pt idx="660">
                  <c:v>330</c:v>
                </c:pt>
                <c:pt idx="661">
                  <c:v>330.5</c:v>
                </c:pt>
                <c:pt idx="662">
                  <c:v>331</c:v>
                </c:pt>
                <c:pt idx="663">
                  <c:v>331.5</c:v>
                </c:pt>
                <c:pt idx="664">
                  <c:v>332</c:v>
                </c:pt>
                <c:pt idx="665">
                  <c:v>332.5</c:v>
                </c:pt>
                <c:pt idx="666">
                  <c:v>333</c:v>
                </c:pt>
                <c:pt idx="667">
                  <c:v>333.5</c:v>
                </c:pt>
                <c:pt idx="668">
                  <c:v>334</c:v>
                </c:pt>
                <c:pt idx="669">
                  <c:v>334.5</c:v>
                </c:pt>
                <c:pt idx="670">
                  <c:v>335</c:v>
                </c:pt>
                <c:pt idx="671">
                  <c:v>335.5</c:v>
                </c:pt>
                <c:pt idx="672">
                  <c:v>336</c:v>
                </c:pt>
                <c:pt idx="673">
                  <c:v>336.5</c:v>
                </c:pt>
                <c:pt idx="674">
                  <c:v>337</c:v>
                </c:pt>
                <c:pt idx="675">
                  <c:v>337.5</c:v>
                </c:pt>
                <c:pt idx="676">
                  <c:v>338</c:v>
                </c:pt>
                <c:pt idx="677">
                  <c:v>338.5</c:v>
                </c:pt>
                <c:pt idx="678">
                  <c:v>339</c:v>
                </c:pt>
                <c:pt idx="679">
                  <c:v>339.5</c:v>
                </c:pt>
                <c:pt idx="680">
                  <c:v>340</c:v>
                </c:pt>
                <c:pt idx="681">
                  <c:v>340.5</c:v>
                </c:pt>
                <c:pt idx="682">
                  <c:v>341</c:v>
                </c:pt>
                <c:pt idx="683">
                  <c:v>341.5</c:v>
                </c:pt>
                <c:pt idx="684">
                  <c:v>342</c:v>
                </c:pt>
                <c:pt idx="685">
                  <c:v>342.5</c:v>
                </c:pt>
                <c:pt idx="686">
                  <c:v>343</c:v>
                </c:pt>
                <c:pt idx="687">
                  <c:v>343.5</c:v>
                </c:pt>
                <c:pt idx="688">
                  <c:v>344</c:v>
                </c:pt>
                <c:pt idx="689">
                  <c:v>344.5</c:v>
                </c:pt>
                <c:pt idx="690">
                  <c:v>345</c:v>
                </c:pt>
                <c:pt idx="691">
                  <c:v>345.5</c:v>
                </c:pt>
                <c:pt idx="692">
                  <c:v>346</c:v>
                </c:pt>
                <c:pt idx="693">
                  <c:v>346.5</c:v>
                </c:pt>
                <c:pt idx="694">
                  <c:v>347</c:v>
                </c:pt>
                <c:pt idx="695">
                  <c:v>347.5</c:v>
                </c:pt>
                <c:pt idx="696">
                  <c:v>348</c:v>
                </c:pt>
                <c:pt idx="697">
                  <c:v>348.5</c:v>
                </c:pt>
                <c:pt idx="698">
                  <c:v>349</c:v>
                </c:pt>
                <c:pt idx="699">
                  <c:v>349.5</c:v>
                </c:pt>
                <c:pt idx="700">
                  <c:v>350</c:v>
                </c:pt>
                <c:pt idx="701">
                  <c:v>350.5</c:v>
                </c:pt>
                <c:pt idx="702">
                  <c:v>351</c:v>
                </c:pt>
                <c:pt idx="703">
                  <c:v>351.5</c:v>
                </c:pt>
                <c:pt idx="704">
                  <c:v>352</c:v>
                </c:pt>
                <c:pt idx="705">
                  <c:v>352.5</c:v>
                </c:pt>
                <c:pt idx="706">
                  <c:v>353</c:v>
                </c:pt>
                <c:pt idx="707">
                  <c:v>353.5</c:v>
                </c:pt>
                <c:pt idx="708">
                  <c:v>354</c:v>
                </c:pt>
                <c:pt idx="709">
                  <c:v>354.5</c:v>
                </c:pt>
                <c:pt idx="710">
                  <c:v>355</c:v>
                </c:pt>
                <c:pt idx="711">
                  <c:v>355.5</c:v>
                </c:pt>
                <c:pt idx="712">
                  <c:v>356</c:v>
                </c:pt>
                <c:pt idx="713">
                  <c:v>356.5</c:v>
                </c:pt>
                <c:pt idx="714">
                  <c:v>357</c:v>
                </c:pt>
                <c:pt idx="715">
                  <c:v>357.5</c:v>
                </c:pt>
                <c:pt idx="716">
                  <c:v>358</c:v>
                </c:pt>
                <c:pt idx="717">
                  <c:v>358.5</c:v>
                </c:pt>
                <c:pt idx="718">
                  <c:v>359</c:v>
                </c:pt>
                <c:pt idx="719">
                  <c:v>359.5</c:v>
                </c:pt>
              </c:numCache>
            </c:numRef>
          </c:xVal>
          <c:yVal>
            <c:numRef>
              <c:f>演算室!$AG$8:$AG$726</c:f>
              <c:numCache>
                <c:formatCode>General</c:formatCode>
                <c:ptCount val="719"/>
                <c:pt idx="0">
                  <c:v>3.2444884987359615</c:v>
                </c:pt>
                <c:pt idx="1">
                  <c:v>3.2956561871301426</c:v>
                </c:pt>
                <c:pt idx="2">
                  <c:v>3.3483348044666963</c:v>
                </c:pt>
                <c:pt idx="3">
                  <c:v>3.402517751451144</c:v>
                </c:pt>
                <c:pt idx="4">
                  <c:v>3.4581967678917698</c:v>
                </c:pt>
                <c:pt idx="5">
                  <c:v>3.5153619205166677</c:v>
                </c:pt>
                <c:pt idx="6">
                  <c:v>3.574001596060072</c:v>
                </c:pt>
                <c:pt idx="7">
                  <c:v>3.6341024994053668</c:v>
                </c:pt>
                <c:pt idx="8">
                  <c:v>3.6956496565188064</c:v>
                </c:pt>
                <c:pt idx="9">
                  <c:v>3.7586264219008045</c:v>
                </c:pt>
                <c:pt idx="10">
                  <c:v>3.8230144902671159</c:v>
                </c:pt>
                <c:pt idx="11">
                  <c:v>3.8887939121708093</c:v>
                </c:pt>
                <c:pt idx="12">
                  <c:v>3.955943113228789</c:v>
                </c:pt>
                <c:pt idx="13">
                  <c:v>4.0244389167139616</c:v>
                </c:pt>
                <c:pt idx="14">
                  <c:v>4.0942565691501187</c:v>
                </c:pt>
                <c:pt idx="15">
                  <c:v>4.1653697686980582</c:v>
                </c:pt>
                <c:pt idx="16">
                  <c:v>4.237750696008999</c:v>
                </c:pt>
                <c:pt idx="17">
                  <c:v>4.3113700473497722</c:v>
                </c:pt>
                <c:pt idx="18">
                  <c:v>4.3861970697256787</c:v>
                </c:pt>
                <c:pt idx="19">
                  <c:v>4.4621995978448572</c:v>
                </c:pt>
                <c:pt idx="20">
                  <c:v>4.5393440926927893</c:v>
                </c:pt>
                <c:pt idx="21">
                  <c:v>4.6175956816054988</c:v>
                </c:pt>
                <c:pt idx="22">
                  <c:v>4.6969181996729139</c:v>
                </c:pt>
                <c:pt idx="23">
                  <c:v>4.7772742323796722</c:v>
                </c:pt>
                <c:pt idx="24">
                  <c:v>4.8586251593850411</c:v>
                </c:pt>
                <c:pt idx="25">
                  <c:v>4.9409311993742522</c:v>
                </c:pt>
                <c:pt idx="26">
                  <c:v>5.0241514559472131</c:v>
                </c:pt>
                <c:pt idx="27">
                  <c:v>5.1082439644716686</c:v>
                </c:pt>
                <c:pt idx="28">
                  <c:v>5.1931657399377595</c:v>
                </c:pt>
                <c:pt idx="29">
                  <c:v>5.278872825763302</c:v>
                </c:pt>
                <c:pt idx="30">
                  <c:v>5.3653203435814296</c:v>
                </c:pt>
                <c:pt idx="31">
                  <c:v>5.4524625440168926</c:v>
                </c:pt>
                <c:pt idx="32">
                  <c:v>5.5402528584652648</c:v>
                </c:pt>
                <c:pt idx="33">
                  <c:v>5.6286439519146008</c:v>
                </c:pt>
                <c:pt idx="34">
                  <c:v>5.7175877768183083</c:v>
                </c:pt>
                <c:pt idx="35">
                  <c:v>5.8070356280520441</c:v>
                </c:pt>
                <c:pt idx="36">
                  <c:v>5.8969381989647012</c:v>
                </c:pt>
                <c:pt idx="37">
                  <c:v>5.9872456385646196</c:v>
                </c:pt>
                <c:pt idx="38">
                  <c:v>6.0779076098072657</c:v>
                </c:pt>
                <c:pt idx="39">
                  <c:v>6.1688733490282042</c:v>
                </c:pt>
                <c:pt idx="40">
                  <c:v>6.2600917264905886</c:v>
                </c:pt>
                <c:pt idx="41">
                  <c:v>6.3515113080158594</c:v>
                </c:pt>
                <c:pt idx="42">
                  <c:v>6.443080417686553</c:v>
                </c:pt>
                <c:pt idx="43">
                  <c:v>6.534747201558508</c:v>
                </c:pt>
                <c:pt idx="44">
                  <c:v>6.626459692338444</c:v>
                </c:pt>
                <c:pt idx="45">
                  <c:v>6.7181658749240727</c:v>
                </c:pt>
                <c:pt idx="46">
                  <c:v>6.8098137527489531</c:v>
                </c:pt>
                <c:pt idx="47">
                  <c:v>6.9013514148077357</c:v>
                </c:pt>
                <c:pt idx="48">
                  <c:v>6.9927271032540546</c:v>
                </c:pt>
                <c:pt idx="49">
                  <c:v>7.0838892814238745</c:v>
                </c:pt>
                <c:pt idx="50">
                  <c:v>7.1747867021714375</c:v>
                </c:pt>
                <c:pt idx="51">
                  <c:v>7.2653684763148378</c:v>
                </c:pt>
                <c:pt idx="52">
                  <c:v>7.3555841410558598</c:v>
                </c:pt>
                <c:pt idx="53">
                  <c:v>7.445383728188018</c:v>
                </c:pt>
                <c:pt idx="54">
                  <c:v>7.5347178318845938</c:v>
                </c:pt>
                <c:pt idx="55">
                  <c:v>7.6235376758891427</c:v>
                </c:pt>
                <c:pt idx="56">
                  <c:v>7.7117951799015225</c:v>
                </c:pt>
                <c:pt idx="57">
                  <c:v>7.7994430249407225</c:v>
                </c:pt>
                <c:pt idx="58">
                  <c:v>7.8864347174760265</c:v>
                </c:pt>
                <c:pt idx="59">
                  <c:v>7.9727246521182327</c:v>
                </c:pt>
                <c:pt idx="60">
                  <c:v>8.0582681726581811</c:v>
                </c:pt>
                <c:pt idx="61">
                  <c:v>8.1430216312288355</c:v>
                </c:pt>
                <c:pt idx="62">
                  <c:v>8.2269424453915612</c:v>
                </c:pt>
                <c:pt idx="63">
                  <c:v>8.3099891529544756</c:v>
                </c:pt>
                <c:pt idx="64">
                  <c:v>8.3921214643108044</c:v>
                </c:pt>
                <c:pt idx="65">
                  <c:v>8.4733003121115971</c:v>
                </c:pt>
                <c:pt idx="66">
                  <c:v>8.5534878981189753</c:v>
                </c:pt>
                <c:pt idx="67">
                  <c:v>8.6326477370630048</c:v>
                </c:pt>
                <c:pt idx="68">
                  <c:v>8.7107446973246851</c:v>
                </c:pt>
                <c:pt idx="69">
                  <c:v>8.7877450383753093</c:v>
                </c:pt>
                <c:pt idx="70">
                  <c:v>8.8636164447725143</c:v>
                </c:pt>
                <c:pt idx="71">
                  <c:v>8.9383280566883538</c:v>
                </c:pt>
                <c:pt idx="72">
                  <c:v>9.0118504968054207</c:v>
                </c:pt>
                <c:pt idx="73">
                  <c:v>9.0841558935840041</c:v>
                </c:pt>
                <c:pt idx="74">
                  <c:v>9.1552179007892693</c:v>
                </c:pt>
                <c:pt idx="75">
                  <c:v>9.2250117133009173</c:v>
                </c:pt>
                <c:pt idx="76">
                  <c:v>9.2935140791288831</c:v>
                </c:pt>
                <c:pt idx="77">
                  <c:v>9.3607033077202413</c:v>
                </c:pt>
                <c:pt idx="78">
                  <c:v>9.4265592744950037</c:v>
                </c:pt>
                <c:pt idx="79">
                  <c:v>9.4910634217167527</c:v>
                </c:pt>
                <c:pt idx="80">
                  <c:v>9.5541987557234442</c:v>
                </c:pt>
                <c:pt idx="81">
                  <c:v>9.615949840610071</c:v>
                </c:pt>
                <c:pt idx="82">
                  <c:v>9.6763027884284121</c:v>
                </c:pt>
                <c:pt idx="83">
                  <c:v>9.73524524604648</c:v>
                </c:pt>
                <c:pt idx="84">
                  <c:v>9.7927663787498425</c:v>
                </c:pt>
                <c:pt idx="85">
                  <c:v>9.8488568507414804</c:v>
                </c:pt>
                <c:pt idx="86">
                  <c:v>9.9035088026671261</c:v>
                </c:pt>
                <c:pt idx="87">
                  <c:v>9.9567158263310649</c:v>
                </c:pt>
                <c:pt idx="88">
                  <c:v>10.00847293674931</c:v>
                </c:pt>
                <c:pt idx="89">
                  <c:v>10.058776541733399</c:v>
                </c:pt>
                <c:pt idx="90">
                  <c:v>10.107624409145533</c:v>
                </c:pt>
                <c:pt idx="91">
                  <c:v>10.155015632038424</c:v>
                </c:pt>
                <c:pt idx="92">
                  <c:v>10.200950591851457</c:v>
                </c:pt>
                <c:pt idx="93">
                  <c:v>10.245430919833613</c:v>
                </c:pt>
                <c:pt idx="94">
                  <c:v>10.288459456910942</c:v>
                </c:pt>
                <c:pt idx="95">
                  <c:v>10.330040212154969</c:v>
                </c:pt>
                <c:pt idx="96">
                  <c:v>10.370178320066366</c:v>
                </c:pt>
                <c:pt idx="97">
                  <c:v>10.408879996827235</c:v>
                </c:pt>
                <c:pt idx="98">
                  <c:v>10.446152495737108</c:v>
                </c:pt>
                <c:pt idx="99">
                  <c:v>10.48200406196344</c:v>
                </c:pt>
                <c:pt idx="100">
                  <c:v>10.516443886835392</c:v>
                </c:pt>
                <c:pt idx="101">
                  <c:v>10.549482061788931</c:v>
                </c:pt>
                <c:pt idx="102">
                  <c:v>10.581129532155613</c:v>
                </c:pt>
                <c:pt idx="103">
                  <c:v>10.611398050948921</c:v>
                </c:pt>
                <c:pt idx="104">
                  <c:v>10.640300132763539</c:v>
                </c:pt>
                <c:pt idx="105">
                  <c:v>10.667849007958337</c:v>
                </c:pt>
                <c:pt idx="106">
                  <c:v>10.694058577231727</c:v>
                </c:pt>
                <c:pt idx="107">
                  <c:v>10.718943366708418</c:v>
                </c:pt>
                <c:pt idx="108">
                  <c:v>10.742518483661323</c:v>
                </c:pt>
                <c:pt idx="109">
                  <c:v>10.764799572956285</c:v>
                </c:pt>
                <c:pt idx="110">
                  <c:v>10.785802774328694</c:v>
                </c:pt>
                <c:pt idx="111">
                  <c:v>10.805544680563585</c:v>
                </c:pt>
                <c:pt idx="112">
                  <c:v>10.824042296663956</c:v>
                </c:pt>
                <c:pt idx="113">
                  <c:v>10.841313000077518</c:v>
                </c:pt>
                <c:pt idx="114">
                  <c:v>10.857374502021612</c:v>
                </c:pt>
                <c:pt idx="115">
                  <c:v>10.872244810005487</c:v>
                </c:pt>
                <c:pt idx="116">
                  <c:v>10.885942191525006</c:v>
                </c:pt>
                <c:pt idx="117">
                  <c:v>10.898485139039279</c:v>
                </c:pt>
                <c:pt idx="118">
                  <c:v>10.909892336201969</c:v>
                </c:pt>
                <c:pt idx="119">
                  <c:v>10.920182625398585</c:v>
                </c:pt>
                <c:pt idx="120">
                  <c:v>10.929374976610678</c:v>
                </c:pt>
                <c:pt idx="121">
                  <c:v>10.937488457594366</c:v>
                </c:pt>
                <c:pt idx="122">
                  <c:v>10.944542205397209</c:v>
                </c:pt>
                <c:pt idx="123">
                  <c:v>10.95055539921038</c:v>
                </c:pt>
                <c:pt idx="124">
                  <c:v>10.955547234536429</c:v>
                </c:pt>
                <c:pt idx="125">
                  <c:v>10.959536898697936</c:v>
                </c:pt>
                <c:pt idx="126">
                  <c:v>10.962543547619211</c:v>
                </c:pt>
                <c:pt idx="127">
                  <c:v>10.964586283921536</c:v>
                </c:pt>
                <c:pt idx="128">
                  <c:v>10.96568413626548</c:v>
                </c:pt>
                <c:pt idx="129">
                  <c:v>10.965856039951912</c:v>
                </c:pt>
                <c:pt idx="130">
                  <c:v>10.965120818717857</c:v>
                </c:pt>
                <c:pt idx="131">
                  <c:v>10.96349716774132</c:v>
                </c:pt>
                <c:pt idx="132">
                  <c:v>10.961003637785968</c:v>
                </c:pt>
                <c:pt idx="133">
                  <c:v>10.957658620472317</c:v>
                </c:pt>
                <c:pt idx="134">
                  <c:v>10.953480334651768</c:v>
                </c:pt>
                <c:pt idx="135">
                  <c:v>10.948486813802997</c:v>
                </c:pt>
                <c:pt idx="136">
                  <c:v>10.942695894492909</c:v>
                </c:pt>
                <c:pt idx="137">
                  <c:v>10.936125205774008</c:v>
                </c:pt>
                <c:pt idx="138">
                  <c:v>10.928792159549969</c:v>
                </c:pt>
                <c:pt idx="139">
                  <c:v>10.92071394184924</c:v>
                </c:pt>
                <c:pt idx="140">
                  <c:v>10.911907504950076</c:v>
                </c:pt>
                <c:pt idx="141">
                  <c:v>10.902389560358669</c:v>
                </c:pt>
                <c:pt idx="142">
                  <c:v>10.892176572555687</c:v>
                </c:pt>
                <c:pt idx="143">
                  <c:v>10.881284753526858</c:v>
                </c:pt>
                <c:pt idx="144">
                  <c:v>10.869730057991468</c:v>
                </c:pt>
                <c:pt idx="145">
                  <c:v>10.857528179320527</c:v>
                </c:pt>
                <c:pt idx="146">
                  <c:v>10.844694546109306</c:v>
                </c:pt>
                <c:pt idx="147">
                  <c:v>10.83124431935757</c:v>
                </c:pt>
                <c:pt idx="148">
                  <c:v>10.817192390224159</c:v>
                </c:pt>
                <c:pt idx="149">
                  <c:v>10.80255337834334</c:v>
                </c:pt>
                <c:pt idx="150">
                  <c:v>10.787341630636291</c:v>
                </c:pt>
                <c:pt idx="151">
                  <c:v>10.771571220617327</c:v>
                </c:pt>
                <c:pt idx="152">
                  <c:v>10.755255948160295</c:v>
                </c:pt>
                <c:pt idx="153">
                  <c:v>10.738409339658636</c:v>
                </c:pt>
                <c:pt idx="154">
                  <c:v>10.721044648619298</c:v>
                </c:pt>
                <c:pt idx="155">
                  <c:v>10.70317485660329</c:v>
                </c:pt>
                <c:pt idx="156">
                  <c:v>10.684812674501336</c:v>
                </c:pt>
                <c:pt idx="157">
                  <c:v>10.665970544153812</c:v>
                </c:pt>
                <c:pt idx="158">
                  <c:v>10.64666064023676</c:v>
                </c:pt>
                <c:pt idx="159">
                  <c:v>10.62689487244292</c:v>
                </c:pt>
                <c:pt idx="160">
                  <c:v>10.606684887885331</c:v>
                </c:pt>
                <c:pt idx="161">
                  <c:v>10.586042073758929</c:v>
                </c:pt>
                <c:pt idx="162">
                  <c:v>10.564977560185605</c:v>
                </c:pt>
                <c:pt idx="163">
                  <c:v>10.54350222327303</c:v>
                </c:pt>
                <c:pt idx="164">
                  <c:v>10.521626688311803</c:v>
                </c:pt>
                <c:pt idx="165">
                  <c:v>10.499361333175179</c:v>
                </c:pt>
                <c:pt idx="166">
                  <c:v>10.476716291809208</c:v>
                </c:pt>
                <c:pt idx="167">
                  <c:v>10.453701457889375</c:v>
                </c:pt>
                <c:pt idx="168">
                  <c:v>10.430326488558988</c:v>
                </c:pt>
                <c:pt idx="169">
                  <c:v>10.406600808272522</c:v>
                </c:pt>
                <c:pt idx="170">
                  <c:v>10.382533612741335</c:v>
                </c:pt>
                <c:pt idx="171">
                  <c:v>10.358133872913781</c:v>
                </c:pt>
                <c:pt idx="172">
                  <c:v>10.333410339069983</c:v>
                </c:pt>
                <c:pt idx="173">
                  <c:v>10.308371544907379</c:v>
                </c:pt>
                <c:pt idx="174">
                  <c:v>10.283025811725869</c:v>
                </c:pt>
                <c:pt idx="175">
                  <c:v>10.25738125260628</c:v>
                </c:pt>
                <c:pt idx="176">
                  <c:v>10.231445776633096</c:v>
                </c:pt>
                <c:pt idx="177">
                  <c:v>10.205227093126945</c:v>
                </c:pt>
                <c:pt idx="178">
                  <c:v>10.178732715889911</c:v>
                </c:pt>
                <c:pt idx="179">
                  <c:v>10.15196996745134</c:v>
                </c:pt>
                <c:pt idx="180">
                  <c:v>10.124945983318328</c:v>
                </c:pt>
                <c:pt idx="181">
                  <c:v>10.097667716207445</c:v>
                </c:pt>
                <c:pt idx="182">
                  <c:v>10.070141940273542</c:v>
                </c:pt>
                <c:pt idx="183">
                  <c:v>10.042375255306498</c:v>
                </c:pt>
                <c:pt idx="184">
                  <c:v>10.014374090921192</c:v>
                </c:pt>
                <c:pt idx="185">
                  <c:v>9.9861447107180048</c:v>
                </c:pt>
                <c:pt idx="186">
                  <c:v>9.9576932163987006</c:v>
                </c:pt>
                <c:pt idx="187">
                  <c:v>9.9290255518706818</c:v>
                </c:pt>
                <c:pt idx="188">
                  <c:v>9.900147507296829</c:v>
                </c:pt>
                <c:pt idx="189">
                  <c:v>9.871064723124821</c:v>
                </c:pt>
                <c:pt idx="190">
                  <c:v>9.8417826940550093</c:v>
                </c:pt>
                <c:pt idx="191">
                  <c:v>9.812306772985643</c:v>
                </c:pt>
                <c:pt idx="192">
                  <c:v>9.7826421749090606</c:v>
                </c:pt>
                <c:pt idx="193">
                  <c:v>9.7527939807399324</c:v>
                </c:pt>
                <c:pt idx="194">
                  <c:v>9.7227671411338985</c:v>
                </c:pt>
                <c:pt idx="195">
                  <c:v>9.6925664802264642</c:v>
                </c:pt>
                <c:pt idx="196">
                  <c:v>9.662196699350071</c:v>
                </c:pt>
                <c:pt idx="197">
                  <c:v>9.6316623806658619</c:v>
                </c:pt>
                <c:pt idx="198">
                  <c:v>9.6009679907815819</c:v>
                </c:pt>
                <c:pt idx="199">
                  <c:v>9.5701178843012418</c:v>
                </c:pt>
                <c:pt idx="200">
                  <c:v>9.5391163073145133</c:v>
                </c:pt>
                <c:pt idx="201">
                  <c:v>9.5079674008715376</c:v>
                </c:pt>
                <c:pt idx="202">
                  <c:v>9.4766752043456162</c:v>
                </c:pt>
                <c:pt idx="203">
                  <c:v>9.4452436588173079</c:v>
                </c:pt>
                <c:pt idx="204">
                  <c:v>9.413676610346382</c:v>
                </c:pt>
                <c:pt idx="205">
                  <c:v>9.3819778132353253</c:v>
                </c:pt>
                <c:pt idx="206">
                  <c:v>9.3501509332163408</c:v>
                </c:pt>
                <c:pt idx="207">
                  <c:v>9.3181995506047794</c:v>
                </c:pt>
                <c:pt idx="208">
                  <c:v>9.2861271633868476</c:v>
                </c:pt>
                <c:pt idx="209">
                  <c:v>9.2539371902949501</c:v>
                </c:pt>
                <c:pt idx="210">
                  <c:v>9.2216329737818565</c:v>
                </c:pt>
                <c:pt idx="211">
                  <c:v>9.1892177829915553</c:v>
                </c:pt>
                <c:pt idx="212">
                  <c:v>9.1566948166631192</c:v>
                </c:pt>
                <c:pt idx="213">
                  <c:v>9.1240672060094514</c:v>
                </c:pt>
                <c:pt idx="214">
                  <c:v>9.0913380175045848</c:v>
                </c:pt>
                <c:pt idx="215">
                  <c:v>9.0585102557033199</c:v>
                </c:pt>
                <c:pt idx="216">
                  <c:v>9.0255868659142759</c:v>
                </c:pt>
                <c:pt idx="217">
                  <c:v>8.9925707369507126</c:v>
                </c:pt>
                <c:pt idx="218">
                  <c:v>8.9594647037457307</c:v>
                </c:pt>
                <c:pt idx="219">
                  <c:v>8.9262715499494085</c:v>
                </c:pt>
                <c:pt idx="220">
                  <c:v>8.8929940105223668</c:v>
                </c:pt>
                <c:pt idx="221">
                  <c:v>8.8596347742560138</c:v>
                </c:pt>
                <c:pt idx="222">
                  <c:v>8.8261964862378992</c:v>
                </c:pt>
                <c:pt idx="223">
                  <c:v>8.792681750354113</c:v>
                </c:pt>
                <c:pt idx="224">
                  <c:v>8.7590931316522767</c:v>
                </c:pt>
                <c:pt idx="225">
                  <c:v>8.7254331587560063</c:v>
                </c:pt>
                <c:pt idx="226">
                  <c:v>8.6917043261968043</c:v>
                </c:pt>
                <c:pt idx="227">
                  <c:v>8.6579090967285239</c:v>
                </c:pt>
                <c:pt idx="228">
                  <c:v>8.624049903596509</c:v>
                </c:pt>
                <c:pt idx="229">
                  <c:v>8.5901291527936525</c:v>
                </c:pt>
                <c:pt idx="230">
                  <c:v>8.5561492252654734</c:v>
                </c:pt>
                <c:pt idx="231">
                  <c:v>8.522112479076343</c:v>
                </c:pt>
                <c:pt idx="232">
                  <c:v>8.4880212515870177</c:v>
                </c:pt>
                <c:pt idx="233">
                  <c:v>8.4538778615422725</c:v>
                </c:pt>
                <c:pt idx="234">
                  <c:v>8.4196846111723538</c:v>
                </c:pt>
                <c:pt idx="235">
                  <c:v>8.3854437882476738</c:v>
                </c:pt>
                <c:pt idx="236">
                  <c:v>8.3511576681004609</c:v>
                </c:pt>
                <c:pt idx="237">
                  <c:v>8.3168285156379831</c:v>
                </c:pt>
                <c:pt idx="238">
                  <c:v>8.2824585872802707</c:v>
                </c:pt>
                <c:pt idx="239">
                  <c:v>8.2480501329244031</c:v>
                </c:pt>
                <c:pt idx="240">
                  <c:v>8.2136053978675392</c:v>
                </c:pt>
                <c:pt idx="241">
                  <c:v>8.179126624632902</c:v>
                </c:pt>
                <c:pt idx="242">
                  <c:v>8.1446160548856152</c:v>
                </c:pt>
                <c:pt idx="243">
                  <c:v>8.1100759312152615</c:v>
                </c:pt>
                <c:pt idx="244">
                  <c:v>8.0755084989451973</c:v>
                </c:pt>
                <c:pt idx="245">
                  <c:v>8.0409160079020108</c:v>
                </c:pt>
                <c:pt idx="246">
                  <c:v>8.0063007141397318</c:v>
                </c:pt>
                <c:pt idx="247">
                  <c:v>7.9716648816349478</c:v>
                </c:pt>
                <c:pt idx="248">
                  <c:v>7.9370107839978647</c:v>
                </c:pt>
                <c:pt idx="249">
                  <c:v>7.9023407060786308</c:v>
                </c:pt>
                <c:pt idx="250">
                  <c:v>7.8676569456013015</c:v>
                </c:pt>
                <c:pt idx="251">
                  <c:v>7.8329618147238103</c:v>
                </c:pt>
                <c:pt idx="252">
                  <c:v>7.7982576416069582</c:v>
                </c:pt>
                <c:pt idx="253">
                  <c:v>7.7635467719043216</c:v>
                </c:pt>
                <c:pt idx="254">
                  <c:v>7.7288315702626571</c:v>
                </c:pt>
                <c:pt idx="255">
                  <c:v>7.694114421725871</c:v>
                </c:pt>
                <c:pt idx="256">
                  <c:v>7.6593977331874932</c:v>
                </c:pt>
                <c:pt idx="257">
                  <c:v>7.6246839347089628</c:v>
                </c:pt>
                <c:pt idx="258">
                  <c:v>7.589975480882627</c:v>
                </c:pt>
                <c:pt idx="259">
                  <c:v>7.5552748520821744</c:v>
                </c:pt>
                <c:pt idx="260">
                  <c:v>7.5205845557358559</c:v>
                </c:pt>
                <c:pt idx="261">
                  <c:v>7.4859071275009699</c:v>
                </c:pt>
                <c:pt idx="262">
                  <c:v>7.4512451324215974</c:v>
                </c:pt>
                <c:pt idx="263">
                  <c:v>7.4166011660437077</c:v>
                </c:pt>
                <c:pt idx="264">
                  <c:v>7.3819778554563795</c:v>
                </c:pt>
                <c:pt idx="265">
                  <c:v>7.3473778602985513</c:v>
                </c:pt>
                <c:pt idx="266">
                  <c:v>7.3128038737125776</c:v>
                </c:pt>
                <c:pt idx="267">
                  <c:v>7.2782586232446578</c:v>
                </c:pt>
                <c:pt idx="268">
                  <c:v>7.2437448716721624</c:v>
                </c:pt>
                <c:pt idx="269">
                  <c:v>7.2092654177856463</c:v>
                </c:pt>
                <c:pt idx="270">
                  <c:v>7.1748230971184714</c:v>
                </c:pt>
                <c:pt idx="271">
                  <c:v>7.1404207825816357</c:v>
                </c:pt>
                <c:pt idx="272">
                  <c:v>7.1060613850712109</c:v>
                </c:pt>
                <c:pt idx="273">
                  <c:v>7.0717478539725125</c:v>
                </c:pt>
                <c:pt idx="274">
                  <c:v>7.0374831776164486</c:v>
                </c:pt>
                <c:pt idx="275">
                  <c:v>7.0032703836560799</c:v>
                </c:pt>
                <c:pt idx="276">
                  <c:v>6.9691125393646303</c:v>
                </c:pt>
                <c:pt idx="277">
                  <c:v>6.9350127518634466</c:v>
                </c:pt>
                <c:pt idx="278">
                  <c:v>6.9009741682533878</c:v>
                </c:pt>
                <c:pt idx="279">
                  <c:v>6.8669999756912903</c:v>
                </c:pt>
                <c:pt idx="280">
                  <c:v>6.8330934013521878</c:v>
                </c:pt>
                <c:pt idx="281">
                  <c:v>6.7992577123261304</c:v>
                </c:pt>
                <c:pt idx="282">
                  <c:v>6.7654962154091809</c:v>
                </c:pt>
                <c:pt idx="283">
                  <c:v>6.7318122568204641</c:v>
                </c:pt>
                <c:pt idx="284">
                  <c:v>6.6982092218079563</c:v>
                </c:pt>
                <c:pt idx="285">
                  <c:v>6.6646905341758931</c:v>
                </c:pt>
                <c:pt idx="286">
                  <c:v>6.6312596556897674</c:v>
                </c:pt>
                <c:pt idx="287">
                  <c:v>6.5979200854239375</c:v>
                </c:pt>
                <c:pt idx="288">
                  <c:v>6.5646753589513018</c:v>
                </c:pt>
                <c:pt idx="289">
                  <c:v>6.5315290474844971</c:v>
                </c:pt>
                <c:pt idx="290">
                  <c:v>6.4984847568878674</c:v>
                </c:pt>
                <c:pt idx="291">
                  <c:v>6.4655461265721854</c:v>
                </c:pt>
                <c:pt idx="292">
                  <c:v>6.4327168283182363</c:v>
                </c:pt>
                <c:pt idx="293">
                  <c:v>6.400000564959309</c:v>
                </c:pt>
                <c:pt idx="294">
                  <c:v>6.3674010689867551</c:v>
                </c:pt>
                <c:pt idx="295">
                  <c:v>6.334922101012805</c:v>
                </c:pt>
                <c:pt idx="296">
                  <c:v>6.3025674481674363</c:v>
                </c:pt>
                <c:pt idx="297">
                  <c:v>6.2703409223600497</c:v>
                </c:pt>
                <c:pt idx="298">
                  <c:v>6.2382463584308239</c:v>
                </c:pt>
                <c:pt idx="299">
                  <c:v>6.206287612234143</c:v>
                </c:pt>
                <c:pt idx="300">
                  <c:v>6.1744685585644108</c:v>
                </c:pt>
                <c:pt idx="301">
                  <c:v>6.1427930890223106</c:v>
                </c:pt>
                <c:pt idx="302">
                  <c:v>6.1112651097720523</c:v>
                </c:pt>
                <c:pt idx="303">
                  <c:v>6.0798885391636928</c:v>
                </c:pt>
                <c:pt idx="304">
                  <c:v>6.0486673053259405</c:v>
                </c:pt>
                <c:pt idx="305">
                  <c:v>6.0176053435984667</c:v>
                </c:pt>
                <c:pt idx="306">
                  <c:v>5.9867065939230732</c:v>
                </c:pt>
                <c:pt idx="307">
                  <c:v>5.9559749981163073</c:v>
                </c:pt>
                <c:pt idx="308">
                  <c:v>5.9254144970936515</c:v>
                </c:pt>
                <c:pt idx="309">
                  <c:v>5.8950290279719226</c:v>
                </c:pt>
                <c:pt idx="310">
                  <c:v>5.864822521148203</c:v>
                </c:pt>
                <c:pt idx="311">
                  <c:v>5.834798897266829</c:v>
                </c:pt>
                <c:pt idx="312">
                  <c:v>5.8049620641638198</c:v>
                </c:pt>
                <c:pt idx="313">
                  <c:v>5.7753159137174288</c:v>
                </c:pt>
                <c:pt idx="314">
                  <c:v>5.745864318682437</c:v>
                </c:pt>
                <c:pt idx="315">
                  <c:v>5.7166111294576467</c:v>
                </c:pt>
                <c:pt idx="316">
                  <c:v>5.687560170834522</c:v>
                </c:pt>
                <c:pt idx="317">
                  <c:v>5.6587152386962947</c:v>
                </c:pt>
                <c:pt idx="318">
                  <c:v>5.630080096720512</c:v>
                </c:pt>
                <c:pt idx="319">
                  <c:v>5.6016584730443517</c:v>
                </c:pt>
                <c:pt idx="320">
                  <c:v>5.5734540569413982</c:v>
                </c:pt>
                <c:pt idx="321">
                  <c:v>5.5454704954904965</c:v>
                </c:pt>
                <c:pt idx="322">
                  <c:v>5.5177113902611872</c:v>
                </c:pt>
                <c:pt idx="323">
                  <c:v>5.4901802940044186</c:v>
                </c:pt>
                <c:pt idx="324">
                  <c:v>5.4628807074057439</c:v>
                </c:pt>
                <c:pt idx="325">
                  <c:v>5.4358160758195195</c:v>
                </c:pt>
                <c:pt idx="326">
                  <c:v>5.4089897861112659</c:v>
                </c:pt>
                <c:pt idx="327">
                  <c:v>5.3824051634970882</c:v>
                </c:pt>
                <c:pt idx="328">
                  <c:v>5.3560654684839379</c:v>
                </c:pt>
                <c:pt idx="329">
                  <c:v>5.3299738938689902</c:v>
                </c:pt>
                <c:pt idx="330">
                  <c:v>5.3041335618088343</c:v>
                </c:pt>
                <c:pt idx="331">
                  <c:v>5.2785475209927055</c:v>
                </c:pt>
                <c:pt idx="332">
                  <c:v>5.2532187439053892</c:v>
                </c:pt>
                <c:pt idx="333">
                  <c:v>5.2281501241800958</c:v>
                </c:pt>
                <c:pt idx="334">
                  <c:v>5.2033444741035497</c:v>
                </c:pt>
                <c:pt idx="335">
                  <c:v>5.178804522183329</c:v>
                </c:pt>
                <c:pt idx="336">
                  <c:v>5.1545329108905982</c:v>
                </c:pt>
                <c:pt idx="337">
                  <c:v>5.1305321945208116</c:v>
                </c:pt>
                <c:pt idx="338">
                  <c:v>5.1068048371699666</c:v>
                </c:pt>
                <c:pt idx="339">
                  <c:v>5.0833532108991042</c:v>
                </c:pt>
                <c:pt idx="340">
                  <c:v>5.0601795940176917</c:v>
                </c:pt>
                <c:pt idx="341">
                  <c:v>5.037286169527488</c:v>
                </c:pt>
                <c:pt idx="342">
                  <c:v>5.0146750237434832</c:v>
                </c:pt>
                <c:pt idx="343">
                  <c:v>4.9923481450592622</c:v>
                </c:pt>
                <c:pt idx="344">
                  <c:v>4.9703074228930415</c:v>
                </c:pt>
                <c:pt idx="345">
                  <c:v>4.9485546467946886</c:v>
                </c:pt>
                <c:pt idx="346">
                  <c:v>4.9270915057356266</c:v>
                </c:pt>
                <c:pt idx="347">
                  <c:v>4.9059195875638055</c:v>
                </c:pt>
                <c:pt idx="348">
                  <c:v>4.8850403786424694</c:v>
                </c:pt>
                <c:pt idx="349">
                  <c:v>4.8644552636592051</c:v>
                </c:pt>
                <c:pt idx="350">
                  <c:v>4.8441655256144065</c:v>
                </c:pt>
                <c:pt idx="351">
                  <c:v>4.8241723459826158</c:v>
                </c:pt>
                <c:pt idx="352">
                  <c:v>4.8044768050517153</c:v>
                </c:pt>
                <c:pt idx="353">
                  <c:v>4.7850798824366247</c:v>
                </c:pt>
                <c:pt idx="354">
                  <c:v>4.7659824577510319</c:v>
                </c:pt>
                <c:pt idx="355">
                  <c:v>4.7471853114681615</c:v>
                </c:pt>
                <c:pt idx="356">
                  <c:v>4.7286891259231858</c:v>
                </c:pt>
                <c:pt idx="357">
                  <c:v>4.7104944864955636</c:v>
                </c:pt>
                <c:pt idx="358">
                  <c:v>4.6926018829369127</c:v>
                </c:pt>
                <c:pt idx="359">
                  <c:v>4.6750117108515568</c:v>
                </c:pt>
                <c:pt idx="360">
                  <c:v>4.6577242733265978</c:v>
                </c:pt>
                <c:pt idx="361">
                  <c:v>4.6407397827118624</c:v>
                </c:pt>
                <c:pt idx="362">
                  <c:v>4.6240583625166192</c:v>
                </c:pt>
                <c:pt idx="363">
                  <c:v>4.6076800494506269</c:v>
                </c:pt>
                <c:pt idx="364">
                  <c:v>4.5916047955878438</c:v>
                </c:pt>
                <c:pt idx="365">
                  <c:v>4.5758324706419131</c:v>
                </c:pt>
                <c:pt idx="366">
                  <c:v>4.5603628643588543</c:v>
                </c:pt>
                <c:pt idx="367">
                  <c:v>4.5451956890029654</c:v>
                </c:pt>
                <c:pt idx="368">
                  <c:v>4.5303305819526791</c:v>
                </c:pt>
                <c:pt idx="369">
                  <c:v>4.5157671083799311</c:v>
                </c:pt>
                <c:pt idx="370">
                  <c:v>4.5015047640009085</c:v>
                </c:pt>
                <c:pt idx="371">
                  <c:v>4.4875429779314135</c:v>
                </c:pt>
                <c:pt idx="372">
                  <c:v>4.4738811155721168</c:v>
                </c:pt>
                <c:pt idx="373">
                  <c:v>4.4605184815933292</c:v>
                </c:pt>
                <c:pt idx="374">
                  <c:v>4.4474543229353447</c:v>
                </c:pt>
                <c:pt idx="375">
                  <c:v>4.434687831900308</c:v>
                </c:pt>
                <c:pt idx="376">
                  <c:v>4.4222181492368824</c:v>
                </c:pt>
                <c:pt idx="377">
                  <c:v>4.4100443672981893</c:v>
                </c:pt>
                <c:pt idx="378">
                  <c:v>4.398165533201408</c:v>
                </c:pt>
                <c:pt idx="379">
                  <c:v>4.3865806520239348</c:v>
                </c:pt>
                <c:pt idx="380">
                  <c:v>4.375288690005239</c:v>
                </c:pt>
                <c:pt idx="381">
                  <c:v>4.3642885777623102</c:v>
                </c:pt>
                <c:pt idx="382">
                  <c:v>4.3535792135032336</c:v>
                </c:pt>
                <c:pt idx="383">
                  <c:v>4.343159466246548</c:v>
                </c:pt>
                <c:pt idx="384">
                  <c:v>4.333028179034379</c:v>
                </c:pt>
                <c:pt idx="385">
                  <c:v>4.323184172114428</c:v>
                </c:pt>
                <c:pt idx="386">
                  <c:v>4.3136262461396839</c:v>
                </c:pt>
                <c:pt idx="387">
                  <c:v>4.3043531853110588</c:v>
                </c:pt>
                <c:pt idx="388">
                  <c:v>4.2953637605293595</c:v>
                </c:pt>
                <c:pt idx="389">
                  <c:v>4.2866567324891047</c:v>
                </c:pt>
                <c:pt idx="390">
                  <c:v>4.2782308547692951</c:v>
                </c:pt>
                <c:pt idx="391">
                  <c:v>4.270084876864134</c:v>
                </c:pt>
                <c:pt idx="392">
                  <c:v>4.2622175471985964</c:v>
                </c:pt>
                <c:pt idx="393">
                  <c:v>4.2546276160913967</c:v>
                </c:pt>
                <c:pt idx="394">
                  <c:v>4.2473138386862468</c:v>
                </c:pt>
                <c:pt idx="395">
                  <c:v>4.2402749778240825</c:v>
                </c:pt>
                <c:pt idx="396">
                  <c:v>4.2335098069000043</c:v>
                </c:pt>
                <c:pt idx="397">
                  <c:v>4.2270171126422573</c:v>
                </c:pt>
                <c:pt idx="398">
                  <c:v>4.2207956978659791</c:v>
                </c:pt>
                <c:pt idx="399">
                  <c:v>4.2148443841770984</c:v>
                </c:pt>
                <c:pt idx="400">
                  <c:v>4.2091620146189976</c:v>
                </c:pt>
                <c:pt idx="401">
                  <c:v>4.2037474562868953</c:v>
                </c:pt>
                <c:pt idx="402">
                  <c:v>4.1985996028808623</c:v>
                </c:pt>
                <c:pt idx="403">
                  <c:v>4.1937173772229901</c:v>
                </c:pt>
                <c:pt idx="404">
                  <c:v>4.1890997337213527</c:v>
                </c:pt>
                <c:pt idx="405">
                  <c:v>4.1847456607926752</c:v>
                </c:pt>
                <c:pt idx="406">
                  <c:v>4.180654183238854</c:v>
                </c:pt>
                <c:pt idx="407">
                  <c:v>4.1768243645817931</c:v>
                </c:pt>
                <c:pt idx="408">
                  <c:v>4.1732553093572449</c:v>
                </c:pt>
                <c:pt idx="409">
                  <c:v>4.1699461653650118</c:v>
                </c:pt>
                <c:pt idx="410">
                  <c:v>4.166896125883123</c:v>
                </c:pt>
                <c:pt idx="411">
                  <c:v>4.1641044318547795</c:v>
                </c:pt>
                <c:pt idx="412">
                  <c:v>4.1615703740198047</c:v>
                </c:pt>
                <c:pt idx="413">
                  <c:v>4.1592932950379886</c:v>
                </c:pt>
                <c:pt idx="414">
                  <c:v>4.1572725915680495</c:v>
                </c:pt>
                <c:pt idx="415">
                  <c:v>4.1555077163234877</c:v>
                </c:pt>
                <c:pt idx="416">
                  <c:v>4.1539981801071857</c:v>
                </c:pt>
                <c:pt idx="417">
                  <c:v>4.1527435538191764</c:v>
                </c:pt>
                <c:pt idx="418">
                  <c:v>4.1517434704512537</c:v>
                </c:pt>
                <c:pt idx="419">
                  <c:v>4.15099762706026</c:v>
                </c:pt>
                <c:pt idx="420">
                  <c:v>4.150505786734807</c:v>
                </c:pt>
                <c:pt idx="421">
                  <c:v>4.1502677805451871</c:v>
                </c:pt>
                <c:pt idx="422">
                  <c:v>4.1502835094957184</c:v>
                </c:pt>
                <c:pt idx="423">
                  <c:v>4.1505529464652575</c:v>
                </c:pt>
                <c:pt idx="424">
                  <c:v>4.1510761381543375</c:v>
                </c:pt>
                <c:pt idx="425">
                  <c:v>4.1518532070353507</c:v>
                </c:pt>
                <c:pt idx="426">
                  <c:v>4.152884353307523</c:v>
                </c:pt>
                <c:pt idx="427">
                  <c:v>4.154169856864816</c:v>
                </c:pt>
                <c:pt idx="428">
                  <c:v>4.1557100792816222</c:v>
                </c:pt>
                <c:pt idx="429">
                  <c:v>4.1575054658099662</c:v>
                </c:pt>
                <c:pt idx="430">
                  <c:v>4.1595565474089877</c:v>
                </c:pt>
                <c:pt idx="431">
                  <c:v>4.1618639427903625</c:v>
                </c:pt>
                <c:pt idx="432">
                  <c:v>4.1644283605071744</c:v>
                </c:pt>
                <c:pt idx="433">
                  <c:v>4.167250601062384</c:v>
                </c:pt>
                <c:pt idx="434">
                  <c:v>4.1703315590718821</c:v>
                </c:pt>
                <c:pt idx="435">
                  <c:v>4.1736722254609431</c:v>
                </c:pt>
                <c:pt idx="436">
                  <c:v>4.1772736897079339</c:v>
                </c:pt>
                <c:pt idx="437">
                  <c:v>4.1811371421493355</c:v>
                </c:pt>
                <c:pt idx="438">
                  <c:v>4.185263876334024</c:v>
                </c:pt>
                <c:pt idx="439">
                  <c:v>4.1896552914408378</c:v>
                </c:pt>
                <c:pt idx="440">
                  <c:v>4.1943128947636596</c:v>
                </c:pt>
                <c:pt idx="441">
                  <c:v>4.1992383042684693</c:v>
                </c:pt>
                <c:pt idx="442">
                  <c:v>4.2044332512280018</c:v>
                </c:pt>
                <c:pt idx="443">
                  <c:v>4.2098995829320982</c:v>
                </c:pt>
                <c:pt idx="444">
                  <c:v>4.2156392654959438</c:v>
                </c:pt>
                <c:pt idx="445">
                  <c:v>4.2216543867529275</c:v>
                </c:pt>
                <c:pt idx="446">
                  <c:v>4.22794715924611</c:v>
                </c:pt>
                <c:pt idx="447">
                  <c:v>4.2345199233311819</c:v>
                </c:pt>
                <c:pt idx="448">
                  <c:v>4.2413751503830737</c:v>
                </c:pt>
                <c:pt idx="449">
                  <c:v>4.2485154461205585</c:v>
                </c:pt>
                <c:pt idx="450">
                  <c:v>4.2559435540597184</c:v>
                </c:pt>
                <c:pt idx="451">
                  <c:v>4.2636623590837361</c:v>
                </c:pt>
                <c:pt idx="452">
                  <c:v>4.2716748911715277</c:v>
                </c:pt>
                <c:pt idx="453">
                  <c:v>4.2799843292476085</c:v>
                </c:pt>
                <c:pt idx="454">
                  <c:v>4.2885940051967584</c:v>
                </c:pt>
                <c:pt idx="455">
                  <c:v>4.2975074080327769</c:v>
                </c:pt>
                <c:pt idx="456">
                  <c:v>4.3067281882397266</c:v>
                </c:pt>
                <c:pt idx="457">
                  <c:v>4.3162601622798666</c:v>
                </c:pt>
                <c:pt idx="458">
                  <c:v>4.3261073172929922</c:v>
                </c:pt>
                <c:pt idx="459">
                  <c:v>4.3362738159865488</c:v>
                </c:pt>
                <c:pt idx="460">
                  <c:v>4.3467640017211249</c:v>
                </c:pt>
                <c:pt idx="461">
                  <c:v>4.3575824038252318</c:v>
                </c:pt>
                <c:pt idx="462">
                  <c:v>4.3687337431039612</c:v>
                </c:pt>
                <c:pt idx="463">
                  <c:v>4.3802229376142074</c:v>
                </c:pt>
                <c:pt idx="464">
                  <c:v>4.3920551086478756</c:v>
                </c:pt>
                <c:pt idx="465">
                  <c:v>4.4042355869960179</c:v>
                </c:pt>
                <c:pt idx="466">
                  <c:v>4.4167699194646879</c:v>
                </c:pt>
                <c:pt idx="467">
                  <c:v>4.429663875672003</c:v>
                </c:pt>
                <c:pt idx="468">
                  <c:v>4.4429234551406189</c:v>
                </c:pt>
                <c:pt idx="469">
                  <c:v>4.4565548946864828</c:v>
                </c:pt>
                <c:pt idx="470">
                  <c:v>4.4705646761258313</c:v>
                </c:pt>
                <c:pt idx="471">
                  <c:v>4.4849595343261415</c:v>
                </c:pt>
                <c:pt idx="472">
                  <c:v>4.4997464655843125</c:v>
                </c:pt>
                <c:pt idx="473">
                  <c:v>4.5149327363814535</c:v>
                </c:pt>
                <c:pt idx="474">
                  <c:v>4.5305258925092975</c:v>
                </c:pt>
                <c:pt idx="475">
                  <c:v>4.5465337685945322</c:v>
                </c:pt>
                <c:pt idx="476">
                  <c:v>4.5629644980290358</c:v>
                </c:pt>
                <c:pt idx="477">
                  <c:v>4.5798265233349236</c:v>
                </c:pt>
                <c:pt idx="478">
                  <c:v>4.5971286069722552</c:v>
                </c:pt>
                <c:pt idx="479">
                  <c:v>4.6148798426170856</c:v>
                </c:pt>
                <c:pt idx="480">
                  <c:v>4.6330896669244579</c:v>
                </c:pt>
                <c:pt idx="481">
                  <c:v>4.6517678717976771</c:v>
                </c:pt>
                <c:pt idx="482">
                  <c:v>4.6709246171745082</c:v>
                </c:pt>
                <c:pt idx="483">
                  <c:v>4.6905704443816489</c:v>
                </c:pt>
                <c:pt idx="484">
                  <c:v>4.7107162900376176</c:v>
                </c:pt>
                <c:pt idx="485">
                  <c:v>4.7313735005585817</c:v>
                </c:pt>
                <c:pt idx="486">
                  <c:v>4.7525538472745783</c:v>
                </c:pt>
                <c:pt idx="487">
                  <c:v>4.7742695421791517</c:v>
                </c:pt>
                <c:pt idx="488">
                  <c:v>4.7965332543416919</c:v>
                </c:pt>
                <c:pt idx="489">
                  <c:v>4.8193581270007728</c:v>
                </c:pt>
                <c:pt idx="490">
                  <c:v>4.8427577953571728</c:v>
                </c:pt>
                <c:pt idx="491">
                  <c:v>4.8667464050963529</c:v>
                </c:pt>
                <c:pt idx="492">
                  <c:v>4.8913386316615934</c:v>
                </c:pt>
                <c:pt idx="493">
                  <c:v>4.9165497002829825</c:v>
                </c:pt>
                <c:pt idx="494">
                  <c:v>4.9423954068109488</c:v>
                </c:pt>
                <c:pt idx="495">
                  <c:v>4.9688921393426799</c:v>
                </c:pt>
                <c:pt idx="496">
                  <c:v>4.9960569006696947</c:v>
                </c:pt>
                <c:pt idx="497">
                  <c:v>5.0239073315727243</c:v>
                </c:pt>
                <c:pt idx="498">
                  <c:v>5.0524617349406098</c:v>
                </c:pt>
                <c:pt idx="499">
                  <c:v>5.0817391007590231</c:v>
                </c:pt>
                <c:pt idx="500">
                  <c:v>5.1117591319414144</c:v>
                </c:pt>
                <c:pt idx="501">
                  <c:v>5.142542270999571</c:v>
                </c:pt>
                <c:pt idx="502">
                  <c:v>5.1741097275739225</c:v>
                </c:pt>
                <c:pt idx="503">
                  <c:v>5.2064835067457613</c:v>
                </c:pt>
                <c:pt idx="504">
                  <c:v>5.2396864381688548</c:v>
                </c:pt>
                <c:pt idx="505">
                  <c:v>5.2737422059285688</c:v>
                </c:pt>
                <c:pt idx="506">
                  <c:v>5.3086753790871306</c:v>
                </c:pt>
                <c:pt idx="507">
                  <c:v>5.3445114428708251</c:v>
                </c:pt>
                <c:pt idx="508">
                  <c:v>5.3812768303585097</c:v>
                </c:pt>
                <c:pt idx="509">
                  <c:v>5.4189989546141275</c:v>
                </c:pt>
                <c:pt idx="510">
                  <c:v>5.4577062410830974</c:v>
                </c:pt>
                <c:pt idx="511">
                  <c:v>5.4974281601105357</c:v>
                </c:pt>
                <c:pt idx="512">
                  <c:v>5.5381952593668906</c:v>
                </c:pt>
                <c:pt idx="513">
                  <c:v>5.5800391959394231</c:v>
                </c:pt>
                <c:pt idx="514">
                  <c:v>5.6229927678045533</c:v>
                </c:pt>
                <c:pt idx="515">
                  <c:v>5.6670899443308516</c:v>
                </c:pt>
                <c:pt idx="516">
                  <c:v>5.7123658953980145</c:v>
                </c:pt>
                <c:pt idx="517">
                  <c:v>5.7588570186650889</c:v>
                </c:pt>
                <c:pt idx="518">
                  <c:v>5.8066009644090526</c:v>
                </c:pt>
                <c:pt idx="519">
                  <c:v>5.855636657263747</c:v>
                </c:pt>
                <c:pt idx="520">
                  <c:v>5.9060043140944876</c:v>
                </c:pt>
                <c:pt idx="521">
                  <c:v>5.957745457092213</c:v>
                </c:pt>
                <c:pt idx="522">
                  <c:v>6.0109029210202447</c:v>
                </c:pt>
                <c:pt idx="523">
                  <c:v>6.0655208533896765</c:v>
                </c:pt>
                <c:pt idx="524">
                  <c:v>6.1216447061288957</c:v>
                </c:pt>
                <c:pt idx="525">
                  <c:v>6.1793212170858327</c:v>
                </c:pt>
                <c:pt idx="526">
                  <c:v>6.2385983794339861</c:v>
                </c:pt>
                <c:pt idx="527">
                  <c:v>6.2995253967715534</c:v>
                </c:pt>
                <c:pt idx="528">
                  <c:v>6.3621526213424646</c:v>
                </c:pt>
                <c:pt idx="529">
                  <c:v>6.4265314724038518</c:v>
                </c:pt>
                <c:pt idx="530">
                  <c:v>6.4927143313804949</c:v>
                </c:pt>
                <c:pt idx="531">
                  <c:v>6.5607544098478092</c:v>
                </c:pt>
                <c:pt idx="532">
                  <c:v>6.6307055858799515</c:v>
                </c:pt>
                <c:pt idx="533">
                  <c:v>6.7026222036545171</c:v>
                </c:pt>
                <c:pt idx="534">
                  <c:v>6.7765588304063389</c:v>
                </c:pt>
                <c:pt idx="535">
                  <c:v>6.8525699640819839</c:v>
                </c:pt>
                <c:pt idx="536">
                  <c:v>6.9307096840979225</c:v>
                </c:pt>
                <c:pt idx="537">
                  <c:v>7.0110312365814567</c:v>
                </c:pt>
                <c:pt idx="538">
                  <c:v>7.0935865444053325</c:v>
                </c:pt>
                <c:pt idx="539">
                  <c:v>7.1784256310454335</c:v>
                </c:pt>
                <c:pt idx="540">
                  <c:v>7.2655959460339163</c:v>
                </c:pt>
                <c:pt idx="541">
                  <c:v>7.3551415783682765</c:v>
                </c:pt>
                <c:pt idx="542">
                  <c:v>7.4471023427212613</c:v>
                </c:pt>
                <c:pt idx="543">
                  <c:v>7.5415127218996449</c:v>
                </c:pt>
                <c:pt idx="544">
                  <c:v>7.6384006473569714</c:v>
                </c:pt>
                <c:pt idx="545">
                  <c:v>7.7377860983382662</c:v>
                </c:pt>
                <c:pt idx="546">
                  <c:v>7.8396794988387626</c:v>
                </c:pt>
                <c:pt idx="547">
                  <c:v>7.9440798906888315</c:v>
                </c:pt>
                <c:pt idx="548">
                  <c:v>8.0509728606301234</c:v>
                </c:pt>
                <c:pt idx="549">
                  <c:v>8.1603281993859902</c:v>
                </c:pt>
                <c:pt idx="550">
                  <c:v>8.2720972719302157</c:v>
                </c:pt>
                <c:pt idx="551">
                  <c:v>8.3862100806258049</c:v>
                </c:pt>
                <c:pt idx="552">
                  <c:v>8.5025720070303326</c:v>
                </c:pt>
                <c:pt idx="553">
                  <c:v>8.6210602246076071</c:v>
                </c:pt>
                <c:pt idx="554">
                  <c:v>8.7415197837133167</c:v>
                </c:pt>
                <c:pt idx="555">
                  <c:v>8.8637593828958448</c:v>
                </c:pt>
                <c:pt idx="556">
                  <c:v>8.9875468573279846</c:v>
                </c:pt>
                <c:pt idx="557">
                  <c:v>9.1126044367725356</c:v>
                </c:pt>
                <c:pt idx="558">
                  <c:v>9.2386038527709271</c:v>
                </c:pt>
                <c:pt idx="559">
                  <c:v>9.3651614077638321</c:v>
                </c:pt>
                <c:pt idx="560">
                  <c:v>9.4918331583031517</c:v>
                </c:pt>
                <c:pt idx="561">
                  <c:v>9.6181104096869543</c:v>
                </c:pt>
                <c:pt idx="562">
                  <c:v>9.7434157693333052</c:v>
                </c:pt>
                <c:pt idx="563">
                  <c:v>9.8671000590487754</c:v>
                </c:pt>
                <c:pt idx="564">
                  <c:v>9.9884404385228258</c:v>
                </c:pt>
                <c:pt idx="565">
                  <c:v>10.106640139007594</c:v>
                </c:pt>
                <c:pt idx="566">
                  <c:v>10.220830241011578</c:v>
                </c:pt>
                <c:pt idx="567">
                  <c:v>10.330073944198579</c:v>
                </c:pt>
                <c:pt idx="568">
                  <c:v>10.433373762716023</c:v>
                </c:pt>
                <c:pt idx="569">
                  <c:v>10.529682024618817</c:v>
                </c:pt>
                <c:pt idx="570">
                  <c:v>10.617914951028409</c:v>
                </c:pt>
                <c:pt idx="571">
                  <c:v>10.696970433052899</c:v>
                </c:pt>
                <c:pt idx="572">
                  <c:v>10.765749410363009</c:v>
                </c:pt>
                <c:pt idx="573">
                  <c:v>10.823180491154575</c:v>
                </c:pt>
                <c:pt idx="574">
                  <c:v>10.868247153000583</c:v>
                </c:pt>
                <c:pt idx="575">
                  <c:v>10.900016553088602</c:v>
                </c:pt>
                <c:pt idx="576">
                  <c:v>10.917668687612592</c:v>
                </c:pt>
                <c:pt idx="577">
                  <c:v>10.920524413109725</c:v>
                </c:pt>
                <c:pt idx="578">
                  <c:v>10.908070716885298</c:v>
                </c:pt>
                <c:pt idx="579">
                  <c:v>10.879981632335864</c:v>
                </c:pt>
                <c:pt idx="580">
                  <c:v>10.836133357183165</c:v>
                </c:pt>
                <c:pt idx="581">
                  <c:v>10.776612447330642</c:v>
                </c:pt>
                <c:pt idx="582">
                  <c:v>10.701716403056063</c:v>
                </c:pt>
                <c:pt idx="583">
                  <c:v>10.611946492549416</c:v>
                </c:pt>
                <c:pt idx="584">
                  <c:v>10.507993211766419</c:v>
                </c:pt>
                <c:pt idx="585">
                  <c:v>10.390715293862643</c:v>
                </c:pt>
                <c:pt idx="586">
                  <c:v>10.26111359860054</c:v>
                </c:pt>
                <c:pt idx="587">
                  <c:v>10.120301488305373</c:v>
                </c:pt>
                <c:pt idx="588">
                  <c:v>9.9694734120136861</c:v>
                </c:pt>
                <c:pt idx="589">
                  <c:v>9.8098733757434005</c:v>
                </c:pt>
                <c:pt idx="590">
                  <c:v>9.6427647974108872</c:v>
                </c:pt>
                <c:pt idx="591">
                  <c:v>9.4694029671519058</c:v>
                </c:pt>
                <c:pt idx="592">
                  <c:v>9.2910110011807561</c:v>
                </c:pt>
                <c:pt idx="593">
                  <c:v>9.1087598317422298</c:v>
                </c:pt>
                <c:pt idx="594">
                  <c:v>8.9237524525780785</c:v>
                </c:pt>
                <c:pt idx="595">
                  <c:v>8.7370123637141415</c:v>
                </c:pt>
                <c:pt idx="596">
                  <c:v>8.5494759447364022</c:v>
                </c:pt>
                <c:pt idx="597">
                  <c:v>8.3619883366988379</c:v>
                </c:pt>
                <c:pt idx="598">
                  <c:v>8.1753023251337726</c:v>
                </c:pt>
                <c:pt idx="599">
                  <c:v>7.9900796818024302</c:v>
                </c:pt>
                <c:pt idx="600">
                  <c:v>7.8068944295358165</c:v>
                </c:pt>
                <c:pt idx="601">
                  <c:v>7.6262375307818004</c:v>
                </c:pt>
                <c:pt idx="602">
                  <c:v>7.4485225557182257</c:v>
                </c:pt>
                <c:pt idx="603">
                  <c:v>7.2740919504581303</c:v>
                </c:pt>
                <c:pt idx="604">
                  <c:v>7.1032235933507275</c:v>
                </c:pt>
                <c:pt idx="605">
                  <c:v>6.9361373922384404</c:v>
                </c:pt>
                <c:pt idx="606">
                  <c:v>6.7730017346507552</c:v>
                </c:pt>
                <c:pt idx="607">
                  <c:v>6.6139396547605562</c:v>
                </c:pt>
                <c:pt idx="608">
                  <c:v>6.4590346243052048</c:v>
                </c:pt>
                <c:pt idx="609">
                  <c:v>6.3083359103089514</c:v>
                </c:pt>
                <c:pt idx="610">
                  <c:v>6.161863470350549</c:v>
                </c:pt>
                <c:pt idx="611">
                  <c:v>6.0196123775937522</c:v>
                </c:pt>
                <c:pt idx="612">
                  <c:v>5.8815567834840907</c:v>
                </c:pt>
                <c:pt idx="613">
                  <c:v>5.7476534372470409</c:v>
                </c:pt>
                <c:pt idx="614">
                  <c:v>5.6178447885039571</c:v>
                </c:pt>
                <c:pt idx="615">
                  <c:v>5.4920617039207276</c:v>
                </c:pt>
                <c:pt idx="616">
                  <c:v>5.3702258308598072</c:v>
                </c:pt>
                <c:pt idx="617">
                  <c:v>5.2522516416465299</c:v>
                </c:pt>
                <c:pt idx="618">
                  <c:v>5.1380481913552991</c:v>
                </c:pt>
                <c:pt idx="619">
                  <c:v>5.0275206206154683</c:v>
                </c:pt>
                <c:pt idx="620">
                  <c:v>4.9205714329792087</c:v>
                </c:pt>
                <c:pt idx="621">
                  <c:v>4.8171015741171201</c:v>
                </c:pt>
                <c:pt idx="622">
                  <c:v>4.7170113377540979</c:v>
                </c:pt>
                <c:pt idx="623">
                  <c:v>4.6202011208430758</c:v>
                </c:pt>
                <c:pt idx="624">
                  <c:v>4.526572048105332</c:v>
                </c:pt>
                <c:pt idx="625">
                  <c:v>4.4360264839163888</c:v>
                </c:pt>
                <c:pt idx="626">
                  <c:v>4.3484684473605286</c:v>
                </c:pt>
                <c:pt idx="627">
                  <c:v>4.2638039444315101</c:v>
                </c:pt>
                <c:pt idx="628">
                  <c:v>4.1819412296027876</c:v>
                </c:pt>
                <c:pt idx="629">
                  <c:v>4.1027910074231109</c:v>
                </c:pt>
                <c:pt idx="630">
                  <c:v>4.0262665834170219</c:v>
                </c:pt>
                <c:pt idx="631">
                  <c:v>3.95228397231983</c:v>
                </c:pt>
                <c:pt idx="632">
                  <c:v>3.8807619705763501</c:v>
                </c:pt>
                <c:pt idx="633">
                  <c:v>3.8116221990958081</c:v>
                </c:pt>
                <c:pt idx="634">
                  <c:v>3.7447891213768139</c:v>
                </c:pt>
                <c:pt idx="635">
                  <c:v>3.6801900414201589</c:v>
                </c:pt>
                <c:pt idx="636">
                  <c:v>3.6177550851772025</c:v>
                </c:pt>
                <c:pt idx="637">
                  <c:v>3.5574171687379126</c:v>
                </c:pt>
                <c:pt idx="638">
                  <c:v>3.499111955997571</c:v>
                </c:pt>
                <c:pt idx="639">
                  <c:v>3.4427778080895672</c:v>
                </c:pt>
                <c:pt idx="640">
                  <c:v>3.3883557265580051</c:v>
                </c:pt>
                <c:pt idx="641">
                  <c:v>3.335789291910408</c:v>
                </c:pt>
                <c:pt idx="642">
                  <c:v>3.2850245989174214</c:v>
                </c:pt>
                <c:pt idx="643">
                  <c:v>3.2360101898415059</c:v>
                </c:pt>
                <c:pt idx="644">
                  <c:v>3.1886969865325843</c:v>
                </c:pt>
                <c:pt idx="645">
                  <c:v>3.1430382221990159</c:v>
                </c:pt>
                <c:pt idx="646">
                  <c:v>3.0989893735098524</c:v>
                </c:pt>
                <c:pt idx="647">
                  <c:v>3.0565080935535551</c:v>
                </c:pt>
                <c:pt idx="648">
                  <c:v>3.0155541460958584</c:v>
                </c:pt>
                <c:pt idx="649">
                  <c:v>2.9760893414744838</c:v>
                </c:pt>
                <c:pt idx="650">
                  <c:v>2.9380774744022329</c:v>
                </c:pt>
                <c:pt idx="651">
                  <c:v>2.9014842638940701</c:v>
                </c:pt>
                <c:pt idx="652">
                  <c:v>2.8662772954544344</c:v>
                </c:pt>
                <c:pt idx="653">
                  <c:v>2.8324259656560953</c:v>
                </c:pt>
                <c:pt idx="654">
                  <c:v>2.7999014291647306</c:v>
                </c:pt>
                <c:pt idx="655">
                  <c:v>2.7686765482506157</c:v>
                </c:pt>
                <c:pt idx="656">
                  <c:v>2.7387258448043466</c:v>
                </c:pt>
                <c:pt idx="657">
                  <c:v>2.7100254548294758</c:v>
                </c:pt>
                <c:pt idx="658">
                  <c:v>2.6825530853882249</c:v>
                </c:pt>
                <c:pt idx="659">
                  <c:v>2.6562879739459202</c:v>
                </c:pt>
                <c:pt idx="660">
                  <c:v>2.6312108500332068</c:v>
                </c:pt>
                <c:pt idx="661">
                  <c:v>2.6073038991661219</c:v>
                </c:pt>
                <c:pt idx="662">
                  <c:v>2.5845507289055569</c:v>
                </c:pt>
                <c:pt idx="663">
                  <c:v>2.5629363369654912</c:v>
                </c:pt>
                <c:pt idx="664">
                  <c:v>2.542447081246713</c:v>
                </c:pt>
                <c:pt idx="665">
                  <c:v>2.5230706516667514</c:v>
                </c:pt>
                <c:pt idx="666">
                  <c:v>2.5047960436522381</c:v>
                </c:pt>
                <c:pt idx="667">
                  <c:v>2.487613533148334</c:v>
                </c:pt>
                <c:pt idx="668">
                  <c:v>2.4715146529803671</c:v>
                </c:pt>
                <c:pt idx="669">
                  <c:v>2.4564921704133407</c:v>
                </c:pt>
                <c:pt idx="670">
                  <c:v>2.4425400657247298</c:v>
                </c:pt>
                <c:pt idx="671">
                  <c:v>2.4296535116099416</c:v>
                </c:pt>
                <c:pt idx="672">
                  <c:v>2.4178288532315135</c:v>
                </c:pt>
                <c:pt idx="673">
                  <c:v>2.4070635886917939</c:v>
                </c:pt>
                <c:pt idx="674">
                  <c:v>2.3973563497407047</c:v>
                </c:pt>
                <c:pt idx="675">
                  <c:v>2.3887068824740441</c:v>
                </c:pt>
                <c:pt idx="676">
                  <c:v>2.3811160278055623</c:v>
                </c:pt>
                <c:pt idx="677">
                  <c:v>2.3745857014737801</c:v>
                </c:pt>
                <c:pt idx="678">
                  <c:v>2.3691188733284352</c:v>
                </c:pt>
                <c:pt idx="679">
                  <c:v>2.3647195456612207</c:v>
                </c:pt>
                <c:pt idx="680">
                  <c:v>2.3613927303083826</c:v>
                </c:pt>
                <c:pt idx="681">
                  <c:v>2.3591444242801338</c:v>
                </c:pt>
                <c:pt idx="682">
                  <c:v>2.3579815836498748</c:v>
                </c:pt>
                <c:pt idx="683">
                  <c:v>2.3579120954475354</c:v>
                </c:pt>
                <c:pt idx="684">
                  <c:v>2.3589447472990184</c:v>
                </c:pt>
                <c:pt idx="685">
                  <c:v>2.3610891945782559</c:v>
                </c:pt>
                <c:pt idx="686">
                  <c:v>2.364355924811977</c:v>
                </c:pt>
                <c:pt idx="687">
                  <c:v>2.3687562191452392</c:v>
                </c:pt>
                <c:pt idx="688">
                  <c:v>2.3743021106345426</c:v>
                </c:pt>
                <c:pt idx="689">
                  <c:v>2.3810063392073175</c:v>
                </c:pt>
                <c:pt idx="690">
                  <c:v>2.3888823031269304</c:v>
                </c:pt>
                <c:pt idx="691">
                  <c:v>2.3979440068295705</c:v>
                </c:pt>
                <c:pt idx="692">
                  <c:v>2.4082060050591236</c:v>
                </c:pt>
                <c:pt idx="693">
                  <c:v>2.4196833432370717</c:v>
                </c:pt>
                <c:pt idx="694">
                  <c:v>2.4323914940631157</c:v>
                </c:pt>
                <c:pt idx="695">
                  <c:v>2.4463462903875763</c:v>
                </c:pt>
                <c:pt idx="696">
                  <c:v>2.4615638544359526</c:v>
                </c:pt>
                <c:pt idx="697">
                  <c:v>2.4780605235340274</c:v>
                </c:pt>
                <c:pt idx="698">
                  <c:v>2.4958527725100841</c:v>
                </c:pt>
                <c:pt idx="699">
                  <c:v>2.5149571330299056</c:v>
                </c:pt>
                <c:pt idx="700">
                  <c:v>2.5353901101550944</c:v>
                </c:pt>
                <c:pt idx="701">
                  <c:v>2.5571680964681192</c:v>
                </c:pt>
                <c:pt idx="702">
                  <c:v>2.5803072841608903</c:v>
                </c:pt>
                <c:pt idx="703">
                  <c:v>2.6048235755303835</c:v>
                </c:pt>
                <c:pt idx="704">
                  <c:v>2.6307324923430255</c:v>
                </c:pt>
                <c:pt idx="705">
                  <c:v>2.6580490845995031</c:v>
                </c:pt>
                <c:pt idx="706">
                  <c:v>2.6867878392151918</c:v>
                </c:pt>
                <c:pt idx="707">
                  <c:v>2.7169625891891198</c:v>
                </c:pt>
                <c:pt idx="708">
                  <c:v>2.7485864238170223</c:v>
                </c:pt>
                <c:pt idx="709">
                  <c:v>2.7816716005163959</c:v>
                </c:pt>
                <c:pt idx="710">
                  <c:v>2.8162294588335004</c:v>
                </c:pt>
                <c:pt idx="711">
                  <c:v>2.852270337162413</c:v>
                </c:pt>
                <c:pt idx="712">
                  <c:v>2.8898034927067098</c:v>
                </c:pt>
                <c:pt idx="713">
                  <c:v>2.9288370251721374</c:v>
                </c:pt>
                <c:pt idx="714">
                  <c:v>2.9693778046219927</c:v>
                </c:pt>
                <c:pt idx="715">
                  <c:v>3.0114314039247625</c:v>
                </c:pt>
                <c:pt idx="716">
                  <c:v>3.0550020361116998</c:v>
                </c:pt>
                <c:pt idx="717">
                  <c:v>3.1000924969609818</c:v>
                </c:pt>
                <c:pt idx="718">
                  <c:v>3.1467041130339419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C4C-4A9D-AA34-0CDEF59EF8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176760"/>
        <c:axId val="210174800"/>
      </c:scatterChart>
      <c:valAx>
        <c:axId val="210176760"/>
        <c:scaling>
          <c:orientation val="minMax"/>
          <c:max val="36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0174800"/>
        <c:crosses val="autoZero"/>
        <c:crossBetween val="midCat"/>
        <c:majorUnit val="10"/>
      </c:valAx>
      <c:valAx>
        <c:axId val="210174800"/>
        <c:scaling>
          <c:orientation val="minMax"/>
          <c:max val="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0176760"/>
        <c:crosses val="autoZero"/>
        <c:crossBetween val="midCat"/>
        <c:majorUnit val="0.5"/>
        <c:minorUnit val="0.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アーム先の軌跡（反転）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演算室!$Y$8:$Y$727</c:f>
              <c:numCache>
                <c:formatCode>0.0000000000_ </c:formatCode>
                <c:ptCount val="720"/>
                <c:pt idx="0">
                  <c:v>-36.53714983147141</c:v>
                </c:pt>
                <c:pt idx="1">
                  <c:v>-34.572610997610326</c:v>
                </c:pt>
                <c:pt idx="2">
                  <c:v>-32.594130438262809</c:v>
                </c:pt>
                <c:pt idx="3">
                  <c:v>-30.602750079502073</c:v>
                </c:pt>
                <c:pt idx="4">
                  <c:v>-28.599546387140833</c:v>
                </c:pt>
                <c:pt idx="5">
                  <c:v>-26.585627369456319</c:v>
                </c:pt>
                <c:pt idx="6">
                  <c:v>-24.562129479379564</c:v>
                </c:pt>
                <c:pt idx="7">
                  <c:v>-22.53021443881353</c:v>
                </c:pt>
                <c:pt idx="8">
                  <c:v>-20.491066007565991</c:v>
                </c:pt>
                <c:pt idx="9">
                  <c:v>-18.445886718956146</c:v>
                </c:pt>
                <c:pt idx="10">
                  <c:v>-16.395894603478979</c:v>
                </c:pt>
                <c:pt idx="11">
                  <c:v>-14.342319921032768</c:v>
                </c:pt>
                <c:pt idx="12">
                  <c:v>-12.286401921146577</c:v>
                </c:pt>
                <c:pt idx="13">
                  <c:v>-10.229385649445987</c:v>
                </c:pt>
                <c:pt idx="14">
                  <c:v>-8.1725188172418513</c:v>
                </c:pt>
                <c:pt idx="15">
                  <c:v>-6.1170487497215049</c:v>
                </c:pt>
                <c:pt idx="16">
                  <c:v>-4.0642194267168321</c:v>
                </c:pt>
                <c:pt idx="17">
                  <c:v>-2.0152686285086645</c:v>
                </c:pt>
                <c:pt idx="18">
                  <c:v>2.857480242441568E-2</c:v>
                </c:pt>
                <c:pt idx="19">
                  <c:v>2.0660935743266577</c:v>
                </c:pt>
                <c:pt idx="20">
                  <c:v>4.0960844258844133</c:v>
                </c:pt>
                <c:pt idx="21">
                  <c:v>6.117360466330517</c:v>
                </c:pt>
                <c:pt idx="22">
                  <c:v>8.1287533709275053</c:v>
                </c:pt>
                <c:pt idx="23">
                  <c:v>10.129115428163104</c:v>
                </c:pt>
                <c:pt idx="24">
                  <c:v>12.117321436248247</c:v>
                </c:pt>
                <c:pt idx="25">
                  <c:v>14.092270447687717</c:v>
                </c:pt>
                <c:pt idx="26">
                  <c:v>16.052887361777117</c:v>
                </c:pt>
                <c:pt idx="27">
                  <c:v>17.998124365886625</c:v>
                </c:pt>
                <c:pt idx="28">
                  <c:v>19.926962227276974</c:v>
                </c:pt>
                <c:pt idx="29">
                  <c:v>21.838411438026931</c:v>
                </c:pt>
                <c:pt idx="30">
                  <c:v>23.731513216353157</c:v>
                </c:pt>
                <c:pt idx="31">
                  <c:v>25.605340368245386</c:v>
                </c:pt>
                <c:pt idx="32">
                  <c:v>27.458998013878954</c:v>
                </c:pt>
                <c:pt idx="33">
                  <c:v>29.291624183734292</c:v>
                </c:pt>
                <c:pt idx="34">
                  <c:v>31.102390289736228</c:v>
                </c:pt>
                <c:pt idx="35">
                  <c:v>32.890501477038278</c:v>
                </c:pt>
                <c:pt idx="36">
                  <c:v>34.655196862325077</c:v>
                </c:pt>
                <c:pt idx="37">
                  <c:v>36.395749664680295</c:v>
                </c:pt>
                <c:pt idx="38">
                  <c:v>38.1114672351991</c:v>
                </c:pt>
                <c:pt idx="39">
                  <c:v>39.801690991587549</c:v>
                </c:pt>
                <c:pt idx="40">
                  <c:v>41.465796264016987</c:v>
                </c:pt>
                <c:pt idx="41">
                  <c:v>43.103192058480289</c:v>
                </c:pt>
                <c:pt idx="42">
                  <c:v>44.713320743834444</c:v>
                </c:pt>
                <c:pt idx="43">
                  <c:v>46.29565766862428</c:v>
                </c:pt>
                <c:pt idx="44">
                  <c:v>47.84971071365689</c:v>
                </c:pt>
                <c:pt idx="45">
                  <c:v>49.375019786146773</c:v>
                </c:pt>
                <c:pt idx="46">
                  <c:v>50.87115626108249</c:v>
                </c:pt>
                <c:pt idx="47">
                  <c:v>52.337722375273252</c:v>
                </c:pt>
                <c:pt idx="48">
                  <c:v>53.77435057933431</c:v>
                </c:pt>
                <c:pt idx="49">
                  <c:v>55.180702852648935</c:v>
                </c:pt>
                <c:pt idx="50">
                  <c:v>56.556469986118636</c:v>
                </c:pt>
                <c:pt idx="51">
                  <c:v>57.901370837285484</c:v>
                </c:pt>
                <c:pt idx="52">
                  <c:v>59.215151562167058</c:v>
                </c:pt>
                <c:pt idx="53">
                  <c:v>60.497584827907971</c:v>
                </c:pt>
                <c:pt idx="54">
                  <c:v>61.748469010109559</c:v>
                </c:pt>
                <c:pt idx="55">
                  <c:v>62.967627378463035</c:v>
                </c:pt>
                <c:pt idx="56">
                  <c:v>64.154907274068123</c:v>
                </c:pt>
                <c:pt idx="57">
                  <c:v>65.310179281593093</c:v>
                </c:pt>
                <c:pt idx="58">
                  <c:v>66.433336399197529</c:v>
                </c:pt>
                <c:pt idx="59">
                  <c:v>67.524293208918365</c:v>
                </c:pt>
                <c:pt idx="60">
                  <c:v>68.582985050003728</c:v>
                </c:pt>
                <c:pt idx="61">
                  <c:v>69.609367197469979</c:v>
                </c:pt>
                <c:pt idx="62">
                  <c:v>70.603414047952867</c:v>
                </c:pt>
                <c:pt idx="63">
                  <c:v>71.565118314733837</c:v>
                </c:pt>
                <c:pt idx="64">
                  <c:v>72.494490233636071</c:v>
                </c:pt>
                <c:pt idx="65">
                  <c:v>73.391556781306562</c:v>
                </c:pt>
                <c:pt idx="66">
                  <c:v>74.25636090723583</c:v>
                </c:pt>
                <c:pt idx="67">
                  <c:v>75.088960780706131</c:v>
                </c:pt>
                <c:pt idx="68">
                  <c:v>75.889429053710074</c:v>
                </c:pt>
                <c:pt idx="69">
                  <c:v>76.657852140738569</c:v>
                </c:pt>
                <c:pt idx="70">
                  <c:v>77.394329516208572</c:v>
                </c:pt>
                <c:pt idx="71">
                  <c:v>78.098973030170455</c:v>
                </c:pt>
                <c:pt idx="72">
                  <c:v>78.771906242828862</c:v>
                </c:pt>
                <c:pt idx="73">
                  <c:v>79.41326377829202</c:v>
                </c:pt>
                <c:pt idx="74">
                  <c:v>80.023190697876359</c:v>
                </c:pt>
                <c:pt idx="75">
                  <c:v>80.601841893190695</c:v>
                </c:pt>
                <c:pt idx="76">
                  <c:v>81.14938149915055</c:v>
                </c:pt>
                <c:pt idx="77">
                  <c:v>81.665982326983297</c:v>
                </c:pt>
                <c:pt idx="78">
                  <c:v>82.151825317226624</c:v>
                </c:pt>
                <c:pt idx="79">
                  <c:v>82.607099012648476</c:v>
                </c:pt>
                <c:pt idx="80">
                  <c:v>83.031999050962284</c:v>
                </c:pt>
                <c:pt idx="81">
                  <c:v>83.426727677160187</c:v>
                </c:pt>
                <c:pt idx="82">
                  <c:v>83.791493275236775</c:v>
                </c:pt>
                <c:pt idx="83">
                  <c:v>84.126509919033595</c:v>
                </c:pt>
                <c:pt idx="84">
                  <c:v>84.431996941902469</c:v>
                </c:pt>
                <c:pt idx="85">
                  <c:v>84.708178524845067</c:v>
                </c:pt>
                <c:pt idx="86">
                  <c:v>84.955283302765906</c:v>
                </c:pt>
                <c:pt idx="87">
                  <c:v>85.173543988443612</c:v>
                </c:pt>
                <c:pt idx="88">
                  <c:v>85.363197013812311</c:v>
                </c:pt>
                <c:pt idx="89">
                  <c:v>85.524482188118526</c:v>
                </c:pt>
                <c:pt idx="90">
                  <c:v>85.65764237251544</c:v>
                </c:pt>
                <c:pt idx="91">
                  <c:v>85.762923170632163</c:v>
                </c:pt>
                <c:pt idx="92">
                  <c:v>85.840572634659054</c:v>
                </c:pt>
                <c:pt idx="93">
                  <c:v>85.890840986476121</c:v>
                </c:pt>
                <c:pt idx="94">
                  <c:v>85.913980353348194</c:v>
                </c:pt>
                <c:pt idx="95">
                  <c:v>85.910244517711959</c:v>
                </c:pt>
                <c:pt idx="96">
                  <c:v>85.879888680575306</c:v>
                </c:pt>
                <c:pt idx="97">
                  <c:v>85.823169238054703</c:v>
                </c:pt>
                <c:pt idx="98">
                  <c:v>85.740343570574709</c:v>
                </c:pt>
                <c:pt idx="99">
                  <c:v>85.631669844262873</c:v>
                </c:pt>
                <c:pt idx="100">
                  <c:v>85.497406824072954</c:v>
                </c:pt>
                <c:pt idx="101">
                  <c:v>85.337813698183098</c:v>
                </c:pt>
                <c:pt idx="102">
                  <c:v>85.153149913212815</c:v>
                </c:pt>
                <c:pt idx="103">
                  <c:v>84.943675019821939</c:v>
                </c:pt>
                <c:pt idx="104">
                  <c:v>84.709648528254789</c:v>
                </c:pt>
                <c:pt idx="105">
                  <c:v>84.451329773405035</c:v>
                </c:pt>
                <c:pt idx="106">
                  <c:v>84.168977788989253</c:v>
                </c:pt>
                <c:pt idx="107">
                  <c:v>83.862851190423143</c:v>
                </c:pt>
                <c:pt idx="108">
                  <c:v>83.533208066006125</c:v>
                </c:pt>
                <c:pt idx="109">
                  <c:v>83.18030587603522</c:v>
                </c:pt>
                <c:pt idx="110">
                  <c:v>82.804401359471598</c:v>
                </c:pt>
                <c:pt idx="111">
                  <c:v>82.405750447803001</c:v>
                </c:pt>
                <c:pt idx="112">
                  <c:v>81.984608185752279</c:v>
                </c:pt>
                <c:pt idx="113">
                  <c:v>81.541228658491605</c:v>
                </c:pt>
                <c:pt idx="114">
                  <c:v>81.075864925040008</c:v>
                </c:pt>
                <c:pt idx="115">
                  <c:v>80.588768957524991</c:v>
                </c:pt>
                <c:pt idx="116">
                  <c:v>80.080191586005981</c:v>
                </c:pt>
                <c:pt idx="117">
                  <c:v>79.550382448567063</c:v>
                </c:pt>
                <c:pt idx="118">
                  <c:v>78.999589946394508</c:v>
                </c:pt>
                <c:pt idx="119">
                  <c:v>78.428061203570593</c:v>
                </c:pt>
                <c:pt idx="120">
                  <c:v>77.836042031320432</c:v>
                </c:pt>
                <c:pt idx="121">
                  <c:v>77.223776896462596</c:v>
                </c:pt>
                <c:pt idx="122">
                  <c:v>76.591508893823601</c:v>
                </c:pt>
                <c:pt idx="123">
                  <c:v>75.93947972238405</c:v>
                </c:pt>
                <c:pt idx="124">
                  <c:v>75.267929664938265</c:v>
                </c:pt>
                <c:pt idx="125">
                  <c:v>74.577097571053997</c:v>
                </c:pt>
                <c:pt idx="126">
                  <c:v>73.867220843131008</c:v>
                </c:pt>
                <c:pt idx="127">
                  <c:v>73.13853542536684</c:v>
                </c:pt>
                <c:pt idx="128">
                  <c:v>72.391275795441715</c:v>
                </c:pt>
                <c:pt idx="129">
                  <c:v>71.62567495875038</c:v>
                </c:pt>
                <c:pt idx="130">
                  <c:v>70.841964445011087</c:v>
                </c:pt>
                <c:pt idx="131">
                  <c:v>70.040374307091113</c:v>
                </c:pt>
                <c:pt idx="132">
                  <c:v>69.221133121897907</c:v>
                </c:pt>
                <c:pt idx="133">
                  <c:v>68.384467993189816</c:v>
                </c:pt>
                <c:pt idx="134">
                  <c:v>67.530604556168271</c:v>
                </c:pt>
                <c:pt idx="135">
                  <c:v>66.659766983720587</c:v>
                </c:pt>
                <c:pt idx="136">
                  <c:v>65.772177994188439</c:v>
                </c:pt>
                <c:pt idx="137">
                  <c:v>64.868058860544124</c:v>
                </c:pt>
                <c:pt idx="138">
                  <c:v>63.947629420860878</c:v>
                </c:pt>
                <c:pt idx="139">
                  <c:v>63.011108089973575</c:v>
                </c:pt>
                <c:pt idx="140">
                  <c:v>62.058711872225715</c:v>
                </c:pt>
                <c:pt idx="141">
                  <c:v>61.09065637520888</c:v>
                </c:pt>
                <c:pt idx="142">
                  <c:v>60.107155824405154</c:v>
                </c:pt>
                <c:pt idx="143">
                  <c:v>59.108423078644549</c:v>
                </c:pt>
                <c:pt idx="144">
                  <c:v>58.094669646298627</c:v>
                </c:pt>
                <c:pt idx="145">
                  <c:v>57.066105702133818</c:v>
                </c:pt>
                <c:pt idx="146">
                  <c:v>56.022940104752195</c:v>
                </c:pt>
                <c:pt idx="147">
                  <c:v>54.965380414551156</c:v>
                </c:pt>
                <c:pt idx="148">
                  <c:v>53.893632912139523</c:v>
                </c:pt>
                <c:pt idx="149">
                  <c:v>52.807902617149338</c:v>
                </c:pt>
                <c:pt idx="150">
                  <c:v>51.708393307385847</c:v>
                </c:pt>
                <c:pt idx="151">
                  <c:v>50.595307538264322</c:v>
                </c:pt>
                <c:pt idx="152">
                  <c:v>49.468846662482207</c:v>
                </c:pt>
                <c:pt idx="153">
                  <c:v>48.329210849880198</c:v>
                </c:pt>
                <c:pt idx="154">
                  <c:v>47.176599107448752</c:v>
                </c:pt>
                <c:pt idx="155">
                  <c:v>46.01120929943886</c:v>
                </c:pt>
                <c:pt idx="156">
                  <c:v>44.833238167537857</c:v>
                </c:pt>
                <c:pt idx="157">
                  <c:v>43.642881351075658</c:v>
                </c:pt>
                <c:pt idx="158">
                  <c:v>42.440333407225964</c:v>
                </c:pt>
                <c:pt idx="159">
                  <c:v>41.225787831173797</c:v>
                </c:pt>
                <c:pt idx="160">
                  <c:v>39.999437076217539</c:v>
                </c:pt>
                <c:pt idx="161">
                  <c:v>38.761472573781028</c:v>
                </c:pt>
                <c:pt idx="162">
                  <c:v>37.512084753308017</c:v>
                </c:pt>
                <c:pt idx="163">
                  <c:v>36.251463062017308</c:v>
                </c:pt>
                <c:pt idx="164">
                  <c:v>34.97979598449708</c:v>
                </c:pt>
                <c:pt idx="165">
                  <c:v>33.697271062118176</c:v>
                </c:pt>
                <c:pt idx="166">
                  <c:v>32.404074912246543</c:v>
                </c:pt>
                <c:pt idx="167">
                  <c:v>31.100393247241666</c:v>
                </c:pt>
                <c:pt idx="168">
                  <c:v>29.78641089322036</c:v>
                </c:pt>
                <c:pt idx="169">
                  <c:v>28.462311808576345</c:v>
                </c:pt>
                <c:pt idx="170">
                  <c:v>27.12827910224015</c:v>
                </c:pt>
                <c:pt idx="171">
                  <c:v>25.784495051667598</c:v>
                </c:pt>
                <c:pt idx="172">
                  <c:v>24.431141120547785</c:v>
                </c:pt>
                <c:pt idx="173">
                  <c:v>23.06839797621722</c:v>
                </c:pt>
                <c:pt idx="174">
                  <c:v>21.696445506777152</c:v>
                </c:pt>
                <c:pt idx="175">
                  <c:v>20.315462837899467</c:v>
                </c:pt>
                <c:pt idx="176">
                  <c:v>18.925628349320277</c:v>
                </c:pt>
                <c:pt idx="177">
                  <c:v>17.527119691010117</c:v>
                </c:pt>
                <c:pt idx="178">
                  <c:v>16.120113799017997</c:v>
                </c:pt>
                <c:pt idx="179">
                  <c:v>14.704786910985016</c:v>
                </c:pt>
                <c:pt idx="180">
                  <c:v>13.281314581319885</c:v>
                </c:pt>
                <c:pt idx="181">
                  <c:v>11.849871696037296</c:v>
                </c:pt>
                <c:pt idx="182">
                  <c:v>10.410632487252224</c:v>
                </c:pt>
                <c:pt idx="183">
                  <c:v>8.9637705473311016</c:v>
                </c:pt>
                <c:pt idx="184">
                  <c:v>7.5094588426944409</c:v>
                </c:pt>
                <c:pt idx="185">
                  <c:v>6.0478697272722357</c:v>
                </c:pt>
                <c:pt idx="186">
                  <c:v>4.5791749556096004</c:v>
                </c:pt>
                <c:pt idx="187">
                  <c:v>3.1035456956214622</c:v>
                </c:pt>
                <c:pt idx="188">
                  <c:v>1.6211525409975032</c:v>
                </c:pt>
                <c:pt idx="189">
                  <c:v>0.13216552325515973</c:v>
                </c:pt>
                <c:pt idx="190">
                  <c:v>-1.3632458765573645</c:v>
                </c:pt>
                <c:pt idx="191">
                  <c:v>-2.8649127165085795</c:v>
                </c:pt>
                <c:pt idx="192">
                  <c:v>-4.3726665827808082</c:v>
                </c:pt>
                <c:pt idx="193">
                  <c:v>-5.8863395790167852</c:v>
                </c:pt>
                <c:pt idx="194">
                  <c:v>-7.4057643160123678</c:v>
                </c:pt>
                <c:pt idx="195">
                  <c:v>-8.9307739017573553</c:v>
                </c:pt>
                <c:pt idx="196">
                  <c:v>-10.461201931820039</c:v>
                </c:pt>
                <c:pt idx="197">
                  <c:v>-11.99688248007754</c:v>
                </c:pt>
                <c:pt idx="198">
                  <c:v>-13.537650089785673</c:v>
                </c:pt>
                <c:pt idx="199">
                  <c:v>-15.083339764991139</c:v>
                </c:pt>
                <c:pt idx="200">
                  <c:v>-16.633786962281601</c:v>
                </c:pt>
                <c:pt idx="201">
                  <c:v>-18.188827582872158</c:v>
                </c:pt>
                <c:pt idx="202">
                  <c:v>-19.748297965028954</c:v>
                </c:pt>
                <c:pt idx="203">
                  <c:v>-21.312034876823144</c:v>
                </c:pt>
                <c:pt idx="204">
                  <c:v>-22.879875509218831</c:v>
                </c:pt>
                <c:pt idx="205">
                  <c:v>-24.451657469488708</c:v>
                </c:pt>
                <c:pt idx="206">
                  <c:v>-26.027218774959426</c:v>
                </c:pt>
                <c:pt idx="207">
                  <c:v>-27.606397847080625</c:v>
                </c:pt>
                <c:pt idx="208">
                  <c:v>-29.189033505820319</c:v>
                </c:pt>
                <c:pt idx="209">
                  <c:v>-30.774964964381077</c:v>
                </c:pt>
                <c:pt idx="210">
                  <c:v>-32.364031824239902</c:v>
                </c:pt>
                <c:pt idx="211">
                  <c:v>-33.95607407050376</c:v>
                </c:pt>
                <c:pt idx="212">
                  <c:v>-35.550932067586757</c:v>
                </c:pt>
                <c:pt idx="213">
                  <c:v>-37.148446555201936</c:v>
                </c:pt>
                <c:pt idx="214">
                  <c:v>-38.748458644669732</c:v>
                </c:pt>
                <c:pt idx="215">
                  <c:v>-40.350809815540096</c:v>
                </c:pt>
                <c:pt idx="216">
                  <c:v>-41.955341912529121</c:v>
                </c:pt>
                <c:pt idx="217">
                  <c:v>-43.561897142766504</c:v>
                </c:pt>
                <c:pt idx="218">
                  <c:v>-45.170318073356874</c:v>
                </c:pt>
                <c:pt idx="219">
                  <c:v>-46.780447629252819</c:v>
                </c:pt>
                <c:pt idx="220">
                  <c:v>-48.392129091436239</c:v>
                </c:pt>
                <c:pt idx="221">
                  <c:v>-50.005206095413513</c:v>
                </c:pt>
                <c:pt idx="222">
                  <c:v>-51.619522630021123</c:v>
                </c:pt>
                <c:pt idx="223">
                  <c:v>-53.234923036539328</c:v>
                </c:pt>
                <c:pt idx="224">
                  <c:v>-54.85125200812243</c:v>
                </c:pt>
                <c:pt idx="225">
                  <c:v>-56.468354589535807</c:v>
                </c:pt>
                <c:pt idx="226">
                  <c:v>-58.086076177208774</c:v>
                </c:pt>
                <c:pt idx="227">
                  <c:v>-59.704262519599396</c:v>
                </c:pt>
                <c:pt idx="228">
                  <c:v>-61.322759717875563</c:v>
                </c:pt>
                <c:pt idx="229">
                  <c:v>-62.941414226909359</c:v>
                </c:pt>
                <c:pt idx="230">
                  <c:v>-64.56007285659237</c:v>
                </c:pt>
                <c:pt idx="231">
                  <c:v>-66.178582773468264</c:v>
                </c:pt>
                <c:pt idx="232">
                  <c:v>-67.796791502685807</c:v>
                </c:pt>
                <c:pt idx="233">
                  <c:v>-69.414546930278675</c:v>
                </c:pt>
                <c:pt idx="234">
                  <c:v>-71.031697305768063</c:v>
                </c:pt>
                <c:pt idx="235">
                  <c:v>-72.648091245095216</c:v>
                </c:pt>
                <c:pt idx="236">
                  <c:v>-74.263577733886564</c:v>
                </c:pt>
                <c:pt idx="237">
                  <c:v>-75.878006131050626</c:v>
                </c:pt>
                <c:pt idx="238">
                  <c:v>-77.491226172716893</c:v>
                </c:pt>
                <c:pt idx="239">
                  <c:v>-79.103087976512199</c:v>
                </c:pt>
                <c:pt idx="240">
                  <c:v>-80.713442046184937</c:v>
                </c:pt>
                <c:pt idx="241">
                  <c:v>-82.322139276580089</c:v>
                </c:pt>
                <c:pt idx="242">
                  <c:v>-83.929030958962187</c:v>
                </c:pt>
                <c:pt idx="243">
                  <c:v>-85.53396878670361</c:v>
                </c:pt>
                <c:pt idx="244">
                  <c:v>-87.136804861329878</c:v>
                </c:pt>
                <c:pt idx="245">
                  <c:v>-88.737391698935966</c:v>
                </c:pt>
                <c:pt idx="246">
                  <c:v>-90.335582236973764</c:v>
                </c:pt>
                <c:pt idx="247">
                  <c:v>-91.931229841418585</c:v>
                </c:pt>
                <c:pt idx="248">
                  <c:v>-93.52418831431612</c:v>
                </c:pt>
                <c:pt idx="249">
                  <c:v>-95.114311901723866</c:v>
                </c:pt>
                <c:pt idx="250">
                  <c:v>-96.701455302041438</c:v>
                </c:pt>
                <c:pt idx="251">
                  <c:v>-98.285473674745958</c:v>
                </c:pt>
                <c:pt idx="252">
                  <c:v>-99.866222649531522</c:v>
                </c:pt>
                <c:pt idx="253">
                  <c:v>-101.44355833586356</c:v>
                </c:pt>
                <c:pt idx="254">
                  <c:v>-103.01733733295103</c:v>
                </c:pt>
                <c:pt idx="255">
                  <c:v>-104.58741674014573</c:v>
                </c:pt>
                <c:pt idx="256">
                  <c:v>-106.15365416777172</c:v>
                </c:pt>
                <c:pt idx="257">
                  <c:v>-107.71590774839613</c:v>
                </c:pt>
                <c:pt idx="258">
                  <c:v>-109.27403614854293</c:v>
                </c:pt>
                <c:pt idx="259">
                  <c:v>-110.8278985808598</c:v>
                </c:pt>
                <c:pt idx="260">
                  <c:v>-112.37735481674196</c:v>
                </c:pt>
                <c:pt idx="261">
                  <c:v>-113.92226519942309</c:v>
                </c:pt>
                <c:pt idx="262">
                  <c:v>-115.46249065753551</c:v>
                </c:pt>
                <c:pt idx="263">
                  <c:v>-116.99789271914766</c:v>
                </c:pt>
                <c:pt idx="264">
                  <c:v>-118.52833352628748</c:v>
                </c:pt>
                <c:pt idx="265">
                  <c:v>-120.05367584995398</c:v>
                </c:pt>
                <c:pt idx="266">
                  <c:v>-121.57378310562338</c:v>
                </c:pt>
                <c:pt idx="267">
                  <c:v>-123.08851936925818</c:v>
                </c:pt>
                <c:pt idx="268">
                  <c:v>-124.59774939382245</c:v>
                </c:pt>
                <c:pt idx="269">
                  <c:v>-126.10133862630602</c:v>
                </c:pt>
                <c:pt idx="270">
                  <c:v>-127.59915322526666</c:v>
                </c:pt>
                <c:pt idx="271">
                  <c:v>-129.0910600788921</c:v>
                </c:pt>
                <c:pt idx="272">
                  <c:v>-130.57692682358334</c:v>
                </c:pt>
                <c:pt idx="273">
                  <c:v>-132.05662186306756</c:v>
                </c:pt>
                <c:pt idx="274">
                  <c:v>-133.53001438803796</c:v>
                </c:pt>
                <c:pt idx="275">
                  <c:v>-134.99697439632502</c:v>
                </c:pt>
                <c:pt idx="276">
                  <c:v>-136.45737271360122</c:v>
                </c:pt>
                <c:pt idx="277">
                  <c:v>-137.91108101461739</c:v>
                </c:pt>
                <c:pt idx="278">
                  <c:v>-139.35797184497193</c:v>
                </c:pt>
                <c:pt idx="279">
                  <c:v>-140.79791864341121</c:v>
                </c:pt>
                <c:pt idx="280">
                  <c:v>-142.23079576465946</c:v>
                </c:pt>
                <c:pt idx="281">
                  <c:v>-143.65647850277475</c:v>
                </c:pt>
                <c:pt idx="282">
                  <c:v>-145.07484311502654</c:v>
                </c:pt>
                <c:pt idx="283">
                  <c:v>-146.48576684629046</c:v>
                </c:pt>
                <c:pt idx="284">
                  <c:v>-147.88912795395333</c:v>
                </c:pt>
                <c:pt idx="285">
                  <c:v>-149.28480573332104</c:v>
                </c:pt>
                <c:pt idx="286">
                  <c:v>-150.67268054352027</c:v>
                </c:pt>
                <c:pt idx="287">
                  <c:v>-152.05263383388203</c:v>
                </c:pt>
                <c:pt idx="288">
                  <c:v>-153.4245481708013</c:v>
                </c:pt>
                <c:pt idx="289">
                  <c:v>-154.78830726504924</c:v>
                </c:pt>
                <c:pt idx="290">
                  <c:v>-156.14379599953381</c:v>
                </c:pt>
                <c:pt idx="291">
                  <c:v>-157.49090045748639</c:v>
                </c:pt>
                <c:pt idx="292">
                  <c:v>-158.8295079510564</c:v>
                </c:pt>
                <c:pt idx="293">
                  <c:v>-160.15950705029803</c:v>
                </c:pt>
                <c:pt idx="294">
                  <c:v>-161.48078761252319</c:v>
                </c:pt>
                <c:pt idx="295">
                  <c:v>-162.79324081200133</c:v>
                </c:pt>
                <c:pt idx="296">
                  <c:v>-164.09675916997563</c:v>
                </c:pt>
                <c:pt idx="297">
                  <c:v>-165.39123658497684</c:v>
                </c:pt>
                <c:pt idx="298">
                  <c:v>-166.67656836339859</c:v>
                </c:pt>
                <c:pt idx="299">
                  <c:v>-167.95265125030431</c:v>
                </c:pt>
                <c:pt idx="300">
                  <c:v>-169.2193834604395</c:v>
                </c:pt>
                <c:pt idx="301">
                  <c:v>-170.4766647094053</c:v>
                </c:pt>
                <c:pt idx="302">
                  <c:v>-171.72439624496394</c:v>
                </c:pt>
                <c:pt idx="303">
                  <c:v>-172.96248087843668</c:v>
                </c:pt>
                <c:pt idx="304">
                  <c:v>-174.19082301614722</c:v>
                </c:pt>
                <c:pt idx="305">
                  <c:v>-175.40932869087976</c:v>
                </c:pt>
                <c:pt idx="306">
                  <c:v>-176.61790559329728</c:v>
                </c:pt>
                <c:pt idx="307">
                  <c:v>-177.81646310327937</c:v>
                </c:pt>
                <c:pt idx="308">
                  <c:v>-179.00491232113023</c:v>
                </c:pt>
                <c:pt idx="309">
                  <c:v>-180.18316609861</c:v>
                </c:pt>
                <c:pt idx="310">
                  <c:v>-181.35113906973314</c:v>
                </c:pt>
                <c:pt idx="311">
                  <c:v>-182.50874768128921</c:v>
                </c:pt>
                <c:pt idx="312">
                  <c:v>-183.65591022302297</c:v>
                </c:pt>
                <c:pt idx="313">
                  <c:v>-184.79254685742865</c:v>
                </c:pt>
                <c:pt idx="314">
                  <c:v>-185.91857964909207</c:v>
                </c:pt>
                <c:pt idx="315">
                  <c:v>-187.03393259353226</c:v>
                </c:pt>
                <c:pt idx="316">
                  <c:v>-188.13853164547803</c:v>
                </c:pt>
                <c:pt idx="317">
                  <c:v>-189.23230474652388</c:v>
                </c:pt>
                <c:pt idx="318">
                  <c:v>-190.31518185210271</c:v>
                </c:pt>
                <c:pt idx="319">
                  <c:v>-191.38709495772045</c:v>
                </c:pt>
                <c:pt idx="320">
                  <c:v>-192.44797812438611</c:v>
                </c:pt>
                <c:pt idx="321">
                  <c:v>-193.49776750318273</c:v>
                </c:pt>
                <c:pt idx="322">
                  <c:v>-194.53640135891555</c:v>
                </c:pt>
                <c:pt idx="323">
                  <c:v>-195.56382009277979</c:v>
                </c:pt>
                <c:pt idx="324">
                  <c:v>-196.57996626398699</c:v>
                </c:pt>
                <c:pt idx="325">
                  <c:v>-197.58478461029699</c:v>
                </c:pt>
                <c:pt idx="326">
                  <c:v>-198.5782220673895</c:v>
                </c:pt>
                <c:pt idx="327">
                  <c:v>-199.56022778703027</c:v>
                </c:pt>
                <c:pt idx="328">
                  <c:v>-200.53075315396848</c:v>
                </c:pt>
                <c:pt idx="329">
                  <c:v>-201.48975180151763</c:v>
                </c:pt>
                <c:pt idx="330">
                  <c:v>-202.43717962577068</c:v>
                </c:pt>
                <c:pt idx="331">
                  <c:v>-203.37299479839606</c:v>
                </c:pt>
                <c:pt idx="332">
                  <c:v>-204.29715777797327</c:v>
                </c:pt>
                <c:pt idx="333">
                  <c:v>-205.20963131982461</c:v>
                </c:pt>
                <c:pt idx="334">
                  <c:v>-206.11038048429853</c:v>
                </c:pt>
                <c:pt idx="335">
                  <c:v>-206.99937264347514</c:v>
                </c:pt>
                <c:pt idx="336">
                  <c:v>-207.87657748625048</c:v>
                </c:pt>
                <c:pt idx="337">
                  <c:v>-208.74196702177784</c:v>
                </c:pt>
                <c:pt idx="338">
                  <c:v>-209.59551558123522</c:v>
                </c:pt>
                <c:pt idx="339">
                  <c:v>-210.43719981789326</c:v>
                </c:pt>
                <c:pt idx="340">
                  <c:v>-211.26699870547179</c:v>
                </c:pt>
                <c:pt idx="341">
                  <c:v>-212.08489353476332</c:v>
                </c:pt>
                <c:pt idx="342">
                  <c:v>-212.89086790851511</c:v>
                </c:pt>
                <c:pt idx="343">
                  <c:v>-213.6849077345646</c:v>
                </c:pt>
                <c:pt idx="344">
                  <c:v>-214.46700121722358</c:v>
                </c:pt>
                <c:pt idx="345">
                  <c:v>-215.23713884691477</c:v>
                </c:pt>
                <c:pt idx="346">
                  <c:v>-215.99531338806599</c:v>
                </c:pt>
                <c:pt idx="347">
                  <c:v>-216.74151986527511</c:v>
                </c:pt>
                <c:pt idx="348">
                  <c:v>-217.47575554775761</c:v>
                </c:pt>
                <c:pt idx="349">
                  <c:v>-218.19801993210126</c:v>
                </c:pt>
                <c:pt idx="350">
                  <c:v>-218.9083147233473</c:v>
                </c:pt>
                <c:pt idx="351">
                  <c:v>-219.60664381442956</c:v>
                </c:pt>
                <c:pt idx="352">
                  <c:v>-220.29301326400218</c:v>
                </c:pt>
                <c:pt idx="353">
                  <c:v>-220.96743127269434</c:v>
                </c:pt>
                <c:pt idx="354">
                  <c:v>-221.62990815783087</c:v>
                </c:pt>
                <c:pt idx="355">
                  <c:v>-222.280456326663</c:v>
                </c:pt>
                <c:pt idx="356">
                  <c:v>-222.91909024815919</c:v>
                </c:pt>
                <c:pt idx="357">
                  <c:v>-223.54582642340355</c:v>
                </c:pt>
                <c:pt idx="358">
                  <c:v>-224.16068335466036</c:v>
                </c:pt>
                <c:pt idx="359">
                  <c:v>-224.7636815131597</c:v>
                </c:pt>
                <c:pt idx="360">
                  <c:v>-225.35484330566391</c:v>
                </c:pt>
                <c:pt idx="361">
                  <c:v>-225.9341930398796</c:v>
                </c:pt>
                <c:pt idx="362">
                  <c:v>-226.50175688878079</c:v>
                </c:pt>
                <c:pt idx="363">
                  <c:v>-227.05756285390544</c:v>
                </c:pt>
                <c:pt idx="364">
                  <c:v>-227.60164072770044</c:v>
                </c:pt>
                <c:pt idx="365">
                  <c:v>-228.13402205498153</c:v>
                </c:pt>
                <c:pt idx="366">
                  <c:v>-228.65474009358005</c:v>
                </c:pt>
                <c:pt idx="367">
                  <c:v>-229.16382977425221</c:v>
                </c:pt>
                <c:pt idx="368">
                  <c:v>-229.66132765991813</c:v>
                </c:pt>
                <c:pt idx="369">
                  <c:v>-230.14727190431108</c:v>
                </c:pt>
                <c:pt idx="370">
                  <c:v>-230.62170221010706</c:v>
                </c:pt>
                <c:pt idx="371">
                  <c:v>-231.08465978660649</c:v>
                </c:pt>
                <c:pt idx="372">
                  <c:v>-231.53618730704841</c:v>
                </c:pt>
                <c:pt idx="373">
                  <c:v>-231.97632886562144</c:v>
                </c:pt>
                <c:pt idx="374">
                  <c:v>-232.40512993425153</c:v>
                </c:pt>
                <c:pt idx="375">
                  <c:v>-232.82263731922899</c:v>
                </c:pt>
                <c:pt idx="376">
                  <c:v>-233.22889911775559</c:v>
                </c:pt>
                <c:pt idx="377">
                  <c:v>-233.62396467446729</c:v>
                </c:pt>
                <c:pt idx="378">
                  <c:v>-234.00788453800996</c:v>
                </c:pt>
                <c:pt idx="379">
                  <c:v>-234.38071041772605</c:v>
                </c:pt>
                <c:pt idx="380">
                  <c:v>-234.74249514051866</c:v>
                </c:pt>
                <c:pt idx="381">
                  <c:v>-235.09329260795192</c:v>
                </c:pt>
                <c:pt idx="382">
                  <c:v>-235.43315775364692</c:v>
                </c:pt>
                <c:pt idx="383">
                  <c:v>-235.76214650102804</c:v>
                </c:pt>
                <c:pt idx="384">
                  <c:v>-236.08031572147377</c:v>
                </c:pt>
                <c:pt idx="385">
                  <c:v>-236.38772319292551</c:v>
                </c:pt>
                <c:pt idx="386">
                  <c:v>-236.68442755899537</c:v>
                </c:pt>
                <c:pt idx="387">
                  <c:v>-236.97048828862876</c:v>
                </c:pt>
                <c:pt idx="388">
                  <c:v>-237.24596563635373</c:v>
                </c:pt>
                <c:pt idx="389">
                  <c:v>-237.51092060316631</c:v>
                </c:pt>
                <c:pt idx="390">
                  <c:v>-237.76541489808108</c:v>
                </c:pt>
                <c:pt idx="391">
                  <c:v>-238.00951090038916</c:v>
                </c:pt>
                <c:pt idx="392">
                  <c:v>-238.24327162264618</c:v>
                </c:pt>
                <c:pt idx="393">
                  <c:v>-238.46676067442695</c:v>
                </c:pt>
                <c:pt idx="394">
                  <c:v>-238.68004222686716</c:v>
                </c:pt>
                <c:pt idx="395">
                  <c:v>-238.88318097801942</c:v>
                </c:pt>
                <c:pt idx="396">
                  <c:v>-239.0762421190378</c:v>
                </c:pt>
                <c:pt idx="397">
                  <c:v>-239.25929130121716</c:v>
                </c:pt>
                <c:pt idx="398">
                  <c:v>-239.43239460389518</c:v>
                </c:pt>
                <c:pt idx="399">
                  <c:v>-239.59561850323138</c:v>
                </c:pt>
                <c:pt idx="400">
                  <c:v>-239.74902984187804</c:v>
                </c:pt>
                <c:pt idx="401">
                  <c:v>-239.89269579954251</c:v>
                </c:pt>
                <c:pt idx="402">
                  <c:v>-240.02668386445475</c:v>
                </c:pt>
                <c:pt idx="403">
                  <c:v>-240.15106180573702</c:v>
                </c:pt>
                <c:pt idx="404">
                  <c:v>-240.26589764668182</c:v>
                </c:pt>
                <c:pt idx="405">
                  <c:v>-240.37125963893402</c:v>
                </c:pt>
                <c:pt idx="406">
                  <c:v>-240.46721623757583</c:v>
                </c:pt>
                <c:pt idx="407">
                  <c:v>-240.55383607711096</c:v>
                </c:pt>
                <c:pt idx="408">
                  <c:v>-240.63118794834068</c:v>
                </c:pt>
                <c:pt idx="409">
                  <c:v>-240.69934077612524</c:v>
                </c:pt>
                <c:pt idx="410">
                  <c:v>-240.75836359802014</c:v>
                </c:pt>
                <c:pt idx="411">
                  <c:v>-240.80832554377736</c:v>
                </c:pt>
                <c:pt idx="412">
                  <c:v>-240.84929581570239</c:v>
                </c:pt>
                <c:pt idx="413">
                  <c:v>-240.88134366984787</c:v>
                </c:pt>
                <c:pt idx="414">
                  <c:v>-240.90453839803669</c:v>
                </c:pt>
                <c:pt idx="415">
                  <c:v>-240.9189493106951</c:v>
                </c:pt>
                <c:pt idx="416">
                  <c:v>-240.92464572048129</c:v>
                </c:pt>
                <c:pt idx="417">
                  <c:v>-240.92169692669302</c:v>
                </c:pt>
                <c:pt idx="418">
                  <c:v>-240.91017220043597</c:v>
                </c:pt>
                <c:pt idx="419">
                  <c:v>-240.89014077053625</c:v>
                </c:pt>
                <c:pt idx="420">
                  <c:v>-240.86167181017635</c:v>
                </c:pt>
                <c:pt idx="421">
                  <c:v>-240.8248344242372</c:v>
                </c:pt>
                <c:pt idx="422">
                  <c:v>-240.77969763732602</c:v>
                </c:pt>
                <c:pt idx="423">
                  <c:v>-240.72633038247076</c:v>
                </c:pt>
                <c:pt idx="424">
                  <c:v>-240.66480149046015</c:v>
                </c:pt>
                <c:pt idx="425">
                  <c:v>-240.59517967980926</c:v>
                </c:pt>
                <c:pt idx="426">
                  <c:v>-240.51753354733185</c:v>
                </c:pt>
                <c:pt idx="427">
                  <c:v>-240.43193155929652</c:v>
                </c:pt>
                <c:pt idx="428">
                  <c:v>-240.33844204314721</c:v>
                </c:pt>
                <c:pt idx="429">
                  <c:v>-240.23713317976933</c:v>
                </c:pt>
                <c:pt idx="430">
                  <c:v>-240.1280729962769</c:v>
                </c:pt>
                <c:pt idx="431">
                  <c:v>-240.01132935930582</c:v>
                </c:pt>
                <c:pt idx="432">
                  <c:v>-239.88696996878807</c:v>
                </c:pt>
                <c:pt idx="433">
                  <c:v>-239.75506235219083</c:v>
                </c:pt>
                <c:pt idx="434">
                  <c:v>-239.61567385919767</c:v>
                </c:pt>
                <c:pt idx="435">
                  <c:v>-239.4688716568152</c:v>
                </c:pt>
                <c:pt idx="436">
                  <c:v>-239.3147227248844</c:v>
                </c:pt>
                <c:pt idx="437">
                  <c:v>-239.15329385197674</c:v>
                </c:pt>
                <c:pt idx="438">
                  <c:v>-238.9846516316596</c:v>
                </c:pt>
                <c:pt idx="439">
                  <c:v>-238.80886245910978</c:v>
                </c:pt>
                <c:pt idx="440">
                  <c:v>-238.62599252805978</c:v>
                </c:pt>
                <c:pt idx="441">
                  <c:v>-238.43610782805678</c:v>
                </c:pt>
                <c:pt idx="442">
                  <c:v>-238.23927414201927</c:v>
                </c:pt>
                <c:pt idx="443">
                  <c:v>-238.03555704407563</c:v>
                </c:pt>
                <c:pt idx="444">
                  <c:v>-237.8250218976635</c:v>
                </c:pt>
                <c:pt idx="445">
                  <c:v>-237.60773385388117</c:v>
                </c:pt>
                <c:pt idx="446">
                  <c:v>-237.38375785007023</c:v>
                </c:pt>
                <c:pt idx="447">
                  <c:v>-237.15315860861597</c:v>
                </c:pt>
                <c:pt idx="448">
                  <c:v>-236.91600063595243</c:v>
                </c:pt>
                <c:pt idx="449">
                  <c:v>-236.67234822175683</c:v>
                </c:pt>
                <c:pt idx="450">
                  <c:v>-236.4222654383191</c:v>
                </c:pt>
                <c:pt idx="451">
                  <c:v>-236.16581614007495</c:v>
                </c:pt>
                <c:pt idx="452">
                  <c:v>-235.90306396328737</c:v>
                </c:pt>
                <c:pt idx="453">
                  <c:v>-235.63407232586823</c:v>
                </c:pt>
                <c:pt idx="454">
                  <c:v>-235.35890442732298</c:v>
                </c:pt>
                <c:pt idx="455">
                  <c:v>-235.07762324881045</c:v>
                </c:pt>
                <c:pt idx="456">
                  <c:v>-234.7902915533052</c:v>
                </c:pt>
                <c:pt idx="457">
                  <c:v>-234.49697188585247</c:v>
                </c:pt>
                <c:pt idx="458">
                  <c:v>-234.19772657390462</c:v>
                </c:pt>
                <c:pt idx="459">
                  <c:v>-233.89261772772994</c:v>
                </c:pt>
                <c:pt idx="460">
                  <c:v>-233.58170724088325</c:v>
                </c:pt>
                <c:pt idx="461">
                  <c:v>-233.26505679072946</c:v>
                </c:pt>
                <c:pt idx="462">
                  <c:v>-232.94272783901337</c:v>
                </c:pt>
                <c:pt idx="463">
                  <c:v>-232.61478163246187</c:v>
                </c:pt>
                <c:pt idx="464">
                  <c:v>-232.28127920341785</c:v>
                </c:pt>
                <c:pt idx="465">
                  <c:v>-231.94228137049043</c:v>
                </c:pt>
                <c:pt idx="466">
                  <c:v>-231.59784873922064</c:v>
                </c:pt>
                <c:pt idx="467">
                  <c:v>-231.24804170274933</c:v>
                </c:pt>
                <c:pt idx="468">
                  <c:v>-230.8929204424862</c:v>
                </c:pt>
                <c:pt idx="469">
                  <c:v>-230.53254492876886</c:v>
                </c:pt>
                <c:pt idx="470">
                  <c:v>-230.1669749215084</c:v>
                </c:pt>
                <c:pt idx="471">
                  <c:v>-229.79626997081326</c:v>
                </c:pt>
                <c:pt idx="472">
                  <c:v>-229.42048941758804</c:v>
                </c:pt>
                <c:pt idx="473">
                  <c:v>-229.03969239409969</c:v>
                </c:pt>
                <c:pt idx="474">
                  <c:v>-228.65393782450681</c:v>
                </c:pt>
                <c:pt idx="475">
                  <c:v>-228.26328442534631</c:v>
                </c:pt>
                <c:pt idx="476">
                  <c:v>-227.86779070597436</c:v>
                </c:pt>
                <c:pt idx="477">
                  <c:v>-227.46751496895416</c:v>
                </c:pt>
                <c:pt idx="478">
                  <c:v>-227.06251531038868</c:v>
                </c:pt>
                <c:pt idx="479">
                  <c:v>-226.652849620193</c:v>
                </c:pt>
                <c:pt idx="480">
                  <c:v>-226.23857558230137</c:v>
                </c:pt>
                <c:pt idx="481">
                  <c:v>-225.81975067480789</c:v>
                </c:pt>
                <c:pt idx="482">
                  <c:v>-225.39643217003453</c:v>
                </c:pt>
                <c:pt idx="483">
                  <c:v>-224.96867713452178</c:v>
                </c:pt>
                <c:pt idx="484">
                  <c:v>-224.53654242894424</c:v>
                </c:pt>
                <c:pt idx="485">
                  <c:v>-224.10008470794071</c:v>
                </c:pt>
                <c:pt idx="486">
                  <c:v>-223.65936041986112</c:v>
                </c:pt>
                <c:pt idx="487">
                  <c:v>-223.21442580642406</c:v>
                </c:pt>
                <c:pt idx="488">
                  <c:v>-222.76533690228348</c:v>
                </c:pt>
                <c:pt idx="489">
                  <c:v>-222.3121495345016</c:v>
                </c:pt>
                <c:pt idx="490">
                  <c:v>-221.85491932192488</c:v>
                </c:pt>
                <c:pt idx="491">
                  <c:v>-221.39370167446069</c:v>
                </c:pt>
                <c:pt idx="492">
                  <c:v>-220.92855179225211</c:v>
                </c:pt>
                <c:pt idx="493">
                  <c:v>-220.45952466474898</c:v>
                </c:pt>
                <c:pt idx="494">
                  <c:v>-219.98667506967075</c:v>
                </c:pt>
                <c:pt idx="495">
                  <c:v>-219.51005757186229</c:v>
                </c:pt>
                <c:pt idx="496">
                  <c:v>-219.0297265220367</c:v>
                </c:pt>
                <c:pt idx="497">
                  <c:v>-218.54573605540514</c:v>
                </c:pt>
                <c:pt idx="498">
                  <c:v>-218.05814009019122</c:v>
                </c:pt>
                <c:pt idx="499">
                  <c:v>-217.56699232602674</c:v>
                </c:pt>
                <c:pt idx="500">
                  <c:v>-217.07234624222747</c:v>
                </c:pt>
                <c:pt idx="501">
                  <c:v>-216.57425509594773</c:v>
                </c:pt>
                <c:pt idx="502">
                  <c:v>-216.07277192020851</c:v>
                </c:pt>
                <c:pt idx="503">
                  <c:v>-215.56794952180169</c:v>
                </c:pt>
                <c:pt idx="504">
                  <c:v>-215.05984047906296</c:v>
                </c:pt>
                <c:pt idx="505">
                  <c:v>-214.54849713951629</c:v>
                </c:pt>
                <c:pt idx="506">
                  <c:v>-214.03397161738468</c:v>
                </c:pt>
                <c:pt idx="507">
                  <c:v>-213.51631579096571</c:v>
                </c:pt>
                <c:pt idx="508">
                  <c:v>-212.9955812998702</c:v>
                </c:pt>
                <c:pt idx="509">
                  <c:v>-212.47181954212138</c:v>
                </c:pt>
                <c:pt idx="510">
                  <c:v>-211.94508167111306</c:v>
                </c:pt>
                <c:pt idx="511">
                  <c:v>-211.4154185924229</c:v>
                </c:pt>
                <c:pt idx="512">
                  <c:v>-210.88288096048041</c:v>
                </c:pt>
                <c:pt idx="513">
                  <c:v>-210.34751917508561</c:v>
                </c:pt>
                <c:pt idx="514">
                  <c:v>-209.80938337777735</c:v>
                </c:pt>
                <c:pt idx="515">
                  <c:v>-209.26852344804743</c:v>
                </c:pt>
                <c:pt idx="516">
                  <c:v>-208.72498899939907</c:v>
                </c:pt>
                <c:pt idx="517">
                  <c:v>-208.17882937524621</c:v>
                </c:pt>
                <c:pt idx="518">
                  <c:v>-207.63009364465142</c:v>
                </c:pt>
                <c:pt idx="519">
                  <c:v>-207.07883059789953</c:v>
                </c:pt>
                <c:pt idx="520">
                  <c:v>-206.52508874190357</c:v>
                </c:pt>
                <c:pt idx="521">
                  <c:v>-205.96891629544049</c:v>
                </c:pt>
                <c:pt idx="522">
                  <c:v>-205.41036118421363</c:v>
                </c:pt>
                <c:pt idx="523">
                  <c:v>-204.84947103573774</c:v>
                </c:pt>
                <c:pt idx="524">
                  <c:v>-204.28629317404443</c:v>
                </c:pt>
                <c:pt idx="525">
                  <c:v>-203.72087461420338</c:v>
                </c:pt>
                <c:pt idx="526">
                  <c:v>-203.15326205665679</c:v>
                </c:pt>
                <c:pt idx="527">
                  <c:v>-202.58350188136134</c:v>
                </c:pt>
                <c:pt idx="528">
                  <c:v>-202.01164014173648</c:v>
                </c:pt>
                <c:pt idx="529">
                  <c:v>-201.43772255841273</c:v>
                </c:pt>
                <c:pt idx="530">
                  <c:v>-200.86179451277596</c:v>
                </c:pt>
                <c:pt idx="531">
                  <c:v>-200.28390104030402</c:v>
                </c:pt>
                <c:pt idx="532">
                  <c:v>-199.70408682369157</c:v>
                </c:pt>
                <c:pt idx="533">
                  <c:v>-199.1223961857547</c:v>
                </c:pt>
                <c:pt idx="534">
                  <c:v>-198.53887308211606</c:v>
                </c:pt>
                <c:pt idx="535">
                  <c:v>-197.95356109366023</c:v>
                </c:pt>
                <c:pt idx="536">
                  <c:v>-197.36650341875591</c:v>
                </c:pt>
                <c:pt idx="537">
                  <c:v>-196.77774286523953</c:v>
                </c:pt>
                <c:pt idx="538">
                  <c:v>-196.18732184215347</c:v>
                </c:pt>
                <c:pt idx="539">
                  <c:v>-195.59528235123332</c:v>
                </c:pt>
                <c:pt idx="540">
                  <c:v>-195.00166597813714</c:v>
                </c:pt>
                <c:pt idx="541">
                  <c:v>-194.4065138834105</c:v>
                </c:pt>
                <c:pt idx="542">
                  <c:v>-193.8098667931803</c:v>
                </c:pt>
                <c:pt idx="543">
                  <c:v>-193.21176498956888</c:v>
                </c:pt>
                <c:pt idx="544">
                  <c:v>-192.61224830082341</c:v>
                </c:pt>
                <c:pt idx="545">
                  <c:v>-192.01135609114934</c:v>
                </c:pt>
                <c:pt idx="546">
                  <c:v>-191.40912725024182</c:v>
                </c:pt>
                <c:pt idx="547">
                  <c:v>-190.80560018250685</c:v>
                </c:pt>
                <c:pt idx="548">
                  <c:v>-190.20081279596064</c:v>
                </c:pt>
                <c:pt idx="549">
                  <c:v>-189.59480249080025</c:v>
                </c:pt>
                <c:pt idx="550">
                  <c:v>-188.98760614763538</c:v>
                </c:pt>
                <c:pt idx="551">
                  <c:v>-188.37926011536959</c:v>
                </c:pt>
                <c:pt idx="552">
                  <c:v>-187.76980019872249</c:v>
                </c:pt>
                <c:pt idx="553">
                  <c:v>-187.1592616453801</c:v>
                </c:pt>
                <c:pt idx="554">
                  <c:v>-186.54767913276328</c:v>
                </c:pt>
                <c:pt idx="555">
                  <c:v>-185.93508675440103</c:v>
                </c:pt>
                <c:pt idx="556">
                  <c:v>-185.32151800589688</c:v>
                </c:pt>
                <c:pt idx="557">
                  <c:v>-184.70700577047666</c:v>
                </c:pt>
                <c:pt idx="558">
                  <c:v>-184.09158230410011</c:v>
                </c:pt>
                <c:pt idx="559">
                  <c:v>-183.4752792201275</c:v>
                </c:pt>
                <c:pt idx="560">
                  <c:v>-182.85812747352281</c:v>
                </c:pt>
                <c:pt idx="561">
                  <c:v>-182.2401573445793</c:v>
                </c:pt>
                <c:pt idx="562">
                  <c:v>-181.62139842215237</c:v>
                </c:pt>
                <c:pt idx="563">
                  <c:v>-181.00187958638247</c:v>
                </c:pt>
                <c:pt idx="564">
                  <c:v>-180.38162899088957</c:v>
                </c:pt>
                <c:pt idx="565">
                  <c:v>-179.76067404442489</c:v>
                </c:pt>
                <c:pt idx="566">
                  <c:v>-179.13904139195631</c:v>
                </c:pt>
                <c:pt idx="567">
                  <c:v>-178.51675689517299</c:v>
                </c:pt>
                <c:pt idx="568">
                  <c:v>-177.89384561238472</c:v>
                </c:pt>
                <c:pt idx="569">
                  <c:v>-177.27033177779799</c:v>
                </c:pt>
                <c:pt idx="570">
                  <c:v>-176.64623878014552</c:v>
                </c:pt>
                <c:pt idx="571">
                  <c:v>-176.02158914064597</c:v>
                </c:pt>
                <c:pt idx="572">
                  <c:v>-175.39640449027226</c:v>
                </c:pt>
                <c:pt idx="573">
                  <c:v>-174.77070554630112</c:v>
                </c:pt>
                <c:pt idx="574">
                  <c:v>-174.14451208812005</c:v>
                </c:pt>
                <c:pt idx="575">
                  <c:v>-173.51784293226476</c:v>
                </c:pt>
                <c:pt idx="576">
                  <c:v>-172.89071590665884</c:v>
                </c:pt>
                <c:pt idx="577">
                  <c:v>-172.26314782402608</c:v>
                </c:pt>
                <c:pt idx="578">
                  <c:v>-171.63515445444938</c:v>
                </c:pt>
                <c:pt idx="579">
                  <c:v>-171.00675049703821</c:v>
                </c:pt>
                <c:pt idx="580">
                  <c:v>-170.37794955067969</c:v>
                </c:pt>
                <c:pt idx="581">
                  <c:v>-169.74876408383386</c:v>
                </c:pt>
                <c:pt idx="582">
                  <c:v>-169.11920540334114</c:v>
                </c:pt>
                <c:pt idx="583">
                  <c:v>-168.48928362220605</c:v>
                </c:pt>
                <c:pt idx="584">
                  <c:v>-167.85900762631553</c:v>
                </c:pt>
                <c:pt idx="585">
                  <c:v>-167.22838504005952</c:v>
                </c:pt>
                <c:pt idx="586">
                  <c:v>-166.59742219080576</c:v>
                </c:pt>
                <c:pt idx="587">
                  <c:v>-165.96612407219197</c:v>
                </c:pt>
                <c:pt idx="588">
                  <c:v>-165.33449430618941</c:v>
                </c:pt>
                <c:pt idx="589">
                  <c:v>-164.7025351038925</c:v>
                </c:pt>
                <c:pt idx="590">
                  <c:v>-164.07024722498898</c:v>
                </c:pt>
                <c:pt idx="591">
                  <c:v>-163.43762993585892</c:v>
                </c:pt>
                <c:pt idx="592">
                  <c:v>-162.80468096625611</c:v>
                </c:pt>
                <c:pt idx="593">
                  <c:v>-162.17139646451636</c:v>
                </c:pt>
                <c:pt idx="594">
                  <c:v>-161.53777095123957</c:v>
                </c:pt>
                <c:pt idx="595">
                  <c:v>-160.9037972713908</c:v>
                </c:pt>
                <c:pt idx="596">
                  <c:v>-160.26946654476114</c:v>
                </c:pt>
                <c:pt idx="597">
                  <c:v>-159.63476811472924</c:v>
                </c:pt>
                <c:pt idx="598">
                  <c:v>-158.99968949526223</c:v>
                </c:pt>
                <c:pt idx="599">
                  <c:v>-158.3642163160921</c:v>
                </c:pt>
                <c:pt idx="600">
                  <c:v>-157.72833226600139</c:v>
                </c:pt>
                <c:pt idx="601">
                  <c:v>-157.09201903415214</c:v>
                </c:pt>
                <c:pt idx="602">
                  <c:v>-156.45525624938827</c:v>
                </c:pt>
                <c:pt idx="603">
                  <c:v>-155.81802141743799</c:v>
                </c:pt>
                <c:pt idx="604">
                  <c:v>-155.18028985594719</c:v>
                </c:pt>
                <c:pt idx="605">
                  <c:v>-154.5420346272634</c:v>
                </c:pt>
                <c:pt idx="606">
                  <c:v>-153.90322646889865</c:v>
                </c:pt>
                <c:pt idx="607">
                  <c:v>-153.26383372158779</c:v>
                </c:pt>
                <c:pt idx="608">
                  <c:v>-152.6238222548655</c:v>
                </c:pt>
                <c:pt idx="609">
                  <c:v>-151.98315539007879</c:v>
                </c:pt>
                <c:pt idx="610">
                  <c:v>-151.3417938207497</c:v>
                </c:pt>
                <c:pt idx="611">
                  <c:v>-150.69969553020812</c:v>
                </c:pt>
                <c:pt idx="612">
                  <c:v>-150.05681570640397</c:v>
                </c:pt>
                <c:pt idx="613">
                  <c:v>-149.41310665381667</c:v>
                </c:pt>
                <c:pt idx="614">
                  <c:v>-148.76851770237172</c:v>
                </c:pt>
                <c:pt idx="615">
                  <c:v>-148.12299511327839</c:v>
                </c:pt>
                <c:pt idx="616">
                  <c:v>-147.47648198170145</c:v>
                </c:pt>
                <c:pt idx="617">
                  <c:v>-146.82891813617974</c:v>
                </c:pt>
                <c:pt idx="618">
                  <c:v>-146.18024003470526</c:v>
                </c:pt>
                <c:pt idx="619">
                  <c:v>-145.53038065737928</c:v>
                </c:pt>
                <c:pt idx="620">
                  <c:v>-144.87926939556226</c:v>
                </c:pt>
                <c:pt idx="621">
                  <c:v>-144.22683193743808</c:v>
                </c:pt>
                <c:pt idx="622">
                  <c:v>-143.57299014991651</c:v>
                </c:pt>
                <c:pt idx="623">
                  <c:v>-142.91766195680151</c:v>
                </c:pt>
                <c:pt idx="624">
                  <c:v>-142.26076121315828</c:v>
                </c:pt>
                <c:pt idx="625">
                  <c:v>-141.60219757581922</c:v>
                </c:pt>
                <c:pt idx="626">
                  <c:v>-140.94187636997506</c:v>
                </c:pt>
                <c:pt idx="627">
                  <c:v>-140.27969845180675</c:v>
                </c:pt>
                <c:pt idx="628">
                  <c:v>-139.61556006712317</c:v>
                </c:pt>
                <c:pt idx="629">
                  <c:v>-138.94935270598387</c:v>
                </c:pt>
                <c:pt idx="630">
                  <c:v>-138.28096295329686</c:v>
                </c:pt>
                <c:pt idx="631">
                  <c:v>-137.61027233539681</c:v>
                </c:pt>
                <c:pt idx="632">
                  <c:v>-136.93715716263029</c:v>
                </c:pt>
                <c:pt idx="633">
                  <c:v>-136.26148836799084</c:v>
                </c:pt>
                <c:pt idx="634">
                  <c:v>-135.58313134187159</c:v>
                </c:pt>
                <c:pt idx="635">
                  <c:v>-134.90194576302775</c:v>
                </c:pt>
                <c:pt idx="636">
                  <c:v>-134.21778542586978</c:v>
                </c:pt>
                <c:pt idx="637">
                  <c:v>-133.53049806424289</c:v>
                </c:pt>
                <c:pt idx="638">
                  <c:v>-132.83992517187878</c:v>
                </c:pt>
                <c:pt idx="639">
                  <c:v>-132.14590181975223</c:v>
                </c:pt>
                <c:pt idx="640">
                  <c:v>-131.44825647061441</c:v>
                </c:pt>
                <c:pt idx="641">
                  <c:v>-130.74681079102564</c:v>
                </c:pt>
                <c:pt idx="642">
                  <c:v>-130.04137946126522</c:v>
                </c:pt>
                <c:pt idx="643">
                  <c:v>-129.33176998355455</c:v>
                </c:pt>
                <c:pt idx="644">
                  <c:v>-128.6177824890965</c:v>
                </c:pt>
                <c:pt idx="645">
                  <c:v>-127.89920954450419</c:v>
                </c:pt>
                <c:pt idx="646">
                  <c:v>-127.17583595827291</c:v>
                </c:pt>
                <c:pt idx="647">
                  <c:v>-126.44743858803508</c:v>
                </c:pt>
                <c:pt idx="648">
                  <c:v>-125.71378614942836</c:v>
                </c:pt>
                <c:pt idx="649">
                  <c:v>-124.9746390275116</c:v>
                </c:pt>
                <c:pt idx="650">
                  <c:v>-124.22974909177344</c:v>
                </c:pt>
                <c:pt idx="651">
                  <c:v>-123.47885951589086</c:v>
                </c:pt>
                <c:pt idx="652">
                  <c:v>-122.72170460353017</c:v>
                </c:pt>
                <c:pt idx="653">
                  <c:v>-121.95800962161327</c:v>
                </c:pt>
                <c:pt idx="654">
                  <c:v>-121.18749064261749</c:v>
                </c:pt>
                <c:pt idx="655">
                  <c:v>-120.40985439763762</c:v>
                </c:pt>
                <c:pt idx="656">
                  <c:v>-119.62479814209357</c:v>
                </c:pt>
                <c:pt idx="657">
                  <c:v>-118.83200953614866</c:v>
                </c:pt>
                <c:pt idx="658">
                  <c:v>-118.03116654207827</c:v>
                </c:pt>
                <c:pt idx="659">
                  <c:v>-117.22193734101984</c:v>
                </c:pt>
                <c:pt idx="660">
                  <c:v>-116.40398027173308</c:v>
                </c:pt>
                <c:pt idx="661">
                  <c:v>-115.57694379419868</c:v>
                </c:pt>
                <c:pt idx="662">
                  <c:v>-114.74046648109042</c:v>
                </c:pt>
                <c:pt idx="663">
                  <c:v>-113.89417704036657</c:v>
                </c:pt>
                <c:pt idx="664">
                  <c:v>-113.03769437243307</c:v>
                </c:pt>
                <c:pt idx="665">
                  <c:v>-112.17062766554344</c:v>
                </c:pt>
                <c:pt idx="666">
                  <c:v>-111.29257653329672</c:v>
                </c:pt>
                <c:pt idx="667">
                  <c:v>-110.40313119829275</c:v>
                </c:pt>
                <c:pt idx="668">
                  <c:v>-109.50187272618467</c:v>
                </c:pt>
                <c:pt idx="669">
                  <c:v>-108.58837331452926</c:v>
                </c:pt>
                <c:pt idx="670">
                  <c:v>-107.66219664098206</c:v>
                </c:pt>
                <c:pt idx="671">
                  <c:v>-106.72289827549019</c:v>
                </c:pt>
                <c:pt idx="672">
                  <c:v>-105.77002616122016</c:v>
                </c:pt>
                <c:pt idx="673">
                  <c:v>-104.80312116898888</c:v>
                </c:pt>
                <c:pt idx="674">
                  <c:v>-103.82171772995926</c:v>
                </c:pt>
                <c:pt idx="675">
                  <c:v>-102.82534455128682</c:v>
                </c:pt>
                <c:pt idx="676">
                  <c:v>-101.81352541927396</c:v>
                </c:pt>
                <c:pt idx="677">
                  <c:v>-100.78578009437955</c:v>
                </c:pt>
                <c:pt idx="678">
                  <c:v>-99.741625302146048</c:v>
                </c:pt>
                <c:pt idx="679">
                  <c:v>-98.680575823724922</c:v>
                </c:pt>
                <c:pt idx="680">
                  <c:v>-97.602145689212747</c:v>
                </c:pt>
                <c:pt idx="681">
                  <c:v>-96.505849476428665</c:v>
                </c:pt>
                <c:pt idx="682">
                  <c:v>-95.391203717076863</c:v>
                </c:pt>
                <c:pt idx="683">
                  <c:v>-94.257728411444333</c:v>
                </c:pt>
                <c:pt idx="684">
                  <c:v>-93.104948651854087</c:v>
                </c:pt>
                <c:pt idx="685">
                  <c:v>-91.932396354076204</c:v>
                </c:pt>
                <c:pt idx="686">
                  <c:v>-90.739612094733701</c:v>
                </c:pt>
                <c:pt idx="687">
                  <c:v>-89.526147051495983</c:v>
                </c:pt>
                <c:pt idx="688">
                  <c:v>-88.291565041478236</c:v>
                </c:pt>
                <c:pt idx="689">
                  <c:v>-87.035444651822772</c:v>
                </c:pt>
                <c:pt idx="690">
                  <c:v>-85.757381454903751</c:v>
                </c:pt>
                <c:pt idx="691">
                  <c:v>-84.456990299017562</c:v>
                </c:pt>
                <c:pt idx="692">
                  <c:v>-83.13390766379618</c:v>
                </c:pt>
                <c:pt idx="693">
                  <c:v>-81.787794067964015</c:v>
                </c:pt>
                <c:pt idx="694">
                  <c:v>-80.418336515442547</c:v>
                </c:pt>
                <c:pt idx="695">
                  <c:v>-79.025250964269503</c:v>
                </c:pt>
                <c:pt idx="696">
                  <c:v>-77.608284801335301</c:v>
                </c:pt>
                <c:pt idx="697">
                  <c:v>-76.167219304602582</c:v>
                </c:pt>
                <c:pt idx="698">
                  <c:v>-74.70187207331054</c:v>
                </c:pt>
                <c:pt idx="699">
                  <c:v>-73.21209940569122</c:v>
                </c:pt>
                <c:pt idx="700">
                  <c:v>-71.697798602988016</c:v>
                </c:pt>
                <c:pt idx="701">
                  <c:v>-70.158910178099205</c:v>
                </c:pt>
                <c:pt idx="702">
                  <c:v>-68.595419946986027</c:v>
                </c:pt>
                <c:pt idx="703">
                  <c:v>-67.007360981129565</c:v>
                </c:pt>
                <c:pt idx="704">
                  <c:v>-65.394815399786154</c:v>
                </c:pt>
                <c:pt idx="705">
                  <c:v>-63.757915981601755</c:v>
                </c:pt>
                <c:pt idx="706">
                  <c:v>-62.096847576298714</c:v>
                </c:pt>
                <c:pt idx="707">
                  <c:v>-60.411848298626325</c:v>
                </c:pt>
                <c:pt idx="708">
                  <c:v>-58.703210488565617</c:v>
                </c:pt>
                <c:pt idx="709">
                  <c:v>-56.971281423873705</c:v>
                </c:pt>
                <c:pt idx="710">
                  <c:v>-55.21646377338476</c:v>
                </c:pt>
                <c:pt idx="711">
                  <c:v>-53.439215782061524</c:v>
                </c:pt>
                <c:pt idx="712">
                  <c:v>-51.640051181511851</c:v>
                </c:pt>
                <c:pt idx="713">
                  <c:v>-49.81953882254632</c:v>
                </c:pt>
                <c:pt idx="714">
                  <c:v>-47.978302029267169</c:v>
                </c:pt>
                <c:pt idx="715">
                  <c:v>-46.117017677108791</c:v>
                </c:pt>
                <c:pt idx="716">
                  <c:v>-44.236415000134912</c:v>
                </c:pt>
                <c:pt idx="717">
                  <c:v>-42.337274135684865</c:v>
                </c:pt>
                <c:pt idx="718">
                  <c:v>-40.420424417099525</c:v>
                </c:pt>
                <c:pt idx="719">
                  <c:v>-38.486742427709245</c:v>
                </c:pt>
              </c:numCache>
            </c:numRef>
          </c:xVal>
          <c:yVal>
            <c:numRef>
              <c:f>演算室!$Z$8:$Z$727</c:f>
              <c:numCache>
                <c:formatCode>0.0000000000_ </c:formatCode>
                <c:ptCount val="720"/>
                <c:pt idx="0">
                  <c:v>280.44578033157603</c:v>
                </c:pt>
                <c:pt idx="1">
                  <c:v>281.79607486780975</c:v>
                </c:pt>
                <c:pt idx="2">
                  <c:v>283.13766988999498</c:v>
                </c:pt>
                <c:pt idx="3">
                  <c:v>284.46980865261378</c:v>
                </c:pt>
                <c:pt idx="4">
                  <c:v>285.79175445962539</c:v>
                </c:pt>
                <c:pt idx="5">
                  <c:v>287.10279309990108</c:v>
                </c:pt>
                <c:pt idx="6">
                  <c:v>288.40223513484005</c:v>
                </c:pt>
                <c:pt idx="7">
                  <c:v>289.68941802418681</c:v>
                </c:pt>
                <c:pt idx="8">
                  <c:v>290.96370807818909</c:v>
                </c:pt>
                <c:pt idx="9">
                  <c:v>292.2245022264068</c:v>
                </c:pt>
                <c:pt idx="10">
                  <c:v>293.47122959567048</c:v>
                </c:pt>
                <c:pt idx="11">
                  <c:v>294.70335289185545</c:v>
                </c:pt>
                <c:pt idx="12">
                  <c:v>295.92036958224674</c:v>
                </c:pt>
                <c:pt idx="13">
                  <c:v>297.12181287729379</c:v>
                </c:pt>
                <c:pt idx="14">
                  <c:v>298.30725251247327</c:v>
                </c:pt>
                <c:pt idx="15">
                  <c:v>299.47629533275415</c:v>
                </c:pt>
                <c:pt idx="16">
                  <c:v>300.62858568379983</c:v>
                </c:pt>
                <c:pt idx="17">
                  <c:v>301.76380561551269</c:v>
                </c:pt>
                <c:pt idx="18">
                  <c:v>302.88167490483636</c:v>
                </c:pt>
                <c:pt idx="19">
                  <c:v>303.9819509058625</c:v>
                </c:pt>
                <c:pt idx="20">
                  <c:v>305.06442823625417</c:v>
                </c:pt>
                <c:pt idx="21">
                  <c:v>306.1289383097884</c:v>
                </c:pt>
                <c:pt idx="22">
                  <c:v>307.17534872544832</c:v>
                </c:pt>
                <c:pt idx="23">
                  <c:v>308.20356252396596</c:v>
                </c:pt>
                <c:pt idx="24">
                  <c:v>309.21351732303719</c:v>
                </c:pt>
                <c:pt idx="25">
                  <c:v>310.20518434261476</c:v>
                </c:pt>
                <c:pt idx="26">
                  <c:v>311.17856733174017</c:v>
                </c:pt>
                <c:pt idx="27">
                  <c:v>312.13370140832114</c:v>
                </c:pt>
                <c:pt idx="28">
                  <c:v>313.07065182309339</c:v>
                </c:pt>
                <c:pt idx="29">
                  <c:v>313.98951265876286</c:v>
                </c:pt>
                <c:pt idx="30">
                  <c:v>314.890405474989</c:v>
                </c:pt>
                <c:pt idx="31">
                  <c:v>315.77347790947846</c:v>
                </c:pt>
                <c:pt idx="32">
                  <c:v>316.6389022450046</c:v>
                </c:pt>
                <c:pt idx="33">
                  <c:v>317.4868739516765</c:v>
                </c:pt>
                <c:pt idx="34">
                  <c:v>318.31761021324934</c:v>
                </c:pt>
                <c:pt idx="35">
                  <c:v>319.13134844571414</c:v>
                </c:pt>
                <c:pt idx="36">
                  <c:v>319.92834481583202</c:v>
                </c:pt>
                <c:pt idx="37">
                  <c:v>320.70887276669657</c:v>
                </c:pt>
                <c:pt idx="38">
                  <c:v>321.47322155682457</c:v>
                </c:pt>
                <c:pt idx="39">
                  <c:v>322.22169481869093</c:v>
                </c:pt>
                <c:pt idx="40">
                  <c:v>322.95460914205478</c:v>
                </c:pt>
                <c:pt idx="41">
                  <c:v>323.67229268685793</c:v>
                </c:pt>
                <c:pt idx="42">
                  <c:v>324.37508382993695</c:v>
                </c:pt>
                <c:pt idx="43">
                  <c:v>325.0633298492632</c:v>
                </c:pt>
                <c:pt idx="44">
                  <c:v>325.73738564892318</c:v>
                </c:pt>
                <c:pt idx="45">
                  <c:v>326.39761252757228</c:v>
                </c:pt>
                <c:pt idx="46">
                  <c:v>327.04437699264372</c:v>
                </c:pt>
                <c:pt idx="47">
                  <c:v>327.67804962216513</c:v>
                </c:pt>
                <c:pt idx="48">
                  <c:v>328.29900397563875</c:v>
                </c:pt>
                <c:pt idx="49">
                  <c:v>328.90761555506805</c:v>
                </c:pt>
                <c:pt idx="50">
                  <c:v>329.50426081686982</c:v>
                </c:pt>
                <c:pt idx="51">
                  <c:v>330.08931623509341</c:v>
                </c:pt>
                <c:pt idx="52">
                  <c:v>330.66315741608179</c:v>
                </c:pt>
                <c:pt idx="53">
                  <c:v>331.22615826444013</c:v>
                </c:pt>
                <c:pt idx="54">
                  <c:v>331.77869019994552</c:v>
                </c:pt>
                <c:pt idx="55">
                  <c:v>332.32112142481304</c:v>
                </c:pt>
                <c:pt idx="56">
                  <c:v>332.8538162405456</c:v>
                </c:pt>
                <c:pt idx="57">
                  <c:v>333.37713441342623</c:v>
                </c:pt>
                <c:pt idx="58">
                  <c:v>333.89143058756417</c:v>
                </c:pt>
                <c:pt idx="59">
                  <c:v>334.39705374428081</c:v>
                </c:pt>
                <c:pt idx="60">
                  <c:v>334.89434670651093</c:v>
                </c:pt>
                <c:pt idx="61">
                  <c:v>335.3836456868064</c:v>
                </c:pt>
                <c:pt idx="62">
                  <c:v>335.86527987745319</c:v>
                </c:pt>
                <c:pt idx="63">
                  <c:v>336.33957108115408</c:v>
                </c:pt>
                <c:pt idx="64">
                  <c:v>336.80683338068349</c:v>
                </c:pt>
                <c:pt idx="65">
                  <c:v>337.26737284588694</c:v>
                </c:pt>
                <c:pt idx="66">
                  <c:v>337.72148727637887</c:v>
                </c:pt>
                <c:pt idx="67">
                  <c:v>338.16946597827757</c:v>
                </c:pt>
                <c:pt idx="68">
                  <c:v>338.61158957331833</c:v>
                </c:pt>
                <c:pt idx="69">
                  <c:v>339.04812983868976</c:v>
                </c:pt>
                <c:pt idx="70">
                  <c:v>339.47934957595601</c:v>
                </c:pt>
                <c:pt idx="71">
                  <c:v>339.90550250744411</c:v>
                </c:pt>
                <c:pt idx="72">
                  <c:v>340.32683319850764</c:v>
                </c:pt>
                <c:pt idx="73">
                  <c:v>340.7435770041069</c:v>
                </c:pt>
                <c:pt idx="74">
                  <c:v>341.15596003818268</c:v>
                </c:pt>
                <c:pt idx="75">
                  <c:v>341.56419916434169</c:v>
                </c:pt>
                <c:pt idx="76">
                  <c:v>341.96850200641404</c:v>
                </c:pt>
                <c:pt idx="77">
                  <c:v>342.36906697748992</c:v>
                </c:pt>
                <c:pt idx="78">
                  <c:v>342.76608332608907</c:v>
                </c:pt>
                <c:pt idx="79">
                  <c:v>343.15973119816749</c:v>
                </c:pt>
                <c:pt idx="80">
                  <c:v>343.55018171371552</c:v>
                </c:pt>
                <c:pt idx="81">
                  <c:v>343.93759705675166</c:v>
                </c:pt>
                <c:pt idx="82">
                  <c:v>344.32213057757116</c:v>
                </c:pt>
                <c:pt idx="83">
                  <c:v>344.70392690615597</c:v>
                </c:pt>
                <c:pt idx="84">
                  <c:v>345.08312207570805</c:v>
                </c:pt>
                <c:pt idx="85">
                  <c:v>345.45984365531598</c:v>
                </c:pt>
                <c:pt idx="86">
                  <c:v>345.83421089081821</c:v>
                </c:pt>
                <c:pt idx="87">
                  <c:v>346.20633485297225</c:v>
                </c:pt>
                <c:pt idx="88">
                  <c:v>346.57631859209232</c:v>
                </c:pt>
                <c:pt idx="89">
                  <c:v>346.9442572983607</c:v>
                </c:pt>
                <c:pt idx="90">
                  <c:v>347.31023846706796</c:v>
                </c:pt>
                <c:pt idx="91">
                  <c:v>347.67434206808076</c:v>
                </c:pt>
                <c:pt idx="92">
                  <c:v>348.03664071887823</c:v>
                </c:pt>
                <c:pt idx="93">
                  <c:v>348.39719986054303</c:v>
                </c:pt>
                <c:pt idx="94">
                  <c:v>348.75607793613034</c:v>
                </c:pt>
                <c:pt idx="95">
                  <c:v>349.11332657087979</c:v>
                </c:pt>
                <c:pt idx="96">
                  <c:v>349.46899075377075</c:v>
                </c:pt>
                <c:pt idx="97">
                  <c:v>349.82310901995857</c:v>
                </c:pt>
                <c:pt idx="98">
                  <c:v>350.17571363366289</c:v>
                </c:pt>
                <c:pt idx="99">
                  <c:v>350.526830771113</c:v>
                </c:pt>
                <c:pt idx="100">
                  <c:v>350.8764807031834</c:v>
                </c:pt>
                <c:pt idx="101">
                  <c:v>351.22467797738739</c:v>
                </c:pt>
                <c:pt idx="102">
                  <c:v>351.57143159891916</c:v>
                </c:pt>
                <c:pt idx="103">
                  <c:v>351.91674521046548</c:v>
                </c:pt>
                <c:pt idx="104">
                  <c:v>352.26061727053121</c:v>
                </c:pt>
                <c:pt idx="105">
                  <c:v>352.60304123004778</c:v>
                </c:pt>
                <c:pt idx="106">
                  <c:v>352.94400570705574</c:v>
                </c:pt>
                <c:pt idx="107">
                  <c:v>353.28349465927306</c:v>
                </c:pt>
                <c:pt idx="108">
                  <c:v>353.62148755438255</c:v>
                </c:pt>
                <c:pt idx="109">
                  <c:v>353.95795953788831</c:v>
                </c:pt>
                <c:pt idx="110">
                  <c:v>354.29288159840962</c:v>
                </c:pt>
                <c:pt idx="111">
                  <c:v>354.62622073029792</c:v>
                </c:pt>
                <c:pt idx="112">
                  <c:v>354.95794009347594</c:v>
                </c:pt>
                <c:pt idx="113">
                  <c:v>355.28799917041323</c:v>
                </c:pt>
                <c:pt idx="114">
                  <c:v>355.6163539201666</c:v>
                </c:pt>
                <c:pt idx="115">
                  <c:v>355.9429569294241</c:v>
                </c:pt>
                <c:pt idx="116">
                  <c:v>356.267757560505</c:v>
                </c:pt>
                <c:pt idx="117">
                  <c:v>356.59070209627669</c:v>
                </c:pt>
                <c:pt idx="118">
                  <c:v>356.91173388196063</c:v>
                </c:pt>
                <c:pt idx="119">
                  <c:v>357.23079346380865</c:v>
                </c:pt>
                <c:pt idx="120">
                  <c:v>357.5478187246369</c:v>
                </c:pt>
                <c:pt idx="121">
                  <c:v>357.86274501621642</c:v>
                </c:pt>
                <c:pt idx="122">
                  <c:v>358.17550528852166</c:v>
                </c:pt>
                <c:pt idx="123">
                  <c:v>358.48603021584881</c:v>
                </c:pt>
                <c:pt idx="124">
                  <c:v>358.79424831981845</c:v>
                </c:pt>
                <c:pt idx="125">
                  <c:v>359.10008608928399</c:v>
                </c:pt>
                <c:pt idx="126">
                  <c:v>359.40346809717244</c:v>
                </c:pt>
                <c:pt idx="127">
                  <c:v>359.70431711428625</c:v>
                </c:pt>
                <c:pt idx="128">
                  <c:v>360.00255422010173</c:v>
                </c:pt>
                <c:pt idx="129">
                  <c:v>360.29809891059983</c:v>
                </c:pt>
                <c:pt idx="130">
                  <c:v>360.59086920317219</c:v>
                </c:pt>
                <c:pt idx="131">
                  <c:v>360.88078173864255</c:v>
                </c:pt>
                <c:pt idx="132">
                  <c:v>361.16775188045204</c:v>
                </c:pt>
                <c:pt idx="133">
                  <c:v>361.45169381105438</c:v>
                </c:pt>
                <c:pt idx="134">
                  <c:v>361.73252062557054</c:v>
                </c:pt>
                <c:pt idx="135">
                  <c:v>362.01014442275448</c:v>
                </c:pt>
                <c:pt idx="136">
                  <c:v>362.28447639332182</c:v>
                </c:pt>
                <c:pt idx="137">
                  <c:v>362.55542690569416</c:v>
                </c:pt>
                <c:pt idx="138">
                  <c:v>362.82290558921437</c:v>
                </c:pt>
                <c:pt idx="139">
                  <c:v>363.08682141488629</c:v>
                </c:pt>
                <c:pt idx="140">
                  <c:v>363.34708277369486</c:v>
                </c:pt>
                <c:pt idx="141">
                  <c:v>363.60359755256172</c:v>
                </c:pt>
                <c:pt idx="142">
                  <c:v>363.85627320799222</c:v>
                </c:pt>
                <c:pt idx="143">
                  <c:v>364.10501683746884</c:v>
                </c:pt>
                <c:pt idx="144">
                  <c:v>364.34973524864785</c:v>
                </c:pt>
                <c:pt idx="145">
                  <c:v>364.5903350264125</c:v>
                </c:pt>
                <c:pt idx="146">
                  <c:v>364.82672259783982</c:v>
                </c:pt>
                <c:pt idx="147">
                  <c:v>365.05880429513411</c:v>
                </c:pt>
                <c:pt idx="148">
                  <c:v>365.2864864165814</c:v>
                </c:pt>
                <c:pt idx="149">
                  <c:v>365.50967528557925</c:v>
                </c:pt>
                <c:pt idx="150">
                  <c:v>365.72827730779341</c:v>
                </c:pt>
                <c:pt idx="151">
                  <c:v>365.94219902649439</c:v>
                </c:pt>
                <c:pt idx="152">
                  <c:v>366.15134717612494</c:v>
                </c:pt>
                <c:pt idx="153">
                  <c:v>366.35562873414898</c:v>
                </c:pt>
                <c:pt idx="154">
                  <c:v>366.55495097123213</c:v>
                </c:pt>
                <c:pt idx="155">
                  <c:v>366.74922149980188</c:v>
                </c:pt>
                <c:pt idx="156">
                  <c:v>366.93834832103624</c:v>
                </c:pt>
                <c:pt idx="157">
                  <c:v>367.1222398703278</c:v>
                </c:pt>
                <c:pt idx="158">
                  <c:v>367.30080506126831</c:v>
                </c:pt>
                <c:pt idx="159">
                  <c:v>367.47395332820003</c:v>
                </c:pt>
                <c:pt idx="160">
                  <c:v>367.64159466737829</c:v>
                </c:pt>
                <c:pt idx="161">
                  <c:v>367.8036396767867</c:v>
                </c:pt>
                <c:pt idx="162">
                  <c:v>367.95999959464916</c:v>
                </c:pt>
                <c:pt idx="163">
                  <c:v>368.11058633667864</c:v>
                </c:pt>
                <c:pt idx="164">
                  <c:v>368.25531253210369</c:v>
                </c:pt>
                <c:pt idx="165">
                  <c:v>368.39409155851115</c:v>
                </c:pt>
                <c:pt idx="166">
                  <c:v>368.52683757554473</c:v>
                </c:pt>
                <c:pt idx="167">
                  <c:v>368.65346555749431</c:v>
                </c:pt>
                <c:pt idx="168">
                  <c:v>368.773891324815</c:v>
                </c:pt>
                <c:pt idx="169">
                  <c:v>368.8880315746095</c:v>
                </c:pt>
                <c:pt idx="170">
                  <c:v>368.99580391010841</c:v>
                </c:pt>
                <c:pt idx="171">
                  <c:v>369.09712686918289</c:v>
                </c:pt>
                <c:pt idx="172">
                  <c:v>369.19191995192057</c:v>
                </c:pt>
                <c:pt idx="173">
                  <c:v>369.28010364729789</c:v>
                </c:pt>
                <c:pt idx="174">
                  <c:v>369.36159945897833</c:v>
                </c:pt>
                <c:pt idx="175">
                  <c:v>369.43632993026705</c:v>
                </c:pt>
                <c:pt idx="176">
                  <c:v>369.50421866825047</c:v>
                </c:pt>
                <c:pt idx="177">
                  <c:v>369.56519036714923</c:v>
                </c:pt>
                <c:pt idx="178">
                  <c:v>369.61917083091089</c:v>
                </c:pt>
                <c:pt idx="179">
                  <c:v>369.66608699506997</c:v>
                </c:pt>
                <c:pt idx="180">
                  <c:v>369.70586694789949</c:v>
                </c:pt>
                <c:pt idx="181">
                  <c:v>369.73843995088004</c:v>
                </c:pt>
                <c:pt idx="182">
                  <c:v>369.76373645850953</c:v>
                </c:pt>
                <c:pt idx="183">
                  <c:v>369.78168813747664</c:v>
                </c:pt>
                <c:pt idx="184">
                  <c:v>369.79222788522168</c:v>
                </c:pt>
                <c:pt idx="185">
                  <c:v>369.79528984790471</c:v>
                </c:pt>
                <c:pt idx="186">
                  <c:v>369.79080943780343</c:v>
                </c:pt>
                <c:pt idx="187">
                  <c:v>369.7787233501607</c:v>
                </c:pt>
                <c:pt idx="188">
                  <c:v>369.75896957950027</c:v>
                </c:pt>
                <c:pt idx="189">
                  <c:v>369.73148743543157</c:v>
                </c:pt>
                <c:pt idx="190">
                  <c:v>369.69621755795987</c:v>
                </c:pt>
                <c:pt idx="191">
                  <c:v>369.65310193232091</c:v>
                </c:pt>
                <c:pt idx="192">
                  <c:v>369.60208390335549</c:v>
                </c:pt>
                <c:pt idx="193">
                  <c:v>369.54310818944219</c:v>
                </c:pt>
                <c:pt idx="194">
                  <c:v>369.4761208960021</c:v>
                </c:pt>
                <c:pt idx="195">
                  <c:v>369.4010695285923</c:v>
                </c:pt>
                <c:pt idx="196">
                  <c:v>369.31790300560124</c:v>
                </c:pt>
                <c:pt idx="197">
                  <c:v>369.22657167056127</c:v>
                </c:pt>
                <c:pt idx="198">
                  <c:v>369.12702730409126</c:v>
                </c:pt>
                <c:pt idx="199">
                  <c:v>369.01922313548164</c:v>
                </c:pt>
                <c:pt idx="200">
                  <c:v>368.90311385393528</c:v>
                </c:pt>
                <c:pt idx="201">
                  <c:v>368.77865561947567</c:v>
                </c:pt>
                <c:pt idx="202">
                  <c:v>368.64580607353287</c:v>
                </c:pt>
                <c:pt idx="203">
                  <c:v>368.50452434921954</c:v>
                </c:pt>
                <c:pt idx="204">
                  <c:v>368.35477108130681</c:v>
                </c:pt>
                <c:pt idx="205">
                  <c:v>368.19650841590845</c:v>
                </c:pt>
                <c:pt idx="206">
                  <c:v>368.02970001988547</c:v>
                </c:pt>
                <c:pt idx="207">
                  <c:v>367.85431108997756</c:v>
                </c:pt>
                <c:pt idx="208">
                  <c:v>367.67030836167083</c:v>
                </c:pt>
                <c:pt idx="209">
                  <c:v>367.4776601178101</c:v>
                </c:pt>
                <c:pt idx="210">
                  <c:v>367.27633619696246</c:v>
                </c:pt>
                <c:pt idx="211">
                  <c:v>367.06630800153971</c:v>
                </c:pt>
                <c:pt idx="212">
                  <c:v>366.84754850568663</c:v>
                </c:pt>
                <c:pt idx="213">
                  <c:v>366.62003226293956</c:v>
                </c:pt>
                <c:pt idx="214">
                  <c:v>366.38373541366389</c:v>
                </c:pt>
                <c:pt idx="215">
                  <c:v>366.13863569227294</c:v>
                </c:pt>
                <c:pt idx="216">
                  <c:v>365.88471243423436</c:v>
                </c:pt>
                <c:pt idx="217">
                  <c:v>365.62194658286955</c:v>
                </c:pt>
                <c:pt idx="218">
                  <c:v>365.35032069594769</c:v>
                </c:pt>
                <c:pt idx="219">
                  <c:v>365.06981895207969</c:v>
                </c:pt>
                <c:pt idx="220">
                  <c:v>364.78042715691578</c:v>
                </c:pt>
                <c:pt idx="221">
                  <c:v>364.48213274914713</c:v>
                </c:pt>
                <c:pt idx="222">
                  <c:v>364.1749248063162</c:v>
                </c:pt>
                <c:pt idx="223">
                  <c:v>363.85879405043653</c:v>
                </c:pt>
                <c:pt idx="224">
                  <c:v>363.53373285342388</c:v>
                </c:pt>
                <c:pt idx="225">
                  <c:v>363.19973524233899</c:v>
                </c:pt>
                <c:pt idx="226">
                  <c:v>362.85679690444408</c:v>
                </c:pt>
                <c:pt idx="227">
                  <c:v>362.50491519207151</c:v>
                </c:pt>
                <c:pt idx="228">
                  <c:v>362.1440891273059</c:v>
                </c:pt>
                <c:pt idx="229">
                  <c:v>361.77431940647818</c:v>
                </c:pt>
                <c:pt idx="230">
                  <c:v>361.3956084044699</c:v>
                </c:pt>
                <c:pt idx="231">
                  <c:v>361.00796017882845</c:v>
                </c:pt>
                <c:pt idx="232">
                  <c:v>360.6113804736882</c:v>
                </c:pt>
                <c:pt idx="233">
                  <c:v>360.20587672349779</c:v>
                </c:pt>
                <c:pt idx="234">
                  <c:v>359.79145805654855</c:v>
                </c:pt>
                <c:pt idx="235">
                  <c:v>359.36813529830209</c:v>
                </c:pt>
                <c:pt idx="236">
                  <c:v>358.93592097451267</c:v>
                </c:pt>
                <c:pt idx="237">
                  <c:v>358.49482931414036</c:v>
                </c:pt>
                <c:pt idx="238">
                  <c:v>358.04487625204933</c:v>
                </c:pt>
                <c:pt idx="239">
                  <c:v>357.58607943148729</c:v>
                </c:pt>
                <c:pt idx="240">
                  <c:v>357.11845820633954</c:v>
                </c:pt>
                <c:pt idx="241">
                  <c:v>356.64203364315102</c:v>
                </c:pt>
                <c:pt idx="242">
                  <c:v>356.15682852291167</c:v>
                </c:pt>
                <c:pt idx="243">
                  <c:v>355.66286734259467</c:v>
                </c:pt>
                <c:pt idx="244">
                  <c:v>355.16017631644303</c:v>
                </c:pt>
                <c:pt idx="245">
                  <c:v>354.64878337699417</c:v>
                </c:pt>
                <c:pt idx="246">
                  <c:v>354.12871817583493</c:v>
                </c:pt>
                <c:pt idx="247">
                  <c:v>353.60001208407698</c:v>
                </c:pt>
                <c:pt idx="248">
                  <c:v>353.06269819254396</c:v>
                </c:pt>
                <c:pt idx="249">
                  <c:v>352.51681131165856</c:v>
                </c:pt>
                <c:pt idx="250">
                  <c:v>351.96238797102114</c:v>
                </c:pt>
                <c:pt idx="251">
                  <c:v>351.39946641866499</c:v>
                </c:pt>
                <c:pt idx="252">
                  <c:v>350.82808661998098</c:v>
                </c:pt>
                <c:pt idx="253">
                  <c:v>350.24829025629521</c:v>
                </c:pt>
                <c:pt idx="254">
                  <c:v>349.66012072308939</c:v>
                </c:pt>
                <c:pt idx="255">
                  <c:v>349.06362312784955</c:v>
                </c:pt>
                <c:pt idx="256">
                  <c:v>348.4588442875297</c:v>
                </c:pt>
                <c:pt idx="257">
                  <c:v>347.84583272561571</c:v>
                </c:pt>
                <c:pt idx="258">
                  <c:v>347.22463866877519</c:v>
                </c:pt>
                <c:pt idx="259">
                  <c:v>346.59531404307751</c:v>
                </c:pt>
                <c:pt idx="260">
                  <c:v>345.95791246976876</c:v>
                </c:pt>
                <c:pt idx="261">
                  <c:v>345.31248926058447</c:v>
                </c:pt>
                <c:pt idx="262">
                  <c:v>344.65910141258519</c:v>
                </c:pt>
                <c:pt idx="263">
                  <c:v>343.99780760249615</c:v>
                </c:pt>
                <c:pt idx="264">
                  <c:v>343.32866818053435</c:v>
                </c:pt>
                <c:pt idx="265">
                  <c:v>342.65174516370485</c:v>
                </c:pt>
                <c:pt idx="266">
                  <c:v>341.96710222854955</c:v>
                </c:pt>
                <c:pt idx="267">
                  <c:v>341.27480470332682</c:v>
                </c:pt>
                <c:pt idx="268">
                  <c:v>340.57491955960666</c:v>
                </c:pt>
                <c:pt idx="269">
                  <c:v>339.86751540325992</c:v>
                </c:pt>
                <c:pt idx="270">
                  <c:v>339.15266246482332</c:v>
                </c:pt>
                <c:pt idx="271">
                  <c:v>338.43043258922046</c:v>
                </c:pt>
                <c:pt idx="272">
                  <c:v>337.70089922481878</c:v>
                </c:pt>
                <c:pt idx="273">
                  <c:v>336.96413741180373</c:v>
                </c:pt>
                <c:pt idx="274">
                  <c:v>336.2202237698491</c:v>
                </c:pt>
                <c:pt idx="275">
                  <c:v>335.46923648506458</c:v>
                </c:pt>
                <c:pt idx="276">
                  <c:v>334.71125529620019</c:v>
                </c:pt>
                <c:pt idx="277">
                  <c:v>333.94636148008789</c:v>
                </c:pt>
                <c:pt idx="278">
                  <c:v>333.17463783630194</c:v>
                </c:pt>
                <c:pt idx="279">
                  <c:v>332.39616867101665</c:v>
                </c:pt>
                <c:pt idx="280">
                  <c:v>331.61103978004473</c:v>
                </c:pt>
                <c:pt idx="281">
                  <c:v>330.8193384310357</c:v>
                </c:pt>
                <c:pt idx="282">
                  <c:v>330.02115334481829</c:v>
                </c:pt>
                <c:pt idx="283">
                  <c:v>329.21657467586681</c:v>
                </c:pt>
                <c:pt idx="284">
                  <c:v>328.40569399187677</c:v>
                </c:pt>
                <c:pt idx="285">
                  <c:v>327.58860425243176</c:v>
                </c:pt>
                <c:pt idx="286">
                  <c:v>326.76539978674703</c:v>
                </c:pt>
                <c:pt idx="287">
                  <c:v>325.93617627047536</c:v>
                </c:pt>
                <c:pt idx="288">
                  <c:v>325.10103070155964</c:v>
                </c:pt>
                <c:pt idx="289">
                  <c:v>324.26006137512303</c:v>
                </c:pt>
                <c:pt idx="290">
                  <c:v>323.41336785738213</c:v>
                </c:pt>
                <c:pt idx="291">
                  <c:v>322.56105095857458</c:v>
                </c:pt>
                <c:pt idx="292">
                  <c:v>321.70321270489256</c:v>
                </c:pt>
                <c:pt idx="293">
                  <c:v>320.83995630941422</c:v>
                </c:pt>
                <c:pt idx="294">
                  <c:v>319.97138614202828</c:v>
                </c:pt>
                <c:pt idx="295">
                  <c:v>319.09760769834645</c:v>
                </c:pt>
                <c:pt idx="296">
                  <c:v>318.21872756760484</c:v>
                </c:pt>
                <c:pt idx="297">
                  <c:v>317.33485339954939</c:v>
                </c:pt>
                <c:pt idx="298">
                  <c:v>316.44609387031102</c:v>
                </c:pt>
                <c:pt idx="299">
                  <c:v>315.55255864727428</c:v>
                </c:pt>
                <c:pt idx="300">
                  <c:v>314.65435835294261</c:v>
                </c:pt>
                <c:pt idx="301">
                  <c:v>313.75160452781262</c:v>
                </c:pt>
                <c:pt idx="302">
                  <c:v>312.84440959226555</c:v>
                </c:pt>
                <c:pt idx="303">
                  <c:v>311.93288680749032</c:v>
                </c:pt>
                <c:pt idx="304">
                  <c:v>311.01715023545557</c:v>
                </c:pt>
                <c:pt idx="305">
                  <c:v>310.09731469794588</c:v>
                </c:pt>
                <c:pt idx="306">
                  <c:v>309.17349573468755</c:v>
                </c:pt>
                <c:pt idx="307">
                  <c:v>308.2458095605848</c:v>
                </c:pt>
                <c:pt idx="308">
                  <c:v>307.31437302209662</c:v>
                </c:pt>
                <c:pt idx="309">
                  <c:v>306.3793035527799</c:v>
                </c:pt>
                <c:pt idx="310">
                  <c:v>305.4407191280369</c:v>
                </c:pt>
                <c:pt idx="311">
                  <c:v>304.49873821909728</c:v>
                </c:pt>
                <c:pt idx="312">
                  <c:v>303.5534797462787</c:v>
                </c:pt>
                <c:pt idx="313">
                  <c:v>302.60506303156222</c:v>
                </c:pt>
                <c:pt idx="314">
                  <c:v>301.65360775053256</c:v>
                </c:pt>
                <c:pt idx="315">
                  <c:v>300.69923388372507</c:v>
                </c:pt>
                <c:pt idx="316">
                  <c:v>299.74206166743437</c:v>
                </c:pt>
                <c:pt idx="317">
                  <c:v>298.78221154403434</c:v>
                </c:pt>
                <c:pt idx="318">
                  <c:v>297.81980411186817</c:v>
                </c:pt>
                <c:pt idx="319">
                  <c:v>296.8549600747632</c:v>
                </c:pt>
                <c:pt idx="320">
                  <c:v>295.88780019123561</c:v>
                </c:pt>
                <c:pt idx="321">
                  <c:v>294.91844522344417</c:v>
                </c:pt>
                <c:pt idx="322">
                  <c:v>293.94701588596217</c:v>
                </c:pt>
                <c:pt idx="323">
                  <c:v>292.9736327944334</c:v>
                </c:pt>
                <c:pt idx="324">
                  <c:v>291.99841641418175</c:v>
                </c:pt>
                <c:pt idx="325">
                  <c:v>291.0214870088459</c:v>
                </c:pt>
                <c:pt idx="326">
                  <c:v>290.04296458911449</c:v>
                </c:pt>
                <c:pt idx="327">
                  <c:v>289.06296886163176</c:v>
                </c:pt>
                <c:pt idx="328">
                  <c:v>288.08161917815357</c:v>
                </c:pt>
                <c:pt idx="329">
                  <c:v>287.09903448502814</c:v>
                </c:pt>
                <c:pt idx="330">
                  <c:v>286.11533327307791</c:v>
                </c:pt>
                <c:pt idx="331">
                  <c:v>285.13063352796348</c:v>
                </c:pt>
                <c:pt idx="332">
                  <c:v>284.14505268110366</c:v>
                </c:pt>
                <c:pt idx="333">
                  <c:v>283.1587075612311</c:v>
                </c:pt>
                <c:pt idx="334">
                  <c:v>282.17171434666295</c:v>
                </c:pt>
                <c:pt idx="335">
                  <c:v>281.18418851835753</c:v>
                </c:pt>
                <c:pt idx="336">
                  <c:v>280.19624481384074</c:v>
                </c:pt>
                <c:pt idx="337">
                  <c:v>279.20799718206922</c:v>
                </c:pt>
                <c:pt idx="338">
                  <c:v>278.21955873930796</c:v>
                </c:pt>
                <c:pt idx="339">
                  <c:v>277.23104172609368</c:v>
                </c:pt>
                <c:pt idx="340">
                  <c:v>276.2425574653501</c:v>
                </c:pt>
                <c:pt idx="341">
                  <c:v>275.25421632172561</c:v>
                </c:pt>
                <c:pt idx="342">
                  <c:v>274.26612766221643</c:v>
                </c:pt>
                <c:pt idx="343">
                  <c:v>273.27839981813571</c:v>
                </c:pt>
                <c:pt idx="344">
                  <c:v>272.2911400484893</c:v>
                </c:pt>
                <c:pt idx="345">
                  <c:v>271.30445450481204</c:v>
                </c:pt>
                <c:pt idx="346">
                  <c:v>270.31844819751643</c:v>
                </c:pt>
                <c:pt idx="347">
                  <c:v>269.33322496380225</c:v>
                </c:pt>
                <c:pt idx="348">
                  <c:v>268.34888743717073</c:v>
                </c:pt>
                <c:pt idx="349">
                  <c:v>267.36553701858332</c:v>
                </c:pt>
                <c:pt idx="350">
                  <c:v>266.38327384930164</c:v>
                </c:pt>
                <c:pt idx="351">
                  <c:v>265.40219678543849</c:v>
                </c:pt>
                <c:pt idx="352">
                  <c:v>264.42240337424903</c:v>
                </c:pt>
                <c:pt idx="353">
                  <c:v>263.44398983218304</c:v>
                </c:pt>
                <c:pt idx="354">
                  <c:v>262.46705102471651</c:v>
                </c:pt>
                <c:pt idx="355">
                  <c:v>261.49168044797636</c:v>
                </c:pt>
                <c:pt idx="356">
                  <c:v>260.51797021216606</c:v>
                </c:pt>
                <c:pt idx="357">
                  <c:v>259.54601102679686</c:v>
                </c:pt>
                <c:pt idx="358">
                  <c:v>258.57589218772347</c:v>
                </c:pt>
                <c:pt idx="359">
                  <c:v>257.60770156597846</c:v>
                </c:pt>
                <c:pt idx="360">
                  <c:v>256.64152559839687</c:v>
                </c:pt>
                <c:pt idx="361">
                  <c:v>255.67744928001602</c:v>
                </c:pt>
                <c:pt idx="362">
                  <c:v>254.71555615823004</c:v>
                </c:pt>
                <c:pt idx="363">
                  <c:v>253.75592832868114</c:v>
                </c:pt>
                <c:pt idx="364">
                  <c:v>252.79864643285552</c:v>
                </c:pt>
                <c:pt idx="365">
                  <c:v>251.84378965735689</c:v>
                </c:pt>
                <c:pt idx="366">
                  <c:v>250.8914357348213</c:v>
                </c:pt>
                <c:pt idx="367">
                  <c:v>249.94166094643558</c:v>
                </c:pt>
                <c:pt idx="368">
                  <c:v>248.99454012601979</c:v>
                </c:pt>
                <c:pt idx="369">
                  <c:v>248.05014666562636</c:v>
                </c:pt>
                <c:pt idx="370">
                  <c:v>247.10855252261109</c:v>
                </c:pt>
                <c:pt idx="371">
                  <c:v>246.16982822812585</c:v>
                </c:pt>
                <c:pt idx="372">
                  <c:v>245.2340428969791</c:v>
                </c:pt>
                <c:pt idx="373">
                  <c:v>244.30126423881168</c:v>
                </c:pt>
                <c:pt idx="374">
                  <c:v>243.37155857052969</c:v>
                </c:pt>
                <c:pt idx="375">
                  <c:v>242.44499082993951</c:v>
                </c:pt>
                <c:pt idx="376">
                  <c:v>241.52162459051974</c:v>
                </c:pt>
                <c:pt idx="377">
                  <c:v>240.6015220772768</c:v>
                </c:pt>
                <c:pt idx="378">
                  <c:v>239.68474418361589</c:v>
                </c:pt>
                <c:pt idx="379">
                  <c:v>238.77135048916944</c:v>
                </c:pt>
                <c:pt idx="380">
                  <c:v>237.86139927851792</c:v>
                </c:pt>
                <c:pt idx="381">
                  <c:v>236.95494756074146</c:v>
                </c:pt>
                <c:pt idx="382">
                  <c:v>236.0520510897372</c:v>
                </c:pt>
                <c:pt idx="383">
                  <c:v>235.15276438524299</c:v>
                </c:pt>
                <c:pt idx="384">
                  <c:v>234.25714075450162</c:v>
                </c:pt>
                <c:pt idx="385">
                  <c:v>233.36523231450437</c:v>
                </c:pt>
                <c:pt idx="386">
                  <c:v>232.47709001475587</c:v>
                </c:pt>
                <c:pt idx="387">
                  <c:v>231.59276366049514</c:v>
                </c:pt>
                <c:pt idx="388">
                  <c:v>230.71230193631877</c:v>
                </c:pt>
                <c:pt idx="389">
                  <c:v>229.83575243014428</c:v>
                </c:pt>
                <c:pt idx="390">
                  <c:v>228.9631616574616</c:v>
                </c:pt>
                <c:pt idx="391">
                  <c:v>228.09457508581227</c:v>
                </c:pt>
                <c:pt idx="392">
                  <c:v>227.23003715944978</c:v>
                </c:pt>
                <c:pt idx="393">
                  <c:v>226.36959132412395</c:v>
                </c:pt>
                <c:pt idx="394">
                  <c:v>225.51328005194313</c:v>
                </c:pt>
                <c:pt idx="395">
                  <c:v>224.66114486626344</c:v>
                </c:pt>
                <c:pt idx="396">
                  <c:v>223.81322636656461</c:v>
                </c:pt>
                <c:pt idx="397">
                  <c:v>222.96956425326093</c:v>
                </c:pt>
                <c:pt idx="398">
                  <c:v>222.13019735241261</c:v>
                </c:pt>
                <c:pt idx="399">
                  <c:v>221.29516364029473</c:v>
                </c:pt>
                <c:pt idx="400">
                  <c:v>220.46450026778459</c:v>
                </c:pt>
                <c:pt idx="401">
                  <c:v>219.63824358453707</c:v>
                </c:pt>
                <c:pt idx="402">
                  <c:v>218.81642916290861</c:v>
                </c:pt>
                <c:pt idx="403">
                  <c:v>217.99909182160422</c:v>
                </c:pt>
                <c:pt idx="404">
                  <c:v>217.18626564901405</c:v>
                </c:pt>
                <c:pt idx="405">
                  <c:v>216.37798402621499</c:v>
                </c:pt>
                <c:pt idx="406">
                  <c:v>215.57427964961232</c:v>
                </c:pt>
                <c:pt idx="407">
                  <c:v>214.77518455319696</c:v>
                </c:pt>
                <c:pt idx="408">
                  <c:v>213.98073013039908</c:v>
                </c:pt>
                <c:pt idx="409">
                  <c:v>213.19094715551719</c:v>
                </c:pt>
                <c:pt idx="410">
                  <c:v>212.40586580470821</c:v>
                </c:pt>
                <c:pt idx="411">
                  <c:v>211.6255156765211</c:v>
                </c:pt>
                <c:pt idx="412">
                  <c:v>210.84992581195991</c:v>
                </c:pt>
                <c:pt idx="413">
                  <c:v>210.07912471406797</c:v>
                </c:pt>
                <c:pt idx="414">
                  <c:v>209.31314036701903</c:v>
                </c:pt>
                <c:pt idx="415">
                  <c:v>208.55200025470938</c:v>
                </c:pt>
                <c:pt idx="416">
                  <c:v>207.79573137884287</c:v>
                </c:pt>
                <c:pt idx="417">
                  <c:v>207.04436027650374</c:v>
                </c:pt>
                <c:pt idx="418">
                  <c:v>206.2979130372124</c:v>
                </c:pt>
                <c:pt idx="419">
                  <c:v>205.55641531946171</c:v>
                </c:pt>
                <c:pt idx="420">
                  <c:v>204.8198923667328</c:v>
                </c:pt>
                <c:pt idx="421">
                  <c:v>204.08836902298856</c:v>
                </c:pt>
                <c:pt idx="422">
                  <c:v>203.36186974764647</c:v>
                </c:pt>
                <c:pt idx="423">
                  <c:v>202.64041863003212</c:v>
                </c:pt>
                <c:pt idx="424">
                  <c:v>201.92403940331621</c:v>
                </c:pt>
                <c:pt idx="425">
                  <c:v>201.2127554579391</c:v>
                </c:pt>
                <c:pt idx="426">
                  <c:v>200.50658985452611</c:v>
                </c:pt>
                <c:pt idx="427">
                  <c:v>199.80556533629962</c:v>
                </c:pt>
                <c:pt idx="428">
                  <c:v>199.10970434099477</c:v>
                </c:pt>
                <c:pt idx="429">
                  <c:v>198.41902901228315</c:v>
                </c:pt>
                <c:pt idx="430">
                  <c:v>197.73356121071453</c:v>
                </c:pt>
                <c:pt idx="431">
                  <c:v>197.05332252418134</c:v>
                </c:pt>
                <c:pt idx="432">
                  <c:v>196.37833427791747</c:v>
                </c:pt>
                <c:pt idx="433">
                  <c:v>195.70861754403668</c:v>
                </c:pt>
                <c:pt idx="434">
                  <c:v>195.04419315062356</c:v>
                </c:pt>
                <c:pt idx="435">
                  <c:v>194.38508169038283</c:v>
                </c:pt>
                <c:pt idx="436">
                  <c:v>193.73130352885894</c:v>
                </c:pt>
                <c:pt idx="437">
                  <c:v>193.08287881223663</c:v>
                </c:pt>
                <c:pt idx="438">
                  <c:v>192.43982747473075</c:v>
                </c:pt>
                <c:pt idx="439">
                  <c:v>191.8021692455772</c:v>
                </c:pt>
                <c:pt idx="440">
                  <c:v>191.16992365563513</c:v>
                </c:pt>
                <c:pt idx="441">
                  <c:v>190.54311004361196</c:v>
                </c:pt>
                <c:pt idx="442">
                  <c:v>189.92174756192173</c:v>
                </c:pt>
                <c:pt idx="443">
                  <c:v>189.30585518218612</c:v>
                </c:pt>
                <c:pt idx="444">
                  <c:v>188.69545170039319</c:v>
                </c:pt>
                <c:pt idx="445">
                  <c:v>188.09055574171987</c:v>
                </c:pt>
                <c:pt idx="446">
                  <c:v>187.49118576503298</c:v>
                </c:pt>
                <c:pt idx="447">
                  <c:v>186.8973600670781</c:v>
                </c:pt>
                <c:pt idx="448">
                  <c:v>186.30909678636797</c:v>
                </c:pt>
                <c:pt idx="449">
                  <c:v>185.72641390677958</c:v>
                </c:pt>
                <c:pt idx="450">
                  <c:v>185.14932926087351</c:v>
                </c:pt>
                <c:pt idx="451">
                  <c:v>184.57786053294336</c:v>
                </c:pt>
                <c:pt idx="452">
                  <c:v>184.01202526180879</c:v>
                </c:pt>
                <c:pt idx="453">
                  <c:v>183.45184084335833</c:v>
                </c:pt>
                <c:pt idx="454">
                  <c:v>182.89732453285706</c:v>
                </c:pt>
                <c:pt idx="455">
                  <c:v>182.34849344702596</c:v>
                </c:pt>
                <c:pt idx="456">
                  <c:v>181.80536456590434</c:v>
                </c:pt>
                <c:pt idx="457">
                  <c:v>181.26795473450449</c:v>
                </c:pt>
                <c:pt idx="458">
                  <c:v>180.73628066426866</c:v>
                </c:pt>
                <c:pt idx="459">
                  <c:v>180.21035893433719</c:v>
                </c:pt>
                <c:pt idx="460">
                  <c:v>179.69020599263828</c:v>
                </c:pt>
                <c:pt idx="461">
                  <c:v>179.17583815680706</c:v>
                </c:pt>
                <c:pt idx="462">
                  <c:v>178.66727161494316</c:v>
                </c:pt>
                <c:pt idx="463">
                  <c:v>178.16452242621688</c:v>
                </c:pt>
                <c:pt idx="464">
                  <c:v>177.66760652133021</c:v>
                </c:pt>
                <c:pt idx="465">
                  <c:v>177.17653970284312</c:v>
                </c:pt>
                <c:pt idx="466">
                  <c:v>176.69133764537077</c:v>
                </c:pt>
                <c:pt idx="467">
                  <c:v>176.21201589566354</c:v>
                </c:pt>
                <c:pt idx="468">
                  <c:v>175.73858987257259</c:v>
                </c:pt>
                <c:pt idx="469">
                  <c:v>175.27107486691267</c:v>
                </c:pt>
                <c:pt idx="470">
                  <c:v>174.80948604122665</c:v>
                </c:pt>
                <c:pt idx="471">
                  <c:v>174.35383842946152</c:v>
                </c:pt>
                <c:pt idx="472">
                  <c:v>173.90414693656021</c:v>
                </c:pt>
                <c:pt idx="473">
                  <c:v>173.46042633797779</c:v>
                </c:pt>
                <c:pt idx="474">
                  <c:v>173.02269127912803</c:v>
                </c:pt>
                <c:pt idx="475">
                  <c:v>172.59095627476719</c:v>
                </c:pt>
                <c:pt idx="476">
                  <c:v>172.16523570831976</c:v>
                </c:pt>
                <c:pt idx="477">
                  <c:v>171.74554383115472</c:v>
                </c:pt>
                <c:pt idx="478">
                  <c:v>171.33189476181633</c:v>
                </c:pt>
                <c:pt idx="479">
                  <c:v>170.92430248521501</c:v>
                </c:pt>
                <c:pt idx="480">
                  <c:v>170.52278085178673</c:v>
                </c:pt>
                <c:pt idx="481">
                  <c:v>170.12734357662126</c:v>
                </c:pt>
                <c:pt idx="482">
                  <c:v>169.73800423857003</c:v>
                </c:pt>
                <c:pt idx="483">
                  <c:v>169.35477627933608</c:v>
                </c:pt>
                <c:pt idx="484">
                  <c:v>168.97767300254904</c:v>
                </c:pt>
                <c:pt idx="485">
                  <c:v>168.60670757283555</c:v>
                </c:pt>
                <c:pt idx="486">
                  <c:v>168.24189301488354</c:v>
                </c:pt>
                <c:pt idx="487">
                  <c:v>167.88324221251028</c:v>
                </c:pt>
                <c:pt idx="488">
                  <c:v>167.53076790773522</c:v>
                </c:pt>
                <c:pt idx="489">
                  <c:v>167.18448269986322</c:v>
                </c:pt>
                <c:pt idx="490">
                  <c:v>166.8443990445831</c:v>
                </c:pt>
                <c:pt idx="491">
                  <c:v>166.51052925308417</c:v>
                </c:pt>
                <c:pt idx="492">
                  <c:v>166.18288549119615</c:v>
                </c:pt>
                <c:pt idx="493">
                  <c:v>165.86147977855524</c:v>
                </c:pt>
                <c:pt idx="494">
                  <c:v>165.54632398780186</c:v>
                </c:pt>
                <c:pt idx="495">
                  <c:v>165.23742984381147</c:v>
                </c:pt>
                <c:pt idx="496">
                  <c:v>164.93480892296486</c:v>
                </c:pt>
                <c:pt idx="497">
                  <c:v>164.63847265245886</c:v>
                </c:pt>
                <c:pt idx="498">
                  <c:v>164.34843230966334</c:v>
                </c:pt>
                <c:pt idx="499">
                  <c:v>164.06469902152622</c:v>
                </c:pt>
                <c:pt idx="500">
                  <c:v>163.7872837640316</c:v>
                </c:pt>
                <c:pt idx="501">
                  <c:v>163.51619736171131</c:v>
                </c:pt>
                <c:pt idx="502">
                  <c:v>163.25145048721805</c:v>
                </c:pt>
                <c:pt idx="503">
                  <c:v>162.99305366095808</c:v>
                </c:pt>
                <c:pt idx="504">
                  <c:v>162.74101725079055</c:v>
                </c:pt>
                <c:pt idx="505">
                  <c:v>162.49535147179483</c:v>
                </c:pt>
                <c:pt idx="506">
                  <c:v>162.25606638610884</c:v>
                </c:pt>
                <c:pt idx="507">
                  <c:v>162.02317190284236</c:v>
                </c:pt>
                <c:pt idx="508">
                  <c:v>161.79667777806833</c:v>
                </c:pt>
                <c:pt idx="509">
                  <c:v>161.57659361489408</c:v>
                </c:pt>
                <c:pt idx="510">
                  <c:v>161.36292886361628</c:v>
                </c:pt>
                <c:pt idx="511">
                  <c:v>161.15569282196316</c:v>
                </c:pt>
                <c:pt idx="512">
                  <c:v>160.95489463542546</c:v>
                </c:pt>
                <c:pt idx="513">
                  <c:v>160.76054329768107</c:v>
                </c:pt>
                <c:pt idx="514">
                  <c:v>160.57264765111415</c:v>
                </c:pt>
                <c:pt idx="515">
                  <c:v>160.39121638743336</c:v>
                </c:pt>
                <c:pt idx="516">
                  <c:v>160.21625804839175</c:v>
                </c:pt>
                <c:pt idx="517">
                  <c:v>160.04778102661052</c:v>
                </c:pt>
                <c:pt idx="518">
                  <c:v>159.88579356651147</c:v>
                </c:pt>
                <c:pt idx="519">
                  <c:v>159.73030376535854</c:v>
                </c:pt>
                <c:pt idx="520">
                  <c:v>159.58131957441384</c:v>
                </c:pt>
                <c:pt idx="521">
                  <c:v>159.43884880021056</c:v>
                </c:pt>
                <c:pt idx="522">
                  <c:v>159.30289910594473</c:v>
                </c:pt>
                <c:pt idx="523">
                  <c:v>159.17347801299042</c:v>
                </c:pt>
                <c:pt idx="524">
                  <c:v>159.0505929025411</c:v>
                </c:pt>
                <c:pt idx="525">
                  <c:v>158.93425101738001</c:v>
                </c:pt>
                <c:pt idx="526">
                  <c:v>158.82445946378289</c:v>
                </c:pt>
                <c:pt idx="527">
                  <c:v>158.72122521355743</c:v>
                </c:pt>
                <c:pt idx="528">
                  <c:v>158.62455510622067</c:v>
                </c:pt>
                <c:pt idx="529">
                  <c:v>158.53445585131985</c:v>
                </c:pt>
                <c:pt idx="530">
                  <c:v>158.45093403089925</c:v>
                </c:pt>
                <c:pt idx="531">
                  <c:v>158.37399610211722</c:v>
                </c:pt>
                <c:pt idx="532">
                  <c:v>158.30364840001465</c:v>
                </c:pt>
                <c:pt idx="533">
                  <c:v>158.2398971404433</c:v>
                </c:pt>
                <c:pt idx="534">
                  <c:v>158.18274842315284</c:v>
                </c:pt>
                <c:pt idx="535">
                  <c:v>158.13220823504292</c:v>
                </c:pt>
                <c:pt idx="536">
                  <c:v>158.08828245358498</c:v>
                </c:pt>
                <c:pt idx="537">
                  <c:v>158.05097685041542</c:v>
                </c:pt>
                <c:pt idx="538">
                  <c:v>158.02029709510674</c:v>
                </c:pt>
                <c:pt idx="539">
                  <c:v>157.99624875911925</c:v>
                </c:pt>
                <c:pt idx="540">
                  <c:v>157.97883731993861</c:v>
                </c:pt>
                <c:pt idx="541">
                  <c:v>157.96806816540322</c:v>
                </c:pt>
                <c:pt idx="542">
                  <c:v>157.96394659822641</c:v>
                </c:pt>
                <c:pt idx="543">
                  <c:v>157.96647784071817</c:v>
                </c:pt>
                <c:pt idx="544">
                  <c:v>157.97566703971071</c:v>
                </c:pt>
                <c:pt idx="545">
                  <c:v>157.99151927169379</c:v>
                </c:pt>
                <c:pt idx="546">
                  <c:v>158.01403954816408</c:v>
                </c:pt>
                <c:pt idx="547">
                  <c:v>158.04323282119424</c:v>
                </c:pt>
                <c:pt idx="548">
                  <c:v>158.07910398922724</c:v>
                </c:pt>
                <c:pt idx="549">
                  <c:v>158.12165790310169</c:v>
                </c:pt>
                <c:pt idx="550">
                  <c:v>158.17089937231265</c:v>
                </c:pt>
                <c:pt idx="551">
                  <c:v>158.22683317151598</c:v>
                </c:pt>
                <c:pt idx="552">
                  <c:v>158.28946404728015</c:v>
                </c:pt>
                <c:pt idx="553">
                  <c:v>158.35879672509333</c:v>
                </c:pt>
                <c:pt idx="554">
                  <c:v>158.43483591663136</c:v>
                </c:pt>
                <c:pt idx="555">
                  <c:v>158.51758632729354</c:v>
                </c:pt>
                <c:pt idx="556">
                  <c:v>158.60705266401339</c:v>
                </c:pt>
                <c:pt idx="557">
                  <c:v>158.70323964334932</c:v>
                </c:pt>
                <c:pt idx="558">
                  <c:v>158.80615199986693</c:v>
                </c:pt>
                <c:pt idx="559">
                  <c:v>158.91579449481455</c:v>
                </c:pt>
                <c:pt idx="560">
                  <c:v>159.03217192510448</c:v>
                </c:pt>
                <c:pt idx="561">
                  <c:v>159.15528913260539</c:v>
                </c:pt>
                <c:pt idx="562">
                  <c:v>159.28515101375402</c:v>
                </c:pt>
                <c:pt idx="563">
                  <c:v>159.42176252949486</c:v>
                </c:pt>
                <c:pt idx="564">
                  <c:v>159.56512871555771</c:v>
                </c:pt>
                <c:pt idx="565">
                  <c:v>159.71525469307787</c:v>
                </c:pt>
                <c:pt idx="566">
                  <c:v>159.87214567957335</c:v>
                </c:pt>
                <c:pt idx="567">
                  <c:v>160.03580700028311</c:v>
                </c:pt>
                <c:pt idx="568">
                  <c:v>160.20624409987988</c:v>
                </c:pt>
                <c:pt idx="569">
                  <c:v>160.38346255456426</c:v>
                </c:pt>
                <c:pt idx="570">
                  <c:v>160.56746808455219</c:v>
                </c:pt>
                <c:pt idx="571">
                  <c:v>160.75826656696455</c:v>
                </c:pt>
                <c:pt idx="572">
                  <c:v>160.9558640491299</c:v>
                </c:pt>
                <c:pt idx="573">
                  <c:v>161.16026676231084</c:v>
                </c:pt>
                <c:pt idx="574">
                  <c:v>161.37148113586539</c:v>
                </c:pt>
                <c:pt idx="575">
                  <c:v>161.58951381185366</c:v>
                </c:pt>
                <c:pt idx="576">
                  <c:v>161.81437166010147</c:v>
                </c:pt>
                <c:pt idx="577">
                  <c:v>162.04606179373371</c:v>
                </c:pt>
                <c:pt idx="578">
                  <c:v>162.28459158518649</c:v>
                </c:pt>
                <c:pt idx="579">
                  <c:v>162.52996868271356</c:v>
                </c:pt>
                <c:pt idx="580">
                  <c:v>162.78220102739596</c:v>
                </c:pt>
                <c:pt idx="581">
                  <c:v>163.04129687066984</c:v>
                </c:pt>
                <c:pt idx="582">
                  <c:v>163.30726479238382</c:v>
                </c:pt>
                <c:pt idx="583">
                  <c:v>163.58011371939796</c:v>
                </c:pt>
                <c:pt idx="584">
                  <c:v>163.85985294473966</c:v>
                </c:pt>
                <c:pt idx="585">
                  <c:v>164.14649214732566</c:v>
                </c:pt>
                <c:pt idx="586">
                  <c:v>164.44004141226742</c:v>
                </c:pt>
                <c:pt idx="587">
                  <c:v>164.74051125176959</c:v>
                </c:pt>
                <c:pt idx="588">
                  <c:v>165.04791262663659</c:v>
                </c:pt>
                <c:pt idx="589">
                  <c:v>165.36225696839955</c:v>
                </c:pt>
                <c:pt idx="590">
                  <c:v>165.683556202077</c:v>
                </c:pt>
                <c:pt idx="591">
                  <c:v>166.01182276958241</c:v>
                </c:pt>
                <c:pt idx="592">
                  <c:v>166.3470696537903</c:v>
                </c:pt>
                <c:pt idx="593">
                  <c:v>166.68931040327456</c:v>
                </c:pt>
                <c:pt idx="594">
                  <c:v>167.03855915773113</c:v>
                </c:pt>
                <c:pt idx="595">
                  <c:v>167.39483067409532</c:v>
                </c:pt>
                <c:pt idx="596">
                  <c:v>167.75814035336731</c:v>
                </c:pt>
                <c:pt idx="597">
                  <c:v>168.12850426815484</c:v>
                </c:pt>
                <c:pt idx="598">
                  <c:v>168.50593919094371</c:v>
                </c:pt>
                <c:pt idx="599">
                  <c:v>168.89046262310544</c:v>
                </c:pt>
                <c:pt idx="600">
                  <c:v>169.28209282465093</c:v>
                </c:pt>
                <c:pt idx="601">
                  <c:v>169.68084884473632</c:v>
                </c:pt>
                <c:pt idx="602">
                  <c:v>170.08675055292704</c:v>
                </c:pt>
                <c:pt idx="603">
                  <c:v>170.49981867122699</c:v>
                </c:pt>
                <c:pt idx="604">
                  <c:v>170.92007480687153</c:v>
                </c:pt>
                <c:pt idx="605">
                  <c:v>171.34754148589087</c:v>
                </c:pt>
                <c:pt idx="606">
                  <c:v>171.78224218743733</c:v>
                </c:pt>
                <c:pt idx="607">
                  <c:v>172.22420137887869</c:v>
                </c:pt>
                <c:pt idx="608">
                  <c:v>172.67344455164744</c:v>
                </c:pt>
                <c:pt idx="609">
                  <c:v>173.12999825783947</c:v>
                </c:pt>
                <c:pt idx="610">
                  <c:v>173.59389014755124</c:v>
                </c:pt>
                <c:pt idx="611">
                  <c:v>174.06514900693648</c:v>
                </c:pt>
                <c:pt idx="612">
                  <c:v>174.54380479696724</c:v>
                </c:pt>
                <c:pt idx="613">
                  <c:v>175.02988869287111</c:v>
                </c:pt>
                <c:pt idx="614">
                  <c:v>175.52343312421976</c:v>
                </c:pt>
                <c:pt idx="615">
                  <c:v>176.02447181563079</c:v>
                </c:pt>
                <c:pt idx="616">
                  <c:v>176.53303982804547</c:v>
                </c:pt>
                <c:pt idx="617">
                  <c:v>177.04917360053318</c:v>
                </c:pt>
                <c:pt idx="618">
                  <c:v>177.57291099257006</c:v>
                </c:pt>
                <c:pt idx="619">
                  <c:v>178.1042913267286</c:v>
                </c:pt>
                <c:pt idx="620">
                  <c:v>178.64335543170662</c:v>
                </c:pt>
                <c:pt idx="621">
                  <c:v>179.1901456856167</c:v>
                </c:pt>
                <c:pt idx="622">
                  <c:v>179.74470605944219</c:v>
                </c:pt>
                <c:pt idx="623">
                  <c:v>180.30708216055922</c:v>
                </c:pt>
                <c:pt idx="624">
                  <c:v>180.87732127620774</c:v>
                </c:pt>
                <c:pt idx="625">
                  <c:v>181.45547241678244</c:v>
                </c:pt>
                <c:pt idx="626">
                  <c:v>182.04158635879961</c:v>
                </c:pt>
                <c:pt idx="627">
                  <c:v>182.63571568737825</c:v>
                </c:pt>
                <c:pt idx="628">
                  <c:v>183.2379148380586</c:v>
                </c:pt>
                <c:pt idx="629">
                  <c:v>183.84824013775778</c:v>
                </c:pt>
                <c:pt idx="630">
                  <c:v>184.46674984464477</c:v>
                </c:pt>
                <c:pt idx="631">
                  <c:v>185.09350418669459</c:v>
                </c:pt>
                <c:pt idx="632">
                  <c:v>185.72856539865285</c:v>
                </c:pt>
                <c:pt idx="633">
                  <c:v>186.37199775711974</c:v>
                </c:pt>
                <c:pt idx="634">
                  <c:v>187.02386761343186</c:v>
                </c:pt>
                <c:pt idx="635">
                  <c:v>187.68424342398944</c:v>
                </c:pt>
                <c:pt idx="636">
                  <c:v>188.35319577764514</c:v>
                </c:pt>
                <c:pt idx="637">
                  <c:v>189.03079741973119</c:v>
                </c:pt>
                <c:pt idx="638">
                  <c:v>189.71712327227004</c:v>
                </c:pt>
                <c:pt idx="639">
                  <c:v>190.41225044986527</c:v>
                </c:pt>
                <c:pt idx="640">
                  <c:v>191.11625827073289</c:v>
                </c:pt>
                <c:pt idx="641">
                  <c:v>191.82922826228457</c:v>
                </c:pt>
                <c:pt idx="642">
                  <c:v>192.55124416062242</c:v>
                </c:pt>
                <c:pt idx="643">
                  <c:v>193.28239190325968</c:v>
                </c:pt>
                <c:pt idx="644">
                  <c:v>194.02275961431999</c:v>
                </c:pt>
                <c:pt idx="645">
                  <c:v>194.77243758141645</c:v>
                </c:pt>
                <c:pt idx="646">
                  <c:v>195.5315182233476</c:v>
                </c:pt>
                <c:pt idx="647">
                  <c:v>196.30009604768475</c:v>
                </c:pt>
                <c:pt idx="648">
                  <c:v>197.0782675972624</c:v>
                </c:pt>
                <c:pt idx="649">
                  <c:v>197.86613138451403</c:v>
                </c:pt>
                <c:pt idx="650">
                  <c:v>198.66378781252294</c:v>
                </c:pt>
                <c:pt idx="651">
                  <c:v>199.47133908159483</c:v>
                </c:pt>
                <c:pt idx="652">
                  <c:v>200.28888908007707</c:v>
                </c:pt>
                <c:pt idx="653">
                  <c:v>201.1165432580832</c:v>
                </c:pt>
                <c:pt idx="654">
                  <c:v>201.95440848270837</c:v>
                </c:pt>
                <c:pt idx="655">
                  <c:v>202.802592873246</c:v>
                </c:pt>
                <c:pt idx="656">
                  <c:v>203.6612056148534</c:v>
                </c:pt>
                <c:pt idx="657">
                  <c:v>204.5303567490422</c:v>
                </c:pt>
                <c:pt idx="658">
                  <c:v>205.41015693931362</c:v>
                </c:pt>
                <c:pt idx="659">
                  <c:v>206.30071721020255</c:v>
                </c:pt>
                <c:pt idx="660">
                  <c:v>207.20214865794625</c:v>
                </c:pt>
                <c:pt idx="661">
                  <c:v>208.11456213096062</c:v>
                </c:pt>
                <c:pt idx="662">
                  <c:v>209.03806787828358</c:v>
                </c:pt>
                <c:pt idx="663">
                  <c:v>209.97277516413359</c:v>
                </c:pt>
                <c:pt idx="664">
                  <c:v>210.91879184674622</c:v>
                </c:pt>
                <c:pt idx="665">
                  <c:v>211.87622391967605</c:v>
                </c:pt>
                <c:pt idx="666">
                  <c:v>212.8451750138118</c:v>
                </c:pt>
                <c:pt idx="667">
                  <c:v>213.82574585843147</c:v>
                </c:pt>
                <c:pt idx="668">
                  <c:v>214.81803369973818</c:v>
                </c:pt>
                <c:pt idx="669">
                  <c:v>215.82213167546865</c:v>
                </c:pt>
                <c:pt idx="670">
                  <c:v>216.83812814434964</c:v>
                </c:pt>
                <c:pt idx="671">
                  <c:v>217.86610596941443</c:v>
                </c:pt>
                <c:pt idx="672">
                  <c:v>218.9061417544645</c:v>
                </c:pt>
                <c:pt idx="673">
                  <c:v>219.95830503329151</c:v>
                </c:pt>
                <c:pt idx="674">
                  <c:v>221.02265741165846</c:v>
                </c:pt>
                <c:pt idx="675">
                  <c:v>222.0992516624753</c:v>
                </c:pt>
                <c:pt idx="676">
                  <c:v>223.18813077510708</c:v>
                </c:pt>
                <c:pt idx="677">
                  <c:v>224.28932696030981</c:v>
                </c:pt>
                <c:pt idx="678">
                  <c:v>225.40286061291005</c:v>
                </c:pt>
                <c:pt idx="679">
                  <c:v>226.52873923503105</c:v>
                </c:pt>
                <c:pt idx="680">
                  <c:v>227.66695632340523</c:v>
                </c:pt>
                <c:pt idx="681">
                  <c:v>228.8174902251138</c:v>
                </c:pt>
                <c:pt idx="682">
                  <c:v>229.98030296694185</c:v>
                </c:pt>
                <c:pt idx="683">
                  <c:v>231.15533906442332</c:v>
                </c:pt>
                <c:pt idx="684">
                  <c:v>232.34252431758276</c:v>
                </c:pt>
                <c:pt idx="685">
                  <c:v>233.54176460131507</c:v>
                </c:pt>
                <c:pt idx="686">
                  <c:v>234.7529446593058</c:v>
                </c:pt>
                <c:pt idx="687">
                  <c:v>235.97592691132925</c:v>
                </c:pt>
                <c:pt idx="688">
                  <c:v>237.21055028467984</c:v>
                </c:pt>
                <c:pt idx="689">
                  <c:v>238.45662908135122</c:v>
                </c:pt>
                <c:pt idx="690">
                  <c:v>239.71395189337011</c:v>
                </c:pt>
                <c:pt idx="691">
                  <c:v>240.98228057938081</c:v>
                </c:pt>
                <c:pt idx="692">
                  <c:v>242.26134931614922</c:v>
                </c:pt>
                <c:pt idx="693">
                  <c:v>243.55086373906914</c:v>
                </c:pt>
                <c:pt idx="694">
                  <c:v>244.85050018600691</c:v>
                </c:pt>
                <c:pt idx="695">
                  <c:v>246.15990505886137</c:v>
                </c:pt>
                <c:pt idx="696">
                  <c:v>247.47869431704612</c:v>
                </c:pt>
                <c:pt idx="697">
                  <c:v>248.80645311669272</c:v>
                </c:pt>
                <c:pt idx="698">
                  <c:v>250.14273560870532</c:v>
                </c:pt>
                <c:pt idx="699">
                  <c:v>251.48706490787421</c:v>
                </c:pt>
                <c:pt idx="700">
                  <c:v>252.83893324406273</c:v>
                </c:pt>
                <c:pt idx="701">
                  <c:v>254.19780230502457</c:v>
                </c:pt>
                <c:pt idx="702">
                  <c:v>255.56310377870571</c:v>
                </c:pt>
                <c:pt idx="703">
                  <c:v>256.93424010093582</c:v>
                </c:pt>
                <c:pt idx="704">
                  <c:v>258.31058541226474</c:v>
                </c:pt>
                <c:pt idx="705">
                  <c:v>259.69148672536539</c:v>
                </c:pt>
                <c:pt idx="706">
                  <c:v>261.0762653019529</c:v>
                </c:pt>
                <c:pt idx="707">
                  <c:v>262.4642182356024</c:v>
                </c:pt>
                <c:pt idx="708">
                  <c:v>263.85462023423571</c:v>
                </c:pt>
                <c:pt idx="709">
                  <c:v>265.24672559343236</c:v>
                </c:pt>
                <c:pt idx="710">
                  <c:v>266.63977034918258</c:v>
                </c:pt>
                <c:pt idx="711">
                  <c:v>268.03297459625207</c:v>
                </c:pt>
                <c:pt idx="712">
                  <c:v>269.42554495606743</c:v>
                </c:pt>
                <c:pt idx="713">
                  <c:v>270.81667717597162</c:v>
                </c:pt>
                <c:pt idx="714">
                  <c:v>272.20555883989925</c:v>
                </c:pt>
                <c:pt idx="715">
                  <c:v>273.59137216902354</c:v>
                </c:pt>
                <c:pt idx="716">
                  <c:v>274.97329688974611</c:v>
                </c:pt>
                <c:pt idx="717">
                  <c:v>276.35051314557325</c:v>
                </c:pt>
                <c:pt idx="718">
                  <c:v>277.72220442895269</c:v>
                </c:pt>
                <c:pt idx="719">
                  <c:v>279.08756050903412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732-47E8-AAF2-9DCB8C2615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177152"/>
        <c:axId val="210179504"/>
      </c:scatterChart>
      <c:valAx>
        <c:axId val="210177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0179504"/>
        <c:crosses val="autoZero"/>
        <c:crossBetween val="midCat"/>
      </c:valAx>
      <c:valAx>
        <c:axId val="21017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0177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アーム先の力（反転）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演算室!$AP$8:$AP$727</c:f>
              <c:numCache>
                <c:formatCode>General</c:formatCode>
                <c:ptCount val="72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  <c:pt idx="201">
                  <c:v>100.5</c:v>
                </c:pt>
                <c:pt idx="202">
                  <c:v>101</c:v>
                </c:pt>
                <c:pt idx="203">
                  <c:v>101.5</c:v>
                </c:pt>
                <c:pt idx="204">
                  <c:v>102</c:v>
                </c:pt>
                <c:pt idx="205">
                  <c:v>102.5</c:v>
                </c:pt>
                <c:pt idx="206">
                  <c:v>103</c:v>
                </c:pt>
                <c:pt idx="207">
                  <c:v>103.5</c:v>
                </c:pt>
                <c:pt idx="208">
                  <c:v>104</c:v>
                </c:pt>
                <c:pt idx="209">
                  <c:v>104.5</c:v>
                </c:pt>
                <c:pt idx="210">
                  <c:v>105</c:v>
                </c:pt>
                <c:pt idx="211">
                  <c:v>105.5</c:v>
                </c:pt>
                <c:pt idx="212">
                  <c:v>106</c:v>
                </c:pt>
                <c:pt idx="213">
                  <c:v>106.5</c:v>
                </c:pt>
                <c:pt idx="214">
                  <c:v>107</c:v>
                </c:pt>
                <c:pt idx="215">
                  <c:v>107.5</c:v>
                </c:pt>
                <c:pt idx="216">
                  <c:v>108</c:v>
                </c:pt>
                <c:pt idx="217">
                  <c:v>108.5</c:v>
                </c:pt>
                <c:pt idx="218">
                  <c:v>109</c:v>
                </c:pt>
                <c:pt idx="219">
                  <c:v>109.5</c:v>
                </c:pt>
                <c:pt idx="220">
                  <c:v>110</c:v>
                </c:pt>
                <c:pt idx="221">
                  <c:v>110.5</c:v>
                </c:pt>
                <c:pt idx="222">
                  <c:v>111</c:v>
                </c:pt>
                <c:pt idx="223">
                  <c:v>111.5</c:v>
                </c:pt>
                <c:pt idx="224">
                  <c:v>112</c:v>
                </c:pt>
                <c:pt idx="225">
                  <c:v>112.5</c:v>
                </c:pt>
                <c:pt idx="226">
                  <c:v>113</c:v>
                </c:pt>
                <c:pt idx="227">
                  <c:v>113.5</c:v>
                </c:pt>
                <c:pt idx="228">
                  <c:v>114</c:v>
                </c:pt>
                <c:pt idx="229">
                  <c:v>114.5</c:v>
                </c:pt>
                <c:pt idx="230">
                  <c:v>115</c:v>
                </c:pt>
                <c:pt idx="231">
                  <c:v>115.5</c:v>
                </c:pt>
                <c:pt idx="232">
                  <c:v>116</c:v>
                </c:pt>
                <c:pt idx="233">
                  <c:v>116.5</c:v>
                </c:pt>
                <c:pt idx="234">
                  <c:v>117</c:v>
                </c:pt>
                <c:pt idx="235">
                  <c:v>117.5</c:v>
                </c:pt>
                <c:pt idx="236">
                  <c:v>118</c:v>
                </c:pt>
                <c:pt idx="237">
                  <c:v>118.5</c:v>
                </c:pt>
                <c:pt idx="238">
                  <c:v>119</c:v>
                </c:pt>
                <c:pt idx="239">
                  <c:v>119.5</c:v>
                </c:pt>
                <c:pt idx="240">
                  <c:v>120</c:v>
                </c:pt>
                <c:pt idx="241">
                  <c:v>120.5</c:v>
                </c:pt>
                <c:pt idx="242">
                  <c:v>121</c:v>
                </c:pt>
                <c:pt idx="243">
                  <c:v>121.5</c:v>
                </c:pt>
                <c:pt idx="244">
                  <c:v>122</c:v>
                </c:pt>
                <c:pt idx="245">
                  <c:v>122.5</c:v>
                </c:pt>
                <c:pt idx="246">
                  <c:v>123</c:v>
                </c:pt>
                <c:pt idx="247">
                  <c:v>123.5</c:v>
                </c:pt>
                <c:pt idx="248">
                  <c:v>124</c:v>
                </c:pt>
                <c:pt idx="249">
                  <c:v>124.5</c:v>
                </c:pt>
                <c:pt idx="250">
                  <c:v>125</c:v>
                </c:pt>
                <c:pt idx="251">
                  <c:v>125.5</c:v>
                </c:pt>
                <c:pt idx="252">
                  <c:v>126</c:v>
                </c:pt>
                <c:pt idx="253">
                  <c:v>126.5</c:v>
                </c:pt>
                <c:pt idx="254">
                  <c:v>127</c:v>
                </c:pt>
                <c:pt idx="255">
                  <c:v>127.5</c:v>
                </c:pt>
                <c:pt idx="256">
                  <c:v>128</c:v>
                </c:pt>
                <c:pt idx="257">
                  <c:v>128.5</c:v>
                </c:pt>
                <c:pt idx="258">
                  <c:v>129</c:v>
                </c:pt>
                <c:pt idx="259">
                  <c:v>129.5</c:v>
                </c:pt>
                <c:pt idx="260">
                  <c:v>130</c:v>
                </c:pt>
                <c:pt idx="261">
                  <c:v>130.5</c:v>
                </c:pt>
                <c:pt idx="262">
                  <c:v>131</c:v>
                </c:pt>
                <c:pt idx="263">
                  <c:v>131.5</c:v>
                </c:pt>
                <c:pt idx="264">
                  <c:v>132</c:v>
                </c:pt>
                <c:pt idx="265">
                  <c:v>132.5</c:v>
                </c:pt>
                <c:pt idx="266">
                  <c:v>133</c:v>
                </c:pt>
                <c:pt idx="267">
                  <c:v>133.5</c:v>
                </c:pt>
                <c:pt idx="268">
                  <c:v>134</c:v>
                </c:pt>
                <c:pt idx="269">
                  <c:v>134.5</c:v>
                </c:pt>
                <c:pt idx="270">
                  <c:v>135</c:v>
                </c:pt>
                <c:pt idx="271">
                  <c:v>135.5</c:v>
                </c:pt>
                <c:pt idx="272">
                  <c:v>136</c:v>
                </c:pt>
                <c:pt idx="273">
                  <c:v>136.5</c:v>
                </c:pt>
                <c:pt idx="274">
                  <c:v>137</c:v>
                </c:pt>
                <c:pt idx="275">
                  <c:v>137.5</c:v>
                </c:pt>
                <c:pt idx="276">
                  <c:v>138</c:v>
                </c:pt>
                <c:pt idx="277">
                  <c:v>138.5</c:v>
                </c:pt>
                <c:pt idx="278">
                  <c:v>139</c:v>
                </c:pt>
                <c:pt idx="279">
                  <c:v>139.5</c:v>
                </c:pt>
                <c:pt idx="280">
                  <c:v>140</c:v>
                </c:pt>
                <c:pt idx="281">
                  <c:v>140.5</c:v>
                </c:pt>
                <c:pt idx="282">
                  <c:v>141</c:v>
                </c:pt>
                <c:pt idx="283">
                  <c:v>141.5</c:v>
                </c:pt>
                <c:pt idx="284">
                  <c:v>142</c:v>
                </c:pt>
                <c:pt idx="285">
                  <c:v>142.5</c:v>
                </c:pt>
                <c:pt idx="286">
                  <c:v>143</c:v>
                </c:pt>
                <c:pt idx="287">
                  <c:v>143.5</c:v>
                </c:pt>
                <c:pt idx="288">
                  <c:v>144</c:v>
                </c:pt>
                <c:pt idx="289">
                  <c:v>144.5</c:v>
                </c:pt>
                <c:pt idx="290">
                  <c:v>145</c:v>
                </c:pt>
                <c:pt idx="291">
                  <c:v>145.5</c:v>
                </c:pt>
                <c:pt idx="292">
                  <c:v>146</c:v>
                </c:pt>
                <c:pt idx="293">
                  <c:v>146.5</c:v>
                </c:pt>
                <c:pt idx="294">
                  <c:v>147</c:v>
                </c:pt>
                <c:pt idx="295">
                  <c:v>147.5</c:v>
                </c:pt>
                <c:pt idx="296">
                  <c:v>148</c:v>
                </c:pt>
                <c:pt idx="297">
                  <c:v>148.5</c:v>
                </c:pt>
                <c:pt idx="298">
                  <c:v>149</c:v>
                </c:pt>
                <c:pt idx="299">
                  <c:v>149.5</c:v>
                </c:pt>
                <c:pt idx="300">
                  <c:v>150</c:v>
                </c:pt>
                <c:pt idx="301">
                  <c:v>150.5</c:v>
                </c:pt>
                <c:pt idx="302">
                  <c:v>151</c:v>
                </c:pt>
                <c:pt idx="303">
                  <c:v>151.5</c:v>
                </c:pt>
                <c:pt idx="304">
                  <c:v>152</c:v>
                </c:pt>
                <c:pt idx="305">
                  <c:v>152.5</c:v>
                </c:pt>
                <c:pt idx="306">
                  <c:v>153</c:v>
                </c:pt>
                <c:pt idx="307">
                  <c:v>153.5</c:v>
                </c:pt>
                <c:pt idx="308">
                  <c:v>154</c:v>
                </c:pt>
                <c:pt idx="309">
                  <c:v>154.5</c:v>
                </c:pt>
                <c:pt idx="310">
                  <c:v>155</c:v>
                </c:pt>
                <c:pt idx="311">
                  <c:v>155.5</c:v>
                </c:pt>
                <c:pt idx="312">
                  <c:v>156</c:v>
                </c:pt>
                <c:pt idx="313">
                  <c:v>156.5</c:v>
                </c:pt>
                <c:pt idx="314">
                  <c:v>157</c:v>
                </c:pt>
                <c:pt idx="315">
                  <c:v>157.5</c:v>
                </c:pt>
                <c:pt idx="316">
                  <c:v>158</c:v>
                </c:pt>
                <c:pt idx="317">
                  <c:v>158.5</c:v>
                </c:pt>
                <c:pt idx="318">
                  <c:v>159</c:v>
                </c:pt>
                <c:pt idx="319">
                  <c:v>159.5</c:v>
                </c:pt>
                <c:pt idx="320">
                  <c:v>160</c:v>
                </c:pt>
                <c:pt idx="321">
                  <c:v>160.5</c:v>
                </c:pt>
                <c:pt idx="322">
                  <c:v>161</c:v>
                </c:pt>
                <c:pt idx="323">
                  <c:v>161.5</c:v>
                </c:pt>
                <c:pt idx="324">
                  <c:v>162</c:v>
                </c:pt>
                <c:pt idx="325">
                  <c:v>162.5</c:v>
                </c:pt>
                <c:pt idx="326">
                  <c:v>163</c:v>
                </c:pt>
                <c:pt idx="327">
                  <c:v>163.5</c:v>
                </c:pt>
                <c:pt idx="328">
                  <c:v>164</c:v>
                </c:pt>
                <c:pt idx="329">
                  <c:v>164.5</c:v>
                </c:pt>
                <c:pt idx="330">
                  <c:v>165</c:v>
                </c:pt>
                <c:pt idx="331">
                  <c:v>165.5</c:v>
                </c:pt>
                <c:pt idx="332">
                  <c:v>166</c:v>
                </c:pt>
                <c:pt idx="333">
                  <c:v>166.5</c:v>
                </c:pt>
                <c:pt idx="334">
                  <c:v>167</c:v>
                </c:pt>
                <c:pt idx="335">
                  <c:v>167.5</c:v>
                </c:pt>
                <c:pt idx="336">
                  <c:v>168</c:v>
                </c:pt>
                <c:pt idx="337">
                  <c:v>168.5</c:v>
                </c:pt>
                <c:pt idx="338">
                  <c:v>169</c:v>
                </c:pt>
                <c:pt idx="339">
                  <c:v>169.5</c:v>
                </c:pt>
                <c:pt idx="340">
                  <c:v>170</c:v>
                </c:pt>
                <c:pt idx="341">
                  <c:v>170.5</c:v>
                </c:pt>
                <c:pt idx="342">
                  <c:v>171</c:v>
                </c:pt>
                <c:pt idx="343">
                  <c:v>171.5</c:v>
                </c:pt>
                <c:pt idx="344">
                  <c:v>172</c:v>
                </c:pt>
                <c:pt idx="345">
                  <c:v>172.5</c:v>
                </c:pt>
                <c:pt idx="346">
                  <c:v>173</c:v>
                </c:pt>
                <c:pt idx="347">
                  <c:v>173.5</c:v>
                </c:pt>
                <c:pt idx="348">
                  <c:v>174</c:v>
                </c:pt>
                <c:pt idx="349">
                  <c:v>174.5</c:v>
                </c:pt>
                <c:pt idx="350">
                  <c:v>175</c:v>
                </c:pt>
                <c:pt idx="351">
                  <c:v>175.5</c:v>
                </c:pt>
                <c:pt idx="352">
                  <c:v>176</c:v>
                </c:pt>
                <c:pt idx="353">
                  <c:v>176.5</c:v>
                </c:pt>
                <c:pt idx="354">
                  <c:v>177</c:v>
                </c:pt>
                <c:pt idx="355">
                  <c:v>177.5</c:v>
                </c:pt>
                <c:pt idx="356">
                  <c:v>178</c:v>
                </c:pt>
                <c:pt idx="357">
                  <c:v>178.5</c:v>
                </c:pt>
                <c:pt idx="358">
                  <c:v>179</c:v>
                </c:pt>
                <c:pt idx="359">
                  <c:v>179.5</c:v>
                </c:pt>
                <c:pt idx="360">
                  <c:v>180</c:v>
                </c:pt>
                <c:pt idx="361">
                  <c:v>180.5</c:v>
                </c:pt>
                <c:pt idx="362">
                  <c:v>181</c:v>
                </c:pt>
                <c:pt idx="363">
                  <c:v>181.5</c:v>
                </c:pt>
                <c:pt idx="364">
                  <c:v>182</c:v>
                </c:pt>
                <c:pt idx="365">
                  <c:v>182.5</c:v>
                </c:pt>
                <c:pt idx="366">
                  <c:v>183</c:v>
                </c:pt>
                <c:pt idx="367">
                  <c:v>183.5</c:v>
                </c:pt>
                <c:pt idx="368">
                  <c:v>184</c:v>
                </c:pt>
                <c:pt idx="369">
                  <c:v>184.5</c:v>
                </c:pt>
                <c:pt idx="370">
                  <c:v>185</c:v>
                </c:pt>
                <c:pt idx="371">
                  <c:v>185.5</c:v>
                </c:pt>
                <c:pt idx="372">
                  <c:v>186</c:v>
                </c:pt>
                <c:pt idx="373">
                  <c:v>186.5</c:v>
                </c:pt>
                <c:pt idx="374">
                  <c:v>187</c:v>
                </c:pt>
                <c:pt idx="375">
                  <c:v>187.5</c:v>
                </c:pt>
                <c:pt idx="376">
                  <c:v>188</c:v>
                </c:pt>
                <c:pt idx="377">
                  <c:v>188.5</c:v>
                </c:pt>
                <c:pt idx="378">
                  <c:v>189</c:v>
                </c:pt>
                <c:pt idx="379">
                  <c:v>189.5</c:v>
                </c:pt>
                <c:pt idx="380">
                  <c:v>190</c:v>
                </c:pt>
                <c:pt idx="381">
                  <c:v>190.5</c:v>
                </c:pt>
                <c:pt idx="382">
                  <c:v>191</c:v>
                </c:pt>
                <c:pt idx="383">
                  <c:v>191.5</c:v>
                </c:pt>
                <c:pt idx="384">
                  <c:v>192</c:v>
                </c:pt>
                <c:pt idx="385">
                  <c:v>192.5</c:v>
                </c:pt>
                <c:pt idx="386">
                  <c:v>193</c:v>
                </c:pt>
                <c:pt idx="387">
                  <c:v>193.5</c:v>
                </c:pt>
                <c:pt idx="388">
                  <c:v>194</c:v>
                </c:pt>
                <c:pt idx="389">
                  <c:v>194.5</c:v>
                </c:pt>
                <c:pt idx="390">
                  <c:v>195</c:v>
                </c:pt>
                <c:pt idx="391">
                  <c:v>195.5</c:v>
                </c:pt>
                <c:pt idx="392">
                  <c:v>196</c:v>
                </c:pt>
                <c:pt idx="393">
                  <c:v>196.5</c:v>
                </c:pt>
                <c:pt idx="394">
                  <c:v>197</c:v>
                </c:pt>
                <c:pt idx="395">
                  <c:v>197.5</c:v>
                </c:pt>
                <c:pt idx="396">
                  <c:v>198</c:v>
                </c:pt>
                <c:pt idx="397">
                  <c:v>198.5</c:v>
                </c:pt>
                <c:pt idx="398">
                  <c:v>199</c:v>
                </c:pt>
                <c:pt idx="399">
                  <c:v>199.5</c:v>
                </c:pt>
                <c:pt idx="400">
                  <c:v>200</c:v>
                </c:pt>
                <c:pt idx="401">
                  <c:v>200.5</c:v>
                </c:pt>
                <c:pt idx="402">
                  <c:v>201</c:v>
                </c:pt>
                <c:pt idx="403">
                  <c:v>201.5</c:v>
                </c:pt>
                <c:pt idx="404">
                  <c:v>202</c:v>
                </c:pt>
                <c:pt idx="405">
                  <c:v>202.5</c:v>
                </c:pt>
                <c:pt idx="406">
                  <c:v>203</c:v>
                </c:pt>
                <c:pt idx="407">
                  <c:v>203.5</c:v>
                </c:pt>
                <c:pt idx="408">
                  <c:v>204</c:v>
                </c:pt>
                <c:pt idx="409">
                  <c:v>204.5</c:v>
                </c:pt>
                <c:pt idx="410">
                  <c:v>205</c:v>
                </c:pt>
                <c:pt idx="411">
                  <c:v>205.5</c:v>
                </c:pt>
                <c:pt idx="412">
                  <c:v>206</c:v>
                </c:pt>
                <c:pt idx="413">
                  <c:v>206.5</c:v>
                </c:pt>
                <c:pt idx="414">
                  <c:v>207</c:v>
                </c:pt>
                <c:pt idx="415">
                  <c:v>207.5</c:v>
                </c:pt>
                <c:pt idx="416">
                  <c:v>208</c:v>
                </c:pt>
                <c:pt idx="417">
                  <c:v>208.5</c:v>
                </c:pt>
                <c:pt idx="418">
                  <c:v>209</c:v>
                </c:pt>
                <c:pt idx="419">
                  <c:v>209.5</c:v>
                </c:pt>
                <c:pt idx="420">
                  <c:v>210</c:v>
                </c:pt>
                <c:pt idx="421">
                  <c:v>210.5</c:v>
                </c:pt>
                <c:pt idx="422">
                  <c:v>211</c:v>
                </c:pt>
                <c:pt idx="423">
                  <c:v>211.5</c:v>
                </c:pt>
                <c:pt idx="424">
                  <c:v>212</c:v>
                </c:pt>
                <c:pt idx="425">
                  <c:v>212.5</c:v>
                </c:pt>
                <c:pt idx="426">
                  <c:v>213</c:v>
                </c:pt>
                <c:pt idx="427">
                  <c:v>213.5</c:v>
                </c:pt>
                <c:pt idx="428">
                  <c:v>214</c:v>
                </c:pt>
                <c:pt idx="429">
                  <c:v>214.5</c:v>
                </c:pt>
                <c:pt idx="430">
                  <c:v>215</c:v>
                </c:pt>
                <c:pt idx="431">
                  <c:v>215.5</c:v>
                </c:pt>
                <c:pt idx="432">
                  <c:v>216</c:v>
                </c:pt>
                <c:pt idx="433">
                  <c:v>216.5</c:v>
                </c:pt>
                <c:pt idx="434">
                  <c:v>217</c:v>
                </c:pt>
                <c:pt idx="435">
                  <c:v>217.5</c:v>
                </c:pt>
                <c:pt idx="436">
                  <c:v>218</c:v>
                </c:pt>
                <c:pt idx="437">
                  <c:v>218.5</c:v>
                </c:pt>
                <c:pt idx="438">
                  <c:v>219</c:v>
                </c:pt>
                <c:pt idx="439">
                  <c:v>219.5</c:v>
                </c:pt>
                <c:pt idx="440">
                  <c:v>220</c:v>
                </c:pt>
                <c:pt idx="441">
                  <c:v>220.5</c:v>
                </c:pt>
                <c:pt idx="442">
                  <c:v>221</c:v>
                </c:pt>
                <c:pt idx="443">
                  <c:v>221.5</c:v>
                </c:pt>
                <c:pt idx="444">
                  <c:v>222</c:v>
                </c:pt>
                <c:pt idx="445">
                  <c:v>222.5</c:v>
                </c:pt>
                <c:pt idx="446">
                  <c:v>223</c:v>
                </c:pt>
                <c:pt idx="447">
                  <c:v>223.5</c:v>
                </c:pt>
                <c:pt idx="448">
                  <c:v>224</c:v>
                </c:pt>
                <c:pt idx="449">
                  <c:v>224.5</c:v>
                </c:pt>
                <c:pt idx="450">
                  <c:v>225</c:v>
                </c:pt>
                <c:pt idx="451">
                  <c:v>225.5</c:v>
                </c:pt>
                <c:pt idx="452">
                  <c:v>226</c:v>
                </c:pt>
                <c:pt idx="453">
                  <c:v>226.5</c:v>
                </c:pt>
                <c:pt idx="454">
                  <c:v>227</c:v>
                </c:pt>
                <c:pt idx="455">
                  <c:v>227.5</c:v>
                </c:pt>
                <c:pt idx="456">
                  <c:v>228</c:v>
                </c:pt>
                <c:pt idx="457">
                  <c:v>228.5</c:v>
                </c:pt>
                <c:pt idx="458">
                  <c:v>229</c:v>
                </c:pt>
                <c:pt idx="459">
                  <c:v>229.5</c:v>
                </c:pt>
                <c:pt idx="460">
                  <c:v>230</c:v>
                </c:pt>
                <c:pt idx="461">
                  <c:v>230.5</c:v>
                </c:pt>
                <c:pt idx="462">
                  <c:v>231</c:v>
                </c:pt>
                <c:pt idx="463">
                  <c:v>231.5</c:v>
                </c:pt>
                <c:pt idx="464">
                  <c:v>232</c:v>
                </c:pt>
                <c:pt idx="465">
                  <c:v>232.5</c:v>
                </c:pt>
                <c:pt idx="466">
                  <c:v>233</c:v>
                </c:pt>
                <c:pt idx="467">
                  <c:v>233.5</c:v>
                </c:pt>
                <c:pt idx="468">
                  <c:v>234</c:v>
                </c:pt>
                <c:pt idx="469">
                  <c:v>234.5</c:v>
                </c:pt>
                <c:pt idx="470">
                  <c:v>235</c:v>
                </c:pt>
                <c:pt idx="471">
                  <c:v>235.5</c:v>
                </c:pt>
                <c:pt idx="472">
                  <c:v>236</c:v>
                </c:pt>
                <c:pt idx="473">
                  <c:v>236.5</c:v>
                </c:pt>
                <c:pt idx="474">
                  <c:v>237</c:v>
                </c:pt>
                <c:pt idx="475">
                  <c:v>237.5</c:v>
                </c:pt>
                <c:pt idx="476">
                  <c:v>238</c:v>
                </c:pt>
                <c:pt idx="477">
                  <c:v>238.5</c:v>
                </c:pt>
                <c:pt idx="478">
                  <c:v>239</c:v>
                </c:pt>
                <c:pt idx="479">
                  <c:v>239.5</c:v>
                </c:pt>
                <c:pt idx="480">
                  <c:v>240</c:v>
                </c:pt>
                <c:pt idx="481">
                  <c:v>240.5</c:v>
                </c:pt>
                <c:pt idx="482">
                  <c:v>241</c:v>
                </c:pt>
                <c:pt idx="483">
                  <c:v>241.5</c:v>
                </c:pt>
                <c:pt idx="484">
                  <c:v>242</c:v>
                </c:pt>
                <c:pt idx="485">
                  <c:v>242.5</c:v>
                </c:pt>
                <c:pt idx="486">
                  <c:v>243</c:v>
                </c:pt>
                <c:pt idx="487">
                  <c:v>243.5</c:v>
                </c:pt>
                <c:pt idx="488">
                  <c:v>244</c:v>
                </c:pt>
                <c:pt idx="489">
                  <c:v>244.5</c:v>
                </c:pt>
                <c:pt idx="490">
                  <c:v>245</c:v>
                </c:pt>
                <c:pt idx="491">
                  <c:v>245.5</c:v>
                </c:pt>
                <c:pt idx="492">
                  <c:v>246</c:v>
                </c:pt>
                <c:pt idx="493">
                  <c:v>246.5</c:v>
                </c:pt>
                <c:pt idx="494">
                  <c:v>247</c:v>
                </c:pt>
                <c:pt idx="495">
                  <c:v>247.5</c:v>
                </c:pt>
                <c:pt idx="496">
                  <c:v>248</c:v>
                </c:pt>
                <c:pt idx="497">
                  <c:v>248.5</c:v>
                </c:pt>
                <c:pt idx="498">
                  <c:v>249</c:v>
                </c:pt>
                <c:pt idx="499">
                  <c:v>249.5</c:v>
                </c:pt>
                <c:pt idx="500">
                  <c:v>250</c:v>
                </c:pt>
                <c:pt idx="501">
                  <c:v>250.5</c:v>
                </c:pt>
                <c:pt idx="502">
                  <c:v>251</c:v>
                </c:pt>
                <c:pt idx="503">
                  <c:v>251.5</c:v>
                </c:pt>
                <c:pt idx="504">
                  <c:v>252</c:v>
                </c:pt>
                <c:pt idx="505">
                  <c:v>252.5</c:v>
                </c:pt>
                <c:pt idx="506">
                  <c:v>253</c:v>
                </c:pt>
                <c:pt idx="507">
                  <c:v>253.5</c:v>
                </c:pt>
                <c:pt idx="508">
                  <c:v>254</c:v>
                </c:pt>
                <c:pt idx="509">
                  <c:v>254.5</c:v>
                </c:pt>
                <c:pt idx="510">
                  <c:v>255</c:v>
                </c:pt>
                <c:pt idx="511">
                  <c:v>255.5</c:v>
                </c:pt>
                <c:pt idx="512">
                  <c:v>256</c:v>
                </c:pt>
                <c:pt idx="513">
                  <c:v>256.5</c:v>
                </c:pt>
                <c:pt idx="514">
                  <c:v>257</c:v>
                </c:pt>
                <c:pt idx="515">
                  <c:v>257.5</c:v>
                </c:pt>
                <c:pt idx="516">
                  <c:v>258</c:v>
                </c:pt>
                <c:pt idx="517">
                  <c:v>258.5</c:v>
                </c:pt>
                <c:pt idx="518">
                  <c:v>259</c:v>
                </c:pt>
                <c:pt idx="519">
                  <c:v>259.5</c:v>
                </c:pt>
                <c:pt idx="520">
                  <c:v>260</c:v>
                </c:pt>
                <c:pt idx="521">
                  <c:v>260.5</c:v>
                </c:pt>
                <c:pt idx="522">
                  <c:v>261</c:v>
                </c:pt>
                <c:pt idx="523">
                  <c:v>261.5</c:v>
                </c:pt>
                <c:pt idx="524">
                  <c:v>262</c:v>
                </c:pt>
                <c:pt idx="525">
                  <c:v>262.5</c:v>
                </c:pt>
                <c:pt idx="526">
                  <c:v>263</c:v>
                </c:pt>
                <c:pt idx="527">
                  <c:v>263.5</c:v>
                </c:pt>
                <c:pt idx="528">
                  <c:v>264</c:v>
                </c:pt>
                <c:pt idx="529">
                  <c:v>264.5</c:v>
                </c:pt>
                <c:pt idx="530">
                  <c:v>265</c:v>
                </c:pt>
                <c:pt idx="531">
                  <c:v>265.5</c:v>
                </c:pt>
                <c:pt idx="532">
                  <c:v>266</c:v>
                </c:pt>
                <c:pt idx="533">
                  <c:v>266.5</c:v>
                </c:pt>
                <c:pt idx="534">
                  <c:v>267</c:v>
                </c:pt>
                <c:pt idx="535">
                  <c:v>267.5</c:v>
                </c:pt>
                <c:pt idx="536">
                  <c:v>268</c:v>
                </c:pt>
                <c:pt idx="537">
                  <c:v>268.5</c:v>
                </c:pt>
                <c:pt idx="538">
                  <c:v>269</c:v>
                </c:pt>
                <c:pt idx="539">
                  <c:v>269.5</c:v>
                </c:pt>
                <c:pt idx="540">
                  <c:v>270</c:v>
                </c:pt>
                <c:pt idx="541">
                  <c:v>270.5</c:v>
                </c:pt>
                <c:pt idx="542">
                  <c:v>271</c:v>
                </c:pt>
                <c:pt idx="543">
                  <c:v>271.5</c:v>
                </c:pt>
                <c:pt idx="544">
                  <c:v>272</c:v>
                </c:pt>
                <c:pt idx="545">
                  <c:v>272.5</c:v>
                </c:pt>
                <c:pt idx="546">
                  <c:v>273</c:v>
                </c:pt>
                <c:pt idx="547">
                  <c:v>273.5</c:v>
                </c:pt>
                <c:pt idx="548">
                  <c:v>274</c:v>
                </c:pt>
                <c:pt idx="549">
                  <c:v>274.5</c:v>
                </c:pt>
                <c:pt idx="550">
                  <c:v>275</c:v>
                </c:pt>
                <c:pt idx="551">
                  <c:v>275.5</c:v>
                </c:pt>
                <c:pt idx="552">
                  <c:v>276</c:v>
                </c:pt>
                <c:pt idx="553">
                  <c:v>276.5</c:v>
                </c:pt>
                <c:pt idx="554">
                  <c:v>277</c:v>
                </c:pt>
                <c:pt idx="555">
                  <c:v>277.5</c:v>
                </c:pt>
                <c:pt idx="556">
                  <c:v>278</c:v>
                </c:pt>
                <c:pt idx="557">
                  <c:v>278.5</c:v>
                </c:pt>
                <c:pt idx="558">
                  <c:v>279</c:v>
                </c:pt>
                <c:pt idx="559">
                  <c:v>279.5</c:v>
                </c:pt>
                <c:pt idx="560">
                  <c:v>280</c:v>
                </c:pt>
                <c:pt idx="561">
                  <c:v>280.5</c:v>
                </c:pt>
                <c:pt idx="562">
                  <c:v>281</c:v>
                </c:pt>
                <c:pt idx="563">
                  <c:v>281.5</c:v>
                </c:pt>
                <c:pt idx="564">
                  <c:v>282</c:v>
                </c:pt>
                <c:pt idx="565">
                  <c:v>282.5</c:v>
                </c:pt>
                <c:pt idx="566">
                  <c:v>283</c:v>
                </c:pt>
                <c:pt idx="567">
                  <c:v>283.5</c:v>
                </c:pt>
                <c:pt idx="568">
                  <c:v>284</c:v>
                </c:pt>
                <c:pt idx="569">
                  <c:v>284.5</c:v>
                </c:pt>
                <c:pt idx="570">
                  <c:v>285</c:v>
                </c:pt>
                <c:pt idx="571">
                  <c:v>285.5</c:v>
                </c:pt>
                <c:pt idx="572">
                  <c:v>286</c:v>
                </c:pt>
                <c:pt idx="573">
                  <c:v>286.5</c:v>
                </c:pt>
                <c:pt idx="574">
                  <c:v>287</c:v>
                </c:pt>
                <c:pt idx="575">
                  <c:v>287.5</c:v>
                </c:pt>
                <c:pt idx="576">
                  <c:v>288</c:v>
                </c:pt>
                <c:pt idx="577">
                  <c:v>288.5</c:v>
                </c:pt>
                <c:pt idx="578">
                  <c:v>289</c:v>
                </c:pt>
                <c:pt idx="579">
                  <c:v>289.5</c:v>
                </c:pt>
                <c:pt idx="580">
                  <c:v>290</c:v>
                </c:pt>
                <c:pt idx="581">
                  <c:v>290.5</c:v>
                </c:pt>
                <c:pt idx="582">
                  <c:v>291</c:v>
                </c:pt>
                <c:pt idx="583">
                  <c:v>291.5</c:v>
                </c:pt>
                <c:pt idx="584">
                  <c:v>292</c:v>
                </c:pt>
                <c:pt idx="585">
                  <c:v>292.5</c:v>
                </c:pt>
                <c:pt idx="586">
                  <c:v>293</c:v>
                </c:pt>
                <c:pt idx="587">
                  <c:v>293.5</c:v>
                </c:pt>
                <c:pt idx="588">
                  <c:v>294</c:v>
                </c:pt>
                <c:pt idx="589">
                  <c:v>294.5</c:v>
                </c:pt>
                <c:pt idx="590">
                  <c:v>295</c:v>
                </c:pt>
                <c:pt idx="591">
                  <c:v>295.5</c:v>
                </c:pt>
                <c:pt idx="592">
                  <c:v>296</c:v>
                </c:pt>
                <c:pt idx="593">
                  <c:v>296.5</c:v>
                </c:pt>
                <c:pt idx="594">
                  <c:v>297</c:v>
                </c:pt>
                <c:pt idx="595">
                  <c:v>297.5</c:v>
                </c:pt>
                <c:pt idx="596">
                  <c:v>298</c:v>
                </c:pt>
                <c:pt idx="597">
                  <c:v>298.5</c:v>
                </c:pt>
                <c:pt idx="598">
                  <c:v>299</c:v>
                </c:pt>
                <c:pt idx="599">
                  <c:v>299.5</c:v>
                </c:pt>
                <c:pt idx="600">
                  <c:v>300</c:v>
                </c:pt>
                <c:pt idx="601">
                  <c:v>300.5</c:v>
                </c:pt>
                <c:pt idx="602">
                  <c:v>301</c:v>
                </c:pt>
                <c:pt idx="603">
                  <c:v>301.5</c:v>
                </c:pt>
                <c:pt idx="604">
                  <c:v>302</c:v>
                </c:pt>
                <c:pt idx="605">
                  <c:v>302.5</c:v>
                </c:pt>
                <c:pt idx="606">
                  <c:v>303</c:v>
                </c:pt>
                <c:pt idx="607">
                  <c:v>303.5</c:v>
                </c:pt>
                <c:pt idx="608">
                  <c:v>304</c:v>
                </c:pt>
                <c:pt idx="609">
                  <c:v>304.5</c:v>
                </c:pt>
                <c:pt idx="610">
                  <c:v>305</c:v>
                </c:pt>
                <c:pt idx="611">
                  <c:v>305.5</c:v>
                </c:pt>
                <c:pt idx="612">
                  <c:v>306</c:v>
                </c:pt>
                <c:pt idx="613">
                  <c:v>306.5</c:v>
                </c:pt>
                <c:pt idx="614">
                  <c:v>307</c:v>
                </c:pt>
                <c:pt idx="615">
                  <c:v>307.5</c:v>
                </c:pt>
                <c:pt idx="616">
                  <c:v>308</c:v>
                </c:pt>
                <c:pt idx="617">
                  <c:v>308.5</c:v>
                </c:pt>
                <c:pt idx="618">
                  <c:v>309</c:v>
                </c:pt>
                <c:pt idx="619">
                  <c:v>309.5</c:v>
                </c:pt>
                <c:pt idx="620">
                  <c:v>310</c:v>
                </c:pt>
                <c:pt idx="621">
                  <c:v>310.5</c:v>
                </c:pt>
                <c:pt idx="622">
                  <c:v>311</c:v>
                </c:pt>
                <c:pt idx="623">
                  <c:v>311.5</c:v>
                </c:pt>
                <c:pt idx="624">
                  <c:v>312</c:v>
                </c:pt>
                <c:pt idx="625">
                  <c:v>312.5</c:v>
                </c:pt>
                <c:pt idx="626">
                  <c:v>313</c:v>
                </c:pt>
                <c:pt idx="627">
                  <c:v>313.5</c:v>
                </c:pt>
                <c:pt idx="628">
                  <c:v>314</c:v>
                </c:pt>
                <c:pt idx="629">
                  <c:v>314.5</c:v>
                </c:pt>
                <c:pt idx="630">
                  <c:v>315</c:v>
                </c:pt>
                <c:pt idx="631">
                  <c:v>315.5</c:v>
                </c:pt>
                <c:pt idx="632">
                  <c:v>316</c:v>
                </c:pt>
                <c:pt idx="633">
                  <c:v>316.5</c:v>
                </c:pt>
                <c:pt idx="634">
                  <c:v>317</c:v>
                </c:pt>
                <c:pt idx="635">
                  <c:v>317.5</c:v>
                </c:pt>
                <c:pt idx="636">
                  <c:v>318</c:v>
                </c:pt>
                <c:pt idx="637">
                  <c:v>318.5</c:v>
                </c:pt>
                <c:pt idx="638">
                  <c:v>319</c:v>
                </c:pt>
                <c:pt idx="639">
                  <c:v>319.5</c:v>
                </c:pt>
                <c:pt idx="640">
                  <c:v>320</c:v>
                </c:pt>
                <c:pt idx="641">
                  <c:v>320.5</c:v>
                </c:pt>
                <c:pt idx="642">
                  <c:v>321</c:v>
                </c:pt>
                <c:pt idx="643">
                  <c:v>321.5</c:v>
                </c:pt>
                <c:pt idx="644">
                  <c:v>322</c:v>
                </c:pt>
                <c:pt idx="645">
                  <c:v>322.5</c:v>
                </c:pt>
                <c:pt idx="646">
                  <c:v>323</c:v>
                </c:pt>
                <c:pt idx="647">
                  <c:v>323.5</c:v>
                </c:pt>
                <c:pt idx="648">
                  <c:v>324</c:v>
                </c:pt>
                <c:pt idx="649">
                  <c:v>324.5</c:v>
                </c:pt>
                <c:pt idx="650">
                  <c:v>325</c:v>
                </c:pt>
                <c:pt idx="651">
                  <c:v>325.5</c:v>
                </c:pt>
                <c:pt idx="652">
                  <c:v>326</c:v>
                </c:pt>
                <c:pt idx="653">
                  <c:v>326.5</c:v>
                </c:pt>
                <c:pt idx="654">
                  <c:v>327</c:v>
                </c:pt>
                <c:pt idx="655">
                  <c:v>327.5</c:v>
                </c:pt>
                <c:pt idx="656">
                  <c:v>328</c:v>
                </c:pt>
                <c:pt idx="657">
                  <c:v>328.5</c:v>
                </c:pt>
                <c:pt idx="658">
                  <c:v>329</c:v>
                </c:pt>
                <c:pt idx="659">
                  <c:v>329.5</c:v>
                </c:pt>
                <c:pt idx="660">
                  <c:v>330</c:v>
                </c:pt>
                <c:pt idx="661">
                  <c:v>330.5</c:v>
                </c:pt>
                <c:pt idx="662">
                  <c:v>331</c:v>
                </c:pt>
                <c:pt idx="663">
                  <c:v>331.5</c:v>
                </c:pt>
                <c:pt idx="664">
                  <c:v>332</c:v>
                </c:pt>
                <c:pt idx="665">
                  <c:v>332.5</c:v>
                </c:pt>
                <c:pt idx="666">
                  <c:v>333</c:v>
                </c:pt>
                <c:pt idx="667">
                  <c:v>333.5</c:v>
                </c:pt>
                <c:pt idx="668">
                  <c:v>334</c:v>
                </c:pt>
                <c:pt idx="669">
                  <c:v>334.5</c:v>
                </c:pt>
                <c:pt idx="670">
                  <c:v>335</c:v>
                </c:pt>
                <c:pt idx="671">
                  <c:v>335.5</c:v>
                </c:pt>
                <c:pt idx="672">
                  <c:v>336</c:v>
                </c:pt>
                <c:pt idx="673">
                  <c:v>336.5</c:v>
                </c:pt>
                <c:pt idx="674">
                  <c:v>337</c:v>
                </c:pt>
                <c:pt idx="675">
                  <c:v>337.5</c:v>
                </c:pt>
                <c:pt idx="676">
                  <c:v>338</c:v>
                </c:pt>
                <c:pt idx="677">
                  <c:v>338.5</c:v>
                </c:pt>
                <c:pt idx="678">
                  <c:v>339</c:v>
                </c:pt>
                <c:pt idx="679">
                  <c:v>339.5</c:v>
                </c:pt>
                <c:pt idx="680">
                  <c:v>340</c:v>
                </c:pt>
                <c:pt idx="681">
                  <c:v>340.5</c:v>
                </c:pt>
                <c:pt idx="682">
                  <c:v>341</c:v>
                </c:pt>
                <c:pt idx="683">
                  <c:v>341.5</c:v>
                </c:pt>
                <c:pt idx="684">
                  <c:v>342</c:v>
                </c:pt>
                <c:pt idx="685">
                  <c:v>342.5</c:v>
                </c:pt>
                <c:pt idx="686">
                  <c:v>343</c:v>
                </c:pt>
                <c:pt idx="687">
                  <c:v>343.5</c:v>
                </c:pt>
                <c:pt idx="688">
                  <c:v>344</c:v>
                </c:pt>
                <c:pt idx="689">
                  <c:v>344.5</c:v>
                </c:pt>
                <c:pt idx="690">
                  <c:v>345</c:v>
                </c:pt>
                <c:pt idx="691">
                  <c:v>345.5</c:v>
                </c:pt>
                <c:pt idx="692">
                  <c:v>346</c:v>
                </c:pt>
                <c:pt idx="693">
                  <c:v>346.5</c:v>
                </c:pt>
                <c:pt idx="694">
                  <c:v>347</c:v>
                </c:pt>
                <c:pt idx="695">
                  <c:v>347.5</c:v>
                </c:pt>
                <c:pt idx="696">
                  <c:v>348</c:v>
                </c:pt>
                <c:pt idx="697">
                  <c:v>348.5</c:v>
                </c:pt>
                <c:pt idx="698">
                  <c:v>349</c:v>
                </c:pt>
                <c:pt idx="699">
                  <c:v>349.5</c:v>
                </c:pt>
                <c:pt idx="700">
                  <c:v>350</c:v>
                </c:pt>
                <c:pt idx="701">
                  <c:v>350.5</c:v>
                </c:pt>
                <c:pt idx="702">
                  <c:v>351</c:v>
                </c:pt>
                <c:pt idx="703">
                  <c:v>351.5</c:v>
                </c:pt>
                <c:pt idx="704">
                  <c:v>352</c:v>
                </c:pt>
                <c:pt idx="705">
                  <c:v>352.5</c:v>
                </c:pt>
                <c:pt idx="706">
                  <c:v>353</c:v>
                </c:pt>
                <c:pt idx="707">
                  <c:v>353.5</c:v>
                </c:pt>
                <c:pt idx="708">
                  <c:v>354</c:v>
                </c:pt>
                <c:pt idx="709">
                  <c:v>354.5</c:v>
                </c:pt>
                <c:pt idx="710">
                  <c:v>355</c:v>
                </c:pt>
                <c:pt idx="711">
                  <c:v>355.5</c:v>
                </c:pt>
                <c:pt idx="712">
                  <c:v>356</c:v>
                </c:pt>
                <c:pt idx="713">
                  <c:v>356.5</c:v>
                </c:pt>
                <c:pt idx="714">
                  <c:v>357</c:v>
                </c:pt>
                <c:pt idx="715">
                  <c:v>357.5</c:v>
                </c:pt>
                <c:pt idx="716">
                  <c:v>358</c:v>
                </c:pt>
                <c:pt idx="717">
                  <c:v>358.5</c:v>
                </c:pt>
                <c:pt idx="718">
                  <c:v>359</c:v>
                </c:pt>
                <c:pt idx="719">
                  <c:v>359.5</c:v>
                </c:pt>
              </c:numCache>
            </c:numRef>
          </c:xVal>
          <c:yVal>
            <c:numRef>
              <c:f>演算室!$AO$8:$AO$727</c:f>
              <c:numCache>
                <c:formatCode>General</c:formatCode>
                <c:ptCount val="720"/>
                <c:pt idx="0">
                  <c:v>2.7821675923895279</c:v>
                </c:pt>
                <c:pt idx="1">
                  <c:v>2.7744753437790517</c:v>
                </c:pt>
                <c:pt idx="2">
                  <c:v>2.7682024737830959</c:v>
                </c:pt>
                <c:pt idx="3">
                  <c:v>2.7633502498016571</c:v>
                </c:pt>
                <c:pt idx="4">
                  <c:v>2.7599203370815868</c:v>
                </c:pt>
                <c:pt idx="5">
                  <c:v>2.7579149194594761</c:v>
                </c:pt>
                <c:pt idx="6">
                  <c:v>2.7573368189637826</c:v>
                </c:pt>
                <c:pt idx="7">
                  <c:v>2.7581896141824389</c:v>
                </c:pt>
                <c:pt idx="8">
                  <c:v>2.7604777574036117</c:v>
                </c:pt>
                <c:pt idx="9">
                  <c:v>2.7642066906086473</c:v>
                </c:pt>
                <c:pt idx="10">
                  <c:v>2.7693829604822247</c:v>
                </c:pt>
                <c:pt idx="11">
                  <c:v>2.7760143326742273</c:v>
                </c:pt>
                <c:pt idx="12">
                  <c:v>2.7841099056417353</c:v>
                </c:pt>
                <c:pt idx="13">
                  <c:v>2.7936802244321317</c:v>
                </c:pt>
                <c:pt idx="14">
                  <c:v>2.804737394881557</c:v>
                </c:pt>
                <c:pt idx="15">
                  <c:v>2.8172951987233037</c:v>
                </c:pt>
                <c:pt idx="16">
                  <c:v>2.8313692101955867</c:v>
                </c:pt>
                <c:pt idx="17">
                  <c:v>2.8469769147701998</c:v>
                </c:pt>
                <c:pt idx="18">
                  <c:v>2.8641378307075644</c:v>
                </c:pt>
                <c:pt idx="19">
                  <c:v>2.8828736341767849</c:v>
                </c:pt>
                <c:pt idx="20">
                  <c:v>2.9032082887553852</c:v>
                </c:pt>
                <c:pt idx="21">
                  <c:v>2.9251681801748073</c:v>
                </c:pt>
                <c:pt idx="22">
                  <c:v>2.9487822572376858</c:v>
                </c:pt>
                <c:pt idx="23">
                  <c:v>2.9740821799056336</c:v>
                </c:pt>
                <c:pt idx="24">
                  <c:v>2.655062128859579E-3</c:v>
                </c:pt>
                <c:pt idx="25">
                  <c:v>3.0298807049791234</c:v>
                </c:pt>
                <c:pt idx="26">
                  <c:v>3.060457638042438</c:v>
                </c:pt>
                <c:pt idx="27">
                  <c:v>3.0928774424927119</c:v>
                </c:pt>
                <c:pt idx="28">
                  <c:v>3.1271878851413994</c:v>
                </c:pt>
                <c:pt idx="29">
                  <c:v>3.1634405482608883</c:v>
                </c:pt>
                <c:pt idx="30">
                  <c:v>3.2016910623922508</c:v>
                </c:pt>
                <c:pt idx="31">
                  <c:v>3.2419993574167707</c:v>
                </c:pt>
                <c:pt idx="32">
                  <c:v>3.2844299338157712</c:v>
                </c:pt>
                <c:pt idx="33">
                  <c:v>3.3290521562259059</c:v>
                </c:pt>
                <c:pt idx="34">
                  <c:v>3.3759405715803958</c:v>
                </c:pt>
                <c:pt idx="35">
                  <c:v>3.4251752543317693</c:v>
                </c:pt>
                <c:pt idx="36">
                  <c:v>3.4768421815002482</c:v>
                </c:pt>
                <c:pt idx="37">
                  <c:v>3.5310336405252523</c:v>
                </c:pt>
                <c:pt idx="38">
                  <c:v>3.587848673209701</c:v>
                </c:pt>
                <c:pt idx="39">
                  <c:v>3.6473935593404097</c:v>
                </c:pt>
                <c:pt idx="40">
                  <c:v>3.7097823439267565</c:v>
                </c:pt>
                <c:pt idx="41">
                  <c:v>3.7751374123781392</c:v>
                </c:pt>
                <c:pt idx="42">
                  <c:v>3.843590118347513</c:v>
                </c:pt>
                <c:pt idx="43">
                  <c:v>3.9152814694264695</c:v>
                </c:pt>
                <c:pt idx="44">
                  <c:v>3.9903628763615151</c:v>
                </c:pt>
                <c:pt idx="45">
                  <c:v>4.0689969719718553</c:v>
                </c:pt>
                <c:pt idx="46">
                  <c:v>4.1513585065124312</c:v>
                </c:pt>
                <c:pt idx="47">
                  <c:v>4.2376353267731313</c:v>
                </c:pt>
                <c:pt idx="48">
                  <c:v>4.3280294468130549</c:v>
                </c:pt>
                <c:pt idx="49">
                  <c:v>4.4227582187966821</c:v>
                </c:pt>
                <c:pt idx="50">
                  <c:v>4.5220556129349161</c:v>
                </c:pt>
                <c:pt idx="51">
                  <c:v>4.6261736160415454</c:v>
                </c:pt>
                <c:pt idx="52">
                  <c:v>4.7353837585729472</c:v>
                </c:pt>
                <c:pt idx="53">
                  <c:v>4.8499787802036289</c:v>
                </c:pt>
                <c:pt idx="54">
                  <c:v>4.9702744438920954</c:v>
                </c:pt>
                <c:pt idx="55">
                  <c:v>5.0966115079012866</c:v>
                </c:pt>
                <c:pt idx="56">
                  <c:v>5.2293578640895673</c:v>
                </c:pt>
                <c:pt idx="57">
                  <c:v>5.3689108488760402</c:v>
                </c:pt>
                <c:pt idx="58">
                  <c:v>5.5156997301119972</c:v>
                </c:pt>
                <c:pt idx="59">
                  <c:v>5.6701883683196854</c:v>
                </c:pt>
                <c:pt idx="60">
                  <c:v>5.8328780437049259</c:v>
                </c:pt>
                <c:pt idx="61">
                  <c:v>6.0043104302355026</c:v>
                </c:pt>
                <c:pt idx="62">
                  <c:v>6.1850706836975426</c:v>
                </c:pt>
                <c:pt idx="63">
                  <c:v>6.3757905906151242</c:v>
                </c:pt>
                <c:pt idx="64">
                  <c:v>6.5771516971798842</c:v>
                </c:pt>
                <c:pt idx="65">
                  <c:v>6.7898882992149279</c:v>
                </c:pt>
                <c:pt idx="66">
                  <c:v>7.0147901223131743</c:v>
                </c:pt>
                <c:pt idx="67">
                  <c:v>7.2527044509056342</c:v>
                </c:pt>
                <c:pt idx="68">
                  <c:v>7.504537370326676</c:v>
                </c:pt>
                <c:pt idx="69">
                  <c:v>7.7712536591472041</c:v>
                </c:pt>
                <c:pt idx="70">
                  <c:v>8.053874700777083</c:v>
                </c:pt>
                <c:pt idx="71">
                  <c:v>8.3534735613709579</c:v>
                </c:pt>
                <c:pt idx="72">
                  <c:v>8.6711660920433911</c:v>
                </c:pt>
                <c:pt idx="73">
                  <c:v>9.0080965411013079</c:v>
                </c:pt>
                <c:pt idx="74">
                  <c:v>9.3654156918239888</c:v>
                </c:pt>
                <c:pt idx="75">
                  <c:v>9.7442489609478162</c:v>
                </c:pt>
                <c:pt idx="76">
                  <c:v>10.145651202363807</c:v>
                </c:pt>
                <c:pt idx="77">
                  <c:v>10.570544180962557</c:v>
                </c:pt>
                <c:pt idx="78">
                  <c:v>11.019631879903278</c:v>
                </c:pt>
                <c:pt idx="79">
                  <c:v>11.493288121812347</c:v>
                </c:pt>
                <c:pt idx="80">
                  <c:v>11.991410685488459</c:v>
                </c:pt>
                <c:pt idx="81">
                  <c:v>12.513236632184771</c:v>
                </c:pt>
                <c:pt idx="82">
                  <c:v>13.057115615226556</c:v>
                </c:pt>
                <c:pt idx="83">
                  <c:v>13.62024251459685</c:v>
                </c:pt>
                <c:pt idx="84">
                  <c:v>14.198359025040862</c:v>
                </c:pt>
                <c:pt idx="85">
                  <c:v>14.785446998685174</c:v>
                </c:pt>
                <c:pt idx="86">
                  <c:v>15.37345487710034</c:v>
                </c:pt>
                <c:pt idx="87">
                  <c:v>15.952121055884312</c:v>
                </c:pt>
                <c:pt idx="88">
                  <c:v>16.508979675950226</c:v>
                </c:pt>
                <c:pt idx="89">
                  <c:v>17.029645520164848</c:v>
                </c:pt>
                <c:pt idx="90">
                  <c:v>17.498461541127853</c:v>
                </c:pt>
                <c:pt idx="91">
                  <c:v>17.899541415088738</c:v>
                </c:pt>
                <c:pt idx="92">
                  <c:v>18.218146492166589</c:v>
                </c:pt>
                <c:pt idx="93">
                  <c:v>18.442218645209213</c:v>
                </c:pt>
                <c:pt idx="94">
                  <c:v>18.563789783630174</c:v>
                </c:pt>
                <c:pt idx="95">
                  <c:v>18.579958552512945</c:v>
                </c:pt>
                <c:pt idx="96">
                  <c:v>18.49319903870904</c:v>
                </c:pt>
                <c:pt idx="97">
                  <c:v>18.310930941065308</c:v>
                </c:pt>
                <c:pt idx="98">
                  <c:v>18.044472166874748</c:v>
                </c:pt>
                <c:pt idx="99">
                  <c:v>17.707634813511454</c:v>
                </c:pt>
                <c:pt idx="100">
                  <c:v>17.315266105352958</c:v>
                </c:pt>
                <c:pt idx="101">
                  <c:v>16.881981582509329</c:v>
                </c:pt>
                <c:pt idx="102">
                  <c:v>16.42123181753913</c:v>
                </c:pt>
                <c:pt idx="103">
                  <c:v>15.944736187114881</c:v>
                </c:pt>
                <c:pt idx="104">
                  <c:v>15.462240163656364</c:v>
                </c:pt>
                <c:pt idx="105">
                  <c:v>14.981514975981051</c:v>
                </c:pt>
                <c:pt idx="106">
                  <c:v>14.508512788492745</c:v>
                </c:pt>
                <c:pt idx="107">
                  <c:v>14.04760351717553</c:v>
                </c:pt>
                <c:pt idx="108">
                  <c:v>13.601839329449232</c:v>
                </c:pt>
                <c:pt idx="109">
                  <c:v>13.173212320823673</c:v>
                </c:pt>
                <c:pt idx="110">
                  <c:v>12.762886403368151</c:v>
                </c:pt>
                <c:pt idx="111">
                  <c:v>12.37139532297306</c:v>
                </c:pt>
                <c:pt idx="112">
                  <c:v>11.998805531661763</c:v>
                </c:pt>
                <c:pt idx="113">
                  <c:v>11.644846408929022</c:v>
                </c:pt>
                <c:pt idx="114">
                  <c:v>11.309012056192172</c:v>
                </c:pt>
                <c:pt idx="115">
                  <c:v>10.990639377130361</c:v>
                </c:pt>
                <c:pt idx="116">
                  <c:v>10.688966962087875</c:v>
                </c:pt>
                <c:pt idx="117">
                  <c:v>10.403178776644998</c:v>
                </c:pt>
                <c:pt idx="118">
                  <c:v>10.132436026979253</c:v>
                </c:pt>
                <c:pt idx="119">
                  <c:v>9.8758999537333789</c:v>
                </c:pt>
                <c:pt idx="120">
                  <c:v>9.6327477482709565</c:v>
                </c:pt>
                <c:pt idx="121">
                  <c:v>9.4021833107491215</c:v>
                </c:pt>
                <c:pt idx="122">
                  <c:v>9.1834441800298272</c:v>
                </c:pt>
                <c:pt idx="123">
                  <c:v>8.9758056538143247</c:v>
                </c:pt>
                <c:pt idx="124">
                  <c:v>8.7785828718851739</c:v>
                </c:pt>
                <c:pt idx="125">
                  <c:v>8.5911314448457947</c:v>
                </c:pt>
                <c:pt idx="126">
                  <c:v>8.4128470640846729</c:v>
                </c:pt>
                <c:pt idx="127">
                  <c:v>8.2431644166654525</c:v>
                </c:pt>
                <c:pt idx="128">
                  <c:v>8.0815556440541041</c:v>
                </c:pt>
                <c:pt idx="129">
                  <c:v>7.9275285193157661</c:v>
                </c:pt>
                <c:pt idx="130">
                  <c:v>7.7806244693525812</c:v>
                </c:pt>
                <c:pt idx="131">
                  <c:v>7.6404165326893869</c:v>
                </c:pt>
                <c:pt idx="132">
                  <c:v>7.5065073164827876</c:v>
                </c:pt>
                <c:pt idx="133">
                  <c:v>7.3785269965638918</c:v>
                </c:pt>
                <c:pt idx="134">
                  <c:v>7.2561313896827864</c:v>
                </c:pt>
                <c:pt idx="135">
                  <c:v>7.1390001164046017</c:v>
                </c:pt>
                <c:pt idx="136">
                  <c:v>7.0268348653435764</c:v>
                </c:pt>
                <c:pt idx="137">
                  <c:v>6.9193577638197743</c:v>
                </c:pt>
                <c:pt idx="138">
                  <c:v>6.816309856135728</c:v>
                </c:pt>
                <c:pt idx="139">
                  <c:v>6.7174496878501175</c:v>
                </c:pt>
                <c:pt idx="140">
                  <c:v>6.622551992673344</c:v>
                </c:pt>
                <c:pt idx="141">
                  <c:v>6.5314064773733582</c:v>
                </c:pt>
                <c:pt idx="142">
                  <c:v>6.4438166993609212</c:v>
                </c:pt>
                <c:pt idx="143">
                  <c:v>6.3595990312987265</c:v>
                </c:pt>
                <c:pt idx="144">
                  <c:v>6.2785817069199341</c:v>
                </c:pt>
                <c:pt idx="145">
                  <c:v>6.2006039422906989</c:v>
                </c:pt>
                <c:pt idx="146">
                  <c:v>6.1255151269209884</c:v>
                </c:pt>
                <c:pt idx="147">
                  <c:v>6.0531740793722602</c:v>
                </c:pt>
                <c:pt idx="148">
                  <c:v>5.9834483622708188</c:v>
                </c:pt>
                <c:pt idx="149">
                  <c:v>5.9162136519591222</c:v>
                </c:pt>
                <c:pt idx="150">
                  <c:v>5.8513531583461003</c:v>
                </c:pt>
                <c:pt idx="151">
                  <c:v>5.7887570908086721</c:v>
                </c:pt>
                <c:pt idx="152">
                  <c:v>5.7283221663343094</c:v>
                </c:pt>
                <c:pt idx="153">
                  <c:v>5.6699511563832168</c:v>
                </c:pt>
                <c:pt idx="154">
                  <c:v>5.6135524692311654</c:v>
                </c:pt>
                <c:pt idx="155">
                  <c:v>5.5590397648177072</c:v>
                </c:pt>
                <c:pt idx="156">
                  <c:v>5.5063315993894975</c:v>
                </c:pt>
                <c:pt idx="157">
                  <c:v>5.4553510974330504</c:v>
                </c:pt>
                <c:pt idx="158">
                  <c:v>5.4060256486398881</c:v>
                </c:pt>
                <c:pt idx="159">
                  <c:v>5.358286627799651</c:v>
                </c:pt>
                <c:pt idx="160">
                  <c:v>5.3120691357463983</c:v>
                </c:pt>
                <c:pt idx="161">
                  <c:v>5.2673117595982406</c:v>
                </c:pt>
                <c:pt idx="162">
                  <c:v>5.2239563507266942</c:v>
                </c:pt>
                <c:pt idx="163">
                  <c:v>5.181947819002219</c:v>
                </c:pt>
                <c:pt idx="164">
                  <c:v>5.1412339419950532</c:v>
                </c:pt>
                <c:pt idx="165">
                  <c:v>5.1017651879209298</c:v>
                </c:pt>
                <c:pt idx="166">
                  <c:v>5.0634945512530827</c:v>
                </c:pt>
                <c:pt idx="167">
                  <c:v>5.0263773999574877</c:v>
                </c:pt>
                <c:pt idx="168">
                  <c:v>4.9903713334725115</c:v>
                </c:pt>
                <c:pt idx="169">
                  <c:v>4.9554360505636392</c:v>
                </c:pt>
                <c:pt idx="170">
                  <c:v>4.9215332262943861</c:v>
                </c:pt>
                <c:pt idx="171">
                  <c:v>4.8886263974162416</c:v>
                </c:pt>
                <c:pt idx="172">
                  <c:v>4.8566808555130594</c:v>
                </c:pt>
                <c:pt idx="173">
                  <c:v>4.8256635473445311</c:v>
                </c:pt>
                <c:pt idx="174">
                  <c:v>4.7955429818018054</c:v>
                </c:pt>
                <c:pt idx="175">
                  <c:v>4.7662891430255314</c:v>
                </c:pt>
                <c:pt idx="176">
                  <c:v>4.7378734091915566</c:v>
                </c:pt>
                <c:pt idx="177">
                  <c:v>4.7102684765730993</c:v>
                </c:pt>
                <c:pt idx="178">
                  <c:v>4.6834482884866411</c:v>
                </c:pt>
                <c:pt idx="179">
                  <c:v>4.6573879687553141</c:v>
                </c:pt>
                <c:pt idx="180">
                  <c:v>4.6320637593912739</c:v>
                </c:pt>
                <c:pt idx="181">
                  <c:v>4.6074529621699574</c:v>
                </c:pt>
                <c:pt idx="182">
                  <c:v>4.5835338838448108</c:v>
                </c:pt>
                <c:pt idx="183">
                  <c:v>4.5602857847261244</c:v>
                </c:pt>
                <c:pt idx="184">
                  <c:v>4.5376888304102883</c:v>
                </c:pt>
                <c:pt idx="185">
                  <c:v>4.5157240464293382</c:v>
                </c:pt>
                <c:pt idx="186">
                  <c:v>4.4943732756245938</c:v>
                </c:pt>
                <c:pt idx="187">
                  <c:v>4.4736191380661454</c:v>
                </c:pt>
                <c:pt idx="188">
                  <c:v>4.4534449933363476</c:v>
                </c:pt>
                <c:pt idx="189">
                  <c:v>4.4338349050313806</c:v>
                </c:pt>
                <c:pt idx="190">
                  <c:v>4.4147736073266666</c:v>
                </c:pt>
                <c:pt idx="191">
                  <c:v>4.3962464734742595</c:v>
                </c:pt>
                <c:pt idx="192">
                  <c:v>4.3782394861043707</c:v>
                </c:pt>
                <c:pt idx="193">
                  <c:v>4.3607392092234365</c:v>
                </c:pt>
                <c:pt idx="194">
                  <c:v>4.343732761785124</c:v>
                </c:pt>
                <c:pt idx="195">
                  <c:v>4.3272077927519401</c:v>
                </c:pt>
                <c:pt idx="196">
                  <c:v>4.3111524575359788</c:v>
                </c:pt>
                <c:pt idx="197">
                  <c:v>4.2955553957555361</c:v>
                </c:pt>
                <c:pt idx="198">
                  <c:v>4.2804057102012987</c:v>
                </c:pt>
                <c:pt idx="199">
                  <c:v>4.2656929469578451</c:v>
                </c:pt>
                <c:pt idx="200">
                  <c:v>4.2514070766021561</c:v>
                </c:pt>
                <c:pt idx="201">
                  <c:v>4.2375384764080453</c:v>
                </c:pt>
                <c:pt idx="202">
                  <c:v>4.2240779135169984</c:v>
                </c:pt>
                <c:pt idx="203">
                  <c:v>4.2110165289903732</c:v>
                </c:pt>
                <c:pt idx="204">
                  <c:v>4.1983458227169281</c:v>
                </c:pt>
                <c:pt idx="205">
                  <c:v>4.1860576391054414</c:v>
                </c:pt>
                <c:pt idx="206">
                  <c:v>4.1741441535368393</c:v>
                </c:pt>
                <c:pt idx="207">
                  <c:v>4.1625978595108606</c:v>
                </c:pt>
                <c:pt idx="208">
                  <c:v>4.1514115564688678</c:v>
                </c:pt>
                <c:pt idx="209">
                  <c:v>4.1405783382332446</c:v>
                </c:pt>
                <c:pt idx="210">
                  <c:v>4.1300915820570916</c:v>
                </c:pt>
                <c:pt idx="211">
                  <c:v>4.1199449382154532</c:v>
                </c:pt>
                <c:pt idx="212">
                  <c:v>4.1101323201403908</c:v>
                </c:pt>
                <c:pt idx="213">
                  <c:v>4.1006478950496232</c:v>
                </c:pt>
                <c:pt idx="214">
                  <c:v>4.0914860750528899</c:v>
                </c:pt>
                <c:pt idx="215">
                  <c:v>4.0826415087026406</c:v>
                </c:pt>
                <c:pt idx="216">
                  <c:v>4.0741090729770404</c:v>
                </c:pt>
                <c:pt idx="217">
                  <c:v>4.0658838656549054</c:v>
                </c:pt>
                <c:pt idx="218">
                  <c:v>4.0579611980768684</c:v>
                </c:pt>
                <c:pt idx="219">
                  <c:v>4.0503365882754991</c:v>
                </c:pt>
                <c:pt idx="220">
                  <c:v>4.0430057544334392</c:v>
                </c:pt>
                <c:pt idx="221">
                  <c:v>4.0359646086761476</c:v>
                </c:pt>
                <c:pt idx="222">
                  <c:v>4.0292092511791475</c:v>
                </c:pt>
                <c:pt idx="223">
                  <c:v>4.0227359645490957</c:v>
                </c:pt>
                <c:pt idx="224">
                  <c:v>4.0165412085081469</c:v>
                </c:pt>
                <c:pt idx="225">
                  <c:v>4.0106216148239815</c:v>
                </c:pt>
                <c:pt idx="226">
                  <c:v>4.0049739825022774</c:v>
                </c:pt>
                <c:pt idx="227">
                  <c:v>3.9995952732120954</c:v>
                </c:pt>
                <c:pt idx="228">
                  <c:v>3.9944826069488513</c:v>
                </c:pt>
                <c:pt idx="229">
                  <c:v>3.9896332578996887</c:v>
                </c:pt>
                <c:pt idx="230">
                  <c:v>3.985044650529308</c:v>
                </c:pt>
                <c:pt idx="231">
                  <c:v>3.9807143558580118</c:v>
                </c:pt>
                <c:pt idx="232">
                  <c:v>3.9766400879190549</c:v>
                </c:pt>
                <c:pt idx="233">
                  <c:v>3.9728197004080785</c:v>
                </c:pt>
                <c:pt idx="234">
                  <c:v>3.9692511834931379</c:v>
                </c:pt>
                <c:pt idx="235">
                  <c:v>3.965932660786875</c:v>
                </c:pt>
                <c:pt idx="236">
                  <c:v>3.9628623864824983</c:v>
                </c:pt>
                <c:pt idx="237">
                  <c:v>3.9600387426205592</c:v>
                </c:pt>
                <c:pt idx="238">
                  <c:v>3.9574602365153555</c:v>
                </c:pt>
                <c:pt idx="239">
                  <c:v>3.9551254982995259</c:v>
                </c:pt>
                <c:pt idx="240">
                  <c:v>3.9530332785982178</c:v>
                </c:pt>
                <c:pt idx="241">
                  <c:v>3.9511824463421519</c:v>
                </c:pt>
                <c:pt idx="242">
                  <c:v>3.949571986664965</c:v>
                </c:pt>
                <c:pt idx="243">
                  <c:v>3.948200998942077</c:v>
                </c:pt>
                <c:pt idx="244">
                  <c:v>3.9470686949124314</c:v>
                </c:pt>
                <c:pt idx="245">
                  <c:v>3.9461743969118603</c:v>
                </c:pt>
                <c:pt idx="246">
                  <c:v>3.9455175361948545</c:v>
                </c:pt>
                <c:pt idx="247">
                  <c:v>3.945097651356174</c:v>
                </c:pt>
                <c:pt idx="248">
                  <c:v>3.9449143868181853</c:v>
                </c:pt>
                <c:pt idx="249">
                  <c:v>3.9449674914264556</c:v>
                </c:pt>
                <c:pt idx="250">
                  <c:v>3.9452568170964599</c:v>
                </c:pt>
                <c:pt idx="251">
                  <c:v>3.9457823175523443</c:v>
                </c:pt>
                <c:pt idx="252">
                  <c:v>3.9465440471206175</c:v>
                </c:pt>
                <c:pt idx="253">
                  <c:v>3.9475421595981297</c:v>
                </c:pt>
                <c:pt idx="254">
                  <c:v>3.9487769071734857</c:v>
                </c:pt>
                <c:pt idx="255">
                  <c:v>3.9502486394133394</c:v>
                </c:pt>
                <c:pt idx="256">
                  <c:v>3.951957802291326</c:v>
                </c:pt>
                <c:pt idx="257">
                  <c:v>3.9539049372777897</c:v>
                </c:pt>
                <c:pt idx="258">
                  <c:v>3.956090680467196</c:v>
                </c:pt>
                <c:pt idx="259">
                  <c:v>3.9585157617542395</c:v>
                </c:pt>
                <c:pt idx="260">
                  <c:v>3.9611810040401738</c:v>
                </c:pt>
                <c:pt idx="261">
                  <c:v>3.9640873224850508</c:v>
                </c:pt>
                <c:pt idx="262">
                  <c:v>3.9672357237866436</c:v>
                </c:pt>
                <c:pt idx="263">
                  <c:v>3.9706273054832946</c:v>
                </c:pt>
                <c:pt idx="264">
                  <c:v>3.9742632552895447</c:v>
                </c:pt>
                <c:pt idx="265">
                  <c:v>3.9781448504529746</c:v>
                </c:pt>
                <c:pt idx="266">
                  <c:v>3.9822734571206442</c:v>
                </c:pt>
                <c:pt idx="267">
                  <c:v>3.986650529727283</c:v>
                </c:pt>
                <c:pt idx="268">
                  <c:v>3.9912776103975571</c:v>
                </c:pt>
                <c:pt idx="269">
                  <c:v>3.9961563283468058</c:v>
                </c:pt>
                <c:pt idx="270">
                  <c:v>4.0012883992911652</c:v>
                </c:pt>
                <c:pt idx="271">
                  <c:v>4.0066756248621758</c:v>
                </c:pt>
                <c:pt idx="272">
                  <c:v>4.0123198920086551</c:v>
                </c:pt>
                <c:pt idx="273">
                  <c:v>4.0182231724022914</c:v>
                </c:pt>
                <c:pt idx="274">
                  <c:v>4.0243875218281007</c:v>
                </c:pt>
                <c:pt idx="275">
                  <c:v>4.0308150795594528</c:v>
                </c:pt>
                <c:pt idx="276">
                  <c:v>4.0375080677203483</c:v>
                </c:pt>
                <c:pt idx="277">
                  <c:v>4.0444687906247605</c:v>
                </c:pt>
                <c:pt idx="278">
                  <c:v>4.0516996340896085</c:v>
                </c:pt>
                <c:pt idx="279">
                  <c:v>4.0592030647214106</c:v>
                </c:pt>
                <c:pt idx="280">
                  <c:v>4.0669816291684331</c:v>
                </c:pt>
                <c:pt idx="281">
                  <c:v>4.0750379533401233</c:v>
                </c:pt>
                <c:pt idx="282">
                  <c:v>4.0833747415818964</c:v>
                </c:pt>
                <c:pt idx="283">
                  <c:v>4.0919947758094377</c:v>
                </c:pt>
                <c:pt idx="284">
                  <c:v>4.1009009145928967</c:v>
                </c:pt>
                <c:pt idx="285">
                  <c:v>4.1100960921900747</c:v>
                </c:pt>
                <c:pt idx="286">
                  <c:v>4.119583317528325</c:v>
                </c:pt>
                <c:pt idx="287">
                  <c:v>4.1293656731099775</c:v>
                </c:pt>
                <c:pt idx="288">
                  <c:v>4.1394463138819866</c:v>
                </c:pt>
                <c:pt idx="289">
                  <c:v>4.1498284660092741</c:v>
                </c:pt>
                <c:pt idx="290">
                  <c:v>4.1605154255920374</c:v>
                </c:pt>
                <c:pt idx="291">
                  <c:v>4.1715105573069815</c:v>
                </c:pt>
                <c:pt idx="292">
                  <c:v>4.1828172929592462</c:v>
                </c:pt>
                <c:pt idx="293">
                  <c:v>4.1944391299614292</c:v>
                </c:pt>
                <c:pt idx="294">
                  <c:v>4.2063796297137044</c:v>
                </c:pt>
                <c:pt idx="295">
                  <c:v>4.2186424159094189</c:v>
                </c:pt>
                <c:pt idx="296">
                  <c:v>4.2312311727192178</c:v>
                </c:pt>
                <c:pt idx="297">
                  <c:v>4.2441496428981589</c:v>
                </c:pt>
                <c:pt idx="298">
                  <c:v>4.2574016257870815</c:v>
                </c:pt>
                <c:pt idx="299">
                  <c:v>4.2709909751885373</c:v>
                </c:pt>
                <c:pt idx="300">
                  <c:v>4.2849215971591192</c:v>
                </c:pt>
                <c:pt idx="301">
                  <c:v>4.2991974476679973</c:v>
                </c:pt>
                <c:pt idx="302">
                  <c:v>4.3138225301418753</c:v>
                </c:pt>
                <c:pt idx="303">
                  <c:v>4.3288008929068509</c:v>
                </c:pt>
                <c:pt idx="304">
                  <c:v>4.3441366264756249</c:v>
                </c:pt>
                <c:pt idx="305">
                  <c:v>4.3598338607384068</c:v>
                </c:pt>
                <c:pt idx="306">
                  <c:v>4.3758967620073381</c:v>
                </c:pt>
                <c:pt idx="307">
                  <c:v>4.3923295299394471</c:v>
                </c:pt>
                <c:pt idx="308">
                  <c:v>4.4091363943123882</c:v>
                </c:pt>
                <c:pt idx="309">
                  <c:v>4.4263216116860891</c:v>
                </c:pt>
                <c:pt idx="310">
                  <c:v>4.4438894618991833</c:v>
                </c:pt>
                <c:pt idx="311">
                  <c:v>4.4618442444571063</c:v>
                </c:pt>
                <c:pt idx="312">
                  <c:v>4.4801902747464135</c:v>
                </c:pt>
                <c:pt idx="313">
                  <c:v>4.4989318801411153</c:v>
                </c:pt>
                <c:pt idx="314">
                  <c:v>4.5180733959353461</c:v>
                </c:pt>
                <c:pt idx="315">
                  <c:v>4.5376191611560044</c:v>
                </c:pt>
                <c:pt idx="316">
                  <c:v>4.5575735142184817</c:v>
                </c:pt>
                <c:pt idx="317">
                  <c:v>4.5779407884518601</c:v>
                </c:pt>
                <c:pt idx="318">
                  <c:v>4.5987253074621357</c:v>
                </c:pt>
                <c:pt idx="319">
                  <c:v>4.61993138037713</c:v>
                </c:pt>
                <c:pt idx="320">
                  <c:v>4.6415632969288625</c:v>
                </c:pt>
                <c:pt idx="321">
                  <c:v>4.6636253224128383</c:v>
                </c:pt>
                <c:pt idx="322">
                  <c:v>4.6861216925013736</c:v>
                </c:pt>
                <c:pt idx="323">
                  <c:v>4.7090566079267315</c:v>
                </c:pt>
                <c:pt idx="324">
                  <c:v>4.7324342290189012</c:v>
                </c:pt>
                <c:pt idx="325">
                  <c:v>4.756258670141249</c:v>
                </c:pt>
                <c:pt idx="326">
                  <c:v>4.7805339939632816</c:v>
                </c:pt>
                <c:pt idx="327">
                  <c:v>4.8052642056435007</c:v>
                </c:pt>
                <c:pt idx="328">
                  <c:v>4.8304532468768677</c:v>
                </c:pt>
                <c:pt idx="329">
                  <c:v>4.8561049898234909</c:v>
                </c:pt>
                <c:pt idx="330">
                  <c:v>4.8822232309485445</c:v>
                </c:pt>
                <c:pt idx="331">
                  <c:v>4.9088116847377288</c:v>
                </c:pt>
                <c:pt idx="332">
                  <c:v>4.9358739773191918</c:v>
                </c:pt>
                <c:pt idx="333">
                  <c:v>4.96341364000914</c:v>
                </c:pt>
                <c:pt idx="334">
                  <c:v>4.9914341027356421</c:v>
                </c:pt>
                <c:pt idx="335">
                  <c:v>5.0199386874283967</c:v>
                </c:pt>
                <c:pt idx="336">
                  <c:v>5.0489306012921489</c:v>
                </c:pt>
                <c:pt idx="337">
                  <c:v>5.0784129300366407</c:v>
                </c:pt>
                <c:pt idx="338">
                  <c:v>5.1083886310555044</c:v>
                </c:pt>
                <c:pt idx="339">
                  <c:v>5.1388605265253249</c:v>
                </c:pt>
                <c:pt idx="340">
                  <c:v>5.1698312964893542</c:v>
                </c:pt>
                <c:pt idx="341">
                  <c:v>5.2013034718956925</c:v>
                </c:pt>
                <c:pt idx="342">
                  <c:v>5.2332794276008885</c:v>
                </c:pt>
                <c:pt idx="343">
                  <c:v>5.2657613753693173</c:v>
                </c:pt>
                <c:pt idx="344">
                  <c:v>5.2987513568529581</c:v>
                </c:pt>
                <c:pt idx="345">
                  <c:v>5.3322512365753694</c:v>
                </c:pt>
                <c:pt idx="346">
                  <c:v>5.3662626949195005</c:v>
                </c:pt>
                <c:pt idx="347">
                  <c:v>5.4007872211398249</c:v>
                </c:pt>
                <c:pt idx="348">
                  <c:v>5.4358261063890358</c:v>
                </c:pt>
                <c:pt idx="349">
                  <c:v>5.4713804367943775</c:v>
                </c:pt>
                <c:pt idx="350">
                  <c:v>5.507451086566018</c:v>
                </c:pt>
                <c:pt idx="351">
                  <c:v>5.5440387111709839</c:v>
                </c:pt>
                <c:pt idx="352">
                  <c:v>5.5811437405606297</c:v>
                </c:pt>
                <c:pt idx="353">
                  <c:v>5.618766372476145</c:v>
                </c:pt>
                <c:pt idx="354">
                  <c:v>5.6569065658384412</c:v>
                </c:pt>
                <c:pt idx="355">
                  <c:v>5.6955640342211238</c:v>
                </c:pt>
                <c:pt idx="356">
                  <c:v>5.734738239437096</c:v>
                </c:pt>
                <c:pt idx="357">
                  <c:v>5.7744283852228477</c:v>
                </c:pt>
                <c:pt idx="358">
                  <c:v>5.8146334110471001</c:v>
                </c:pt>
                <c:pt idx="359">
                  <c:v>5.8553519860544636</c:v>
                </c:pt>
                <c:pt idx="360">
                  <c:v>5.8965825031392489</c:v>
                </c:pt>
                <c:pt idx="361">
                  <c:v>5.9383230731552112</c:v>
                </c:pt>
                <c:pt idx="362">
                  <c:v>5.9805715193158369</c:v>
                </c:pt>
                <c:pt idx="363">
                  <c:v>6.0233253717193289</c:v>
                </c:pt>
                <c:pt idx="364">
                  <c:v>6.0665818620734537</c:v>
                </c:pt>
                <c:pt idx="365">
                  <c:v>6.110337918594178</c:v>
                </c:pt>
                <c:pt idx="366">
                  <c:v>6.1545901610877323</c:v>
                </c:pt>
                <c:pt idx="367">
                  <c:v>6.1993348962568184</c:v>
                </c:pt>
                <c:pt idx="368">
                  <c:v>6.2445681131825763</c:v>
                </c:pt>
                <c:pt idx="369">
                  <c:v>6.290285479045739</c:v>
                </c:pt>
                <c:pt idx="370">
                  <c:v>6.3364823350773234</c:v>
                </c:pt>
                <c:pt idx="371">
                  <c:v>6.3831536927169052</c:v>
                </c:pt>
                <c:pt idx="372">
                  <c:v>6.430294230045571</c:v>
                </c:pt>
                <c:pt idx="373">
                  <c:v>6.4778982884399126</c:v>
                </c:pt>
                <c:pt idx="374">
                  <c:v>6.5259598695246428</c:v>
                </c:pt>
                <c:pt idx="375">
                  <c:v>6.5744726323305258</c:v>
                </c:pt>
                <c:pt idx="376">
                  <c:v>6.623429890806368</c:v>
                </c:pt>
                <c:pt idx="377">
                  <c:v>6.6728246115455505</c:v>
                </c:pt>
                <c:pt idx="378">
                  <c:v>6.7226494118513962</c:v>
                </c:pt>
                <c:pt idx="379">
                  <c:v>6.7728965580789025</c:v>
                </c:pt>
                <c:pt idx="380">
                  <c:v>6.8235579642986846</c:v>
                </c:pt>
                <c:pt idx="381">
                  <c:v>6.874625191264653</c:v>
                </c:pt>
                <c:pt idx="382">
                  <c:v>6.9260894457302653</c:v>
                </c:pt>
                <c:pt idx="383">
                  <c:v>6.9779415800775686</c:v>
                </c:pt>
                <c:pt idx="384">
                  <c:v>7.0301720922830517</c:v>
                </c:pt>
                <c:pt idx="385">
                  <c:v>7.0827711262744897</c:v>
                </c:pt>
                <c:pt idx="386">
                  <c:v>7.1357284725842396</c:v>
                </c:pt>
                <c:pt idx="387">
                  <c:v>7.1890335694310359</c:v>
                </c:pt>
                <c:pt idx="388">
                  <c:v>7.242675504121407</c:v>
                </c:pt>
                <c:pt idx="389">
                  <c:v>7.2966430148837524</c:v>
                </c:pt>
                <c:pt idx="390">
                  <c:v>7.3509244930312958</c:v>
                </c:pt>
                <c:pt idx="391">
                  <c:v>7.4055079855908357</c:v>
                </c:pt>
                <c:pt idx="392">
                  <c:v>7.4603811982742361</c:v>
                </c:pt>
                <c:pt idx="393">
                  <c:v>7.5155314988992608</c:v>
                </c:pt>
                <c:pt idx="394">
                  <c:v>7.570945921192342</c:v>
                </c:pt>
                <c:pt idx="395">
                  <c:v>7.6266111690726897</c:v>
                </c:pt>
                <c:pt idx="396">
                  <c:v>7.6825136212830305</c:v>
                </c:pt>
                <c:pt idx="397">
                  <c:v>7.7386393365273083</c:v>
                </c:pt>
                <c:pt idx="398">
                  <c:v>7.7949740590183128</c:v>
                </c:pt>
                <c:pt idx="399">
                  <c:v>7.851503224444258</c:v>
                </c:pt>
                <c:pt idx="400">
                  <c:v>7.9082119664430195</c:v>
                </c:pt>
                <c:pt idx="401">
                  <c:v>7.9650851234562721</c:v>
                </c:pt>
                <c:pt idx="402">
                  <c:v>8.0221072460996758</c:v>
                </c:pt>
                <c:pt idx="403">
                  <c:v>8.0792626049376945</c:v>
                </c:pt>
                <c:pt idx="404">
                  <c:v>8.1365351987445074</c:v>
                </c:pt>
                <c:pt idx="405">
                  <c:v>8.1939087632150382</c:v>
                </c:pt>
                <c:pt idx="406">
                  <c:v>8.2513667801185253</c:v>
                </c:pt>
                <c:pt idx="407">
                  <c:v>8.3088924869215042</c:v>
                </c:pt>
                <c:pt idx="408">
                  <c:v>8.3664688868420338</c:v>
                </c:pt>
                <c:pt idx="409">
                  <c:v>8.4240787593778546</c:v>
                </c:pt>
                <c:pt idx="410">
                  <c:v>8.4817046712553239</c:v>
                </c:pt>
                <c:pt idx="411">
                  <c:v>8.5393289878036143</c:v>
                </c:pt>
                <c:pt idx="412">
                  <c:v>8.5969338848015173</c:v>
                </c:pt>
                <c:pt idx="413">
                  <c:v>8.6545013606937751</c:v>
                </c:pt>
                <c:pt idx="414">
                  <c:v>8.7120132492523723</c:v>
                </c:pt>
                <c:pt idx="415">
                  <c:v>8.7694512326215452</c:v>
                </c:pt>
                <c:pt idx="416">
                  <c:v>8.8267968547584719</c:v>
                </c:pt>
                <c:pt idx="417">
                  <c:v>8.8840315352388952</c:v>
                </c:pt>
                <c:pt idx="418">
                  <c:v>8.9411365834265819</c:v>
                </c:pt>
                <c:pt idx="419">
                  <c:v>8.9980932129940641</c:v>
                </c:pt>
                <c:pt idx="420">
                  <c:v>9.0548825567508793</c:v>
                </c:pt>
                <c:pt idx="421">
                  <c:v>9.1114856817908887</c:v>
                </c:pt>
                <c:pt idx="422">
                  <c:v>9.1678836049199521</c:v>
                </c:pt>
                <c:pt idx="423">
                  <c:v>9.2240573083499449</c:v>
                </c:pt>
                <c:pt idx="424">
                  <c:v>9.2799877556387926</c:v>
                </c:pt>
                <c:pt idx="425">
                  <c:v>9.3356559078362498</c:v>
                </c:pt>
                <c:pt idx="426">
                  <c:v>9.391042739824961</c:v>
                </c:pt>
                <c:pt idx="427">
                  <c:v>9.4461292568438218</c:v>
                </c:pt>
                <c:pt idx="428">
                  <c:v>9.5008965111196897</c:v>
                </c:pt>
                <c:pt idx="429">
                  <c:v>9.5553256186394027</c:v>
                </c:pt>
                <c:pt idx="430">
                  <c:v>9.60939777597088</c:v>
                </c:pt>
                <c:pt idx="431">
                  <c:v>9.6630942771669606</c:v>
                </c:pt>
                <c:pt idx="432">
                  <c:v>9.7163965306493552</c:v>
                </c:pt>
                <c:pt idx="433">
                  <c:v>9.7692860761232669</c:v>
                </c:pt>
                <c:pt idx="434">
                  <c:v>9.8217446014023242</c:v>
                </c:pt>
                <c:pt idx="435">
                  <c:v>9.8737539591779075</c:v>
                </c:pt>
                <c:pt idx="436">
                  <c:v>9.9252961836838338</c:v>
                </c:pt>
                <c:pt idx="437">
                  <c:v>9.9763535071938279</c:v>
                </c:pt>
                <c:pt idx="438">
                  <c:v>10.026908376347903</c:v>
                </c:pt>
                <c:pt idx="439">
                  <c:v>10.076943468267888</c:v>
                </c:pt>
                <c:pt idx="440">
                  <c:v>10.126441706426101</c:v>
                </c:pt>
                <c:pt idx="441">
                  <c:v>10.17538627623464</c:v>
                </c:pt>
                <c:pt idx="442">
                  <c:v>10.223760640302457</c:v>
                </c:pt>
                <c:pt idx="443">
                  <c:v>10.271548553383933</c:v>
                </c:pt>
                <c:pt idx="444">
                  <c:v>10.318734076906207</c:v>
                </c:pt>
                <c:pt idx="445">
                  <c:v>10.365301593120579</c:v>
                </c:pt>
                <c:pt idx="446">
                  <c:v>10.411235818792781</c:v>
                </c:pt>
                <c:pt idx="447">
                  <c:v>10.456521818446715</c:v>
                </c:pt>
                <c:pt idx="448">
                  <c:v>10.50114501707635</c:v>
                </c:pt>
                <c:pt idx="449">
                  <c:v>10.545091212374647</c:v>
                </c:pt>
                <c:pt idx="450">
                  <c:v>10.588346586377611</c:v>
                </c:pt>
                <c:pt idx="451">
                  <c:v>10.630897716566007</c:v>
                </c:pt>
                <c:pt idx="452">
                  <c:v>10.672731586332935</c:v>
                </c:pt>
                <c:pt idx="453">
                  <c:v>10.713835594872204</c:v>
                </c:pt>
                <c:pt idx="454">
                  <c:v>10.754197566405058</c:v>
                </c:pt>
                <c:pt idx="455">
                  <c:v>10.793805758762689</c:v>
                </c:pt>
                <c:pt idx="456">
                  <c:v>10.83264887129671</c:v>
                </c:pt>
                <c:pt idx="457">
                  <c:v>10.870716052105621</c:v>
                </c:pt>
                <c:pt idx="458">
                  <c:v>10.90799690456427</c:v>
                </c:pt>
                <c:pt idx="459">
                  <c:v>10.944481493158371</c:v>
                </c:pt>
                <c:pt idx="460">
                  <c:v>10.980160348587214</c:v>
                </c:pt>
                <c:pt idx="461">
                  <c:v>11.015024472172311</c:v>
                </c:pt>
                <c:pt idx="462">
                  <c:v>11.049065339516057</c:v>
                </c:pt>
                <c:pt idx="463">
                  <c:v>11.082274903473982</c:v>
                </c:pt>
                <c:pt idx="464">
                  <c:v>11.11464559636025</c:v>
                </c:pt>
                <c:pt idx="465">
                  <c:v>11.146170331465786</c:v>
                </c:pt>
                <c:pt idx="466">
                  <c:v>11.176842503854088</c:v>
                </c:pt>
                <c:pt idx="467">
                  <c:v>11.206655990434623</c:v>
                </c:pt>
                <c:pt idx="468">
                  <c:v>11.235605149352434</c:v>
                </c:pt>
                <c:pt idx="469">
                  <c:v>11.263684818670136</c:v>
                </c:pt>
                <c:pt idx="470">
                  <c:v>11.290890314388628</c:v>
                </c:pt>
                <c:pt idx="471">
                  <c:v>11.317217427790668</c:v>
                </c:pt>
                <c:pt idx="472">
                  <c:v>11.342662422136902</c:v>
                </c:pt>
                <c:pt idx="473">
                  <c:v>11.367222028733988</c:v>
                </c:pt>
                <c:pt idx="474">
                  <c:v>11.390893442383664</c:v>
                </c:pt>
                <c:pt idx="475">
                  <c:v>11.413674316238014</c:v>
                </c:pt>
                <c:pt idx="476">
                  <c:v>11.435562756084282</c:v>
                </c:pt>
                <c:pt idx="477">
                  <c:v>11.456557314076198</c:v>
                </c:pt>
                <c:pt idx="478">
                  <c:v>11.476656981928992</c:v>
                </c:pt>
                <c:pt idx="479">
                  <c:v>11.495861183630158</c:v>
                </c:pt>
                <c:pt idx="480">
                  <c:v>11.514169767642795</c:v>
                </c:pt>
                <c:pt idx="481">
                  <c:v>11.531582998695633</c:v>
                </c:pt>
                <c:pt idx="482">
                  <c:v>11.548101549088544</c:v>
                </c:pt>
                <c:pt idx="483">
                  <c:v>11.563726489654908</c:v>
                </c:pt>
                <c:pt idx="484">
                  <c:v>11.578459280320827</c:v>
                </c:pt>
                <c:pt idx="485">
                  <c:v>11.592301760313916</c:v>
                </c:pt>
                <c:pt idx="486">
                  <c:v>11.605256138074971</c:v>
                </c:pt>
                <c:pt idx="487">
                  <c:v>11.617324980858038</c:v>
                </c:pt>
                <c:pt idx="488">
                  <c:v>11.628511204079544</c:v>
                </c:pt>
                <c:pt idx="489">
                  <c:v>11.638818060434001</c:v>
                </c:pt>
                <c:pt idx="490">
                  <c:v>11.648249128786894</c:v>
                </c:pt>
                <c:pt idx="491">
                  <c:v>11.656808302902727</c:v>
                </c:pt>
                <c:pt idx="492">
                  <c:v>11.664499780014173</c:v>
                </c:pt>
                <c:pt idx="493">
                  <c:v>11.671328049247462</c:v>
                </c:pt>
                <c:pt idx="494">
                  <c:v>11.677297879977978</c:v>
                </c:pt>
                <c:pt idx="495">
                  <c:v>11.682414310075341</c:v>
                </c:pt>
                <c:pt idx="496">
                  <c:v>11.686682634105036</c:v>
                </c:pt>
                <c:pt idx="497">
                  <c:v>11.6901083915208</c:v>
                </c:pt>
                <c:pt idx="498">
                  <c:v>11.69269735481582</c:v>
                </c:pt>
                <c:pt idx="499">
                  <c:v>11.694455517717286</c:v>
                </c:pt>
                <c:pt idx="500">
                  <c:v>11.695389083407543</c:v>
                </c:pt>
                <c:pt idx="501">
                  <c:v>11.695504452791225</c:v>
                </c:pt>
                <c:pt idx="502">
                  <c:v>11.69480821287266</c:v>
                </c:pt>
                <c:pt idx="503">
                  <c:v>11.693307125167932</c:v>
                </c:pt>
                <c:pt idx="504">
                  <c:v>11.691008114306142</c:v>
                </c:pt>
                <c:pt idx="505">
                  <c:v>11.687918256695978</c:v>
                </c:pt>
                <c:pt idx="506">
                  <c:v>11.684044769362526</c:v>
                </c:pt>
                <c:pt idx="507">
                  <c:v>11.679394998947675</c:v>
                </c:pt>
                <c:pt idx="508">
                  <c:v>11.673976410866892</c:v>
                </c:pt>
                <c:pt idx="509">
                  <c:v>11.667796578671798</c:v>
                </c:pt>
                <c:pt idx="510">
                  <c:v>11.660863173584442</c:v>
                </c:pt>
                <c:pt idx="511">
                  <c:v>11.653183954260957</c:v>
                </c:pt>
                <c:pt idx="512">
                  <c:v>11.644766756757372</c:v>
                </c:pt>
                <c:pt idx="513">
                  <c:v>11.63561948473216</c:v>
                </c:pt>
                <c:pt idx="514">
                  <c:v>11.625750099867261</c:v>
                </c:pt>
                <c:pt idx="515">
                  <c:v>11.61516661254961</c:v>
                </c:pt>
                <c:pt idx="516">
                  <c:v>11.60387707277547</c:v>
                </c:pt>
                <c:pt idx="517">
                  <c:v>11.591889561329991</c:v>
                </c:pt>
                <c:pt idx="518">
                  <c:v>11.579212181202928</c:v>
                </c:pt>
                <c:pt idx="519">
                  <c:v>11.565853049272844</c:v>
                </c:pt>
                <c:pt idx="520">
                  <c:v>11.551820288253419</c:v>
                </c:pt>
                <c:pt idx="521">
                  <c:v>11.53712201890689</c:v>
                </c:pt>
                <c:pt idx="522">
                  <c:v>11.52176635250861</c:v>
                </c:pt>
                <c:pt idx="523">
                  <c:v>11.505761383601399</c:v>
                </c:pt>
                <c:pt idx="524">
                  <c:v>11.489115182992949</c:v>
                </c:pt>
                <c:pt idx="525">
                  <c:v>11.47183579104332</c:v>
                </c:pt>
                <c:pt idx="526">
                  <c:v>11.453931211182763</c:v>
                </c:pt>
                <c:pt idx="527">
                  <c:v>11.435409403738127</c:v>
                </c:pt>
                <c:pt idx="528">
                  <c:v>11.416278279991097</c:v>
                </c:pt>
                <c:pt idx="529">
                  <c:v>11.39654569649038</c:v>
                </c:pt>
                <c:pt idx="530">
                  <c:v>11.376219449644289</c:v>
                </c:pt>
                <c:pt idx="531">
                  <c:v>11.355307270566362</c:v>
                </c:pt>
                <c:pt idx="532">
                  <c:v>11.333816820115384</c:v>
                </c:pt>
                <c:pt idx="533">
                  <c:v>11.311755684280438</c:v>
                </c:pt>
                <c:pt idx="534">
                  <c:v>11.289131369715497</c:v>
                </c:pt>
                <c:pt idx="535">
                  <c:v>11.265951299553551</c:v>
                </c:pt>
                <c:pt idx="536">
                  <c:v>11.24222280945356</c:v>
                </c:pt>
                <c:pt idx="537">
                  <c:v>11.217953143863618</c:v>
                </c:pt>
                <c:pt idx="538">
                  <c:v>11.193149452515653</c:v>
                </c:pt>
                <c:pt idx="539">
                  <c:v>11.167818787126441</c:v>
                </c:pt>
                <c:pt idx="540">
                  <c:v>11.141968098323844</c:v>
                </c:pt>
                <c:pt idx="541">
                  <c:v>11.11560423277604</c:v>
                </c:pt>
                <c:pt idx="542">
                  <c:v>11.088733930501617</c:v>
                </c:pt>
                <c:pt idx="543">
                  <c:v>11.061363822426744</c:v>
                </c:pt>
                <c:pt idx="544">
                  <c:v>11.033500428065839</c:v>
                </c:pt>
                <c:pt idx="545">
                  <c:v>11.005150153434164</c:v>
                </c:pt>
                <c:pt idx="546">
                  <c:v>10.976319289141165</c:v>
                </c:pt>
                <c:pt idx="547">
                  <c:v>10.947014008615364</c:v>
                </c:pt>
                <c:pt idx="548">
                  <c:v>10.917240366537545</c:v>
                </c:pt>
                <c:pt idx="549">
                  <c:v>10.887004297435542</c:v>
                </c:pt>
                <c:pt idx="550">
                  <c:v>10.856311614402143</c:v>
                </c:pt>
                <c:pt idx="551">
                  <c:v>10.825168008008824</c:v>
                </c:pt>
                <c:pt idx="552">
                  <c:v>10.793579045332429</c:v>
                </c:pt>
                <c:pt idx="553">
                  <c:v>10.761550169149666</c:v>
                </c:pt>
                <c:pt idx="554">
                  <c:v>10.729086697246032</c:v>
                </c:pt>
                <c:pt idx="555">
                  <c:v>10.696193821870372</c:v>
                </c:pt>
                <c:pt idx="556">
                  <c:v>10.662876609342417</c:v>
                </c:pt>
                <c:pt idx="557">
                  <c:v>10.629139999705467</c:v>
                </c:pt>
                <c:pt idx="558">
                  <c:v>10.594988806600968</c:v>
                </c:pt>
                <c:pt idx="559">
                  <c:v>10.560427717184295</c:v>
                </c:pt>
                <c:pt idx="560">
                  <c:v>10.525461292173365</c:v>
                </c:pt>
                <c:pt idx="561">
                  <c:v>10.490093966020847</c:v>
                </c:pt>
                <c:pt idx="562">
                  <c:v>10.454330047177033</c:v>
                </c:pt>
                <c:pt idx="563">
                  <c:v>10.41817371842752</c:v>
                </c:pt>
                <c:pt idx="564">
                  <c:v>10.381629037404165</c:v>
                </c:pt>
                <c:pt idx="565">
                  <c:v>10.344699937089169</c:v>
                </c:pt>
                <c:pt idx="566">
                  <c:v>10.307390226513025</c:v>
                </c:pt>
                <c:pt idx="567">
                  <c:v>10.269703591458534</c:v>
                </c:pt>
                <c:pt idx="568">
                  <c:v>10.231643595311114</c:v>
                </c:pt>
                <c:pt idx="569">
                  <c:v>10.193213679967775</c:v>
                </c:pt>
                <c:pt idx="570">
                  <c:v>10.154417166826271</c:v>
                </c:pt>
                <c:pt idx="571">
                  <c:v>10.115257257889617</c:v>
                </c:pt>
                <c:pt idx="572">
                  <c:v>10.075737036910645</c:v>
                </c:pt>
                <c:pt idx="573">
                  <c:v>10.035859470644663</c:v>
                </c:pt>
                <c:pt idx="574">
                  <c:v>9.995627410180834</c:v>
                </c:pt>
                <c:pt idx="575">
                  <c:v>9.9550435923485061</c:v>
                </c:pt>
                <c:pt idx="576">
                  <c:v>9.9141106411838607</c:v>
                </c:pt>
                <c:pt idx="577">
                  <c:v>9.8728310695509016</c:v>
                </c:pt>
                <c:pt idx="578">
                  <c:v>9.8312072807264244</c:v>
                </c:pt>
                <c:pt idx="579">
                  <c:v>9.7892415701907325</c:v>
                </c:pt>
                <c:pt idx="580">
                  <c:v>9.7469361274089525</c:v>
                </c:pt>
                <c:pt idx="581">
                  <c:v>9.7042930377436818</c:v>
                </c:pt>
                <c:pt idx="582">
                  <c:v>9.6613142844656021</c:v>
                </c:pt>
                <c:pt idx="583">
                  <c:v>9.6180017507876396</c:v>
                </c:pt>
                <c:pt idx="584">
                  <c:v>9.5743572221013498</c:v>
                </c:pt>
                <c:pt idx="585">
                  <c:v>9.5303823881915886</c:v>
                </c:pt>
                <c:pt idx="586">
                  <c:v>9.4860788456361664</c:v>
                </c:pt>
                <c:pt idx="587">
                  <c:v>9.4414481002696373</c:v>
                </c:pt>
                <c:pt idx="588">
                  <c:v>9.3964915697612703</c:v>
                </c:pt>
                <c:pt idx="589">
                  <c:v>9.3512105863196702</c:v>
                </c:pt>
                <c:pt idx="590">
                  <c:v>9.3056063994794229</c:v>
                </c:pt>
                <c:pt idx="591">
                  <c:v>9.2596801790629435</c:v>
                </c:pt>
                <c:pt idx="592">
                  <c:v>9.2134330182284945</c:v>
                </c:pt>
                <c:pt idx="593">
                  <c:v>9.1668659366633047</c:v>
                </c:pt>
                <c:pt idx="594">
                  <c:v>9.1199798839427828</c:v>
                </c:pt>
                <c:pt idx="595">
                  <c:v>9.0727757430096414</c:v>
                </c:pt>
                <c:pt idx="596">
                  <c:v>9.0252543338303699</c:v>
                </c:pt>
                <c:pt idx="597">
                  <c:v>8.9774164172179631</c:v>
                </c:pt>
                <c:pt idx="598">
                  <c:v>8.9292626988265695</c:v>
                </c:pt>
                <c:pt idx="599">
                  <c:v>8.880793833324665</c:v>
                </c:pt>
                <c:pt idx="600">
                  <c:v>8.8320104287847503</c:v>
                </c:pt>
                <c:pt idx="601">
                  <c:v>8.7829130512768234</c:v>
                </c:pt>
                <c:pt idx="602">
                  <c:v>8.7335022296484102</c:v>
                </c:pt>
                <c:pt idx="603">
                  <c:v>8.6837784606016193</c:v>
                </c:pt>
                <c:pt idx="604">
                  <c:v>8.6337422139320701</c:v>
                </c:pt>
                <c:pt idx="605">
                  <c:v>8.5833939381112341</c:v>
                </c:pt>
                <c:pt idx="606">
                  <c:v>8.5327340660609057</c:v>
                </c:pt>
                <c:pt idx="607">
                  <c:v>8.4817630212767874</c:v>
                </c:pt>
                <c:pt idx="608">
                  <c:v>8.4304812242267246</c:v>
                </c:pt>
                <c:pt idx="609">
                  <c:v>8.3788890990452369</c:v>
                </c:pt>
                <c:pt idx="610">
                  <c:v>8.3269870806208512</c:v>
                </c:pt>
                <c:pt idx="611">
                  <c:v>8.2747756219662065</c:v>
                </c:pt>
                <c:pt idx="612">
                  <c:v>8.2222552020188147</c:v>
                </c:pt>
                <c:pt idx="613">
                  <c:v>8.169426333779926</c:v>
                </c:pt>
                <c:pt idx="614">
                  <c:v>8.1162895728925157</c:v>
                </c:pt>
                <c:pt idx="615">
                  <c:v>8.0628455266293138</c:v>
                </c:pt>
                <c:pt idx="616">
                  <c:v>8.009094863336065</c:v>
                </c:pt>
                <c:pt idx="617">
                  <c:v>7.955038322326474</c:v>
                </c:pt>
                <c:pt idx="618">
                  <c:v>7.900676724276031</c:v>
                </c:pt>
                <c:pt idx="619">
                  <c:v>7.8460109821201778</c:v>
                </c:pt>
                <c:pt idx="620">
                  <c:v>7.7910421124695004</c:v>
                </c:pt>
                <c:pt idx="621">
                  <c:v>7.7357712475904385</c:v>
                </c:pt>
                <c:pt idx="622">
                  <c:v>7.6801996479388022</c:v>
                </c:pt>
                <c:pt idx="623">
                  <c:v>7.6243287152876276</c:v>
                </c:pt>
                <c:pt idx="624">
                  <c:v>7.5681600064698511</c:v>
                </c:pt>
                <c:pt idx="625">
                  <c:v>7.5116952477403709</c:v>
                </c:pt>
                <c:pt idx="626">
                  <c:v>7.4549363497910166</c:v>
                </c:pt>
                <c:pt idx="627">
                  <c:v>7.3978854234156683</c:v>
                </c:pt>
                <c:pt idx="628">
                  <c:v>7.3405447958773156</c:v>
                </c:pt>
                <c:pt idx="629">
                  <c:v>7.2829170279570929</c:v>
                </c:pt>
                <c:pt idx="630">
                  <c:v>7.2250049316924985</c:v>
                </c:pt>
                <c:pt idx="631">
                  <c:v>7.1668115888614645</c:v>
                </c:pt>
                <c:pt idx="632">
                  <c:v>7.1083403701682304</c:v>
                </c:pt>
                <c:pt idx="633">
                  <c:v>7.0495949551618766</c:v>
                </c:pt>
                <c:pt idx="634">
                  <c:v>6.9905793528811877</c:v>
                </c:pt>
                <c:pt idx="635">
                  <c:v>6.9312979232127043</c:v>
                </c:pt>
                <c:pt idx="636">
                  <c:v>6.8717553989861191</c:v>
                </c:pt>
                <c:pt idx="637">
                  <c:v>6.8119569087314629</c:v>
                </c:pt>
                <c:pt idx="638">
                  <c:v>6.7519080001542395</c:v>
                </c:pt>
                <c:pt idx="639">
                  <c:v>6.6916146642378997</c:v>
                </c:pt>
                <c:pt idx="640">
                  <c:v>6.6310833599667305</c:v>
                </c:pt>
                <c:pt idx="641">
                  <c:v>6.5703210396414686</c:v>
                </c:pt>
                <c:pt idx="642">
                  <c:v>6.5093351747000092</c:v>
                </c:pt>
                <c:pt idx="643">
                  <c:v>6.4481337820251232</c:v>
                </c:pt>
                <c:pt idx="644">
                  <c:v>6.3867254506284228</c:v>
                </c:pt>
                <c:pt idx="645">
                  <c:v>6.3251193686587568</c:v>
                </c:pt>
                <c:pt idx="646">
                  <c:v>6.2633253506406286</c:v>
                </c:pt>
                <c:pt idx="647">
                  <c:v>6.2013538648116748</c:v>
                </c:pt>
                <c:pt idx="648">
                  <c:v>6.1392160604637116</c:v>
                </c:pt>
                <c:pt idx="649">
                  <c:v>6.0769237951675699</c:v>
                </c:pt>
                <c:pt idx="650">
                  <c:v>6.0144896616792067</c:v>
                </c:pt>
                <c:pt idx="651">
                  <c:v>5.9519270144376337</c:v>
                </c:pt>
                <c:pt idx="652">
                  <c:v>5.8892499954265709</c:v>
                </c:pt>
                <c:pt idx="653">
                  <c:v>5.8264735592135057</c:v>
                </c:pt>
                <c:pt idx="654">
                  <c:v>5.7636134969928179</c:v>
                </c:pt>
                <c:pt idx="655">
                  <c:v>5.7006864593526076</c:v>
                </c:pt>
                <c:pt idx="656">
                  <c:v>5.6377099775826558</c:v>
                </c:pt>
                <c:pt idx="657">
                  <c:v>5.574702483227032</c:v>
                </c:pt>
                <c:pt idx="658">
                  <c:v>5.5116833256301954</c:v>
                </c:pt>
                <c:pt idx="659">
                  <c:v>5.4486727872066458</c:v>
                </c:pt>
                <c:pt idx="660">
                  <c:v>5.3856920961260082</c:v>
                </c:pt>
                <c:pt idx="661">
                  <c:v>5.3227634361118383</c:v>
                </c:pt>
                <c:pt idx="662">
                  <c:v>5.2599099530653781</c:v>
                </c:pt>
                <c:pt idx="663">
                  <c:v>5.1971557581734622</c:v>
                </c:pt>
                <c:pt idx="664">
                  <c:v>5.1345259272227803</c:v>
                </c:pt>
                <c:pt idx="665">
                  <c:v>5.0720464957723834</c:v>
                </c:pt>
                <c:pt idx="666">
                  <c:v>5.009744449902513</c:v>
                </c:pt>
                <c:pt idx="667">
                  <c:v>4.9476477122442155</c:v>
                </c:pt>
                <c:pt idx="668">
                  <c:v>4.8857851229947658</c:v>
                </c:pt>
                <c:pt idx="669">
                  <c:v>4.8241864156891392</c:v>
                </c:pt>
                <c:pt idx="670">
                  <c:v>4.7628821874609102</c:v>
                </c:pt>
                <c:pt idx="671">
                  <c:v>4.7019038636227837</c:v>
                </c:pt>
                <c:pt idx="672">
                  <c:v>4.6412836563863378</c:v>
                </c:pt>
                <c:pt idx="673">
                  <c:v>4.5810545176132624</c:v>
                </c:pt>
                <c:pt idx="674">
                  <c:v>4.5212500855240787</c:v>
                </c:pt>
                <c:pt idx="675">
                  <c:v>4.4619046253519485</c:v>
                </c:pt>
                <c:pt idx="676">
                  <c:v>4.4030529639929306</c:v>
                </c:pt>
                <c:pt idx="677">
                  <c:v>4.3447304187747031</c:v>
                </c:pt>
                <c:pt idx="678">
                  <c:v>4.2869727205136199</c:v>
                </c:pt>
                <c:pt idx="679">
                  <c:v>4.2298159311433725</c:v>
                </c:pt>
                <c:pt idx="680">
                  <c:v>4.1732963562389758</c:v>
                </c:pt>
                <c:pt idx="681">
                  <c:v>4.1174504528572458</c:v>
                </c:pt>
                <c:pt idx="682">
                  <c:v>4.0623147332140332</c:v>
                </c:pt>
                <c:pt idx="683">
                  <c:v>4.0079256647380079</c:v>
                </c:pt>
                <c:pt idx="684">
                  <c:v>3.9543195672061682</c:v>
                </c:pt>
                <c:pt idx="685">
                  <c:v>3.9015325076445766</c:v>
                </c:pt>
                <c:pt idx="686">
                  <c:v>3.8496001938311926</c:v>
                </c:pt>
                <c:pt idx="687">
                  <c:v>3.7985578672282316</c:v>
                </c:pt>
                <c:pt idx="688">
                  <c:v>3.7484401962771408</c:v>
                </c:pt>
                <c:pt idx="689">
                  <c:v>3.6992811709928808</c:v>
                </c:pt>
                <c:pt idx="690">
                  <c:v>3.6511139998513431</c:v>
                </c:pt>
                <c:pt idx="691">
                  <c:v>3.6039710099530891</c:v>
                </c:pt>
                <c:pt idx="692">
                  <c:v>3.557883551485562</c:v>
                </c:pt>
                <c:pt idx="693">
                  <c:v>3.5128819074445379</c:v>
                </c:pt>
                <c:pt idx="694">
                  <c:v>3.4689952096013017</c:v>
                </c:pt>
                <c:pt idx="695">
                  <c:v>3.4262513616233106</c:v>
                </c:pt>
                <c:pt idx="696">
                  <c:v>3.3846769702002875</c:v>
                </c:pt>
                <c:pt idx="697">
                  <c:v>3.3442972849765309</c:v>
                </c:pt>
                <c:pt idx="698">
                  <c:v>3.3051361479808978</c:v>
                </c:pt>
                <c:pt idx="699">
                  <c:v>3.2672159531577099</c:v>
                </c:pt>
                <c:pt idx="700">
                  <c:v>3.2305576164983143</c:v>
                </c:pt>
                <c:pt idx="701">
                  <c:v>3.1951805571362906</c:v>
                </c:pt>
                <c:pt idx="702">
                  <c:v>3.1611026896730872</c:v>
                </c:pt>
                <c:pt idx="703">
                  <c:v>3.1283404278490252</c:v>
                </c:pt>
                <c:pt idx="704">
                  <c:v>3.0969086995602764</c:v>
                </c:pt>
                <c:pt idx="705">
                  <c:v>3.06682097309504</c:v>
                </c:pt>
                <c:pt idx="706">
                  <c:v>3.0380892943319195</c:v>
                </c:pt>
                <c:pt idx="707">
                  <c:v>3.010724334533208</c:v>
                </c:pt>
                <c:pt idx="708">
                  <c:v>2.9847354482717376</c:v>
                </c:pt>
                <c:pt idx="709">
                  <c:v>2.9601307408976454</c:v>
                </c:pt>
                <c:pt idx="710">
                  <c:v>2.9369171449192866</c:v>
                </c:pt>
                <c:pt idx="711">
                  <c:v>2.9151005045567135</c:v>
                </c:pt>
                <c:pt idx="712">
                  <c:v>2.8946856677067401</c:v>
                </c:pt>
                <c:pt idx="713">
                  <c:v>2.8756765845052739</c:v>
                </c:pt>
                <c:pt idx="714">
                  <c:v>2.858076411652152</c:v>
                </c:pt>
                <c:pt idx="715">
                  <c:v>2.8418876216645472</c:v>
                </c:pt>
                <c:pt idx="716">
                  <c:v>2.8271121162301434</c:v>
                </c:pt>
                <c:pt idx="717">
                  <c:v>2.8137513428558552</c:v>
                </c:pt>
                <c:pt idx="718">
                  <c:v>2.8018064140547003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B17-4765-9D5F-39EC2362F3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179896"/>
        <c:axId val="210180680"/>
      </c:scatterChart>
      <c:valAx>
        <c:axId val="210179896"/>
        <c:scaling>
          <c:orientation val="minMax"/>
          <c:max val="36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0180680"/>
        <c:crosses val="autoZero"/>
        <c:crossBetween val="midCat"/>
        <c:majorUnit val="10"/>
      </c:valAx>
      <c:valAx>
        <c:axId val="210180680"/>
        <c:scaling>
          <c:orientation val="minMax"/>
          <c:max val="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0179896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アーム先の力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演算室!$AH$8:$AH$727</c:f>
              <c:numCache>
                <c:formatCode>General</c:formatCode>
                <c:ptCount val="72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  <c:pt idx="201">
                  <c:v>100.5</c:v>
                </c:pt>
                <c:pt idx="202">
                  <c:v>101</c:v>
                </c:pt>
                <c:pt idx="203">
                  <c:v>101.5</c:v>
                </c:pt>
                <c:pt idx="204">
                  <c:v>102</c:v>
                </c:pt>
                <c:pt idx="205">
                  <c:v>102.5</c:v>
                </c:pt>
                <c:pt idx="206">
                  <c:v>103</c:v>
                </c:pt>
                <c:pt idx="207">
                  <c:v>103.5</c:v>
                </c:pt>
                <c:pt idx="208">
                  <c:v>104</c:v>
                </c:pt>
                <c:pt idx="209">
                  <c:v>104.5</c:v>
                </c:pt>
                <c:pt idx="210">
                  <c:v>105</c:v>
                </c:pt>
                <c:pt idx="211">
                  <c:v>105.5</c:v>
                </c:pt>
                <c:pt idx="212">
                  <c:v>106</c:v>
                </c:pt>
                <c:pt idx="213">
                  <c:v>106.5</c:v>
                </c:pt>
                <c:pt idx="214">
                  <c:v>107</c:v>
                </c:pt>
                <c:pt idx="215">
                  <c:v>107.5</c:v>
                </c:pt>
                <c:pt idx="216">
                  <c:v>108</c:v>
                </c:pt>
                <c:pt idx="217">
                  <c:v>108.5</c:v>
                </c:pt>
                <c:pt idx="218">
                  <c:v>109</c:v>
                </c:pt>
                <c:pt idx="219">
                  <c:v>109.5</c:v>
                </c:pt>
                <c:pt idx="220">
                  <c:v>110</c:v>
                </c:pt>
                <c:pt idx="221">
                  <c:v>110.5</c:v>
                </c:pt>
                <c:pt idx="222">
                  <c:v>111</c:v>
                </c:pt>
                <c:pt idx="223">
                  <c:v>111.5</c:v>
                </c:pt>
                <c:pt idx="224">
                  <c:v>112</c:v>
                </c:pt>
                <c:pt idx="225">
                  <c:v>112.5</c:v>
                </c:pt>
                <c:pt idx="226">
                  <c:v>113</c:v>
                </c:pt>
                <c:pt idx="227">
                  <c:v>113.5</c:v>
                </c:pt>
                <c:pt idx="228">
                  <c:v>114</c:v>
                </c:pt>
                <c:pt idx="229">
                  <c:v>114.5</c:v>
                </c:pt>
                <c:pt idx="230">
                  <c:v>115</c:v>
                </c:pt>
                <c:pt idx="231">
                  <c:v>115.5</c:v>
                </c:pt>
                <c:pt idx="232">
                  <c:v>116</c:v>
                </c:pt>
                <c:pt idx="233">
                  <c:v>116.5</c:v>
                </c:pt>
                <c:pt idx="234">
                  <c:v>117</c:v>
                </c:pt>
                <c:pt idx="235">
                  <c:v>117.5</c:v>
                </c:pt>
                <c:pt idx="236">
                  <c:v>118</c:v>
                </c:pt>
                <c:pt idx="237">
                  <c:v>118.5</c:v>
                </c:pt>
                <c:pt idx="238">
                  <c:v>119</c:v>
                </c:pt>
                <c:pt idx="239">
                  <c:v>119.5</c:v>
                </c:pt>
                <c:pt idx="240">
                  <c:v>120</c:v>
                </c:pt>
                <c:pt idx="241">
                  <c:v>120.5</c:v>
                </c:pt>
                <c:pt idx="242">
                  <c:v>121</c:v>
                </c:pt>
                <c:pt idx="243">
                  <c:v>121.5</c:v>
                </c:pt>
                <c:pt idx="244">
                  <c:v>122</c:v>
                </c:pt>
                <c:pt idx="245">
                  <c:v>122.5</c:v>
                </c:pt>
                <c:pt idx="246">
                  <c:v>123</c:v>
                </c:pt>
                <c:pt idx="247">
                  <c:v>123.5</c:v>
                </c:pt>
                <c:pt idx="248">
                  <c:v>124</c:v>
                </c:pt>
                <c:pt idx="249">
                  <c:v>124.5</c:v>
                </c:pt>
                <c:pt idx="250">
                  <c:v>125</c:v>
                </c:pt>
                <c:pt idx="251">
                  <c:v>125.5</c:v>
                </c:pt>
                <c:pt idx="252">
                  <c:v>126</c:v>
                </c:pt>
                <c:pt idx="253">
                  <c:v>126.5</c:v>
                </c:pt>
                <c:pt idx="254">
                  <c:v>127</c:v>
                </c:pt>
                <c:pt idx="255">
                  <c:v>127.5</c:v>
                </c:pt>
                <c:pt idx="256">
                  <c:v>128</c:v>
                </c:pt>
                <c:pt idx="257">
                  <c:v>128.5</c:v>
                </c:pt>
                <c:pt idx="258">
                  <c:v>129</c:v>
                </c:pt>
                <c:pt idx="259">
                  <c:v>129.5</c:v>
                </c:pt>
                <c:pt idx="260">
                  <c:v>130</c:v>
                </c:pt>
                <c:pt idx="261">
                  <c:v>130.5</c:v>
                </c:pt>
                <c:pt idx="262">
                  <c:v>131</c:v>
                </c:pt>
                <c:pt idx="263">
                  <c:v>131.5</c:v>
                </c:pt>
                <c:pt idx="264">
                  <c:v>132</c:v>
                </c:pt>
                <c:pt idx="265">
                  <c:v>132.5</c:v>
                </c:pt>
                <c:pt idx="266">
                  <c:v>133</c:v>
                </c:pt>
                <c:pt idx="267">
                  <c:v>133.5</c:v>
                </c:pt>
                <c:pt idx="268">
                  <c:v>134</c:v>
                </c:pt>
                <c:pt idx="269">
                  <c:v>134.5</c:v>
                </c:pt>
                <c:pt idx="270">
                  <c:v>135</c:v>
                </c:pt>
                <c:pt idx="271">
                  <c:v>135.5</c:v>
                </c:pt>
                <c:pt idx="272">
                  <c:v>136</c:v>
                </c:pt>
                <c:pt idx="273">
                  <c:v>136.5</c:v>
                </c:pt>
                <c:pt idx="274">
                  <c:v>137</c:v>
                </c:pt>
                <c:pt idx="275">
                  <c:v>137.5</c:v>
                </c:pt>
                <c:pt idx="276">
                  <c:v>138</c:v>
                </c:pt>
                <c:pt idx="277">
                  <c:v>138.5</c:v>
                </c:pt>
                <c:pt idx="278">
                  <c:v>139</c:v>
                </c:pt>
                <c:pt idx="279">
                  <c:v>139.5</c:v>
                </c:pt>
                <c:pt idx="280">
                  <c:v>140</c:v>
                </c:pt>
                <c:pt idx="281">
                  <c:v>140.5</c:v>
                </c:pt>
                <c:pt idx="282">
                  <c:v>141</c:v>
                </c:pt>
                <c:pt idx="283">
                  <c:v>141.5</c:v>
                </c:pt>
                <c:pt idx="284">
                  <c:v>142</c:v>
                </c:pt>
                <c:pt idx="285">
                  <c:v>142.5</c:v>
                </c:pt>
                <c:pt idx="286">
                  <c:v>143</c:v>
                </c:pt>
                <c:pt idx="287">
                  <c:v>143.5</c:v>
                </c:pt>
                <c:pt idx="288">
                  <c:v>144</c:v>
                </c:pt>
                <c:pt idx="289">
                  <c:v>144.5</c:v>
                </c:pt>
                <c:pt idx="290">
                  <c:v>145</c:v>
                </c:pt>
                <c:pt idx="291">
                  <c:v>145.5</c:v>
                </c:pt>
                <c:pt idx="292">
                  <c:v>146</c:v>
                </c:pt>
                <c:pt idx="293">
                  <c:v>146.5</c:v>
                </c:pt>
                <c:pt idx="294">
                  <c:v>147</c:v>
                </c:pt>
                <c:pt idx="295">
                  <c:v>147.5</c:v>
                </c:pt>
                <c:pt idx="296">
                  <c:v>148</c:v>
                </c:pt>
                <c:pt idx="297">
                  <c:v>148.5</c:v>
                </c:pt>
                <c:pt idx="298">
                  <c:v>149</c:v>
                </c:pt>
                <c:pt idx="299">
                  <c:v>149.5</c:v>
                </c:pt>
                <c:pt idx="300">
                  <c:v>150</c:v>
                </c:pt>
                <c:pt idx="301">
                  <c:v>150.5</c:v>
                </c:pt>
                <c:pt idx="302">
                  <c:v>151</c:v>
                </c:pt>
                <c:pt idx="303">
                  <c:v>151.5</c:v>
                </c:pt>
                <c:pt idx="304">
                  <c:v>152</c:v>
                </c:pt>
                <c:pt idx="305">
                  <c:v>152.5</c:v>
                </c:pt>
                <c:pt idx="306">
                  <c:v>153</c:v>
                </c:pt>
                <c:pt idx="307">
                  <c:v>153.5</c:v>
                </c:pt>
                <c:pt idx="308">
                  <c:v>154</c:v>
                </c:pt>
                <c:pt idx="309">
                  <c:v>154.5</c:v>
                </c:pt>
                <c:pt idx="310">
                  <c:v>155</c:v>
                </c:pt>
                <c:pt idx="311">
                  <c:v>155.5</c:v>
                </c:pt>
                <c:pt idx="312">
                  <c:v>156</c:v>
                </c:pt>
                <c:pt idx="313">
                  <c:v>156.5</c:v>
                </c:pt>
                <c:pt idx="314">
                  <c:v>157</c:v>
                </c:pt>
                <c:pt idx="315">
                  <c:v>157.5</c:v>
                </c:pt>
                <c:pt idx="316">
                  <c:v>158</c:v>
                </c:pt>
                <c:pt idx="317">
                  <c:v>158.5</c:v>
                </c:pt>
                <c:pt idx="318">
                  <c:v>159</c:v>
                </c:pt>
                <c:pt idx="319">
                  <c:v>159.5</c:v>
                </c:pt>
                <c:pt idx="320">
                  <c:v>160</c:v>
                </c:pt>
                <c:pt idx="321">
                  <c:v>160.5</c:v>
                </c:pt>
                <c:pt idx="322">
                  <c:v>161</c:v>
                </c:pt>
                <c:pt idx="323">
                  <c:v>161.5</c:v>
                </c:pt>
                <c:pt idx="324">
                  <c:v>162</c:v>
                </c:pt>
                <c:pt idx="325">
                  <c:v>162.5</c:v>
                </c:pt>
                <c:pt idx="326">
                  <c:v>163</c:v>
                </c:pt>
                <c:pt idx="327">
                  <c:v>163.5</c:v>
                </c:pt>
                <c:pt idx="328">
                  <c:v>164</c:v>
                </c:pt>
                <c:pt idx="329">
                  <c:v>164.5</c:v>
                </c:pt>
                <c:pt idx="330">
                  <c:v>165</c:v>
                </c:pt>
                <c:pt idx="331">
                  <c:v>165.5</c:v>
                </c:pt>
                <c:pt idx="332">
                  <c:v>166</c:v>
                </c:pt>
                <c:pt idx="333">
                  <c:v>166.5</c:v>
                </c:pt>
                <c:pt idx="334">
                  <c:v>167</c:v>
                </c:pt>
                <c:pt idx="335">
                  <c:v>167.5</c:v>
                </c:pt>
                <c:pt idx="336">
                  <c:v>168</c:v>
                </c:pt>
                <c:pt idx="337">
                  <c:v>168.5</c:v>
                </c:pt>
                <c:pt idx="338">
                  <c:v>169</c:v>
                </c:pt>
                <c:pt idx="339">
                  <c:v>169.5</c:v>
                </c:pt>
                <c:pt idx="340">
                  <c:v>170</c:v>
                </c:pt>
                <c:pt idx="341">
                  <c:v>170.5</c:v>
                </c:pt>
                <c:pt idx="342">
                  <c:v>171</c:v>
                </c:pt>
                <c:pt idx="343">
                  <c:v>171.5</c:v>
                </c:pt>
                <c:pt idx="344">
                  <c:v>172</c:v>
                </c:pt>
                <c:pt idx="345">
                  <c:v>172.5</c:v>
                </c:pt>
                <c:pt idx="346">
                  <c:v>173</c:v>
                </c:pt>
                <c:pt idx="347">
                  <c:v>173.5</c:v>
                </c:pt>
                <c:pt idx="348">
                  <c:v>174</c:v>
                </c:pt>
                <c:pt idx="349">
                  <c:v>174.5</c:v>
                </c:pt>
                <c:pt idx="350">
                  <c:v>175</c:v>
                </c:pt>
                <c:pt idx="351">
                  <c:v>175.5</c:v>
                </c:pt>
                <c:pt idx="352">
                  <c:v>176</c:v>
                </c:pt>
                <c:pt idx="353">
                  <c:v>176.5</c:v>
                </c:pt>
                <c:pt idx="354">
                  <c:v>177</c:v>
                </c:pt>
                <c:pt idx="355">
                  <c:v>177.5</c:v>
                </c:pt>
                <c:pt idx="356">
                  <c:v>178</c:v>
                </c:pt>
                <c:pt idx="357">
                  <c:v>178.5</c:v>
                </c:pt>
                <c:pt idx="358">
                  <c:v>179</c:v>
                </c:pt>
                <c:pt idx="359">
                  <c:v>179.5</c:v>
                </c:pt>
                <c:pt idx="360">
                  <c:v>180</c:v>
                </c:pt>
                <c:pt idx="361">
                  <c:v>180.5</c:v>
                </c:pt>
                <c:pt idx="362">
                  <c:v>181</c:v>
                </c:pt>
                <c:pt idx="363">
                  <c:v>181.5</c:v>
                </c:pt>
                <c:pt idx="364">
                  <c:v>182</c:v>
                </c:pt>
                <c:pt idx="365">
                  <c:v>182.5</c:v>
                </c:pt>
                <c:pt idx="366">
                  <c:v>183</c:v>
                </c:pt>
                <c:pt idx="367">
                  <c:v>183.5</c:v>
                </c:pt>
                <c:pt idx="368">
                  <c:v>184</c:v>
                </c:pt>
                <c:pt idx="369">
                  <c:v>184.5</c:v>
                </c:pt>
                <c:pt idx="370">
                  <c:v>185</c:v>
                </c:pt>
                <c:pt idx="371">
                  <c:v>185.5</c:v>
                </c:pt>
                <c:pt idx="372">
                  <c:v>186</c:v>
                </c:pt>
                <c:pt idx="373">
                  <c:v>186.5</c:v>
                </c:pt>
                <c:pt idx="374">
                  <c:v>187</c:v>
                </c:pt>
                <c:pt idx="375">
                  <c:v>187.5</c:v>
                </c:pt>
                <c:pt idx="376">
                  <c:v>188</c:v>
                </c:pt>
                <c:pt idx="377">
                  <c:v>188.5</c:v>
                </c:pt>
                <c:pt idx="378">
                  <c:v>189</c:v>
                </c:pt>
                <c:pt idx="379">
                  <c:v>189.5</c:v>
                </c:pt>
                <c:pt idx="380">
                  <c:v>190</c:v>
                </c:pt>
                <c:pt idx="381">
                  <c:v>190.5</c:v>
                </c:pt>
                <c:pt idx="382">
                  <c:v>191</c:v>
                </c:pt>
                <c:pt idx="383">
                  <c:v>191.5</c:v>
                </c:pt>
                <c:pt idx="384">
                  <c:v>192</c:v>
                </c:pt>
                <c:pt idx="385">
                  <c:v>192.5</c:v>
                </c:pt>
                <c:pt idx="386">
                  <c:v>193</c:v>
                </c:pt>
                <c:pt idx="387">
                  <c:v>193.5</c:v>
                </c:pt>
                <c:pt idx="388">
                  <c:v>194</c:v>
                </c:pt>
                <c:pt idx="389">
                  <c:v>194.5</c:v>
                </c:pt>
                <c:pt idx="390">
                  <c:v>195</c:v>
                </c:pt>
                <c:pt idx="391">
                  <c:v>195.5</c:v>
                </c:pt>
                <c:pt idx="392">
                  <c:v>196</c:v>
                </c:pt>
                <c:pt idx="393">
                  <c:v>196.5</c:v>
                </c:pt>
                <c:pt idx="394">
                  <c:v>197</c:v>
                </c:pt>
                <c:pt idx="395">
                  <c:v>197.5</c:v>
                </c:pt>
                <c:pt idx="396">
                  <c:v>198</c:v>
                </c:pt>
                <c:pt idx="397">
                  <c:v>198.5</c:v>
                </c:pt>
                <c:pt idx="398">
                  <c:v>199</c:v>
                </c:pt>
                <c:pt idx="399">
                  <c:v>199.5</c:v>
                </c:pt>
                <c:pt idx="400">
                  <c:v>200</c:v>
                </c:pt>
                <c:pt idx="401">
                  <c:v>200.5</c:v>
                </c:pt>
                <c:pt idx="402">
                  <c:v>201</c:v>
                </c:pt>
                <c:pt idx="403">
                  <c:v>201.5</c:v>
                </c:pt>
                <c:pt idx="404">
                  <c:v>202</c:v>
                </c:pt>
                <c:pt idx="405">
                  <c:v>202.5</c:v>
                </c:pt>
                <c:pt idx="406">
                  <c:v>203</c:v>
                </c:pt>
                <c:pt idx="407">
                  <c:v>203.5</c:v>
                </c:pt>
                <c:pt idx="408">
                  <c:v>204</c:v>
                </c:pt>
                <c:pt idx="409">
                  <c:v>204.5</c:v>
                </c:pt>
                <c:pt idx="410">
                  <c:v>205</c:v>
                </c:pt>
                <c:pt idx="411">
                  <c:v>205.5</c:v>
                </c:pt>
                <c:pt idx="412">
                  <c:v>206</c:v>
                </c:pt>
                <c:pt idx="413">
                  <c:v>206.5</c:v>
                </c:pt>
                <c:pt idx="414">
                  <c:v>207</c:v>
                </c:pt>
                <c:pt idx="415">
                  <c:v>207.5</c:v>
                </c:pt>
                <c:pt idx="416">
                  <c:v>208</c:v>
                </c:pt>
                <c:pt idx="417">
                  <c:v>208.5</c:v>
                </c:pt>
                <c:pt idx="418">
                  <c:v>209</c:v>
                </c:pt>
                <c:pt idx="419">
                  <c:v>209.5</c:v>
                </c:pt>
                <c:pt idx="420">
                  <c:v>210</c:v>
                </c:pt>
                <c:pt idx="421">
                  <c:v>210.5</c:v>
                </c:pt>
                <c:pt idx="422">
                  <c:v>211</c:v>
                </c:pt>
                <c:pt idx="423">
                  <c:v>211.5</c:v>
                </c:pt>
                <c:pt idx="424">
                  <c:v>212</c:v>
                </c:pt>
                <c:pt idx="425">
                  <c:v>212.5</c:v>
                </c:pt>
                <c:pt idx="426">
                  <c:v>213</c:v>
                </c:pt>
                <c:pt idx="427">
                  <c:v>213.5</c:v>
                </c:pt>
                <c:pt idx="428">
                  <c:v>214</c:v>
                </c:pt>
                <c:pt idx="429">
                  <c:v>214.5</c:v>
                </c:pt>
                <c:pt idx="430">
                  <c:v>215</c:v>
                </c:pt>
                <c:pt idx="431">
                  <c:v>215.5</c:v>
                </c:pt>
                <c:pt idx="432">
                  <c:v>216</c:v>
                </c:pt>
                <c:pt idx="433">
                  <c:v>216.5</c:v>
                </c:pt>
                <c:pt idx="434">
                  <c:v>217</c:v>
                </c:pt>
                <c:pt idx="435">
                  <c:v>217.5</c:v>
                </c:pt>
                <c:pt idx="436">
                  <c:v>218</c:v>
                </c:pt>
                <c:pt idx="437">
                  <c:v>218.5</c:v>
                </c:pt>
                <c:pt idx="438">
                  <c:v>219</c:v>
                </c:pt>
                <c:pt idx="439">
                  <c:v>219.5</c:v>
                </c:pt>
                <c:pt idx="440">
                  <c:v>220</c:v>
                </c:pt>
                <c:pt idx="441">
                  <c:v>220.5</c:v>
                </c:pt>
                <c:pt idx="442">
                  <c:v>221</c:v>
                </c:pt>
                <c:pt idx="443">
                  <c:v>221.5</c:v>
                </c:pt>
                <c:pt idx="444">
                  <c:v>222</c:v>
                </c:pt>
                <c:pt idx="445">
                  <c:v>222.5</c:v>
                </c:pt>
                <c:pt idx="446">
                  <c:v>223</c:v>
                </c:pt>
                <c:pt idx="447">
                  <c:v>223.5</c:v>
                </c:pt>
                <c:pt idx="448">
                  <c:v>224</c:v>
                </c:pt>
                <c:pt idx="449">
                  <c:v>224.5</c:v>
                </c:pt>
                <c:pt idx="450">
                  <c:v>225</c:v>
                </c:pt>
                <c:pt idx="451">
                  <c:v>225.5</c:v>
                </c:pt>
                <c:pt idx="452">
                  <c:v>226</c:v>
                </c:pt>
                <c:pt idx="453">
                  <c:v>226.5</c:v>
                </c:pt>
                <c:pt idx="454">
                  <c:v>227</c:v>
                </c:pt>
                <c:pt idx="455">
                  <c:v>227.5</c:v>
                </c:pt>
                <c:pt idx="456">
                  <c:v>228</c:v>
                </c:pt>
                <c:pt idx="457">
                  <c:v>228.5</c:v>
                </c:pt>
                <c:pt idx="458">
                  <c:v>229</c:v>
                </c:pt>
                <c:pt idx="459">
                  <c:v>229.5</c:v>
                </c:pt>
                <c:pt idx="460">
                  <c:v>230</c:v>
                </c:pt>
                <c:pt idx="461">
                  <c:v>230.5</c:v>
                </c:pt>
                <c:pt idx="462">
                  <c:v>231</c:v>
                </c:pt>
                <c:pt idx="463">
                  <c:v>231.5</c:v>
                </c:pt>
                <c:pt idx="464">
                  <c:v>232</c:v>
                </c:pt>
                <c:pt idx="465">
                  <c:v>232.5</c:v>
                </c:pt>
                <c:pt idx="466">
                  <c:v>233</c:v>
                </c:pt>
                <c:pt idx="467">
                  <c:v>233.5</c:v>
                </c:pt>
                <c:pt idx="468">
                  <c:v>234</c:v>
                </c:pt>
                <c:pt idx="469">
                  <c:v>234.5</c:v>
                </c:pt>
                <c:pt idx="470">
                  <c:v>235</c:v>
                </c:pt>
                <c:pt idx="471">
                  <c:v>235.5</c:v>
                </c:pt>
                <c:pt idx="472">
                  <c:v>236</c:v>
                </c:pt>
                <c:pt idx="473">
                  <c:v>236.5</c:v>
                </c:pt>
                <c:pt idx="474">
                  <c:v>237</c:v>
                </c:pt>
                <c:pt idx="475">
                  <c:v>237.5</c:v>
                </c:pt>
                <c:pt idx="476">
                  <c:v>238</c:v>
                </c:pt>
                <c:pt idx="477">
                  <c:v>238.5</c:v>
                </c:pt>
                <c:pt idx="478">
                  <c:v>239</c:v>
                </c:pt>
                <c:pt idx="479">
                  <c:v>239.5</c:v>
                </c:pt>
                <c:pt idx="480">
                  <c:v>240</c:v>
                </c:pt>
                <c:pt idx="481">
                  <c:v>240.5</c:v>
                </c:pt>
                <c:pt idx="482">
                  <c:v>241</c:v>
                </c:pt>
                <c:pt idx="483">
                  <c:v>241.5</c:v>
                </c:pt>
                <c:pt idx="484">
                  <c:v>242</c:v>
                </c:pt>
                <c:pt idx="485">
                  <c:v>242.5</c:v>
                </c:pt>
                <c:pt idx="486">
                  <c:v>243</c:v>
                </c:pt>
                <c:pt idx="487">
                  <c:v>243.5</c:v>
                </c:pt>
                <c:pt idx="488">
                  <c:v>244</c:v>
                </c:pt>
                <c:pt idx="489">
                  <c:v>244.5</c:v>
                </c:pt>
                <c:pt idx="490">
                  <c:v>245</c:v>
                </c:pt>
                <c:pt idx="491">
                  <c:v>245.5</c:v>
                </c:pt>
                <c:pt idx="492">
                  <c:v>246</c:v>
                </c:pt>
                <c:pt idx="493">
                  <c:v>246.5</c:v>
                </c:pt>
                <c:pt idx="494">
                  <c:v>247</c:v>
                </c:pt>
                <c:pt idx="495">
                  <c:v>247.5</c:v>
                </c:pt>
                <c:pt idx="496">
                  <c:v>248</c:v>
                </c:pt>
                <c:pt idx="497">
                  <c:v>248.5</c:v>
                </c:pt>
                <c:pt idx="498">
                  <c:v>249</c:v>
                </c:pt>
                <c:pt idx="499">
                  <c:v>249.5</c:v>
                </c:pt>
                <c:pt idx="500">
                  <c:v>250</c:v>
                </c:pt>
                <c:pt idx="501">
                  <c:v>250.5</c:v>
                </c:pt>
                <c:pt idx="502">
                  <c:v>251</c:v>
                </c:pt>
                <c:pt idx="503">
                  <c:v>251.5</c:v>
                </c:pt>
                <c:pt idx="504">
                  <c:v>252</c:v>
                </c:pt>
                <c:pt idx="505">
                  <c:v>252.5</c:v>
                </c:pt>
                <c:pt idx="506">
                  <c:v>253</c:v>
                </c:pt>
                <c:pt idx="507">
                  <c:v>253.5</c:v>
                </c:pt>
                <c:pt idx="508">
                  <c:v>254</c:v>
                </c:pt>
                <c:pt idx="509">
                  <c:v>254.5</c:v>
                </c:pt>
                <c:pt idx="510">
                  <c:v>255</c:v>
                </c:pt>
                <c:pt idx="511">
                  <c:v>255.5</c:v>
                </c:pt>
                <c:pt idx="512">
                  <c:v>256</c:v>
                </c:pt>
                <c:pt idx="513">
                  <c:v>256.5</c:v>
                </c:pt>
                <c:pt idx="514">
                  <c:v>257</c:v>
                </c:pt>
                <c:pt idx="515">
                  <c:v>257.5</c:v>
                </c:pt>
                <c:pt idx="516">
                  <c:v>258</c:v>
                </c:pt>
                <c:pt idx="517">
                  <c:v>258.5</c:v>
                </c:pt>
                <c:pt idx="518">
                  <c:v>259</c:v>
                </c:pt>
                <c:pt idx="519">
                  <c:v>259.5</c:v>
                </c:pt>
                <c:pt idx="520">
                  <c:v>260</c:v>
                </c:pt>
                <c:pt idx="521">
                  <c:v>260.5</c:v>
                </c:pt>
                <c:pt idx="522">
                  <c:v>261</c:v>
                </c:pt>
                <c:pt idx="523">
                  <c:v>261.5</c:v>
                </c:pt>
                <c:pt idx="524">
                  <c:v>262</c:v>
                </c:pt>
                <c:pt idx="525">
                  <c:v>262.5</c:v>
                </c:pt>
                <c:pt idx="526">
                  <c:v>263</c:v>
                </c:pt>
                <c:pt idx="527">
                  <c:v>263.5</c:v>
                </c:pt>
                <c:pt idx="528">
                  <c:v>264</c:v>
                </c:pt>
                <c:pt idx="529">
                  <c:v>264.5</c:v>
                </c:pt>
                <c:pt idx="530">
                  <c:v>265</c:v>
                </c:pt>
                <c:pt idx="531">
                  <c:v>265.5</c:v>
                </c:pt>
                <c:pt idx="532">
                  <c:v>266</c:v>
                </c:pt>
                <c:pt idx="533">
                  <c:v>266.5</c:v>
                </c:pt>
                <c:pt idx="534">
                  <c:v>267</c:v>
                </c:pt>
                <c:pt idx="535">
                  <c:v>267.5</c:v>
                </c:pt>
                <c:pt idx="536">
                  <c:v>268</c:v>
                </c:pt>
                <c:pt idx="537">
                  <c:v>268.5</c:v>
                </c:pt>
                <c:pt idx="538">
                  <c:v>269</c:v>
                </c:pt>
                <c:pt idx="539">
                  <c:v>269.5</c:v>
                </c:pt>
                <c:pt idx="540">
                  <c:v>270</c:v>
                </c:pt>
                <c:pt idx="541">
                  <c:v>270.5</c:v>
                </c:pt>
                <c:pt idx="542">
                  <c:v>271</c:v>
                </c:pt>
                <c:pt idx="543">
                  <c:v>271.5</c:v>
                </c:pt>
                <c:pt idx="544">
                  <c:v>272</c:v>
                </c:pt>
                <c:pt idx="545">
                  <c:v>272.5</c:v>
                </c:pt>
                <c:pt idx="546">
                  <c:v>273</c:v>
                </c:pt>
                <c:pt idx="547">
                  <c:v>273.5</c:v>
                </c:pt>
                <c:pt idx="548">
                  <c:v>274</c:v>
                </c:pt>
                <c:pt idx="549">
                  <c:v>274.5</c:v>
                </c:pt>
                <c:pt idx="550">
                  <c:v>275</c:v>
                </c:pt>
                <c:pt idx="551">
                  <c:v>275.5</c:v>
                </c:pt>
                <c:pt idx="552">
                  <c:v>276</c:v>
                </c:pt>
                <c:pt idx="553">
                  <c:v>276.5</c:v>
                </c:pt>
                <c:pt idx="554">
                  <c:v>277</c:v>
                </c:pt>
                <c:pt idx="555">
                  <c:v>277.5</c:v>
                </c:pt>
                <c:pt idx="556">
                  <c:v>278</c:v>
                </c:pt>
                <c:pt idx="557">
                  <c:v>278.5</c:v>
                </c:pt>
                <c:pt idx="558">
                  <c:v>279</c:v>
                </c:pt>
                <c:pt idx="559">
                  <c:v>279.5</c:v>
                </c:pt>
                <c:pt idx="560">
                  <c:v>280</c:v>
                </c:pt>
                <c:pt idx="561">
                  <c:v>280.5</c:v>
                </c:pt>
                <c:pt idx="562">
                  <c:v>281</c:v>
                </c:pt>
                <c:pt idx="563">
                  <c:v>281.5</c:v>
                </c:pt>
                <c:pt idx="564">
                  <c:v>282</c:v>
                </c:pt>
                <c:pt idx="565">
                  <c:v>282.5</c:v>
                </c:pt>
                <c:pt idx="566">
                  <c:v>283</c:v>
                </c:pt>
                <c:pt idx="567">
                  <c:v>283.5</c:v>
                </c:pt>
                <c:pt idx="568">
                  <c:v>284</c:v>
                </c:pt>
                <c:pt idx="569">
                  <c:v>284.5</c:v>
                </c:pt>
                <c:pt idx="570">
                  <c:v>285</c:v>
                </c:pt>
                <c:pt idx="571">
                  <c:v>285.5</c:v>
                </c:pt>
                <c:pt idx="572">
                  <c:v>286</c:v>
                </c:pt>
                <c:pt idx="573">
                  <c:v>286.5</c:v>
                </c:pt>
                <c:pt idx="574">
                  <c:v>287</c:v>
                </c:pt>
                <c:pt idx="575">
                  <c:v>287.5</c:v>
                </c:pt>
                <c:pt idx="576">
                  <c:v>288</c:v>
                </c:pt>
                <c:pt idx="577">
                  <c:v>288.5</c:v>
                </c:pt>
                <c:pt idx="578">
                  <c:v>289</c:v>
                </c:pt>
                <c:pt idx="579">
                  <c:v>289.5</c:v>
                </c:pt>
                <c:pt idx="580">
                  <c:v>290</c:v>
                </c:pt>
                <c:pt idx="581">
                  <c:v>290.5</c:v>
                </c:pt>
                <c:pt idx="582">
                  <c:v>291</c:v>
                </c:pt>
                <c:pt idx="583">
                  <c:v>291.5</c:v>
                </c:pt>
                <c:pt idx="584">
                  <c:v>292</c:v>
                </c:pt>
                <c:pt idx="585">
                  <c:v>292.5</c:v>
                </c:pt>
                <c:pt idx="586">
                  <c:v>293</c:v>
                </c:pt>
                <c:pt idx="587">
                  <c:v>293.5</c:v>
                </c:pt>
                <c:pt idx="588">
                  <c:v>294</c:v>
                </c:pt>
                <c:pt idx="589">
                  <c:v>294.5</c:v>
                </c:pt>
                <c:pt idx="590">
                  <c:v>295</c:v>
                </c:pt>
                <c:pt idx="591">
                  <c:v>295.5</c:v>
                </c:pt>
                <c:pt idx="592">
                  <c:v>296</c:v>
                </c:pt>
                <c:pt idx="593">
                  <c:v>296.5</c:v>
                </c:pt>
                <c:pt idx="594">
                  <c:v>297</c:v>
                </c:pt>
                <c:pt idx="595">
                  <c:v>297.5</c:v>
                </c:pt>
                <c:pt idx="596">
                  <c:v>298</c:v>
                </c:pt>
                <c:pt idx="597">
                  <c:v>298.5</c:v>
                </c:pt>
                <c:pt idx="598">
                  <c:v>299</c:v>
                </c:pt>
                <c:pt idx="599">
                  <c:v>299.5</c:v>
                </c:pt>
                <c:pt idx="600">
                  <c:v>300</c:v>
                </c:pt>
                <c:pt idx="601">
                  <c:v>300.5</c:v>
                </c:pt>
                <c:pt idx="602">
                  <c:v>301</c:v>
                </c:pt>
                <c:pt idx="603">
                  <c:v>301.5</c:v>
                </c:pt>
                <c:pt idx="604">
                  <c:v>302</c:v>
                </c:pt>
                <c:pt idx="605">
                  <c:v>302.5</c:v>
                </c:pt>
                <c:pt idx="606">
                  <c:v>303</c:v>
                </c:pt>
                <c:pt idx="607">
                  <c:v>303.5</c:v>
                </c:pt>
                <c:pt idx="608">
                  <c:v>304</c:v>
                </c:pt>
                <c:pt idx="609">
                  <c:v>304.5</c:v>
                </c:pt>
                <c:pt idx="610">
                  <c:v>305</c:v>
                </c:pt>
                <c:pt idx="611">
                  <c:v>305.5</c:v>
                </c:pt>
                <c:pt idx="612">
                  <c:v>306</c:v>
                </c:pt>
                <c:pt idx="613">
                  <c:v>306.5</c:v>
                </c:pt>
                <c:pt idx="614">
                  <c:v>307</c:v>
                </c:pt>
                <c:pt idx="615">
                  <c:v>307.5</c:v>
                </c:pt>
                <c:pt idx="616">
                  <c:v>308</c:v>
                </c:pt>
                <c:pt idx="617">
                  <c:v>308.5</c:v>
                </c:pt>
                <c:pt idx="618">
                  <c:v>309</c:v>
                </c:pt>
                <c:pt idx="619">
                  <c:v>309.5</c:v>
                </c:pt>
                <c:pt idx="620">
                  <c:v>310</c:v>
                </c:pt>
                <c:pt idx="621">
                  <c:v>310.5</c:v>
                </c:pt>
                <c:pt idx="622">
                  <c:v>311</c:v>
                </c:pt>
                <c:pt idx="623">
                  <c:v>311.5</c:v>
                </c:pt>
                <c:pt idx="624">
                  <c:v>312</c:v>
                </c:pt>
                <c:pt idx="625">
                  <c:v>312.5</c:v>
                </c:pt>
                <c:pt idx="626">
                  <c:v>313</c:v>
                </c:pt>
                <c:pt idx="627">
                  <c:v>313.5</c:v>
                </c:pt>
                <c:pt idx="628">
                  <c:v>314</c:v>
                </c:pt>
                <c:pt idx="629">
                  <c:v>314.5</c:v>
                </c:pt>
                <c:pt idx="630">
                  <c:v>315</c:v>
                </c:pt>
                <c:pt idx="631">
                  <c:v>315.5</c:v>
                </c:pt>
                <c:pt idx="632">
                  <c:v>316</c:v>
                </c:pt>
                <c:pt idx="633">
                  <c:v>316.5</c:v>
                </c:pt>
                <c:pt idx="634">
                  <c:v>317</c:v>
                </c:pt>
                <c:pt idx="635">
                  <c:v>317.5</c:v>
                </c:pt>
                <c:pt idx="636">
                  <c:v>318</c:v>
                </c:pt>
                <c:pt idx="637">
                  <c:v>318.5</c:v>
                </c:pt>
                <c:pt idx="638">
                  <c:v>319</c:v>
                </c:pt>
                <c:pt idx="639">
                  <c:v>319.5</c:v>
                </c:pt>
                <c:pt idx="640">
                  <c:v>320</c:v>
                </c:pt>
                <c:pt idx="641">
                  <c:v>320.5</c:v>
                </c:pt>
                <c:pt idx="642">
                  <c:v>321</c:v>
                </c:pt>
                <c:pt idx="643">
                  <c:v>321.5</c:v>
                </c:pt>
                <c:pt idx="644">
                  <c:v>322</c:v>
                </c:pt>
                <c:pt idx="645">
                  <c:v>322.5</c:v>
                </c:pt>
                <c:pt idx="646">
                  <c:v>323</c:v>
                </c:pt>
                <c:pt idx="647">
                  <c:v>323.5</c:v>
                </c:pt>
                <c:pt idx="648">
                  <c:v>324</c:v>
                </c:pt>
                <c:pt idx="649">
                  <c:v>324.5</c:v>
                </c:pt>
                <c:pt idx="650">
                  <c:v>325</c:v>
                </c:pt>
                <c:pt idx="651">
                  <c:v>325.5</c:v>
                </c:pt>
                <c:pt idx="652">
                  <c:v>326</c:v>
                </c:pt>
                <c:pt idx="653">
                  <c:v>326.5</c:v>
                </c:pt>
                <c:pt idx="654">
                  <c:v>327</c:v>
                </c:pt>
                <c:pt idx="655">
                  <c:v>327.5</c:v>
                </c:pt>
                <c:pt idx="656">
                  <c:v>328</c:v>
                </c:pt>
                <c:pt idx="657">
                  <c:v>328.5</c:v>
                </c:pt>
                <c:pt idx="658">
                  <c:v>329</c:v>
                </c:pt>
                <c:pt idx="659">
                  <c:v>329.5</c:v>
                </c:pt>
                <c:pt idx="660">
                  <c:v>330</c:v>
                </c:pt>
                <c:pt idx="661">
                  <c:v>330.5</c:v>
                </c:pt>
                <c:pt idx="662">
                  <c:v>331</c:v>
                </c:pt>
                <c:pt idx="663">
                  <c:v>331.5</c:v>
                </c:pt>
                <c:pt idx="664">
                  <c:v>332</c:v>
                </c:pt>
                <c:pt idx="665">
                  <c:v>332.5</c:v>
                </c:pt>
                <c:pt idx="666">
                  <c:v>333</c:v>
                </c:pt>
                <c:pt idx="667">
                  <c:v>333.5</c:v>
                </c:pt>
                <c:pt idx="668">
                  <c:v>334</c:v>
                </c:pt>
                <c:pt idx="669">
                  <c:v>334.5</c:v>
                </c:pt>
                <c:pt idx="670">
                  <c:v>335</c:v>
                </c:pt>
                <c:pt idx="671">
                  <c:v>335.5</c:v>
                </c:pt>
                <c:pt idx="672">
                  <c:v>336</c:v>
                </c:pt>
                <c:pt idx="673">
                  <c:v>336.5</c:v>
                </c:pt>
                <c:pt idx="674">
                  <c:v>337</c:v>
                </c:pt>
                <c:pt idx="675">
                  <c:v>337.5</c:v>
                </c:pt>
                <c:pt idx="676">
                  <c:v>338</c:v>
                </c:pt>
                <c:pt idx="677">
                  <c:v>338.5</c:v>
                </c:pt>
                <c:pt idx="678">
                  <c:v>339</c:v>
                </c:pt>
                <c:pt idx="679">
                  <c:v>339.5</c:v>
                </c:pt>
                <c:pt idx="680">
                  <c:v>340</c:v>
                </c:pt>
                <c:pt idx="681">
                  <c:v>340.5</c:v>
                </c:pt>
                <c:pt idx="682">
                  <c:v>341</c:v>
                </c:pt>
                <c:pt idx="683">
                  <c:v>341.5</c:v>
                </c:pt>
                <c:pt idx="684">
                  <c:v>342</c:v>
                </c:pt>
                <c:pt idx="685">
                  <c:v>342.5</c:v>
                </c:pt>
                <c:pt idx="686">
                  <c:v>343</c:v>
                </c:pt>
                <c:pt idx="687">
                  <c:v>343.5</c:v>
                </c:pt>
                <c:pt idx="688">
                  <c:v>344</c:v>
                </c:pt>
                <c:pt idx="689">
                  <c:v>344.5</c:v>
                </c:pt>
                <c:pt idx="690">
                  <c:v>345</c:v>
                </c:pt>
                <c:pt idx="691">
                  <c:v>345.5</c:v>
                </c:pt>
                <c:pt idx="692">
                  <c:v>346</c:v>
                </c:pt>
                <c:pt idx="693">
                  <c:v>346.5</c:v>
                </c:pt>
                <c:pt idx="694">
                  <c:v>347</c:v>
                </c:pt>
                <c:pt idx="695">
                  <c:v>347.5</c:v>
                </c:pt>
                <c:pt idx="696">
                  <c:v>348</c:v>
                </c:pt>
                <c:pt idx="697">
                  <c:v>348.5</c:v>
                </c:pt>
                <c:pt idx="698">
                  <c:v>349</c:v>
                </c:pt>
                <c:pt idx="699">
                  <c:v>349.5</c:v>
                </c:pt>
                <c:pt idx="700">
                  <c:v>350</c:v>
                </c:pt>
                <c:pt idx="701">
                  <c:v>350.5</c:v>
                </c:pt>
                <c:pt idx="702">
                  <c:v>351</c:v>
                </c:pt>
                <c:pt idx="703">
                  <c:v>351.5</c:v>
                </c:pt>
                <c:pt idx="704">
                  <c:v>352</c:v>
                </c:pt>
                <c:pt idx="705">
                  <c:v>352.5</c:v>
                </c:pt>
                <c:pt idx="706">
                  <c:v>353</c:v>
                </c:pt>
                <c:pt idx="707">
                  <c:v>353.5</c:v>
                </c:pt>
                <c:pt idx="708">
                  <c:v>354</c:v>
                </c:pt>
                <c:pt idx="709">
                  <c:v>354.5</c:v>
                </c:pt>
                <c:pt idx="710">
                  <c:v>355</c:v>
                </c:pt>
                <c:pt idx="711">
                  <c:v>355.5</c:v>
                </c:pt>
                <c:pt idx="712">
                  <c:v>356</c:v>
                </c:pt>
                <c:pt idx="713">
                  <c:v>356.5</c:v>
                </c:pt>
                <c:pt idx="714">
                  <c:v>357</c:v>
                </c:pt>
                <c:pt idx="715">
                  <c:v>357.5</c:v>
                </c:pt>
                <c:pt idx="716">
                  <c:v>358</c:v>
                </c:pt>
                <c:pt idx="717">
                  <c:v>358.5</c:v>
                </c:pt>
                <c:pt idx="718">
                  <c:v>359</c:v>
                </c:pt>
                <c:pt idx="719">
                  <c:v>359.5</c:v>
                </c:pt>
              </c:numCache>
            </c:numRef>
          </c:xVal>
          <c:yVal>
            <c:numRef>
              <c:f>演算室!$AG$8:$AG$726</c:f>
              <c:numCache>
                <c:formatCode>General</c:formatCode>
                <c:ptCount val="719"/>
                <c:pt idx="0">
                  <c:v>3.2444884987359615</c:v>
                </c:pt>
                <c:pt idx="1">
                  <c:v>3.2956561871301426</c:v>
                </c:pt>
                <c:pt idx="2">
                  <c:v>3.3483348044666963</c:v>
                </c:pt>
                <c:pt idx="3">
                  <c:v>3.402517751451144</c:v>
                </c:pt>
                <c:pt idx="4">
                  <c:v>3.4581967678917698</c:v>
                </c:pt>
                <c:pt idx="5">
                  <c:v>3.5153619205166677</c:v>
                </c:pt>
                <c:pt idx="6">
                  <c:v>3.574001596060072</c:v>
                </c:pt>
                <c:pt idx="7">
                  <c:v>3.6341024994053668</c:v>
                </c:pt>
                <c:pt idx="8">
                  <c:v>3.6956496565188064</c:v>
                </c:pt>
                <c:pt idx="9">
                  <c:v>3.7586264219008045</c:v>
                </c:pt>
                <c:pt idx="10">
                  <c:v>3.8230144902671159</c:v>
                </c:pt>
                <c:pt idx="11">
                  <c:v>3.8887939121708093</c:v>
                </c:pt>
                <c:pt idx="12">
                  <c:v>3.955943113228789</c:v>
                </c:pt>
                <c:pt idx="13">
                  <c:v>4.0244389167139616</c:v>
                </c:pt>
                <c:pt idx="14">
                  <c:v>4.0942565691501187</c:v>
                </c:pt>
                <c:pt idx="15">
                  <c:v>4.1653697686980582</c:v>
                </c:pt>
                <c:pt idx="16">
                  <c:v>4.237750696008999</c:v>
                </c:pt>
                <c:pt idx="17">
                  <c:v>4.3113700473497722</c:v>
                </c:pt>
                <c:pt idx="18">
                  <c:v>4.3861970697256787</c:v>
                </c:pt>
                <c:pt idx="19">
                  <c:v>4.4621995978448572</c:v>
                </c:pt>
                <c:pt idx="20">
                  <c:v>4.5393440926927893</c:v>
                </c:pt>
                <c:pt idx="21">
                  <c:v>4.6175956816054988</c:v>
                </c:pt>
                <c:pt idx="22">
                  <c:v>4.6969181996729139</c:v>
                </c:pt>
                <c:pt idx="23">
                  <c:v>4.7772742323796722</c:v>
                </c:pt>
                <c:pt idx="24">
                  <c:v>4.8586251593850411</c:v>
                </c:pt>
                <c:pt idx="25">
                  <c:v>4.9409311993742522</c:v>
                </c:pt>
                <c:pt idx="26">
                  <c:v>5.0241514559472131</c:v>
                </c:pt>
                <c:pt idx="27">
                  <c:v>5.1082439644716686</c:v>
                </c:pt>
                <c:pt idx="28">
                  <c:v>5.1931657399377595</c:v>
                </c:pt>
                <c:pt idx="29">
                  <c:v>5.278872825763302</c:v>
                </c:pt>
                <c:pt idx="30">
                  <c:v>5.3653203435814296</c:v>
                </c:pt>
                <c:pt idx="31">
                  <c:v>5.4524625440168926</c:v>
                </c:pt>
                <c:pt idx="32">
                  <c:v>5.5402528584652648</c:v>
                </c:pt>
                <c:pt idx="33">
                  <c:v>5.6286439519146008</c:v>
                </c:pt>
                <c:pt idx="34">
                  <c:v>5.7175877768183083</c:v>
                </c:pt>
                <c:pt idx="35">
                  <c:v>5.8070356280520441</c:v>
                </c:pt>
                <c:pt idx="36">
                  <c:v>5.8969381989647012</c:v>
                </c:pt>
                <c:pt idx="37">
                  <c:v>5.9872456385646196</c:v>
                </c:pt>
                <c:pt idx="38">
                  <c:v>6.0779076098072657</c:v>
                </c:pt>
                <c:pt idx="39">
                  <c:v>6.1688733490282042</c:v>
                </c:pt>
                <c:pt idx="40">
                  <c:v>6.2600917264905886</c:v>
                </c:pt>
                <c:pt idx="41">
                  <c:v>6.3515113080158594</c:v>
                </c:pt>
                <c:pt idx="42">
                  <c:v>6.443080417686553</c:v>
                </c:pt>
                <c:pt idx="43">
                  <c:v>6.534747201558508</c:v>
                </c:pt>
                <c:pt idx="44">
                  <c:v>6.626459692338444</c:v>
                </c:pt>
                <c:pt idx="45">
                  <c:v>6.7181658749240727</c:v>
                </c:pt>
                <c:pt idx="46">
                  <c:v>6.8098137527489531</c:v>
                </c:pt>
                <c:pt idx="47">
                  <c:v>6.9013514148077357</c:v>
                </c:pt>
                <c:pt idx="48">
                  <c:v>6.9927271032540546</c:v>
                </c:pt>
                <c:pt idx="49">
                  <c:v>7.0838892814238745</c:v>
                </c:pt>
                <c:pt idx="50">
                  <c:v>7.1747867021714375</c:v>
                </c:pt>
                <c:pt idx="51">
                  <c:v>7.2653684763148378</c:v>
                </c:pt>
                <c:pt idx="52">
                  <c:v>7.3555841410558598</c:v>
                </c:pt>
                <c:pt idx="53">
                  <c:v>7.445383728188018</c:v>
                </c:pt>
                <c:pt idx="54">
                  <c:v>7.5347178318845938</c:v>
                </c:pt>
                <c:pt idx="55">
                  <c:v>7.6235376758891427</c:v>
                </c:pt>
                <c:pt idx="56">
                  <c:v>7.7117951799015225</c:v>
                </c:pt>
                <c:pt idx="57">
                  <c:v>7.7994430249407225</c:v>
                </c:pt>
                <c:pt idx="58">
                  <c:v>7.8864347174760265</c:v>
                </c:pt>
                <c:pt idx="59">
                  <c:v>7.9727246521182327</c:v>
                </c:pt>
                <c:pt idx="60">
                  <c:v>8.0582681726581811</c:v>
                </c:pt>
                <c:pt idx="61">
                  <c:v>8.1430216312288355</c:v>
                </c:pt>
                <c:pt idx="62">
                  <c:v>8.2269424453915612</c:v>
                </c:pt>
                <c:pt idx="63">
                  <c:v>8.3099891529544756</c:v>
                </c:pt>
                <c:pt idx="64">
                  <c:v>8.3921214643108044</c:v>
                </c:pt>
                <c:pt idx="65">
                  <c:v>8.4733003121115971</c:v>
                </c:pt>
                <c:pt idx="66">
                  <c:v>8.5534878981189753</c:v>
                </c:pt>
                <c:pt idx="67">
                  <c:v>8.6326477370630048</c:v>
                </c:pt>
                <c:pt idx="68">
                  <c:v>8.7107446973246851</c:v>
                </c:pt>
                <c:pt idx="69">
                  <c:v>8.7877450383753093</c:v>
                </c:pt>
                <c:pt idx="70">
                  <c:v>8.8636164447725143</c:v>
                </c:pt>
                <c:pt idx="71">
                  <c:v>8.9383280566883538</c:v>
                </c:pt>
                <c:pt idx="72">
                  <c:v>9.0118504968054207</c:v>
                </c:pt>
                <c:pt idx="73">
                  <c:v>9.0841558935840041</c:v>
                </c:pt>
                <c:pt idx="74">
                  <c:v>9.1552179007892693</c:v>
                </c:pt>
                <c:pt idx="75">
                  <c:v>9.2250117133009173</c:v>
                </c:pt>
                <c:pt idx="76">
                  <c:v>9.2935140791288831</c:v>
                </c:pt>
                <c:pt idx="77">
                  <c:v>9.3607033077202413</c:v>
                </c:pt>
                <c:pt idx="78">
                  <c:v>9.4265592744950037</c:v>
                </c:pt>
                <c:pt idx="79">
                  <c:v>9.4910634217167527</c:v>
                </c:pt>
                <c:pt idx="80">
                  <c:v>9.5541987557234442</c:v>
                </c:pt>
                <c:pt idx="81">
                  <c:v>9.615949840610071</c:v>
                </c:pt>
                <c:pt idx="82">
                  <c:v>9.6763027884284121</c:v>
                </c:pt>
                <c:pt idx="83">
                  <c:v>9.73524524604648</c:v>
                </c:pt>
                <c:pt idx="84">
                  <c:v>9.7927663787498425</c:v>
                </c:pt>
                <c:pt idx="85">
                  <c:v>9.8488568507414804</c:v>
                </c:pt>
                <c:pt idx="86">
                  <c:v>9.9035088026671261</c:v>
                </c:pt>
                <c:pt idx="87">
                  <c:v>9.9567158263310649</c:v>
                </c:pt>
                <c:pt idx="88">
                  <c:v>10.00847293674931</c:v>
                </c:pt>
                <c:pt idx="89">
                  <c:v>10.058776541733399</c:v>
                </c:pt>
                <c:pt idx="90">
                  <c:v>10.107624409145533</c:v>
                </c:pt>
                <c:pt idx="91">
                  <c:v>10.155015632038424</c:v>
                </c:pt>
                <c:pt idx="92">
                  <c:v>10.200950591851457</c:v>
                </c:pt>
                <c:pt idx="93">
                  <c:v>10.245430919833613</c:v>
                </c:pt>
                <c:pt idx="94">
                  <c:v>10.288459456910942</c:v>
                </c:pt>
                <c:pt idx="95">
                  <c:v>10.330040212154969</c:v>
                </c:pt>
                <c:pt idx="96">
                  <c:v>10.370178320066366</c:v>
                </c:pt>
                <c:pt idx="97">
                  <c:v>10.408879996827235</c:v>
                </c:pt>
                <c:pt idx="98">
                  <c:v>10.446152495737108</c:v>
                </c:pt>
                <c:pt idx="99">
                  <c:v>10.48200406196344</c:v>
                </c:pt>
                <c:pt idx="100">
                  <c:v>10.516443886835392</c:v>
                </c:pt>
                <c:pt idx="101">
                  <c:v>10.549482061788931</c:v>
                </c:pt>
                <c:pt idx="102">
                  <c:v>10.581129532155613</c:v>
                </c:pt>
                <c:pt idx="103">
                  <c:v>10.611398050948921</c:v>
                </c:pt>
                <c:pt idx="104">
                  <c:v>10.640300132763539</c:v>
                </c:pt>
                <c:pt idx="105">
                  <c:v>10.667849007958337</c:v>
                </c:pt>
                <c:pt idx="106">
                  <c:v>10.694058577231727</c:v>
                </c:pt>
                <c:pt idx="107">
                  <c:v>10.718943366708418</c:v>
                </c:pt>
                <c:pt idx="108">
                  <c:v>10.742518483661323</c:v>
                </c:pt>
                <c:pt idx="109">
                  <c:v>10.764799572956285</c:v>
                </c:pt>
                <c:pt idx="110">
                  <c:v>10.785802774328694</c:v>
                </c:pt>
                <c:pt idx="111">
                  <c:v>10.805544680563585</c:v>
                </c:pt>
                <c:pt idx="112">
                  <c:v>10.824042296663956</c:v>
                </c:pt>
                <c:pt idx="113">
                  <c:v>10.841313000077518</c:v>
                </c:pt>
                <c:pt idx="114">
                  <c:v>10.857374502021612</c:v>
                </c:pt>
                <c:pt idx="115">
                  <c:v>10.872244810005487</c:v>
                </c:pt>
                <c:pt idx="116">
                  <c:v>10.885942191525006</c:v>
                </c:pt>
                <c:pt idx="117">
                  <c:v>10.898485139039279</c:v>
                </c:pt>
                <c:pt idx="118">
                  <c:v>10.909892336201969</c:v>
                </c:pt>
                <c:pt idx="119">
                  <c:v>10.920182625398585</c:v>
                </c:pt>
                <c:pt idx="120">
                  <c:v>10.929374976610678</c:v>
                </c:pt>
                <c:pt idx="121">
                  <c:v>10.937488457594366</c:v>
                </c:pt>
                <c:pt idx="122">
                  <c:v>10.944542205397209</c:v>
                </c:pt>
                <c:pt idx="123">
                  <c:v>10.95055539921038</c:v>
                </c:pt>
                <c:pt idx="124">
                  <c:v>10.955547234536429</c:v>
                </c:pt>
                <c:pt idx="125">
                  <c:v>10.959536898697936</c:v>
                </c:pt>
                <c:pt idx="126">
                  <c:v>10.962543547619211</c:v>
                </c:pt>
                <c:pt idx="127">
                  <c:v>10.964586283921536</c:v>
                </c:pt>
                <c:pt idx="128">
                  <c:v>10.96568413626548</c:v>
                </c:pt>
                <c:pt idx="129">
                  <c:v>10.965856039951912</c:v>
                </c:pt>
                <c:pt idx="130">
                  <c:v>10.965120818717857</c:v>
                </c:pt>
                <c:pt idx="131">
                  <c:v>10.96349716774132</c:v>
                </c:pt>
                <c:pt idx="132">
                  <c:v>10.961003637785968</c:v>
                </c:pt>
                <c:pt idx="133">
                  <c:v>10.957658620472317</c:v>
                </c:pt>
                <c:pt idx="134">
                  <c:v>10.953480334651768</c:v>
                </c:pt>
                <c:pt idx="135">
                  <c:v>10.948486813802997</c:v>
                </c:pt>
                <c:pt idx="136">
                  <c:v>10.942695894492909</c:v>
                </c:pt>
                <c:pt idx="137">
                  <c:v>10.936125205774008</c:v>
                </c:pt>
                <c:pt idx="138">
                  <c:v>10.928792159549969</c:v>
                </c:pt>
                <c:pt idx="139">
                  <c:v>10.92071394184924</c:v>
                </c:pt>
                <c:pt idx="140">
                  <c:v>10.911907504950076</c:v>
                </c:pt>
                <c:pt idx="141">
                  <c:v>10.902389560358669</c:v>
                </c:pt>
                <c:pt idx="142">
                  <c:v>10.892176572555687</c:v>
                </c:pt>
                <c:pt idx="143">
                  <c:v>10.881284753526858</c:v>
                </c:pt>
                <c:pt idx="144">
                  <c:v>10.869730057991468</c:v>
                </c:pt>
                <c:pt idx="145">
                  <c:v>10.857528179320527</c:v>
                </c:pt>
                <c:pt idx="146">
                  <c:v>10.844694546109306</c:v>
                </c:pt>
                <c:pt idx="147">
                  <c:v>10.83124431935757</c:v>
                </c:pt>
                <c:pt idx="148">
                  <c:v>10.817192390224159</c:v>
                </c:pt>
                <c:pt idx="149">
                  <c:v>10.80255337834334</c:v>
                </c:pt>
                <c:pt idx="150">
                  <c:v>10.787341630636291</c:v>
                </c:pt>
                <c:pt idx="151">
                  <c:v>10.771571220617327</c:v>
                </c:pt>
                <c:pt idx="152">
                  <c:v>10.755255948160295</c:v>
                </c:pt>
                <c:pt idx="153">
                  <c:v>10.738409339658636</c:v>
                </c:pt>
                <c:pt idx="154">
                  <c:v>10.721044648619298</c:v>
                </c:pt>
                <c:pt idx="155">
                  <c:v>10.70317485660329</c:v>
                </c:pt>
                <c:pt idx="156">
                  <c:v>10.684812674501336</c:v>
                </c:pt>
                <c:pt idx="157">
                  <c:v>10.665970544153812</c:v>
                </c:pt>
                <c:pt idx="158">
                  <c:v>10.64666064023676</c:v>
                </c:pt>
                <c:pt idx="159">
                  <c:v>10.62689487244292</c:v>
                </c:pt>
                <c:pt idx="160">
                  <c:v>10.606684887885331</c:v>
                </c:pt>
                <c:pt idx="161">
                  <c:v>10.586042073758929</c:v>
                </c:pt>
                <c:pt idx="162">
                  <c:v>10.564977560185605</c:v>
                </c:pt>
                <c:pt idx="163">
                  <c:v>10.54350222327303</c:v>
                </c:pt>
                <c:pt idx="164">
                  <c:v>10.521626688311803</c:v>
                </c:pt>
                <c:pt idx="165">
                  <c:v>10.499361333175179</c:v>
                </c:pt>
                <c:pt idx="166">
                  <c:v>10.476716291809208</c:v>
                </c:pt>
                <c:pt idx="167">
                  <c:v>10.453701457889375</c:v>
                </c:pt>
                <c:pt idx="168">
                  <c:v>10.430326488558988</c:v>
                </c:pt>
                <c:pt idx="169">
                  <c:v>10.406600808272522</c:v>
                </c:pt>
                <c:pt idx="170">
                  <c:v>10.382533612741335</c:v>
                </c:pt>
                <c:pt idx="171">
                  <c:v>10.358133872913781</c:v>
                </c:pt>
                <c:pt idx="172">
                  <c:v>10.333410339069983</c:v>
                </c:pt>
                <c:pt idx="173">
                  <c:v>10.308371544907379</c:v>
                </c:pt>
                <c:pt idx="174">
                  <c:v>10.283025811725869</c:v>
                </c:pt>
                <c:pt idx="175">
                  <c:v>10.25738125260628</c:v>
                </c:pt>
                <c:pt idx="176">
                  <c:v>10.231445776633096</c:v>
                </c:pt>
                <c:pt idx="177">
                  <c:v>10.205227093126945</c:v>
                </c:pt>
                <c:pt idx="178">
                  <c:v>10.178732715889911</c:v>
                </c:pt>
                <c:pt idx="179">
                  <c:v>10.15196996745134</c:v>
                </c:pt>
                <c:pt idx="180">
                  <c:v>10.124945983318328</c:v>
                </c:pt>
                <c:pt idx="181">
                  <c:v>10.097667716207445</c:v>
                </c:pt>
                <c:pt idx="182">
                  <c:v>10.070141940273542</c:v>
                </c:pt>
                <c:pt idx="183">
                  <c:v>10.042375255306498</c:v>
                </c:pt>
                <c:pt idx="184">
                  <c:v>10.014374090921192</c:v>
                </c:pt>
                <c:pt idx="185">
                  <c:v>9.9861447107180048</c:v>
                </c:pt>
                <c:pt idx="186">
                  <c:v>9.9576932163987006</c:v>
                </c:pt>
                <c:pt idx="187">
                  <c:v>9.9290255518706818</c:v>
                </c:pt>
                <c:pt idx="188">
                  <c:v>9.900147507296829</c:v>
                </c:pt>
                <c:pt idx="189">
                  <c:v>9.871064723124821</c:v>
                </c:pt>
                <c:pt idx="190">
                  <c:v>9.8417826940550093</c:v>
                </c:pt>
                <c:pt idx="191">
                  <c:v>9.812306772985643</c:v>
                </c:pt>
                <c:pt idx="192">
                  <c:v>9.7826421749090606</c:v>
                </c:pt>
                <c:pt idx="193">
                  <c:v>9.7527939807399324</c:v>
                </c:pt>
                <c:pt idx="194">
                  <c:v>9.7227671411338985</c:v>
                </c:pt>
                <c:pt idx="195">
                  <c:v>9.6925664802264642</c:v>
                </c:pt>
                <c:pt idx="196">
                  <c:v>9.662196699350071</c:v>
                </c:pt>
                <c:pt idx="197">
                  <c:v>9.6316623806658619</c:v>
                </c:pt>
                <c:pt idx="198">
                  <c:v>9.6009679907815819</c:v>
                </c:pt>
                <c:pt idx="199">
                  <c:v>9.5701178843012418</c:v>
                </c:pt>
                <c:pt idx="200">
                  <c:v>9.5391163073145133</c:v>
                </c:pt>
                <c:pt idx="201">
                  <c:v>9.5079674008715376</c:v>
                </c:pt>
                <c:pt idx="202">
                  <c:v>9.4766752043456162</c:v>
                </c:pt>
                <c:pt idx="203">
                  <c:v>9.4452436588173079</c:v>
                </c:pt>
                <c:pt idx="204">
                  <c:v>9.413676610346382</c:v>
                </c:pt>
                <c:pt idx="205">
                  <c:v>9.3819778132353253</c:v>
                </c:pt>
                <c:pt idx="206">
                  <c:v>9.3501509332163408</c:v>
                </c:pt>
                <c:pt idx="207">
                  <c:v>9.3181995506047794</c:v>
                </c:pt>
                <c:pt idx="208">
                  <c:v>9.2861271633868476</c:v>
                </c:pt>
                <c:pt idx="209">
                  <c:v>9.2539371902949501</c:v>
                </c:pt>
                <c:pt idx="210">
                  <c:v>9.2216329737818565</c:v>
                </c:pt>
                <c:pt idx="211">
                  <c:v>9.1892177829915553</c:v>
                </c:pt>
                <c:pt idx="212">
                  <c:v>9.1566948166631192</c:v>
                </c:pt>
                <c:pt idx="213">
                  <c:v>9.1240672060094514</c:v>
                </c:pt>
                <c:pt idx="214">
                  <c:v>9.0913380175045848</c:v>
                </c:pt>
                <c:pt idx="215">
                  <c:v>9.0585102557033199</c:v>
                </c:pt>
                <c:pt idx="216">
                  <c:v>9.0255868659142759</c:v>
                </c:pt>
                <c:pt idx="217">
                  <c:v>8.9925707369507126</c:v>
                </c:pt>
                <c:pt idx="218">
                  <c:v>8.9594647037457307</c:v>
                </c:pt>
                <c:pt idx="219">
                  <c:v>8.9262715499494085</c:v>
                </c:pt>
                <c:pt idx="220">
                  <c:v>8.8929940105223668</c:v>
                </c:pt>
                <c:pt idx="221">
                  <c:v>8.8596347742560138</c:v>
                </c:pt>
                <c:pt idx="222">
                  <c:v>8.8261964862378992</c:v>
                </c:pt>
                <c:pt idx="223">
                  <c:v>8.792681750354113</c:v>
                </c:pt>
                <c:pt idx="224">
                  <c:v>8.7590931316522767</c:v>
                </c:pt>
                <c:pt idx="225">
                  <c:v>8.7254331587560063</c:v>
                </c:pt>
                <c:pt idx="226">
                  <c:v>8.6917043261968043</c:v>
                </c:pt>
                <c:pt idx="227">
                  <c:v>8.6579090967285239</c:v>
                </c:pt>
                <c:pt idx="228">
                  <c:v>8.624049903596509</c:v>
                </c:pt>
                <c:pt idx="229">
                  <c:v>8.5901291527936525</c:v>
                </c:pt>
                <c:pt idx="230">
                  <c:v>8.5561492252654734</c:v>
                </c:pt>
                <c:pt idx="231">
                  <c:v>8.522112479076343</c:v>
                </c:pt>
                <c:pt idx="232">
                  <c:v>8.4880212515870177</c:v>
                </c:pt>
                <c:pt idx="233">
                  <c:v>8.4538778615422725</c:v>
                </c:pt>
                <c:pt idx="234">
                  <c:v>8.4196846111723538</c:v>
                </c:pt>
                <c:pt idx="235">
                  <c:v>8.3854437882476738</c:v>
                </c:pt>
                <c:pt idx="236">
                  <c:v>8.3511576681004609</c:v>
                </c:pt>
                <c:pt idx="237">
                  <c:v>8.3168285156379831</c:v>
                </c:pt>
                <c:pt idx="238">
                  <c:v>8.2824585872802707</c:v>
                </c:pt>
                <c:pt idx="239">
                  <c:v>8.2480501329244031</c:v>
                </c:pt>
                <c:pt idx="240">
                  <c:v>8.2136053978675392</c:v>
                </c:pt>
                <c:pt idx="241">
                  <c:v>8.179126624632902</c:v>
                </c:pt>
                <c:pt idx="242">
                  <c:v>8.1446160548856152</c:v>
                </c:pt>
                <c:pt idx="243">
                  <c:v>8.1100759312152615</c:v>
                </c:pt>
                <c:pt idx="244">
                  <c:v>8.0755084989451973</c:v>
                </c:pt>
                <c:pt idx="245">
                  <c:v>8.0409160079020108</c:v>
                </c:pt>
                <c:pt idx="246">
                  <c:v>8.0063007141397318</c:v>
                </c:pt>
                <c:pt idx="247">
                  <c:v>7.9716648816349478</c:v>
                </c:pt>
                <c:pt idx="248">
                  <c:v>7.9370107839978647</c:v>
                </c:pt>
                <c:pt idx="249">
                  <c:v>7.9023407060786308</c:v>
                </c:pt>
                <c:pt idx="250">
                  <c:v>7.8676569456013015</c:v>
                </c:pt>
                <c:pt idx="251">
                  <c:v>7.8329618147238103</c:v>
                </c:pt>
                <c:pt idx="252">
                  <c:v>7.7982576416069582</c:v>
                </c:pt>
                <c:pt idx="253">
                  <c:v>7.7635467719043216</c:v>
                </c:pt>
                <c:pt idx="254">
                  <c:v>7.7288315702626571</c:v>
                </c:pt>
                <c:pt idx="255">
                  <c:v>7.694114421725871</c:v>
                </c:pt>
                <c:pt idx="256">
                  <c:v>7.6593977331874932</c:v>
                </c:pt>
                <c:pt idx="257">
                  <c:v>7.6246839347089628</c:v>
                </c:pt>
                <c:pt idx="258">
                  <c:v>7.589975480882627</c:v>
                </c:pt>
                <c:pt idx="259">
                  <c:v>7.5552748520821744</c:v>
                </c:pt>
                <c:pt idx="260">
                  <c:v>7.5205845557358559</c:v>
                </c:pt>
                <c:pt idx="261">
                  <c:v>7.4859071275009699</c:v>
                </c:pt>
                <c:pt idx="262">
                  <c:v>7.4512451324215974</c:v>
                </c:pt>
                <c:pt idx="263">
                  <c:v>7.4166011660437077</c:v>
                </c:pt>
                <c:pt idx="264">
                  <c:v>7.3819778554563795</c:v>
                </c:pt>
                <c:pt idx="265">
                  <c:v>7.3473778602985513</c:v>
                </c:pt>
                <c:pt idx="266">
                  <c:v>7.3128038737125776</c:v>
                </c:pt>
                <c:pt idx="267">
                  <c:v>7.2782586232446578</c:v>
                </c:pt>
                <c:pt idx="268">
                  <c:v>7.2437448716721624</c:v>
                </c:pt>
                <c:pt idx="269">
                  <c:v>7.2092654177856463</c:v>
                </c:pt>
                <c:pt idx="270">
                  <c:v>7.1748230971184714</c:v>
                </c:pt>
                <c:pt idx="271">
                  <c:v>7.1404207825816357</c:v>
                </c:pt>
                <c:pt idx="272">
                  <c:v>7.1060613850712109</c:v>
                </c:pt>
                <c:pt idx="273">
                  <c:v>7.0717478539725125</c:v>
                </c:pt>
                <c:pt idx="274">
                  <c:v>7.0374831776164486</c:v>
                </c:pt>
                <c:pt idx="275">
                  <c:v>7.0032703836560799</c:v>
                </c:pt>
                <c:pt idx="276">
                  <c:v>6.9691125393646303</c:v>
                </c:pt>
                <c:pt idx="277">
                  <c:v>6.9350127518634466</c:v>
                </c:pt>
                <c:pt idx="278">
                  <c:v>6.9009741682533878</c:v>
                </c:pt>
                <c:pt idx="279">
                  <c:v>6.8669999756912903</c:v>
                </c:pt>
                <c:pt idx="280">
                  <c:v>6.8330934013521878</c:v>
                </c:pt>
                <c:pt idx="281">
                  <c:v>6.7992577123261304</c:v>
                </c:pt>
                <c:pt idx="282">
                  <c:v>6.7654962154091809</c:v>
                </c:pt>
                <c:pt idx="283">
                  <c:v>6.7318122568204641</c:v>
                </c:pt>
                <c:pt idx="284">
                  <c:v>6.6982092218079563</c:v>
                </c:pt>
                <c:pt idx="285">
                  <c:v>6.6646905341758931</c:v>
                </c:pt>
                <c:pt idx="286">
                  <c:v>6.6312596556897674</c:v>
                </c:pt>
                <c:pt idx="287">
                  <c:v>6.5979200854239375</c:v>
                </c:pt>
                <c:pt idx="288">
                  <c:v>6.5646753589513018</c:v>
                </c:pt>
                <c:pt idx="289">
                  <c:v>6.5315290474844971</c:v>
                </c:pt>
                <c:pt idx="290">
                  <c:v>6.4984847568878674</c:v>
                </c:pt>
                <c:pt idx="291">
                  <c:v>6.4655461265721854</c:v>
                </c:pt>
                <c:pt idx="292">
                  <c:v>6.4327168283182363</c:v>
                </c:pt>
                <c:pt idx="293">
                  <c:v>6.400000564959309</c:v>
                </c:pt>
                <c:pt idx="294">
                  <c:v>6.3674010689867551</c:v>
                </c:pt>
                <c:pt idx="295">
                  <c:v>6.334922101012805</c:v>
                </c:pt>
                <c:pt idx="296">
                  <c:v>6.3025674481674363</c:v>
                </c:pt>
                <c:pt idx="297">
                  <c:v>6.2703409223600497</c:v>
                </c:pt>
                <c:pt idx="298">
                  <c:v>6.2382463584308239</c:v>
                </c:pt>
                <c:pt idx="299">
                  <c:v>6.206287612234143</c:v>
                </c:pt>
                <c:pt idx="300">
                  <c:v>6.1744685585644108</c:v>
                </c:pt>
                <c:pt idx="301">
                  <c:v>6.1427930890223106</c:v>
                </c:pt>
                <c:pt idx="302">
                  <c:v>6.1112651097720523</c:v>
                </c:pt>
                <c:pt idx="303">
                  <c:v>6.0798885391636928</c:v>
                </c:pt>
                <c:pt idx="304">
                  <c:v>6.0486673053259405</c:v>
                </c:pt>
                <c:pt idx="305">
                  <c:v>6.0176053435984667</c:v>
                </c:pt>
                <c:pt idx="306">
                  <c:v>5.9867065939230732</c:v>
                </c:pt>
                <c:pt idx="307">
                  <c:v>5.9559749981163073</c:v>
                </c:pt>
                <c:pt idx="308">
                  <c:v>5.9254144970936515</c:v>
                </c:pt>
                <c:pt idx="309">
                  <c:v>5.8950290279719226</c:v>
                </c:pt>
                <c:pt idx="310">
                  <c:v>5.864822521148203</c:v>
                </c:pt>
                <c:pt idx="311">
                  <c:v>5.834798897266829</c:v>
                </c:pt>
                <c:pt idx="312">
                  <c:v>5.8049620641638198</c:v>
                </c:pt>
                <c:pt idx="313">
                  <c:v>5.7753159137174288</c:v>
                </c:pt>
                <c:pt idx="314">
                  <c:v>5.745864318682437</c:v>
                </c:pt>
                <c:pt idx="315">
                  <c:v>5.7166111294576467</c:v>
                </c:pt>
                <c:pt idx="316">
                  <c:v>5.687560170834522</c:v>
                </c:pt>
                <c:pt idx="317">
                  <c:v>5.6587152386962947</c:v>
                </c:pt>
                <c:pt idx="318">
                  <c:v>5.630080096720512</c:v>
                </c:pt>
                <c:pt idx="319">
                  <c:v>5.6016584730443517</c:v>
                </c:pt>
                <c:pt idx="320">
                  <c:v>5.5734540569413982</c:v>
                </c:pt>
                <c:pt idx="321">
                  <c:v>5.5454704954904965</c:v>
                </c:pt>
                <c:pt idx="322">
                  <c:v>5.5177113902611872</c:v>
                </c:pt>
                <c:pt idx="323">
                  <c:v>5.4901802940044186</c:v>
                </c:pt>
                <c:pt idx="324">
                  <c:v>5.4628807074057439</c:v>
                </c:pt>
                <c:pt idx="325">
                  <c:v>5.4358160758195195</c:v>
                </c:pt>
                <c:pt idx="326">
                  <c:v>5.4089897861112659</c:v>
                </c:pt>
                <c:pt idx="327">
                  <c:v>5.3824051634970882</c:v>
                </c:pt>
                <c:pt idx="328">
                  <c:v>5.3560654684839379</c:v>
                </c:pt>
                <c:pt idx="329">
                  <c:v>5.3299738938689902</c:v>
                </c:pt>
                <c:pt idx="330">
                  <c:v>5.3041335618088343</c:v>
                </c:pt>
                <c:pt idx="331">
                  <c:v>5.2785475209927055</c:v>
                </c:pt>
                <c:pt idx="332">
                  <c:v>5.2532187439053892</c:v>
                </c:pt>
                <c:pt idx="333">
                  <c:v>5.2281501241800958</c:v>
                </c:pt>
                <c:pt idx="334">
                  <c:v>5.2033444741035497</c:v>
                </c:pt>
                <c:pt idx="335">
                  <c:v>5.178804522183329</c:v>
                </c:pt>
                <c:pt idx="336">
                  <c:v>5.1545329108905982</c:v>
                </c:pt>
                <c:pt idx="337">
                  <c:v>5.1305321945208116</c:v>
                </c:pt>
                <c:pt idx="338">
                  <c:v>5.1068048371699666</c:v>
                </c:pt>
                <c:pt idx="339">
                  <c:v>5.0833532108991042</c:v>
                </c:pt>
                <c:pt idx="340">
                  <c:v>5.0601795940176917</c:v>
                </c:pt>
                <c:pt idx="341">
                  <c:v>5.037286169527488</c:v>
                </c:pt>
                <c:pt idx="342">
                  <c:v>5.0146750237434832</c:v>
                </c:pt>
                <c:pt idx="343">
                  <c:v>4.9923481450592622</c:v>
                </c:pt>
                <c:pt idx="344">
                  <c:v>4.9703074228930415</c:v>
                </c:pt>
                <c:pt idx="345">
                  <c:v>4.9485546467946886</c:v>
                </c:pt>
                <c:pt idx="346">
                  <c:v>4.9270915057356266</c:v>
                </c:pt>
                <c:pt idx="347">
                  <c:v>4.9059195875638055</c:v>
                </c:pt>
                <c:pt idx="348">
                  <c:v>4.8850403786424694</c:v>
                </c:pt>
                <c:pt idx="349">
                  <c:v>4.8644552636592051</c:v>
                </c:pt>
                <c:pt idx="350">
                  <c:v>4.8441655256144065</c:v>
                </c:pt>
                <c:pt idx="351">
                  <c:v>4.8241723459826158</c:v>
                </c:pt>
                <c:pt idx="352">
                  <c:v>4.8044768050517153</c:v>
                </c:pt>
                <c:pt idx="353">
                  <c:v>4.7850798824366247</c:v>
                </c:pt>
                <c:pt idx="354">
                  <c:v>4.7659824577510319</c:v>
                </c:pt>
                <c:pt idx="355">
                  <c:v>4.7471853114681615</c:v>
                </c:pt>
                <c:pt idx="356">
                  <c:v>4.7286891259231858</c:v>
                </c:pt>
                <c:pt idx="357">
                  <c:v>4.7104944864955636</c:v>
                </c:pt>
                <c:pt idx="358">
                  <c:v>4.6926018829369127</c:v>
                </c:pt>
                <c:pt idx="359">
                  <c:v>4.6750117108515568</c:v>
                </c:pt>
                <c:pt idx="360">
                  <c:v>4.6577242733265978</c:v>
                </c:pt>
                <c:pt idx="361">
                  <c:v>4.6407397827118624</c:v>
                </c:pt>
                <c:pt idx="362">
                  <c:v>4.6240583625166192</c:v>
                </c:pt>
                <c:pt idx="363">
                  <c:v>4.6076800494506269</c:v>
                </c:pt>
                <c:pt idx="364">
                  <c:v>4.5916047955878438</c:v>
                </c:pt>
                <c:pt idx="365">
                  <c:v>4.5758324706419131</c:v>
                </c:pt>
                <c:pt idx="366">
                  <c:v>4.5603628643588543</c:v>
                </c:pt>
                <c:pt idx="367">
                  <c:v>4.5451956890029654</c:v>
                </c:pt>
                <c:pt idx="368">
                  <c:v>4.5303305819526791</c:v>
                </c:pt>
                <c:pt idx="369">
                  <c:v>4.5157671083799311</c:v>
                </c:pt>
                <c:pt idx="370">
                  <c:v>4.5015047640009085</c:v>
                </c:pt>
                <c:pt idx="371">
                  <c:v>4.4875429779314135</c:v>
                </c:pt>
                <c:pt idx="372">
                  <c:v>4.4738811155721168</c:v>
                </c:pt>
                <c:pt idx="373">
                  <c:v>4.4605184815933292</c:v>
                </c:pt>
                <c:pt idx="374">
                  <c:v>4.4474543229353447</c:v>
                </c:pt>
                <c:pt idx="375">
                  <c:v>4.434687831900308</c:v>
                </c:pt>
                <c:pt idx="376">
                  <c:v>4.4222181492368824</c:v>
                </c:pt>
                <c:pt idx="377">
                  <c:v>4.4100443672981893</c:v>
                </c:pt>
                <c:pt idx="378">
                  <c:v>4.398165533201408</c:v>
                </c:pt>
                <c:pt idx="379">
                  <c:v>4.3865806520239348</c:v>
                </c:pt>
                <c:pt idx="380">
                  <c:v>4.375288690005239</c:v>
                </c:pt>
                <c:pt idx="381">
                  <c:v>4.3642885777623102</c:v>
                </c:pt>
                <c:pt idx="382">
                  <c:v>4.3535792135032336</c:v>
                </c:pt>
                <c:pt idx="383">
                  <c:v>4.343159466246548</c:v>
                </c:pt>
                <c:pt idx="384">
                  <c:v>4.333028179034379</c:v>
                </c:pt>
                <c:pt idx="385">
                  <c:v>4.323184172114428</c:v>
                </c:pt>
                <c:pt idx="386">
                  <c:v>4.3136262461396839</c:v>
                </c:pt>
                <c:pt idx="387">
                  <c:v>4.3043531853110588</c:v>
                </c:pt>
                <c:pt idx="388">
                  <c:v>4.2953637605293595</c:v>
                </c:pt>
                <c:pt idx="389">
                  <c:v>4.2866567324891047</c:v>
                </c:pt>
                <c:pt idx="390">
                  <c:v>4.2782308547692951</c:v>
                </c:pt>
                <c:pt idx="391">
                  <c:v>4.270084876864134</c:v>
                </c:pt>
                <c:pt idx="392">
                  <c:v>4.2622175471985964</c:v>
                </c:pt>
                <c:pt idx="393">
                  <c:v>4.2546276160913967</c:v>
                </c:pt>
                <c:pt idx="394">
                  <c:v>4.2473138386862468</c:v>
                </c:pt>
                <c:pt idx="395">
                  <c:v>4.2402749778240825</c:v>
                </c:pt>
                <c:pt idx="396">
                  <c:v>4.2335098069000043</c:v>
                </c:pt>
                <c:pt idx="397">
                  <c:v>4.2270171126422573</c:v>
                </c:pt>
                <c:pt idx="398">
                  <c:v>4.2207956978659791</c:v>
                </c:pt>
                <c:pt idx="399">
                  <c:v>4.2148443841770984</c:v>
                </c:pt>
                <c:pt idx="400">
                  <c:v>4.2091620146189976</c:v>
                </c:pt>
                <c:pt idx="401">
                  <c:v>4.2037474562868953</c:v>
                </c:pt>
                <c:pt idx="402">
                  <c:v>4.1985996028808623</c:v>
                </c:pt>
                <c:pt idx="403">
                  <c:v>4.1937173772229901</c:v>
                </c:pt>
                <c:pt idx="404">
                  <c:v>4.1890997337213527</c:v>
                </c:pt>
                <c:pt idx="405">
                  <c:v>4.1847456607926752</c:v>
                </c:pt>
                <c:pt idx="406">
                  <c:v>4.180654183238854</c:v>
                </c:pt>
                <c:pt idx="407">
                  <c:v>4.1768243645817931</c:v>
                </c:pt>
                <c:pt idx="408">
                  <c:v>4.1732553093572449</c:v>
                </c:pt>
                <c:pt idx="409">
                  <c:v>4.1699461653650118</c:v>
                </c:pt>
                <c:pt idx="410">
                  <c:v>4.166896125883123</c:v>
                </c:pt>
                <c:pt idx="411">
                  <c:v>4.1641044318547795</c:v>
                </c:pt>
                <c:pt idx="412">
                  <c:v>4.1615703740198047</c:v>
                </c:pt>
                <c:pt idx="413">
                  <c:v>4.1592932950379886</c:v>
                </c:pt>
                <c:pt idx="414">
                  <c:v>4.1572725915680495</c:v>
                </c:pt>
                <c:pt idx="415">
                  <c:v>4.1555077163234877</c:v>
                </c:pt>
                <c:pt idx="416">
                  <c:v>4.1539981801071857</c:v>
                </c:pt>
                <c:pt idx="417">
                  <c:v>4.1527435538191764</c:v>
                </c:pt>
                <c:pt idx="418">
                  <c:v>4.1517434704512537</c:v>
                </c:pt>
                <c:pt idx="419">
                  <c:v>4.15099762706026</c:v>
                </c:pt>
                <c:pt idx="420">
                  <c:v>4.150505786734807</c:v>
                </c:pt>
                <c:pt idx="421">
                  <c:v>4.1502677805451871</c:v>
                </c:pt>
                <c:pt idx="422">
                  <c:v>4.1502835094957184</c:v>
                </c:pt>
                <c:pt idx="423">
                  <c:v>4.1505529464652575</c:v>
                </c:pt>
                <c:pt idx="424">
                  <c:v>4.1510761381543375</c:v>
                </c:pt>
                <c:pt idx="425">
                  <c:v>4.1518532070353507</c:v>
                </c:pt>
                <c:pt idx="426">
                  <c:v>4.152884353307523</c:v>
                </c:pt>
                <c:pt idx="427">
                  <c:v>4.154169856864816</c:v>
                </c:pt>
                <c:pt idx="428">
                  <c:v>4.1557100792816222</c:v>
                </c:pt>
                <c:pt idx="429">
                  <c:v>4.1575054658099662</c:v>
                </c:pt>
                <c:pt idx="430">
                  <c:v>4.1595565474089877</c:v>
                </c:pt>
                <c:pt idx="431">
                  <c:v>4.1618639427903625</c:v>
                </c:pt>
                <c:pt idx="432">
                  <c:v>4.1644283605071744</c:v>
                </c:pt>
                <c:pt idx="433">
                  <c:v>4.167250601062384</c:v>
                </c:pt>
                <c:pt idx="434">
                  <c:v>4.1703315590718821</c:v>
                </c:pt>
                <c:pt idx="435">
                  <c:v>4.1736722254609431</c:v>
                </c:pt>
                <c:pt idx="436">
                  <c:v>4.1772736897079339</c:v>
                </c:pt>
                <c:pt idx="437">
                  <c:v>4.1811371421493355</c:v>
                </c:pt>
                <c:pt idx="438">
                  <c:v>4.185263876334024</c:v>
                </c:pt>
                <c:pt idx="439">
                  <c:v>4.1896552914408378</c:v>
                </c:pt>
                <c:pt idx="440">
                  <c:v>4.1943128947636596</c:v>
                </c:pt>
                <c:pt idx="441">
                  <c:v>4.1992383042684693</c:v>
                </c:pt>
                <c:pt idx="442">
                  <c:v>4.2044332512280018</c:v>
                </c:pt>
                <c:pt idx="443">
                  <c:v>4.2098995829320982</c:v>
                </c:pt>
                <c:pt idx="444">
                  <c:v>4.2156392654959438</c:v>
                </c:pt>
                <c:pt idx="445">
                  <c:v>4.2216543867529275</c:v>
                </c:pt>
                <c:pt idx="446">
                  <c:v>4.22794715924611</c:v>
                </c:pt>
                <c:pt idx="447">
                  <c:v>4.2345199233311819</c:v>
                </c:pt>
                <c:pt idx="448">
                  <c:v>4.2413751503830737</c:v>
                </c:pt>
                <c:pt idx="449">
                  <c:v>4.2485154461205585</c:v>
                </c:pt>
                <c:pt idx="450">
                  <c:v>4.2559435540597184</c:v>
                </c:pt>
                <c:pt idx="451">
                  <c:v>4.2636623590837361</c:v>
                </c:pt>
                <c:pt idx="452">
                  <c:v>4.2716748911715277</c:v>
                </c:pt>
                <c:pt idx="453">
                  <c:v>4.2799843292476085</c:v>
                </c:pt>
                <c:pt idx="454">
                  <c:v>4.2885940051967584</c:v>
                </c:pt>
                <c:pt idx="455">
                  <c:v>4.2975074080327769</c:v>
                </c:pt>
                <c:pt idx="456">
                  <c:v>4.3067281882397266</c:v>
                </c:pt>
                <c:pt idx="457">
                  <c:v>4.3162601622798666</c:v>
                </c:pt>
                <c:pt idx="458">
                  <c:v>4.3261073172929922</c:v>
                </c:pt>
                <c:pt idx="459">
                  <c:v>4.3362738159865488</c:v>
                </c:pt>
                <c:pt idx="460">
                  <c:v>4.3467640017211249</c:v>
                </c:pt>
                <c:pt idx="461">
                  <c:v>4.3575824038252318</c:v>
                </c:pt>
                <c:pt idx="462">
                  <c:v>4.3687337431039612</c:v>
                </c:pt>
                <c:pt idx="463">
                  <c:v>4.3802229376142074</c:v>
                </c:pt>
                <c:pt idx="464">
                  <c:v>4.3920551086478756</c:v>
                </c:pt>
                <c:pt idx="465">
                  <c:v>4.4042355869960179</c:v>
                </c:pt>
                <c:pt idx="466">
                  <c:v>4.4167699194646879</c:v>
                </c:pt>
                <c:pt idx="467">
                  <c:v>4.429663875672003</c:v>
                </c:pt>
                <c:pt idx="468">
                  <c:v>4.4429234551406189</c:v>
                </c:pt>
                <c:pt idx="469">
                  <c:v>4.4565548946864828</c:v>
                </c:pt>
                <c:pt idx="470">
                  <c:v>4.4705646761258313</c:v>
                </c:pt>
                <c:pt idx="471">
                  <c:v>4.4849595343261415</c:v>
                </c:pt>
                <c:pt idx="472">
                  <c:v>4.4997464655843125</c:v>
                </c:pt>
                <c:pt idx="473">
                  <c:v>4.5149327363814535</c:v>
                </c:pt>
                <c:pt idx="474">
                  <c:v>4.5305258925092975</c:v>
                </c:pt>
                <c:pt idx="475">
                  <c:v>4.5465337685945322</c:v>
                </c:pt>
                <c:pt idx="476">
                  <c:v>4.5629644980290358</c:v>
                </c:pt>
                <c:pt idx="477">
                  <c:v>4.5798265233349236</c:v>
                </c:pt>
                <c:pt idx="478">
                  <c:v>4.5971286069722552</c:v>
                </c:pt>
                <c:pt idx="479">
                  <c:v>4.6148798426170856</c:v>
                </c:pt>
                <c:pt idx="480">
                  <c:v>4.6330896669244579</c:v>
                </c:pt>
                <c:pt idx="481">
                  <c:v>4.6517678717976771</c:v>
                </c:pt>
                <c:pt idx="482">
                  <c:v>4.6709246171745082</c:v>
                </c:pt>
                <c:pt idx="483">
                  <c:v>4.6905704443816489</c:v>
                </c:pt>
                <c:pt idx="484">
                  <c:v>4.7107162900376176</c:v>
                </c:pt>
                <c:pt idx="485">
                  <c:v>4.7313735005585817</c:v>
                </c:pt>
                <c:pt idx="486">
                  <c:v>4.7525538472745783</c:v>
                </c:pt>
                <c:pt idx="487">
                  <c:v>4.7742695421791517</c:v>
                </c:pt>
                <c:pt idx="488">
                  <c:v>4.7965332543416919</c:v>
                </c:pt>
                <c:pt idx="489">
                  <c:v>4.8193581270007728</c:v>
                </c:pt>
                <c:pt idx="490">
                  <c:v>4.8427577953571728</c:v>
                </c:pt>
                <c:pt idx="491">
                  <c:v>4.8667464050963529</c:v>
                </c:pt>
                <c:pt idx="492">
                  <c:v>4.8913386316615934</c:v>
                </c:pt>
                <c:pt idx="493">
                  <c:v>4.9165497002829825</c:v>
                </c:pt>
                <c:pt idx="494">
                  <c:v>4.9423954068109488</c:v>
                </c:pt>
                <c:pt idx="495">
                  <c:v>4.9688921393426799</c:v>
                </c:pt>
                <c:pt idx="496">
                  <c:v>4.9960569006696947</c:v>
                </c:pt>
                <c:pt idx="497">
                  <c:v>5.0239073315727243</c:v>
                </c:pt>
                <c:pt idx="498">
                  <c:v>5.0524617349406098</c:v>
                </c:pt>
                <c:pt idx="499">
                  <c:v>5.0817391007590231</c:v>
                </c:pt>
                <c:pt idx="500">
                  <c:v>5.1117591319414144</c:v>
                </c:pt>
                <c:pt idx="501">
                  <c:v>5.142542270999571</c:v>
                </c:pt>
                <c:pt idx="502">
                  <c:v>5.1741097275739225</c:v>
                </c:pt>
                <c:pt idx="503">
                  <c:v>5.2064835067457613</c:v>
                </c:pt>
                <c:pt idx="504">
                  <c:v>5.2396864381688548</c:v>
                </c:pt>
                <c:pt idx="505">
                  <c:v>5.2737422059285688</c:v>
                </c:pt>
                <c:pt idx="506">
                  <c:v>5.3086753790871306</c:v>
                </c:pt>
                <c:pt idx="507">
                  <c:v>5.3445114428708251</c:v>
                </c:pt>
                <c:pt idx="508">
                  <c:v>5.3812768303585097</c:v>
                </c:pt>
                <c:pt idx="509">
                  <c:v>5.4189989546141275</c:v>
                </c:pt>
                <c:pt idx="510">
                  <c:v>5.4577062410830974</c:v>
                </c:pt>
                <c:pt idx="511">
                  <c:v>5.4974281601105357</c:v>
                </c:pt>
                <c:pt idx="512">
                  <c:v>5.5381952593668906</c:v>
                </c:pt>
                <c:pt idx="513">
                  <c:v>5.5800391959394231</c:v>
                </c:pt>
                <c:pt idx="514">
                  <c:v>5.6229927678045533</c:v>
                </c:pt>
                <c:pt idx="515">
                  <c:v>5.6670899443308516</c:v>
                </c:pt>
                <c:pt idx="516">
                  <c:v>5.7123658953980145</c:v>
                </c:pt>
                <c:pt idx="517">
                  <c:v>5.7588570186650889</c:v>
                </c:pt>
                <c:pt idx="518">
                  <c:v>5.8066009644090526</c:v>
                </c:pt>
                <c:pt idx="519">
                  <c:v>5.855636657263747</c:v>
                </c:pt>
                <c:pt idx="520">
                  <c:v>5.9060043140944876</c:v>
                </c:pt>
                <c:pt idx="521">
                  <c:v>5.957745457092213</c:v>
                </c:pt>
                <c:pt idx="522">
                  <c:v>6.0109029210202447</c:v>
                </c:pt>
                <c:pt idx="523">
                  <c:v>6.0655208533896765</c:v>
                </c:pt>
                <c:pt idx="524">
                  <c:v>6.1216447061288957</c:v>
                </c:pt>
                <c:pt idx="525">
                  <c:v>6.1793212170858327</c:v>
                </c:pt>
                <c:pt idx="526">
                  <c:v>6.2385983794339861</c:v>
                </c:pt>
                <c:pt idx="527">
                  <c:v>6.2995253967715534</c:v>
                </c:pt>
                <c:pt idx="528">
                  <c:v>6.3621526213424646</c:v>
                </c:pt>
                <c:pt idx="529">
                  <c:v>6.4265314724038518</c:v>
                </c:pt>
                <c:pt idx="530">
                  <c:v>6.4927143313804949</c:v>
                </c:pt>
                <c:pt idx="531">
                  <c:v>6.5607544098478092</c:v>
                </c:pt>
                <c:pt idx="532">
                  <c:v>6.6307055858799515</c:v>
                </c:pt>
                <c:pt idx="533">
                  <c:v>6.7026222036545171</c:v>
                </c:pt>
                <c:pt idx="534">
                  <c:v>6.7765588304063389</c:v>
                </c:pt>
                <c:pt idx="535">
                  <c:v>6.8525699640819839</c:v>
                </c:pt>
                <c:pt idx="536">
                  <c:v>6.9307096840979225</c:v>
                </c:pt>
                <c:pt idx="537">
                  <c:v>7.0110312365814567</c:v>
                </c:pt>
                <c:pt idx="538">
                  <c:v>7.0935865444053325</c:v>
                </c:pt>
                <c:pt idx="539">
                  <c:v>7.1784256310454335</c:v>
                </c:pt>
                <c:pt idx="540">
                  <c:v>7.2655959460339163</c:v>
                </c:pt>
                <c:pt idx="541">
                  <c:v>7.3551415783682765</c:v>
                </c:pt>
                <c:pt idx="542">
                  <c:v>7.4471023427212613</c:v>
                </c:pt>
                <c:pt idx="543">
                  <c:v>7.5415127218996449</c:v>
                </c:pt>
                <c:pt idx="544">
                  <c:v>7.6384006473569714</c:v>
                </c:pt>
                <c:pt idx="545">
                  <c:v>7.7377860983382662</c:v>
                </c:pt>
                <c:pt idx="546">
                  <c:v>7.8396794988387626</c:v>
                </c:pt>
                <c:pt idx="547">
                  <c:v>7.9440798906888315</c:v>
                </c:pt>
                <c:pt idx="548">
                  <c:v>8.0509728606301234</c:v>
                </c:pt>
                <c:pt idx="549">
                  <c:v>8.1603281993859902</c:v>
                </c:pt>
                <c:pt idx="550">
                  <c:v>8.2720972719302157</c:v>
                </c:pt>
                <c:pt idx="551">
                  <c:v>8.3862100806258049</c:v>
                </c:pt>
                <c:pt idx="552">
                  <c:v>8.5025720070303326</c:v>
                </c:pt>
                <c:pt idx="553">
                  <c:v>8.6210602246076071</c:v>
                </c:pt>
                <c:pt idx="554">
                  <c:v>8.7415197837133167</c:v>
                </c:pt>
                <c:pt idx="555">
                  <c:v>8.8637593828958448</c:v>
                </c:pt>
                <c:pt idx="556">
                  <c:v>8.9875468573279846</c:v>
                </c:pt>
                <c:pt idx="557">
                  <c:v>9.1126044367725356</c:v>
                </c:pt>
                <c:pt idx="558">
                  <c:v>9.2386038527709271</c:v>
                </c:pt>
                <c:pt idx="559">
                  <c:v>9.3651614077638321</c:v>
                </c:pt>
                <c:pt idx="560">
                  <c:v>9.4918331583031517</c:v>
                </c:pt>
                <c:pt idx="561">
                  <c:v>9.6181104096869543</c:v>
                </c:pt>
                <c:pt idx="562">
                  <c:v>9.7434157693333052</c:v>
                </c:pt>
                <c:pt idx="563">
                  <c:v>9.8671000590487754</c:v>
                </c:pt>
                <c:pt idx="564">
                  <c:v>9.9884404385228258</c:v>
                </c:pt>
                <c:pt idx="565">
                  <c:v>10.106640139007594</c:v>
                </c:pt>
                <c:pt idx="566">
                  <c:v>10.220830241011578</c:v>
                </c:pt>
                <c:pt idx="567">
                  <c:v>10.330073944198579</c:v>
                </c:pt>
                <c:pt idx="568">
                  <c:v>10.433373762716023</c:v>
                </c:pt>
                <c:pt idx="569">
                  <c:v>10.529682024618817</c:v>
                </c:pt>
                <c:pt idx="570">
                  <c:v>10.617914951028409</c:v>
                </c:pt>
                <c:pt idx="571">
                  <c:v>10.696970433052899</c:v>
                </c:pt>
                <c:pt idx="572">
                  <c:v>10.765749410363009</c:v>
                </c:pt>
                <c:pt idx="573">
                  <c:v>10.823180491154575</c:v>
                </c:pt>
                <c:pt idx="574">
                  <c:v>10.868247153000583</c:v>
                </c:pt>
                <c:pt idx="575">
                  <c:v>10.900016553088602</c:v>
                </c:pt>
                <c:pt idx="576">
                  <c:v>10.917668687612592</c:v>
                </c:pt>
                <c:pt idx="577">
                  <c:v>10.920524413109725</c:v>
                </c:pt>
                <c:pt idx="578">
                  <c:v>10.908070716885298</c:v>
                </c:pt>
                <c:pt idx="579">
                  <c:v>10.879981632335864</c:v>
                </c:pt>
                <c:pt idx="580">
                  <c:v>10.836133357183165</c:v>
                </c:pt>
                <c:pt idx="581">
                  <c:v>10.776612447330642</c:v>
                </c:pt>
                <c:pt idx="582">
                  <c:v>10.701716403056063</c:v>
                </c:pt>
                <c:pt idx="583">
                  <c:v>10.611946492549416</c:v>
                </c:pt>
                <c:pt idx="584">
                  <c:v>10.507993211766419</c:v>
                </c:pt>
                <c:pt idx="585">
                  <c:v>10.390715293862643</c:v>
                </c:pt>
                <c:pt idx="586">
                  <c:v>10.26111359860054</c:v>
                </c:pt>
                <c:pt idx="587">
                  <c:v>10.120301488305373</c:v>
                </c:pt>
                <c:pt idx="588">
                  <c:v>9.9694734120136861</c:v>
                </c:pt>
                <c:pt idx="589">
                  <c:v>9.8098733757434005</c:v>
                </c:pt>
                <c:pt idx="590">
                  <c:v>9.6427647974108872</c:v>
                </c:pt>
                <c:pt idx="591">
                  <c:v>9.4694029671519058</c:v>
                </c:pt>
                <c:pt idx="592">
                  <c:v>9.2910110011807561</c:v>
                </c:pt>
                <c:pt idx="593">
                  <c:v>9.1087598317422298</c:v>
                </c:pt>
                <c:pt idx="594">
                  <c:v>8.9237524525780785</c:v>
                </c:pt>
                <c:pt idx="595">
                  <c:v>8.7370123637141415</c:v>
                </c:pt>
                <c:pt idx="596">
                  <c:v>8.5494759447364022</c:v>
                </c:pt>
                <c:pt idx="597">
                  <c:v>8.3619883366988379</c:v>
                </c:pt>
                <c:pt idx="598">
                  <c:v>8.1753023251337726</c:v>
                </c:pt>
                <c:pt idx="599">
                  <c:v>7.9900796818024302</c:v>
                </c:pt>
                <c:pt idx="600">
                  <c:v>7.8068944295358165</c:v>
                </c:pt>
                <c:pt idx="601">
                  <c:v>7.6262375307818004</c:v>
                </c:pt>
                <c:pt idx="602">
                  <c:v>7.4485225557182257</c:v>
                </c:pt>
                <c:pt idx="603">
                  <c:v>7.2740919504581303</c:v>
                </c:pt>
                <c:pt idx="604">
                  <c:v>7.1032235933507275</c:v>
                </c:pt>
                <c:pt idx="605">
                  <c:v>6.9361373922384404</c:v>
                </c:pt>
                <c:pt idx="606">
                  <c:v>6.7730017346507552</c:v>
                </c:pt>
                <c:pt idx="607">
                  <c:v>6.6139396547605562</c:v>
                </c:pt>
                <c:pt idx="608">
                  <c:v>6.4590346243052048</c:v>
                </c:pt>
                <c:pt idx="609">
                  <c:v>6.3083359103089514</c:v>
                </c:pt>
                <c:pt idx="610">
                  <c:v>6.161863470350549</c:v>
                </c:pt>
                <c:pt idx="611">
                  <c:v>6.0196123775937522</c:v>
                </c:pt>
                <c:pt idx="612">
                  <c:v>5.8815567834840907</c:v>
                </c:pt>
                <c:pt idx="613">
                  <c:v>5.7476534372470409</c:v>
                </c:pt>
                <c:pt idx="614">
                  <c:v>5.6178447885039571</c:v>
                </c:pt>
                <c:pt idx="615">
                  <c:v>5.4920617039207276</c:v>
                </c:pt>
                <c:pt idx="616">
                  <c:v>5.3702258308598072</c:v>
                </c:pt>
                <c:pt idx="617">
                  <c:v>5.2522516416465299</c:v>
                </c:pt>
                <c:pt idx="618">
                  <c:v>5.1380481913552991</c:v>
                </c:pt>
                <c:pt idx="619">
                  <c:v>5.0275206206154683</c:v>
                </c:pt>
                <c:pt idx="620">
                  <c:v>4.9205714329792087</c:v>
                </c:pt>
                <c:pt idx="621">
                  <c:v>4.8171015741171201</c:v>
                </c:pt>
                <c:pt idx="622">
                  <c:v>4.7170113377540979</c:v>
                </c:pt>
                <c:pt idx="623">
                  <c:v>4.6202011208430758</c:v>
                </c:pt>
                <c:pt idx="624">
                  <c:v>4.526572048105332</c:v>
                </c:pt>
                <c:pt idx="625">
                  <c:v>4.4360264839163888</c:v>
                </c:pt>
                <c:pt idx="626">
                  <c:v>4.3484684473605286</c:v>
                </c:pt>
                <c:pt idx="627">
                  <c:v>4.2638039444315101</c:v>
                </c:pt>
                <c:pt idx="628">
                  <c:v>4.1819412296027876</c:v>
                </c:pt>
                <c:pt idx="629">
                  <c:v>4.1027910074231109</c:v>
                </c:pt>
                <c:pt idx="630">
                  <c:v>4.0262665834170219</c:v>
                </c:pt>
                <c:pt idx="631">
                  <c:v>3.95228397231983</c:v>
                </c:pt>
                <c:pt idx="632">
                  <c:v>3.8807619705763501</c:v>
                </c:pt>
                <c:pt idx="633">
                  <c:v>3.8116221990958081</c:v>
                </c:pt>
                <c:pt idx="634">
                  <c:v>3.7447891213768139</c:v>
                </c:pt>
                <c:pt idx="635">
                  <c:v>3.6801900414201589</c:v>
                </c:pt>
                <c:pt idx="636">
                  <c:v>3.6177550851772025</c:v>
                </c:pt>
                <c:pt idx="637">
                  <c:v>3.5574171687379126</c:v>
                </c:pt>
                <c:pt idx="638">
                  <c:v>3.499111955997571</c:v>
                </c:pt>
                <c:pt idx="639">
                  <c:v>3.4427778080895672</c:v>
                </c:pt>
                <c:pt idx="640">
                  <c:v>3.3883557265580051</c:v>
                </c:pt>
                <c:pt idx="641">
                  <c:v>3.335789291910408</c:v>
                </c:pt>
                <c:pt idx="642">
                  <c:v>3.2850245989174214</c:v>
                </c:pt>
                <c:pt idx="643">
                  <c:v>3.2360101898415059</c:v>
                </c:pt>
                <c:pt idx="644">
                  <c:v>3.1886969865325843</c:v>
                </c:pt>
                <c:pt idx="645">
                  <c:v>3.1430382221990159</c:v>
                </c:pt>
                <c:pt idx="646">
                  <c:v>3.0989893735098524</c:v>
                </c:pt>
                <c:pt idx="647">
                  <c:v>3.0565080935535551</c:v>
                </c:pt>
                <c:pt idx="648">
                  <c:v>3.0155541460958584</c:v>
                </c:pt>
                <c:pt idx="649">
                  <c:v>2.9760893414744838</c:v>
                </c:pt>
                <c:pt idx="650">
                  <c:v>2.9380774744022329</c:v>
                </c:pt>
                <c:pt idx="651">
                  <c:v>2.9014842638940701</c:v>
                </c:pt>
                <c:pt idx="652">
                  <c:v>2.8662772954544344</c:v>
                </c:pt>
                <c:pt idx="653">
                  <c:v>2.8324259656560953</c:v>
                </c:pt>
                <c:pt idx="654">
                  <c:v>2.7999014291647306</c:v>
                </c:pt>
                <c:pt idx="655">
                  <c:v>2.7686765482506157</c:v>
                </c:pt>
                <c:pt idx="656">
                  <c:v>2.7387258448043466</c:v>
                </c:pt>
                <c:pt idx="657">
                  <c:v>2.7100254548294758</c:v>
                </c:pt>
                <c:pt idx="658">
                  <c:v>2.6825530853882249</c:v>
                </c:pt>
                <c:pt idx="659">
                  <c:v>2.6562879739459202</c:v>
                </c:pt>
                <c:pt idx="660">
                  <c:v>2.6312108500332068</c:v>
                </c:pt>
                <c:pt idx="661">
                  <c:v>2.6073038991661219</c:v>
                </c:pt>
                <c:pt idx="662">
                  <c:v>2.5845507289055569</c:v>
                </c:pt>
                <c:pt idx="663">
                  <c:v>2.5629363369654912</c:v>
                </c:pt>
                <c:pt idx="664">
                  <c:v>2.542447081246713</c:v>
                </c:pt>
                <c:pt idx="665">
                  <c:v>2.5230706516667514</c:v>
                </c:pt>
                <c:pt idx="666">
                  <c:v>2.5047960436522381</c:v>
                </c:pt>
                <c:pt idx="667">
                  <c:v>2.487613533148334</c:v>
                </c:pt>
                <c:pt idx="668">
                  <c:v>2.4715146529803671</c:v>
                </c:pt>
                <c:pt idx="669">
                  <c:v>2.4564921704133407</c:v>
                </c:pt>
                <c:pt idx="670">
                  <c:v>2.4425400657247298</c:v>
                </c:pt>
                <c:pt idx="671">
                  <c:v>2.4296535116099416</c:v>
                </c:pt>
                <c:pt idx="672">
                  <c:v>2.4178288532315135</c:v>
                </c:pt>
                <c:pt idx="673">
                  <c:v>2.4070635886917939</c:v>
                </c:pt>
                <c:pt idx="674">
                  <c:v>2.3973563497407047</c:v>
                </c:pt>
                <c:pt idx="675">
                  <c:v>2.3887068824740441</c:v>
                </c:pt>
                <c:pt idx="676">
                  <c:v>2.3811160278055623</c:v>
                </c:pt>
                <c:pt idx="677">
                  <c:v>2.3745857014737801</c:v>
                </c:pt>
                <c:pt idx="678">
                  <c:v>2.3691188733284352</c:v>
                </c:pt>
                <c:pt idx="679">
                  <c:v>2.3647195456612207</c:v>
                </c:pt>
                <c:pt idx="680">
                  <c:v>2.3613927303083826</c:v>
                </c:pt>
                <c:pt idx="681">
                  <c:v>2.3591444242801338</c:v>
                </c:pt>
                <c:pt idx="682">
                  <c:v>2.3579815836498748</c:v>
                </c:pt>
                <c:pt idx="683">
                  <c:v>2.3579120954475354</c:v>
                </c:pt>
                <c:pt idx="684">
                  <c:v>2.3589447472990184</c:v>
                </c:pt>
                <c:pt idx="685">
                  <c:v>2.3610891945782559</c:v>
                </c:pt>
                <c:pt idx="686">
                  <c:v>2.364355924811977</c:v>
                </c:pt>
                <c:pt idx="687">
                  <c:v>2.3687562191452392</c:v>
                </c:pt>
                <c:pt idx="688">
                  <c:v>2.3743021106345426</c:v>
                </c:pt>
                <c:pt idx="689">
                  <c:v>2.3810063392073175</c:v>
                </c:pt>
                <c:pt idx="690">
                  <c:v>2.3888823031269304</c:v>
                </c:pt>
                <c:pt idx="691">
                  <c:v>2.3979440068295705</c:v>
                </c:pt>
                <c:pt idx="692">
                  <c:v>2.4082060050591236</c:v>
                </c:pt>
                <c:pt idx="693">
                  <c:v>2.4196833432370717</c:v>
                </c:pt>
                <c:pt idx="694">
                  <c:v>2.4323914940631157</c:v>
                </c:pt>
                <c:pt idx="695">
                  <c:v>2.4463462903875763</c:v>
                </c:pt>
                <c:pt idx="696">
                  <c:v>2.4615638544359526</c:v>
                </c:pt>
                <c:pt idx="697">
                  <c:v>2.4780605235340274</c:v>
                </c:pt>
                <c:pt idx="698">
                  <c:v>2.4958527725100841</c:v>
                </c:pt>
                <c:pt idx="699">
                  <c:v>2.5149571330299056</c:v>
                </c:pt>
                <c:pt idx="700">
                  <c:v>2.5353901101550944</c:v>
                </c:pt>
                <c:pt idx="701">
                  <c:v>2.5571680964681192</c:v>
                </c:pt>
                <c:pt idx="702">
                  <c:v>2.5803072841608903</c:v>
                </c:pt>
                <c:pt idx="703">
                  <c:v>2.6048235755303835</c:v>
                </c:pt>
                <c:pt idx="704">
                  <c:v>2.6307324923430255</c:v>
                </c:pt>
                <c:pt idx="705">
                  <c:v>2.6580490845995031</c:v>
                </c:pt>
                <c:pt idx="706">
                  <c:v>2.6867878392151918</c:v>
                </c:pt>
                <c:pt idx="707">
                  <c:v>2.7169625891891198</c:v>
                </c:pt>
                <c:pt idx="708">
                  <c:v>2.7485864238170223</c:v>
                </c:pt>
                <c:pt idx="709">
                  <c:v>2.7816716005163959</c:v>
                </c:pt>
                <c:pt idx="710">
                  <c:v>2.8162294588335004</c:v>
                </c:pt>
                <c:pt idx="711">
                  <c:v>2.852270337162413</c:v>
                </c:pt>
                <c:pt idx="712">
                  <c:v>2.8898034927067098</c:v>
                </c:pt>
                <c:pt idx="713">
                  <c:v>2.9288370251721374</c:v>
                </c:pt>
                <c:pt idx="714">
                  <c:v>2.9693778046219927</c:v>
                </c:pt>
                <c:pt idx="715">
                  <c:v>3.0114314039247625</c:v>
                </c:pt>
                <c:pt idx="716">
                  <c:v>3.0550020361116998</c:v>
                </c:pt>
                <c:pt idx="717">
                  <c:v>3.1000924969609818</c:v>
                </c:pt>
                <c:pt idx="718">
                  <c:v>3.1467041130339419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5CD-455F-AC10-91604FDC5E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503304"/>
        <c:axId val="385506440"/>
      </c:scatterChart>
      <c:valAx>
        <c:axId val="385503304"/>
        <c:scaling>
          <c:orientation val="minMax"/>
          <c:max val="36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85506440"/>
        <c:crosses val="autoZero"/>
        <c:crossBetween val="midCat"/>
        <c:majorUnit val="10"/>
      </c:valAx>
      <c:valAx>
        <c:axId val="385506440"/>
        <c:scaling>
          <c:orientation val="minMax"/>
          <c:max val="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85503304"/>
        <c:crosses val="autoZero"/>
        <c:crossBetween val="midCat"/>
        <c:majorUnit val="0.5"/>
        <c:minorUnit val="0.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演算室!$W$8:$W$727</c:f>
              <c:numCache>
                <c:formatCode>0.0000000000_ </c:formatCode>
                <c:ptCount val="720"/>
                <c:pt idx="0">
                  <c:v>-201.58414384418643</c:v>
                </c:pt>
                <c:pt idx="1">
                  <c:v>-200.95653426088609</c:v>
                </c:pt>
                <c:pt idx="2">
                  <c:v>-200.34043692302686</c:v>
                </c:pt>
                <c:pt idx="3">
                  <c:v>-199.73620740232633</c:v>
                </c:pt>
                <c:pt idx="4">
                  <c:v>-199.14417280733375</c:v>
                </c:pt>
                <c:pt idx="5">
                  <c:v>-198.56463211954423</c:v>
                </c:pt>
                <c:pt idx="6">
                  <c:v>-197.99785666154366</c:v>
                </c:pt>
                <c:pt idx="7">
                  <c:v>-197.44409068419378</c:v>
                </c:pt>
                <c:pt idx="8">
                  <c:v>-196.90355205959958</c:v>
                </c:pt>
                <c:pt idx="9">
                  <c:v>-196.37643306653598</c:v>
                </c:pt>
                <c:pt idx="10">
                  <c:v>-195.86290125514483</c:v>
                </c:pt>
                <c:pt idx="11">
                  <c:v>-195.36310037802019</c:v>
                </c:pt>
                <c:pt idx="12">
                  <c:v>-194.87715137525555</c:v>
                </c:pt>
                <c:pt idx="13">
                  <c:v>-194.405153401598</c:v>
                </c:pt>
                <c:pt idx="14">
                  <c:v>-193.9471848845514</c:v>
                </c:pt>
                <c:pt idx="15">
                  <c:v>-193.50330460300984</c:v>
                </c:pt>
                <c:pt idx="16">
                  <c:v>-193.0735527768386</c:v>
                </c:pt>
                <c:pt idx="17">
                  <c:v>-192.65795215865455</c:v>
                </c:pt>
                <c:pt idx="18">
                  <c:v>-192.25650911994009</c:v>
                </c:pt>
                <c:pt idx="19">
                  <c:v>-191.86921472448583</c:v>
                </c:pt>
                <c:pt idx="20">
                  <c:v>-191.4960457830224</c:v>
                </c:pt>
                <c:pt idx="21">
                  <c:v>-191.13696588372704</c:v>
                </c:pt>
                <c:pt idx="22">
                  <c:v>-190.79192639409533</c:v>
                </c:pt>
                <c:pt idx="23">
                  <c:v>-190.46086743041752</c:v>
                </c:pt>
                <c:pt idx="24">
                  <c:v>-190.14371879181138</c:v>
                </c:pt>
                <c:pt idx="25">
                  <c:v>-189.84040085641362</c:v>
                </c:pt>
                <c:pt idx="26">
                  <c:v>-189.5508254379348</c:v>
                </c:pt>
                <c:pt idx="27">
                  <c:v>-189.27489660132721</c:v>
                </c:pt>
                <c:pt idx="28">
                  <c:v>-189.01251143679917</c:v>
                </c:pt>
                <c:pt idx="29">
                  <c:v>-188.76356079184939</c:v>
                </c:pt>
                <c:pt idx="30">
                  <c:v>-188.52792996136918</c:v>
                </c:pt>
                <c:pt idx="31">
                  <c:v>-188.30549933619579</c:v>
                </c:pt>
                <c:pt idx="32">
                  <c:v>-188.09614501077806</c:v>
                </c:pt>
                <c:pt idx="33">
                  <c:v>-187.89973935085783</c:v>
                </c:pt>
                <c:pt idx="34">
                  <c:v>-187.71615152226491</c:v>
                </c:pt>
                <c:pt idx="35">
                  <c:v>-187.54524798208541</c:v>
                </c:pt>
                <c:pt idx="36">
                  <c:v>-187.38689293358749</c:v>
                </c:pt>
                <c:pt idx="37">
                  <c:v>-187.24094874638499</c:v>
                </c:pt>
                <c:pt idx="38">
                  <c:v>-187.10727634338974</c:v>
                </c:pt>
                <c:pt idx="39">
                  <c:v>-186.98573555614456</c:v>
                </c:pt>
                <c:pt idx="40">
                  <c:v>-186.87618545015687</c:v>
                </c:pt>
                <c:pt idx="41">
                  <c:v>-186.77848462185833</c:v>
                </c:pt>
                <c:pt idx="42">
                  <c:v>-186.69249146880497</c:v>
                </c:pt>
                <c:pt idx="43">
                  <c:v>-186.61806443471323</c:v>
                </c:pt>
                <c:pt idx="44">
                  <c:v>-186.55506223089372</c:v>
                </c:pt>
                <c:pt idx="45">
                  <c:v>-186.50334403560458</c:v>
                </c:pt>
                <c:pt idx="46">
                  <c:v>-186.46276967279601</c:v>
                </c:pt>
                <c:pt idx="47">
                  <c:v>-186.43319977166723</c:v>
                </c:pt>
                <c:pt idx="48">
                  <c:v>-186.41449590839744</c:v>
                </c:pt>
                <c:pt idx="49">
                  <c:v>-186.40652073135388</c:v>
                </c:pt>
                <c:pt idx="50">
                  <c:v>-186.40913807101578</c:v>
                </c:pt>
                <c:pt idx="51">
                  <c:v>-186.42221303579362</c:v>
                </c:pt>
                <c:pt idx="52">
                  <c:v>-186.44561209485593</c:v>
                </c:pt>
                <c:pt idx="53">
                  <c:v>-186.47920314901594</c:v>
                </c:pt>
                <c:pt idx="54">
                  <c:v>-186.52285559066755</c:v>
                </c:pt>
                <c:pt idx="55">
                  <c:v>-186.57644035370046</c:v>
                </c:pt>
                <c:pt idx="56">
                  <c:v>-186.63982995426332</c:v>
                </c:pt>
                <c:pt idx="57">
                  <c:v>-186.71289852319083</c:v>
                </c:pt>
                <c:pt idx="58">
                  <c:v>-186.79552183085244</c:v>
                </c:pt>
                <c:pt idx="59">
                  <c:v>-186.8875773051295</c:v>
                </c:pt>
                <c:pt idx="60">
                  <c:v>-186.98894404317846</c:v>
                </c:pt>
                <c:pt idx="61">
                  <c:v>-187.09950281758907</c:v>
                </c:pt>
                <c:pt idx="62">
                  <c:v>-187.21913607750184</c:v>
                </c:pt>
                <c:pt idx="63">
                  <c:v>-187.34772794520666</c:v>
                </c:pt>
                <c:pt idx="64">
                  <c:v>-187.4851642087047</c:v>
                </c:pt>
                <c:pt idx="65">
                  <c:v>-187.63133231067695</c:v>
                </c:pt>
                <c:pt idx="66">
                  <c:v>-187.78612133426802</c:v>
                </c:pt>
                <c:pt idx="67">
                  <c:v>-187.94942198606097</c:v>
                </c:pt>
                <c:pt idx="68">
                  <c:v>-188.12112657658773</c:v>
                </c:pt>
                <c:pt idx="69">
                  <c:v>-188.30112899868934</c:v>
                </c:pt>
                <c:pt idx="70">
                  <c:v>-188.48932470401616</c:v>
                </c:pt>
                <c:pt idx="71">
                  <c:v>-188.68561067793001</c:v>
                </c:pt>
                <c:pt idx="72">
                  <c:v>-188.88988541305051</c:v>
                </c:pt>
                <c:pt idx="73">
                  <c:v>-189.10204888166101</c:v>
                </c:pt>
                <c:pt idx="74">
                  <c:v>-189.32200250717699</c:v>
                </c:pt>
                <c:pt idx="75">
                  <c:v>-189.54964913485276</c:v>
                </c:pt>
                <c:pt idx="76">
                  <c:v>-189.78489300189412</c:v>
                </c:pt>
                <c:pt idx="77">
                  <c:v>-190.02763970711953</c:v>
                </c:pt>
                <c:pt idx="78">
                  <c:v>-190.2777961803078</c:v>
                </c:pt>
                <c:pt idx="79">
                  <c:v>-190.53527065134804</c:v>
                </c:pt>
                <c:pt idx="80">
                  <c:v>-190.79997261930089</c:v>
                </c:pt>
                <c:pt idx="81">
                  <c:v>-191.07181282146715</c:v>
                </c:pt>
                <c:pt idx="82">
                  <c:v>-191.35070320254962</c:v>
                </c:pt>
                <c:pt idx="83">
                  <c:v>-191.63655688398376</c:v>
                </c:pt>
                <c:pt idx="84">
                  <c:v>-191.92928813350579</c:v>
                </c:pt>
                <c:pt idx="85">
                  <c:v>-192.22881233501789</c:v>
                </c:pt>
                <c:pt idx="86">
                  <c:v>-192.53504595880213</c:v>
                </c:pt>
                <c:pt idx="87">
                  <c:v>-192.84790653213074</c:v>
                </c:pt>
                <c:pt idx="88">
                  <c:v>-193.16731261031128</c:v>
                </c:pt>
                <c:pt idx="89">
                  <c:v>-193.49318374820203</c:v>
                </c:pt>
                <c:pt idx="90">
                  <c:v>-193.82544047222731</c:v>
                </c:pt>
                <c:pt idx="91">
                  <c:v>-194.16400425291695</c:v>
                </c:pt>
                <c:pt idx="92">
                  <c:v>-194.50879747799218</c:v>
                </c:pt>
                <c:pt idx="93">
                  <c:v>-194.85974342601457</c:v>
                </c:pt>
                <c:pt idx="94">
                  <c:v>-195.21676624061206</c:v>
                </c:pt>
                <c:pt idx="95">
                  <c:v>-195.57979090529312</c:v>
                </c:pt>
                <c:pt idx="96">
                  <c:v>-195.94874321885791</c:v>
                </c:pt>
                <c:pt idx="97">
                  <c:v>-196.32354977141154</c:v>
                </c:pt>
                <c:pt idx="98">
                  <c:v>-196.7041379209837</c:v>
                </c:pt>
                <c:pt idx="99">
                  <c:v>-197.09043577075653</c:v>
                </c:pt>
                <c:pt idx="100">
                  <c:v>-197.4823721469001</c:v>
                </c:pt>
                <c:pt idx="101">
                  <c:v>-197.87987657701504</c:v>
                </c:pt>
                <c:pt idx="102">
                  <c:v>-198.28287926917835</c:v>
                </c:pt>
                <c:pt idx="103">
                  <c:v>-198.69131109158945</c:v>
                </c:pt>
                <c:pt idx="104">
                  <c:v>-199.10510355281042</c:v>
                </c:pt>
                <c:pt idx="105">
                  <c:v>-199.52418878259482</c:v>
                </c:pt>
                <c:pt idx="106">
                  <c:v>-199.94849951329797</c:v>
                </c:pt>
                <c:pt idx="107">
                  <c:v>-200.37796906186202</c:v>
                </c:pt>
                <c:pt idx="108">
                  <c:v>-200.81253131236551</c:v>
                </c:pt>
                <c:pt idx="109">
                  <c:v>-201.25212069913221</c:v>
                </c:pt>
                <c:pt idx="110">
                  <c:v>-201.69667219038558</c:v>
                </c:pt>
                <c:pt idx="111">
                  <c:v>-202.14612127244362</c:v>
                </c:pt>
                <c:pt idx="112">
                  <c:v>-202.60040393444214</c:v>
                </c:pt>
                <c:pt idx="113">
                  <c:v>-203.05945665357604</c:v>
                </c:pt>
                <c:pt idx="114">
                  <c:v>-203.52321638085002</c:v>
                </c:pt>
                <c:pt idx="115">
                  <c:v>-203.99162052732734</c:v>
                </c:pt>
                <c:pt idx="116">
                  <c:v>-204.46460695086586</c:v>
                </c:pt>
                <c:pt idx="117">
                  <c:v>-204.94211394333215</c:v>
                </c:pt>
                <c:pt idx="118">
                  <c:v>-205.42408021828174</c:v>
                </c:pt>
                <c:pt idx="119">
                  <c:v>-205.91044489909609</c:v>
                </c:pt>
                <c:pt idx="120">
                  <c:v>-206.40114750756499</c:v>
                </c:pt>
                <c:pt idx="121">
                  <c:v>-206.89612795290489</c:v>
                </c:pt>
                <c:pt idx="122">
                  <c:v>-207.39532652120204</c:v>
                </c:pt>
                <c:pt idx="123">
                  <c:v>-207.8986838652701</c:v>
                </c:pt>
                <c:pt idx="124">
                  <c:v>-208.40614099491333</c:v>
                </c:pt>
                <c:pt idx="125">
                  <c:v>-208.91763926758409</c:v>
                </c:pt>
                <c:pt idx="126">
                  <c:v>-209.43312037942491</c:v>
                </c:pt>
                <c:pt idx="127">
                  <c:v>-209.9525263566866</c:v>
                </c:pt>
                <c:pt idx="128">
                  <c:v>-210.47579954751114</c:v>
                </c:pt>
                <c:pt idx="129">
                  <c:v>-211.00288261407206</c:v>
                </c:pt>
                <c:pt idx="130">
                  <c:v>-211.53371852506029</c:v>
                </c:pt>
                <c:pt idx="131">
                  <c:v>-212.06825054850978</c:v>
                </c:pt>
                <c:pt idx="132">
                  <c:v>-212.60642224495132</c:v>
                </c:pt>
                <c:pt idx="133">
                  <c:v>-213.14817746088707</c:v>
                </c:pt>
                <c:pt idx="134">
                  <c:v>-213.69346032257775</c:v>
                </c:pt>
                <c:pt idx="135">
                  <c:v>-214.24221523013244</c:v>
                </c:pt>
                <c:pt idx="136">
                  <c:v>-214.79438685189592</c:v>
                </c:pt>
                <c:pt idx="137">
                  <c:v>-215.34992011912166</c:v>
                </c:pt>
                <c:pt idx="138">
                  <c:v>-215.90876022092613</c:v>
                </c:pt>
                <c:pt idx="139">
                  <c:v>-216.47085259951555</c:v>
                </c:pt>
                <c:pt idx="140">
                  <c:v>-217.03614294567708</c:v>
                </c:pt>
                <c:pt idx="141">
                  <c:v>-217.60457719452816</c:v>
                </c:pt>
                <c:pt idx="142">
                  <c:v>-218.17610152151676</c:v>
                </c:pt>
                <c:pt idx="143">
                  <c:v>-218.75066233866568</c:v>
                </c:pt>
                <c:pt idx="144">
                  <c:v>-219.32820629105387</c:v>
                </c:pt>
                <c:pt idx="145">
                  <c:v>-219.90868025352844</c:v>
                </c:pt>
                <c:pt idx="146">
                  <c:v>-220.49203132764177</c:v>
                </c:pt>
                <c:pt idx="147">
                  <c:v>-221.07820683880601</c:v>
                </c:pt>
                <c:pt idx="148">
                  <c:v>-221.66715433366022</c:v>
                </c:pt>
                <c:pt idx="149">
                  <c:v>-222.258821577644</c:v>
                </c:pt>
                <c:pt idx="150">
                  <c:v>-222.85315655277097</c:v>
                </c:pt>
                <c:pt idx="151">
                  <c:v>-223.45010745559816</c:v>
                </c:pt>
                <c:pt idx="152">
                  <c:v>-224.04962269538456</c:v>
                </c:pt>
                <c:pt idx="153">
                  <c:v>-224.6516508924332</c:v>
                </c:pt>
                <c:pt idx="154">
                  <c:v>-225.25614087661378</c:v>
                </c:pt>
                <c:pt idx="155">
                  <c:v>-225.86304168605818</c:v>
                </c:pt>
                <c:pt idx="156">
                  <c:v>-226.47230256602501</c:v>
                </c:pt>
                <c:pt idx="157">
                  <c:v>-227.08387296792949</c:v>
                </c:pt>
                <c:pt idx="158">
                  <c:v>-227.69770254853188</c:v>
                </c:pt>
                <c:pt idx="159">
                  <c:v>-228.31374116928166</c:v>
                </c:pt>
                <c:pt idx="160">
                  <c:v>-228.93193889581158</c:v>
                </c:pt>
                <c:pt idx="161">
                  <c:v>-229.55224599757904</c:v>
                </c:pt>
                <c:pt idx="162">
                  <c:v>-230.17461294764834</c:v>
                </c:pt>
                <c:pt idx="163">
                  <c:v>-230.79899042261158</c:v>
                </c:pt>
                <c:pt idx="164">
                  <c:v>-231.42532930264244</c:v>
                </c:pt>
                <c:pt idx="165">
                  <c:v>-232.05358067168117</c:v>
                </c:pt>
                <c:pt idx="166">
                  <c:v>-232.6836958177438</c:v>
                </c:pt>
                <c:pt idx="167">
                  <c:v>-233.31562623335492</c:v>
                </c:pt>
                <c:pt idx="168">
                  <c:v>-233.94932361609773</c:v>
                </c:pt>
                <c:pt idx="169">
                  <c:v>-234.58473986927936</c:v>
                </c:pt>
                <c:pt idx="170">
                  <c:v>-235.22182710270755</c:v>
                </c:pt>
                <c:pt idx="171">
                  <c:v>-235.86053763357393</c:v>
                </c:pt>
                <c:pt idx="172">
                  <c:v>-236.50082398744291</c:v>
                </c:pt>
                <c:pt idx="173">
                  <c:v>-237.14263889933954</c:v>
                </c:pt>
                <c:pt idx="174">
                  <c:v>-237.78593531493664</c:v>
                </c:pt>
                <c:pt idx="175">
                  <c:v>-238.43066639183445</c:v>
                </c:pt>
                <c:pt idx="176">
                  <c:v>-239.07678550093206</c:v>
                </c:pt>
                <c:pt idx="177">
                  <c:v>-239.72424622788603</c:v>
                </c:pt>
                <c:pt idx="178">
                  <c:v>-240.37300237465365</c:v>
                </c:pt>
                <c:pt idx="179">
                  <c:v>-241.02300796111754</c:v>
                </c:pt>
                <c:pt idx="180">
                  <c:v>-241.67421722678847</c:v>
                </c:pt>
                <c:pt idx="181">
                  <c:v>-242.32658463258318</c:v>
                </c:pt>
                <c:pt idx="182">
                  <c:v>-242.98006486267451</c:v>
                </c:pt>
                <c:pt idx="183">
                  <c:v>-243.63461282641038</c:v>
                </c:pt>
                <c:pt idx="184">
                  <c:v>-244.29018366029931</c:v>
                </c:pt>
                <c:pt idx="185">
                  <c:v>-244.94673273005864</c:v>
                </c:pt>
                <c:pt idx="186">
                  <c:v>-245.60421563272266</c:v>
                </c:pt>
                <c:pt idx="187">
                  <c:v>-246.26258819880837</c:v>
                </c:pt>
                <c:pt idx="188">
                  <c:v>-246.92180649453502</c:v>
                </c:pt>
                <c:pt idx="189">
                  <c:v>-247.58182682409503</c:v>
                </c:pt>
                <c:pt idx="190">
                  <c:v>-248.24260573197276</c:v>
                </c:pt>
                <c:pt idx="191">
                  <c:v>-248.90410000530898</c:v>
                </c:pt>
                <c:pt idx="192">
                  <c:v>-249.56626667630709</c:v>
                </c:pt>
                <c:pt idx="193">
                  <c:v>-250.22906302467831</c:v>
                </c:pt>
                <c:pt idx="194">
                  <c:v>-250.89244658012396</c:v>
                </c:pt>
                <c:pt idx="195">
                  <c:v>-251.55637512484975</c:v>
                </c:pt>
                <c:pt idx="196">
                  <c:v>-252.22080669611074</c:v>
                </c:pt>
                <c:pt idx="197">
                  <c:v>-252.88569958878233</c:v>
                </c:pt>
                <c:pt idx="198">
                  <c:v>-253.5510123579561</c:v>
                </c:pt>
                <c:pt idx="199">
                  <c:v>-254.21670382155517</c:v>
                </c:pt>
                <c:pt idx="200">
                  <c:v>-254.88273306296713</c:v>
                </c:pt>
                <c:pt idx="201">
                  <c:v>-255.5490594336913</c:v>
                </c:pt>
                <c:pt idx="202">
                  <c:v>-256.21564255599549</c:v>
                </c:pt>
                <c:pt idx="203">
                  <c:v>-256.88244232558174</c:v>
                </c:pt>
                <c:pt idx="204">
                  <c:v>-257.54941891425403</c:v>
                </c:pt>
                <c:pt idx="205">
                  <c:v>-258.21653277258758</c:v>
                </c:pt>
                <c:pt idx="206">
                  <c:v>-258.88374463259379</c:v>
                </c:pt>
                <c:pt idx="207">
                  <c:v>-259.55101551037893</c:v>
                </c:pt>
                <c:pt idx="208">
                  <c:v>-260.2183067087916</c:v>
                </c:pt>
                <c:pt idx="209">
                  <c:v>-260.88557982005636</c:v>
                </c:pt>
                <c:pt idx="210">
                  <c:v>-261.55279672838748</c:v>
                </c:pt>
                <c:pt idx="211">
                  <c:v>-262.21991961258175</c:v>
                </c:pt>
                <c:pt idx="212">
                  <c:v>-262.88691094858405</c:v>
                </c:pt>
                <c:pt idx="213">
                  <c:v>-263.55373351202235</c:v>
                </c:pt>
                <c:pt idx="214">
                  <c:v>-264.22035038070698</c:v>
                </c:pt>
                <c:pt idx="215">
                  <c:v>-264.88672493709208</c:v>
                </c:pt>
                <c:pt idx="216">
                  <c:v>-265.55282087069105</c:v>
                </c:pt>
                <c:pt idx="217">
                  <c:v>-266.21860218044617</c:v>
                </c:pt>
                <c:pt idx="218">
                  <c:v>-266.88403317704206</c:v>
                </c:pt>
                <c:pt idx="219">
                  <c:v>-267.54907848516251</c:v>
                </c:pt>
                <c:pt idx="220">
                  <c:v>-268.21370304568507</c:v>
                </c:pt>
                <c:pt idx="221">
                  <c:v>-268.87787211780551</c:v>
                </c:pt>
                <c:pt idx="222">
                  <c:v>-269.54155128108971</c:v>
                </c:pt>
                <c:pt idx="223">
                  <c:v>-270.20470643744784</c:v>
                </c:pt>
                <c:pt idx="224">
                  <c:v>-270.86730381302135</c:v>
                </c:pt>
                <c:pt idx="225">
                  <c:v>-271.52930995998287</c:v>
                </c:pt>
                <c:pt idx="226">
                  <c:v>-272.19069175823836</c:v>
                </c:pt>
                <c:pt idx="227">
                  <c:v>-272.85141641702796</c:v>
                </c:pt>
                <c:pt idx="228">
                  <c:v>-273.51145147641881</c:v>
                </c:pt>
                <c:pt idx="229">
                  <c:v>-274.17076480868371</c:v>
                </c:pt>
                <c:pt idx="230">
                  <c:v>-274.82932461955858</c:v>
                </c:pt>
                <c:pt idx="231">
                  <c:v>-275.48709944937252</c:v>
                </c:pt>
                <c:pt idx="232">
                  <c:v>-276.14405817404509</c:v>
                </c:pt>
                <c:pt idx="233">
                  <c:v>-276.80017000593983</c:v>
                </c:pt>
                <c:pt idx="234">
                  <c:v>-277.45540449457212</c:v>
                </c:pt>
                <c:pt idx="235">
                  <c:v>-278.10973152716008</c:v>
                </c:pt>
                <c:pt idx="236">
                  <c:v>-278.7631213290129</c:v>
                </c:pt>
                <c:pt idx="237">
                  <c:v>-279.41554446374857</c:v>
                </c:pt>
                <c:pt idx="238">
                  <c:v>-280.06697183333245</c:v>
                </c:pt>
                <c:pt idx="239">
                  <c:v>-280.71737467793128</c:v>
                </c:pt>
                <c:pt idx="240">
                  <c:v>-281.36672457557103</c:v>
                </c:pt>
                <c:pt idx="241">
                  <c:v>-282.01499344159134</c:v>
                </c:pt>
                <c:pt idx="242">
                  <c:v>-282.66215352789175</c:v>
                </c:pt>
                <c:pt idx="243">
                  <c:v>-283.30817742195455</c:v>
                </c:pt>
                <c:pt idx="244">
                  <c:v>-283.95303804564122</c:v>
                </c:pt>
                <c:pt idx="245">
                  <c:v>-284.5967086537504</c:v>
                </c:pt>
                <c:pt idx="246">
                  <c:v>-285.23916283232893</c:v>
                </c:pt>
                <c:pt idx="247">
                  <c:v>-285.88037449672788</c:v>
                </c:pt>
                <c:pt idx="248">
                  <c:v>-286.52031788939377</c:v>
                </c:pt>
                <c:pt idx="249">
                  <c:v>-287.15896757738324</c:v>
                </c:pt>
                <c:pt idx="250">
                  <c:v>-287.79629844959544</c:v>
                </c:pt>
                <c:pt idx="251">
                  <c:v>-288.43228571370975</c:v>
                </c:pt>
                <c:pt idx="252">
                  <c:v>-289.06690489282084</c:v>
                </c:pt>
                <c:pt idx="253">
                  <c:v>-289.70013182175893</c:v>
                </c:pt>
                <c:pt idx="254">
                  <c:v>-290.33194264308855</c:v>
                </c:pt>
                <c:pt idx="255">
                  <c:v>-290.96231380277254</c:v>
                </c:pt>
                <c:pt idx="256">
                  <c:v>-291.59122204549539</c:v>
                </c:pt>
                <c:pt idx="257">
                  <c:v>-292.21864440963071</c:v>
                </c:pt>
                <c:pt idx="258">
                  <c:v>-292.84455822184896</c:v>
                </c:pt>
                <c:pt idx="259">
                  <c:v>-293.46894109134985</c:v>
                </c:pt>
                <c:pt idx="260">
                  <c:v>-294.09177090371497</c:v>
                </c:pt>
                <c:pt idx="261">
                  <c:v>-294.71302581436595</c:v>
                </c:pt>
                <c:pt idx="262">
                  <c:v>-295.33268424162293</c:v>
                </c:pt>
                <c:pt idx="263">
                  <c:v>-295.95072485935117</c:v>
                </c:pt>
                <c:pt idx="264">
                  <c:v>-296.56712658918696</c:v>
                </c:pt>
                <c:pt idx="265">
                  <c:v>-297.18186859233543</c:v>
                </c:pt>
                <c:pt idx="266">
                  <c:v>-297.79493026093007</c:v>
                </c:pt>
                <c:pt idx="267">
                  <c:v>-298.40629120894533</c:v>
                </c:pt>
                <c:pt idx="268">
                  <c:v>-299.01593126265544</c:v>
                </c:pt>
                <c:pt idx="269">
                  <c:v>-299.62383045063063</c:v>
                </c:pt>
                <c:pt idx="270">
                  <c:v>-300.22996899326461</c:v>
                </c:pt>
                <c:pt idx="271">
                  <c:v>-300.83432729182431</c:v>
                </c:pt>
                <c:pt idx="272">
                  <c:v>-301.4368859170188</c:v>
                </c:pt>
                <c:pt idx="273">
                  <c:v>-302.03762559707809</c:v>
                </c:pt>
                <c:pt idx="274">
                  <c:v>-302.6365272053398</c:v>
                </c:pt>
                <c:pt idx="275">
                  <c:v>-303.23357174733707</c:v>
                </c:pt>
                <c:pt idx="276">
                  <c:v>-303.82874034738495</c:v>
                </c:pt>
                <c:pt idx="277">
                  <c:v>-304.42201423466219</c:v>
                </c:pt>
                <c:pt idx="278">
                  <c:v>-305.01337472878595</c:v>
                </c:pt>
                <c:pt idx="279">
                  <c:v>-305.60280322487927</c:v>
                </c:pt>
                <c:pt idx="280">
                  <c:v>-306.19028117812888</c:v>
                </c:pt>
                <c:pt idx="281">
                  <c:v>-306.77579008783715</c:v>
                </c:pt>
                <c:pt idx="282">
                  <c:v>-307.35931148096699</c:v>
                </c:pt>
                <c:pt idx="283">
                  <c:v>-307.94082689518501</c:v>
                </c:pt>
                <c:pt idx="284">
                  <c:v>-308.52031786140566</c:v>
                </c:pt>
                <c:pt idx="285">
                  <c:v>-309.09776588584288</c:v>
                </c:pt>
                <c:pt idx="286">
                  <c:v>-309.67315243157481</c:v>
                </c:pt>
                <c:pt idx="287">
                  <c:v>-310.24645889963188</c:v>
                </c:pt>
                <c:pt idx="288">
                  <c:v>-310.81766660961449</c:v>
                </c:pt>
                <c:pt idx="289">
                  <c:v>-311.38675677985634</c:v>
                </c:pt>
                <c:pt idx="290">
                  <c:v>-311.95371050714107</c:v>
                </c:pt>
                <c:pt idx="291">
                  <c:v>-312.51850874598972</c:v>
                </c:pt>
                <c:pt idx="292">
                  <c:v>-313.08113228753524</c:v>
                </c:pt>
                <c:pt idx="293">
                  <c:v>-313.64156173799944</c:v>
                </c:pt>
                <c:pt idx="294">
                  <c:v>-314.1997774967947</c:v>
                </c:pt>
                <c:pt idx="295">
                  <c:v>-314.75575973426942</c:v>
                </c:pt>
                <c:pt idx="296">
                  <c:v>-315.30948836912353</c:v>
                </c:pt>
                <c:pt idx="297">
                  <c:v>-315.86094304551557</c:v>
                </c:pt>
                <c:pt idx="298">
                  <c:v>-316.41010310989077</c:v>
                </c:pt>
                <c:pt idx="299">
                  <c:v>-316.95694758756014</c:v>
                </c:pt>
                <c:pt idx="300">
                  <c:v>-317.50145515905729</c:v>
                </c:pt>
                <c:pt idx="301">
                  <c:v>-318.0436041363115</c:v>
                </c:pt>
                <c:pt idx="302">
                  <c:v>-318.58337243866782</c:v>
                </c:pt>
                <c:pt idx="303">
                  <c:v>-319.1207375687913</c:v>
                </c:pt>
                <c:pt idx="304">
                  <c:v>-319.65567658849875</c:v>
                </c:pt>
                <c:pt idx="305">
                  <c:v>-320.18816609455087</c:v>
                </c:pt>
                <c:pt idx="306">
                  <c:v>-320.71818219445521</c:v>
                </c:pt>
                <c:pt idx="307">
                  <c:v>-321.24570048231885</c:v>
                </c:pt>
                <c:pt idx="308">
                  <c:v>-321.77069601480042</c:v>
                </c:pt>
                <c:pt idx="309">
                  <c:v>-322.29314328720574</c:v>
                </c:pt>
                <c:pt idx="310">
                  <c:v>-322.81301620978167</c:v>
                </c:pt>
                <c:pt idx="311">
                  <c:v>-323.33028808425343</c:v>
                </c:pt>
                <c:pt idx="312">
                  <c:v>-323.84493158066277</c:v>
                </c:pt>
                <c:pt idx="313">
                  <c:v>-324.35691871455708</c:v>
                </c:pt>
                <c:pt idx="314">
                  <c:v>-324.86622082458706</c:v>
                </c:pt>
                <c:pt idx="315">
                  <c:v>-325.37280855056747</c:v>
                </c:pt>
                <c:pt idx="316">
                  <c:v>-325.87665181205858</c:v>
                </c:pt>
                <c:pt idx="317">
                  <c:v>-326.37771978752482</c:v>
                </c:pt>
                <c:pt idx="318">
                  <c:v>-326.87598089413194</c:v>
                </c:pt>
                <c:pt idx="319">
                  <c:v>-327.37140276823658</c:v>
                </c:pt>
                <c:pt idx="320">
                  <c:v>-327.86395224663289</c:v>
                </c:pt>
                <c:pt idx="321">
                  <c:v>-328.35359534860959</c:v>
                </c:pt>
                <c:pt idx="322">
                  <c:v>-328.84029725888064</c:v>
                </c:pt>
                <c:pt idx="323">
                  <c:v>-329.32402231144516</c:v>
                </c:pt>
                <c:pt idx="324">
                  <c:v>-329.80473397443689</c:v>
                </c:pt>
                <c:pt idx="325">
                  <c:v>-330.28239483601601</c:v>
                </c:pt>
                <c:pt idx="326">
                  <c:v>-330.75696659136565</c:v>
                </c:pt>
                <c:pt idx="327">
                  <c:v>-331.22841003084051</c:v>
                </c:pt>
                <c:pt idx="328">
                  <c:v>-331.696685029327</c:v>
                </c:pt>
                <c:pt idx="329">
                  <c:v>-332.16175053686226</c:v>
                </c:pt>
                <c:pt idx="330">
                  <c:v>-332.62356457056319</c:v>
                </c:pt>
                <c:pt idx="331">
                  <c:v>-333.08208420791254</c:v>
                </c:pt>
                <c:pt idx="332">
                  <c:v>-333.537265581447</c:v>
                </c:pt>
                <c:pt idx="333">
                  <c:v>-333.98906387488802</c:v>
                </c:pt>
                <c:pt idx="334">
                  <c:v>-334.4374333207586</c:v>
                </c:pt>
                <c:pt idx="335">
                  <c:v>-334.88232719951543</c:v>
                </c:pt>
                <c:pt idx="336">
                  <c:v>-335.32369784023774</c:v>
                </c:pt>
                <c:pt idx="337">
                  <c:v>-335.76149662289612</c:v>
                </c:pt>
                <c:pt idx="338">
                  <c:v>-336.19567398222796</c:v>
                </c:pt>
                <c:pt idx="339">
                  <c:v>-336.62617941324652</c:v>
                </c:pt>
                <c:pt idx="340">
                  <c:v>-337.0529614783955</c:v>
                </c:pt>
                <c:pt idx="341">
                  <c:v>-337.47596781636673</c:v>
                </c:pt>
                <c:pt idx="342">
                  <c:v>-337.89514515259214</c:v>
                </c:pt>
                <c:pt idx="343">
                  <c:v>-338.31043931141147</c:v>
                </c:pt>
                <c:pt idx="344">
                  <c:v>-338.7217952299228</c:v>
                </c:pt>
                <c:pt idx="345">
                  <c:v>-339.12915697350758</c:v>
                </c:pt>
                <c:pt idx="346">
                  <c:v>-339.5324677530275</c:v>
                </c:pt>
                <c:pt idx="347">
                  <c:v>-339.9316699436784</c:v>
                </c:pt>
                <c:pt idx="348">
                  <c:v>-340.32670510548661</c:v>
                </c:pt>
                <c:pt idx="349">
                  <c:v>-340.71751400542706</c:v>
                </c:pt>
                <c:pt idx="350">
                  <c:v>-341.10403664113778</c:v>
                </c:pt>
                <c:pt idx="351">
                  <c:v>-341.48621226620315</c:v>
                </c:pt>
                <c:pt idx="352">
                  <c:v>-341.86397941697112</c:v>
                </c:pt>
                <c:pt idx="353">
                  <c:v>-342.23727594086859</c:v>
                </c:pt>
                <c:pt idx="354">
                  <c:v>-342.60603902617265</c:v>
                </c:pt>
                <c:pt idx="355">
                  <c:v>-342.97020523319446</c:v>
                </c:pt>
                <c:pt idx="356">
                  <c:v>-343.32971052682518</c:v>
                </c:pt>
                <c:pt idx="357">
                  <c:v>-343.68449031039455</c:v>
                </c:pt>
                <c:pt idx="358">
                  <c:v>-344.03447946078501</c:v>
                </c:pt>
                <c:pt idx="359">
                  <c:v>-344.37961236474433</c:v>
                </c:pt>
                <c:pt idx="360">
                  <c:v>-344.71982295633654</c:v>
                </c:pt>
                <c:pt idx="361">
                  <c:v>-345.05504475546712</c:v>
                </c:pt>
                <c:pt idx="362">
                  <c:v>-345.38521090741568</c:v>
                </c:pt>
                <c:pt idx="363">
                  <c:v>-345.71025422331184</c:v>
                </c:pt>
                <c:pt idx="364">
                  <c:v>-346.0301072214819</c:v>
                </c:pt>
                <c:pt idx="365">
                  <c:v>-346.34470216959704</c:v>
                </c:pt>
                <c:pt idx="366">
                  <c:v>-346.65397112755022</c:v>
                </c:pt>
                <c:pt idx="367">
                  <c:v>-346.9578459909892</c:v>
                </c:pt>
                <c:pt idx="368">
                  <c:v>-347.25625853543249</c:v>
                </c:pt>
                <c:pt idx="369">
                  <c:v>-347.54914046089266</c:v>
                </c:pt>
                <c:pt idx="370">
                  <c:v>-347.83642343693379</c:v>
                </c:pt>
                <c:pt idx="371">
                  <c:v>-348.11803914808968</c:v>
                </c:pt>
                <c:pt idx="372">
                  <c:v>-348.39391933956591</c:v>
                </c:pt>
                <c:pt idx="373">
                  <c:v>-348.66399586315725</c:v>
                </c:pt>
                <c:pt idx="374">
                  <c:v>-348.9282007233025</c:v>
                </c:pt>
                <c:pt idx="375">
                  <c:v>-349.18646612321118</c:v>
                </c:pt>
                <c:pt idx="376">
                  <c:v>-349.43872451098628</c:v>
                </c:pt>
                <c:pt idx="377">
                  <c:v>-349.68490862567944</c:v>
                </c:pt>
                <c:pt idx="378">
                  <c:v>-349.92495154320795</c:v>
                </c:pt>
                <c:pt idx="379">
                  <c:v>-350.15878672207123</c:v>
                </c:pt>
                <c:pt idx="380">
                  <c:v>-350.38634804880098</c:v>
                </c:pt>
                <c:pt idx="381">
                  <c:v>-350.60756988308646</c:v>
                </c:pt>
                <c:pt idx="382">
                  <c:v>-350.82238710251477</c:v>
                </c:pt>
                <c:pt idx="383">
                  <c:v>-351.03073514687054</c:v>
                </c:pt>
                <c:pt idx="384">
                  <c:v>-351.23255006194103</c:v>
                </c:pt>
                <c:pt idx="385">
                  <c:v>-351.4277685427744</c:v>
                </c:pt>
                <c:pt idx="386">
                  <c:v>-351.61632797634576</c:v>
                </c:pt>
                <c:pt idx="387">
                  <c:v>-351.79816648358099</c:v>
                </c:pt>
                <c:pt idx="388">
                  <c:v>-351.97322296069927</c:v>
                </c:pt>
                <c:pt idx="389">
                  <c:v>-352.14143711983081</c:v>
                </c:pt>
                <c:pt idx="390">
                  <c:v>-352.30274952887561</c:v>
                </c:pt>
                <c:pt idx="391">
                  <c:v>-352.45710165056539</c:v>
                </c:pt>
                <c:pt idx="392">
                  <c:v>-352.60443588070075</c:v>
                </c:pt>
                <c:pt idx="393">
                  <c:v>-352.74469558553062</c:v>
                </c:pt>
                <c:pt idx="394">
                  <c:v>-352.87782513825198</c:v>
                </c:pt>
                <c:pt idx="395">
                  <c:v>-353.00376995460289</c:v>
                </c:pt>
                <c:pt idx="396">
                  <c:v>-353.12247652753132</c:v>
                </c:pt>
                <c:pt idx="397">
                  <c:v>-353.23389246091938</c:v>
                </c:pt>
                <c:pt idx="398">
                  <c:v>-353.33796650234922</c:v>
                </c:pt>
                <c:pt idx="399">
                  <c:v>-353.43464857489704</c:v>
                </c:pt>
                <c:pt idx="400">
                  <c:v>-353.52388980794444</c:v>
                </c:pt>
                <c:pt idx="401">
                  <c:v>-353.60564256700036</c:v>
                </c:pt>
                <c:pt idx="402">
                  <c:v>-353.67986048252618</c:v>
                </c:pt>
                <c:pt idx="403">
                  <c:v>-353.74649847776175</c:v>
                </c:pt>
                <c:pt idx="404">
                  <c:v>-353.80551279554959</c:v>
                </c:pt>
                <c:pt idx="405">
                  <c:v>-353.85686102415923</c:v>
                </c:pt>
                <c:pt idx="406">
                  <c:v>-353.90050212211224</c:v>
                </c:pt>
                <c:pt idx="407">
                  <c:v>-353.93639644201414</c:v>
                </c:pt>
                <c:pt idx="408">
                  <c:v>-353.96450575339634</c:v>
                </c:pt>
                <c:pt idx="409">
                  <c:v>-353.98479326457885</c:v>
                </c:pt>
                <c:pt idx="410">
                  <c:v>-353.9972236435591</c:v>
                </c:pt>
                <c:pt idx="411">
                  <c:v>-354.00176303794029</c:v>
                </c:pt>
                <c:pt idx="412">
                  <c:v>-353.99837909390806</c:v>
                </c:pt>
                <c:pt idx="413">
                  <c:v>-353.98704097427043</c:v>
                </c:pt>
                <c:pt idx="414">
                  <c:v>-353.96771937557276</c:v>
                </c:pt>
                <c:pt idx="415">
                  <c:v>-353.9403865443046</c:v>
                </c:pt>
                <c:pt idx="416">
                  <c:v>-353.90501629221166</c:v>
                </c:pt>
                <c:pt idx="417">
                  <c:v>-353.86158401073169</c:v>
                </c:pt>
                <c:pt idx="418">
                  <c:v>-353.81006668456916</c:v>
                </c:pt>
                <c:pt idx="419">
                  <c:v>-353.75044290442821</c:v>
                </c:pt>
                <c:pt idx="420">
                  <c:v>-353.68269287892122</c:v>
                </c:pt>
                <c:pt idx="421">
                  <c:v>-353.6067984456721</c:v>
                </c:pt>
                <c:pt idx="422">
                  <c:v>-353.52274308163288</c:v>
                </c:pt>
                <c:pt idx="423">
                  <c:v>-353.43051191263362</c:v>
                </c:pt>
                <c:pt idx="424">
                  <c:v>-353.33009172218505</c:v>
                </c:pt>
                <c:pt idx="425">
                  <c:v>-353.22147095955347</c:v>
                </c:pt>
                <c:pt idx="426">
                  <c:v>-353.10463974712883</c:v>
                </c:pt>
                <c:pt idx="427">
                  <c:v>-352.97958988710371</c:v>
                </c:pt>
                <c:pt idx="428">
                  <c:v>-352.8463148674868</c:v>
                </c:pt>
                <c:pt idx="429">
                  <c:v>-352.70480986746685</c:v>
                </c:pt>
                <c:pt idx="430">
                  <c:v>-352.55507176215013</c:v>
                </c:pt>
                <c:pt idx="431">
                  <c:v>-352.397099126689</c:v>
                </c:pt>
                <c:pt idx="432">
                  <c:v>-352.2308922398222</c:v>
                </c:pt>
                <c:pt idx="433">
                  <c:v>-352.05645308684575</c:v>
                </c:pt>
                <c:pt idx="434">
                  <c:v>-351.87378536203369</c:v>
                </c:pt>
                <c:pt idx="435">
                  <c:v>-351.68289447052678</c:v>
                </c:pt>
                <c:pt idx="436">
                  <c:v>-351.48378752970882</c:v>
                </c:pt>
                <c:pt idx="437">
                  <c:v>-351.27647337008716</c:v>
                </c:pt>
                <c:pt idx="438">
                  <c:v>-351.06096253569626</c:v>
                </c:pt>
                <c:pt idx="439">
                  <c:v>-350.83726728404139</c:v>
                </c:pt>
                <c:pt idx="440">
                  <c:v>-350.60540158559814</c:v>
                </c:pt>
                <c:pt idx="441">
                  <c:v>-350.36538112288667</c:v>
                </c:pt>
                <c:pt idx="442">
                  <c:v>-350.11722328913419</c:v>
                </c:pt>
                <c:pt idx="443">
                  <c:v>-349.86094718654283</c:v>
                </c:pt>
                <c:pt idx="444">
                  <c:v>-349.59657362417749</c:v>
                </c:pt>
                <c:pt idx="445">
                  <c:v>-349.32412511548807</c:v>
                </c:pt>
                <c:pt idx="446">
                  <c:v>-349.0436258754811</c:v>
                </c:pt>
                <c:pt idx="447">
                  <c:v>-348.75510181755283</c:v>
                </c:pt>
                <c:pt idx="448">
                  <c:v>-348.45858054999917</c:v>
                </c:pt>
                <c:pt idx="449">
                  <c:v>-348.15409137221246</c:v>
                </c:pt>
                <c:pt idx="450">
                  <c:v>-347.84166527058011</c:v>
                </c:pt>
                <c:pt idx="451">
                  <c:v>-347.52133491409438</c:v>
                </c:pt>
                <c:pt idx="452">
                  <c:v>-347.19313464968542</c:v>
                </c:pt>
                <c:pt idx="453">
                  <c:v>-346.85710049728908</c:v>
                </c:pt>
                <c:pt idx="454">
                  <c:v>-346.51327014465733</c:v>
                </c:pt>
                <c:pt idx="455">
                  <c:v>-346.16168294192369</c:v>
                </c:pt>
                <c:pt idx="456">
                  <c:v>-345.80237989593087</c:v>
                </c:pt>
                <c:pt idx="457">
                  <c:v>-345.43540366432995</c:v>
                </c:pt>
                <c:pt idx="458">
                  <c:v>-345.06079854945915</c:v>
                </c:pt>
                <c:pt idx="459">
                  <c:v>-344.67861049201025</c:v>
                </c:pt>
                <c:pt idx="460">
                  <c:v>-344.28888706448942</c:v>
                </c:pt>
                <c:pt idx="461">
                  <c:v>-343.89167746447879</c:v>
                </c:pt>
                <c:pt idx="462">
                  <c:v>-343.48703250770649</c:v>
                </c:pt>
                <c:pt idx="463">
                  <c:v>-343.07500462092906</c:v>
                </c:pt>
                <c:pt idx="464">
                  <c:v>-342.65564783463287</c:v>
                </c:pt>
                <c:pt idx="465">
                  <c:v>-342.22901777555904</c:v>
                </c:pt>
                <c:pt idx="466">
                  <c:v>-341.79517165905537</c:v>
                </c:pt>
                <c:pt idx="467">
                  <c:v>-341.35416828126125</c:v>
                </c:pt>
                <c:pt idx="468">
                  <c:v>-340.90606801112693</c:v>
                </c:pt>
                <c:pt idx="469">
                  <c:v>-340.45093278227102</c:v>
                </c:pt>
                <c:pt idx="470">
                  <c:v>-339.98882608467949</c:v>
                </c:pt>
                <c:pt idx="471">
                  <c:v>-339.51981295624677</c:v>
                </c:pt>
                <c:pt idx="472">
                  <c:v>-339.04395997416293</c:v>
                </c:pt>
                <c:pt idx="473">
                  <c:v>-338.5613352461458</c:v>
                </c:pt>
                <c:pt idx="474">
                  <c:v>-338.07200840152046</c:v>
                </c:pt>
                <c:pt idx="475">
                  <c:v>-337.57605058214659</c:v>
                </c:pt>
                <c:pt idx="476">
                  <c:v>-337.07353443319283</c:v>
                </c:pt>
                <c:pt idx="477">
                  <c:v>-336.56453409375854</c:v>
                </c:pt>
                <c:pt idx="478">
                  <c:v>-336.04912518734216</c:v>
                </c:pt>
                <c:pt idx="479">
                  <c:v>-335.52738481215391</c:v>
                </c:pt>
                <c:pt idx="480">
                  <c:v>-334.99939153127332</c:v>
                </c:pt>
                <c:pt idx="481">
                  <c:v>-334.46522536264723</c:v>
                </c:pt>
                <c:pt idx="482">
                  <c:v>-333.92496776892773</c:v>
                </c:pt>
                <c:pt idx="483">
                  <c:v>-333.3787016471457</c:v>
                </c:pt>
                <c:pt idx="484">
                  <c:v>-332.8265113182178</c:v>
                </c:pt>
                <c:pt idx="485">
                  <c:v>-332.26848251628314</c:v>
                </c:pt>
                <c:pt idx="486">
                  <c:v>-331.70470237786418</c:v>
                </c:pt>
                <c:pt idx="487">
                  <c:v>-331.13525943084977</c:v>
                </c:pt>
                <c:pt idx="488">
                  <c:v>-330.56024358329296</c:v>
                </c:pt>
                <c:pt idx="489">
                  <c:v>-329.9797461120196</c:v>
                </c:pt>
                <c:pt idx="490">
                  <c:v>-329.39385965104242</c:v>
                </c:pt>
                <c:pt idx="491">
                  <c:v>-328.80267817977239</c:v>
                </c:pt>
                <c:pt idx="492">
                  <c:v>-328.20629701102251</c:v>
                </c:pt>
                <c:pt idx="493">
                  <c:v>-327.60481277879705</c:v>
                </c:pt>
                <c:pt idx="494">
                  <c:v>-326.99832342585643</c:v>
                </c:pt>
                <c:pt idx="495">
                  <c:v>-326.38692819105324</c:v>
                </c:pt>
                <c:pt idx="496">
                  <c:v>-325.77072759642726</c:v>
                </c:pt>
                <c:pt idx="497">
                  <c:v>-325.14982343405347</c:v>
                </c:pt>
                <c:pt idx="498">
                  <c:v>-324.52431875263215</c:v>
                </c:pt>
                <c:pt idx="499">
                  <c:v>-323.89431784381105</c:v>
                </c:pt>
                <c:pt idx="500">
                  <c:v>-323.25992622823054</c:v>
                </c:pt>
                <c:pt idx="501">
                  <c:v>-322.6212506412794</c:v>
                </c:pt>
                <c:pt idx="502">
                  <c:v>-321.97839901855025</c:v>
                </c:pt>
                <c:pt idx="503">
                  <c:v>-321.33148048098349</c:v>
                </c:pt>
                <c:pt idx="504">
                  <c:v>-320.68060531968587</c:v>
                </c:pt>
                <c:pt idx="505">
                  <c:v>-320.02588498041212</c:v>
                </c:pt>
                <c:pt idx="506">
                  <c:v>-319.36743204769471</c:v>
                </c:pt>
                <c:pt idx="507">
                  <c:v>-318.70536022860813</c:v>
                </c:pt>
                <c:pt idx="508">
                  <c:v>-318.03978433615401</c:v>
                </c:pt>
                <c:pt idx="509">
                  <c:v>-317.37082027224903</c:v>
                </c:pt>
                <c:pt idx="510">
                  <c:v>-316.69858501030239</c:v>
                </c:pt>
                <c:pt idx="511">
                  <c:v>-316.02319657736501</c:v>
                </c:pt>
                <c:pt idx="512">
                  <c:v>-315.3447740358327</c:v>
                </c:pt>
                <c:pt idx="513">
                  <c:v>-314.66343746468647</c:v>
                </c:pt>
                <c:pt idx="514">
                  <c:v>-313.97930794025064</c:v>
                </c:pt>
                <c:pt idx="515">
                  <c:v>-313.29250751644935</c:v>
                </c:pt>
                <c:pt idx="516">
                  <c:v>-312.60315920454246</c:v>
                </c:pt>
                <c:pt idx="517">
                  <c:v>-311.91138695231831</c:v>
                </c:pt>
                <c:pt idx="518">
                  <c:v>-311.21731562272379</c:v>
                </c:pt>
                <c:pt idx="519">
                  <c:v>-310.52107097190805</c:v>
                </c:pt>
                <c:pt idx="520">
                  <c:v>-309.82277962665728</c:v>
                </c:pt>
                <c:pt idx="521">
                  <c:v>-309.12256906119654</c:v>
                </c:pt>
                <c:pt idx="522">
                  <c:v>-308.42056757333461</c:v>
                </c:pt>
                <c:pt idx="523">
                  <c:v>-307.71690425992517</c:v>
                </c:pt>
                <c:pt idx="524">
                  <c:v>-307.01170899161889</c:v>
                </c:pt>
                <c:pt idx="525">
                  <c:v>-306.30511238687853</c:v>
                </c:pt>
                <c:pt idx="526">
                  <c:v>-305.59724578522957</c:v>
                </c:pt>
                <c:pt idx="527">
                  <c:v>-304.88824121971658</c:v>
                </c:pt>
                <c:pt idx="528">
                  <c:v>-304.17823138853521</c:v>
                </c:pt>
                <c:pt idx="529">
                  <c:v>-303.46734962581036</c:v>
                </c:pt>
                <c:pt idx="530">
                  <c:v>-302.75572987148564</c:v>
                </c:pt>
                <c:pt idx="531">
                  <c:v>-302.04350664029465</c:v>
                </c:pt>
                <c:pt idx="532">
                  <c:v>-301.33081498977765</c:v>
                </c:pt>
                <c:pt idx="533">
                  <c:v>-300.61779048730875</c:v>
                </c:pt>
                <c:pt idx="534">
                  <c:v>-299.90456917609959</c:v>
                </c:pt>
                <c:pt idx="535">
                  <c:v>-299.19128754013991</c:v>
                </c:pt>
                <c:pt idx="536">
                  <c:v>-298.47808246803879</c:v>
                </c:pt>
                <c:pt idx="537">
                  <c:v>-297.76509121572627</c:v>
                </c:pt>
                <c:pt idx="538">
                  <c:v>-297.05245136797492</c:v>
                </c:pt>
                <c:pt idx="539">
                  <c:v>-296.34030079870121</c:v>
                </c:pt>
                <c:pt idx="540">
                  <c:v>-295.62877763000284</c:v>
                </c:pt>
                <c:pt idx="541">
                  <c:v>-294.9180201898883</c:v>
                </c:pt>
                <c:pt idx="542">
                  <c:v>-294.20816696865552</c:v>
                </c:pt>
                <c:pt idx="543">
                  <c:v>-293.49935657387113</c:v>
                </c:pt>
                <c:pt idx="544">
                  <c:v>-292.7917276839068</c:v>
                </c:pt>
                <c:pt idx="545">
                  <c:v>-292.08541899998016</c:v>
                </c:pt>
                <c:pt idx="546">
                  <c:v>-291.38056919665479</c:v>
                </c:pt>
                <c:pt idx="547">
                  <c:v>-290.67731687074769</c:v>
                </c:pt>
                <c:pt idx="548">
                  <c:v>-289.97580048859169</c:v>
                </c:pt>
                <c:pt idx="549">
                  <c:v>-289.27615833160201</c:v>
                </c:pt>
                <c:pt idx="550">
                  <c:v>-288.57852844009244</c:v>
                </c:pt>
                <c:pt idx="551">
                  <c:v>-287.88304855528656</c:v>
                </c:pt>
                <c:pt idx="552">
                  <c:v>-287.18985605946932</c:v>
                </c:pt>
                <c:pt idx="553">
                  <c:v>-286.49908791422126</c:v>
                </c:pt>
                <c:pt idx="554">
                  <c:v>-285.81088059667951</c:v>
                </c:pt>
                <c:pt idx="555">
                  <c:v>-285.12537003376571</c:v>
                </c:pt>
                <c:pt idx="556">
                  <c:v>-284.44269153432288</c:v>
                </c:pt>
                <c:pt idx="557">
                  <c:v>-283.76297971910219</c:v>
                </c:pt>
                <c:pt idx="558">
                  <c:v>-283.08636844853748</c:v>
                </c:pt>
                <c:pt idx="559">
                  <c:v>-282.41299074824832</c:v>
                </c:pt>
                <c:pt idx="560">
                  <c:v>-281.74297873220951</c:v>
                </c:pt>
                <c:pt idx="561">
                  <c:v>-281.07646352352543</c:v>
                </c:pt>
                <c:pt idx="562">
                  <c:v>-280.41357517274838</c:v>
                </c:pt>
                <c:pt idx="563">
                  <c:v>-279.75444257367707</c:v>
                </c:pt>
                <c:pt idx="564">
                  <c:v>-279.0991933765747</c:v>
                </c:pt>
                <c:pt idx="565">
                  <c:v>-278.44795389874582</c:v>
                </c:pt>
                <c:pt idx="566">
                  <c:v>-277.80084903240805</c:v>
                </c:pt>
                <c:pt idx="567">
                  <c:v>-277.15800214980106</c:v>
                </c:pt>
                <c:pt idx="568">
                  <c:v>-276.51953500547074</c:v>
                </c:pt>
                <c:pt idx="569">
                  <c:v>-275.88556763567055</c:v>
                </c:pt>
                <c:pt idx="570">
                  <c:v>-275.2562182548233</c:v>
                </c:pt>
                <c:pt idx="571">
                  <c:v>-274.63160314898505</c:v>
                </c:pt>
                <c:pt idx="572">
                  <c:v>-274.01183656626057</c:v>
                </c:pt>
                <c:pt idx="573">
                  <c:v>-273.39703060411432</c:v>
                </c:pt>
                <c:pt idx="574">
                  <c:v>-272.78729509353059</c:v>
                </c:pt>
                <c:pt idx="575">
                  <c:v>-272.18273747997438</c:v>
                </c:pt>
                <c:pt idx="576">
                  <c:v>-271.58346270111053</c:v>
                </c:pt>
                <c:pt idx="577">
                  <c:v>-270.98957306124061</c:v>
                </c:pt>
                <c:pt idx="578">
                  <c:v>-270.4011681024225</c:v>
                </c:pt>
                <c:pt idx="579">
                  <c:v>-269.81834447224128</c:v>
                </c:pt>
                <c:pt idx="580">
                  <c:v>-269.24119578820557</c:v>
                </c:pt>
                <c:pt idx="581">
                  <c:v>-268.66981249874965</c:v>
                </c:pt>
                <c:pt idx="582">
                  <c:v>-268.10428174082517</c:v>
                </c:pt>
                <c:pt idx="583">
                  <c:v>-267.54468719407953</c:v>
                </c:pt>
                <c:pt idx="584">
                  <c:v>-266.99110893161571</c:v>
                </c:pt>
                <c:pt idx="585">
                  <c:v>-266.44362326734807</c:v>
                </c:pt>
                <c:pt idx="586">
                  <c:v>-265.90230259996673</c:v>
                </c:pt>
                <c:pt idx="587">
                  <c:v>-265.36721525354125</c:v>
                </c:pt>
                <c:pt idx="588">
                  <c:v>-264.83842531480053</c:v>
                </c:pt>
                <c:pt idx="589">
                  <c:v>-264.3159924671383</c:v>
                </c:pt>
                <c:pt idx="590">
                  <c:v>-263.79997182140653</c:v>
                </c:pt>
                <c:pt idx="591">
                  <c:v>-263.29041374357246</c:v>
                </c:pt>
                <c:pt idx="592">
                  <c:v>-262.78736367932856</c:v>
                </c:pt>
                <c:pt idx="593">
                  <c:v>-262.29086197576152</c:v>
                </c:pt>
                <c:pt idx="594">
                  <c:v>-261.80094370020174</c:v>
                </c:pt>
                <c:pt idx="595">
                  <c:v>-261.31763845639421</c:v>
                </c:pt>
                <c:pt idx="596">
                  <c:v>-260.84097019814851</c:v>
                </c:pt>
                <c:pt idx="597">
                  <c:v>-260.37095704064927</c:v>
                </c:pt>
                <c:pt idx="598">
                  <c:v>-259.90761106962611</c:v>
                </c:pt>
                <c:pt idx="599">
                  <c:v>-259.45093814860968</c:v>
                </c:pt>
                <c:pt idx="600">
                  <c:v>-259.00093772451987</c:v>
                </c:pt>
                <c:pt idx="601">
                  <c:v>-258.55760263186437</c:v>
                </c:pt>
                <c:pt idx="602">
                  <c:v>-258.12091889584678</c:v>
                </c:pt>
                <c:pt idx="603">
                  <c:v>-257.69086553471811</c:v>
                </c:pt>
                <c:pt idx="604">
                  <c:v>-257.26741436173279</c:v>
                </c:pt>
                <c:pt idx="605">
                  <c:v>-256.85052978710326</c:v>
                </c:pt>
                <c:pt idx="606">
                  <c:v>-256.44016862038433</c:v>
                </c:pt>
                <c:pt idx="607">
                  <c:v>-256.03627987374693</c:v>
                </c:pt>
                <c:pt idx="608">
                  <c:v>-255.63880456664822</c:v>
                </c:pt>
                <c:pt idx="609">
                  <c:v>-255.24767553243422</c:v>
                </c:pt>
                <c:pt idx="610">
                  <c:v>-254.86281722745886</c:v>
                </c:pt>
                <c:pt idx="611">
                  <c:v>-254.48414554334246</c:v>
                </c:pt>
                <c:pt idx="612">
                  <c:v>-254.11156762303759</c:v>
                </c:pt>
                <c:pt idx="613">
                  <c:v>-253.74498168141503</c:v>
                </c:pt>
                <c:pt idx="614">
                  <c:v>-253.3842768311321</c:v>
                </c:pt>
                <c:pt idx="615">
                  <c:v>-253.02933291459016</c:v>
                </c:pt>
                <c:pt idx="616">
                  <c:v>-252.68002034284274</c:v>
                </c:pt>
                <c:pt idx="617">
                  <c:v>-252.33619994236327</c:v>
                </c:pt>
                <c:pt idx="618">
                  <c:v>-251.99772281063485</c:v>
                </c:pt>
                <c:pt idx="619">
                  <c:v>-251.66443018157969</c:v>
                </c:pt>
                <c:pt idx="620">
                  <c:v>-251.33615330189571</c:v>
                </c:pt>
                <c:pt idx="621">
                  <c:v>-251.0127133194265</c:v>
                </c:pt>
                <c:pt idx="622">
                  <c:v>-250.69392118474332</c:v>
                </c:pt>
                <c:pt idx="623">
                  <c:v>-250.37957756717213</c:v>
                </c:pt>
                <c:pt idx="624">
                  <c:v>-250.06947278655588</c:v>
                </c:pt>
                <c:pt idx="625">
                  <c:v>-249.7633867620919</c:v>
                </c:pt>
                <c:pt idx="626">
                  <c:v>-249.46108897964115</c:v>
                </c:pt>
                <c:pt idx="627">
                  <c:v>-249.16233847895361</c:v>
                </c:pt>
                <c:pt idx="628">
                  <c:v>-248.86688386230509</c:v>
                </c:pt>
                <c:pt idx="629">
                  <c:v>-248.5744633260872</c:v>
                </c:pt>
                <c:pt idx="630">
                  <c:v>-248.28480471693439</c:v>
                </c:pt>
                <c:pt idx="631">
                  <c:v>-247.99762561401224</c:v>
                </c:pt>
                <c:pt idx="632">
                  <c:v>-247.71263343912605</c:v>
                </c:pt>
                <c:pt idx="633">
                  <c:v>-247.42952559633869</c:v>
                </c:pt>
                <c:pt idx="634">
                  <c:v>-247.14798964280982</c:v>
                </c:pt>
                <c:pt idx="635">
                  <c:v>-246.86770349258569</c:v>
                </c:pt>
                <c:pt idx="636">
                  <c:v>-246.58833565507754</c:v>
                </c:pt>
                <c:pt idx="637">
                  <c:v>-246.30954550996753</c:v>
                </c:pt>
                <c:pt idx="638">
                  <c:v>-246.03098362026921</c:v>
                </c:pt>
                <c:pt idx="639">
                  <c:v>-245.75229208525178</c:v>
                </c:pt>
                <c:pt idx="640">
                  <c:v>-245.47310493490315</c:v>
                </c:pt>
                <c:pt idx="641">
                  <c:v>-245.19304856756014</c:v>
                </c:pt>
                <c:pt idx="642">
                  <c:v>-244.91174223227637</c:v>
                </c:pt>
                <c:pt idx="643">
                  <c:v>-244.62879855742025</c:v>
                </c:pt>
                <c:pt idx="644">
                  <c:v>-244.34382412690331</c:v>
                </c:pt>
                <c:pt idx="645">
                  <c:v>-244.05642010532853</c:v>
                </c:pt>
                <c:pt idx="646">
                  <c:v>-243.76618291321751</c:v>
                </c:pt>
                <c:pt idx="647">
                  <c:v>-243.47270495332378</c:v>
                </c:pt>
                <c:pt idx="648">
                  <c:v>-243.17557538886649</c:v>
                </c:pt>
                <c:pt idx="649">
                  <c:v>-242.87438097432232</c:v>
                </c:pt>
                <c:pt idx="650">
                  <c:v>-242.56870693919265</c:v>
                </c:pt>
                <c:pt idx="651">
                  <c:v>-242.25813792491618</c:v>
                </c:pt>
                <c:pt idx="652">
                  <c:v>-241.94225897482568</c:v>
                </c:pt>
                <c:pt idx="653">
                  <c:v>-241.62065657674697</c:v>
                </c:pt>
                <c:pt idx="654">
                  <c:v>-241.29291975751073</c:v>
                </c:pt>
                <c:pt idx="655">
                  <c:v>-240.95864122829332</c:v>
                </c:pt>
                <c:pt idx="656">
                  <c:v>-240.61741857931671</c:v>
                </c:pt>
                <c:pt idx="657">
                  <c:v>-240.26885552202742</c:v>
                </c:pt>
                <c:pt idx="658">
                  <c:v>-239.9125631764332</c:v>
                </c:pt>
                <c:pt idx="659">
                  <c:v>-239.54816140080879</c:v>
                </c:pt>
                <c:pt idx="660">
                  <c:v>-239.17528016049135</c:v>
                </c:pt>
                <c:pt idx="661">
                  <c:v>-238.7935609319654</c:v>
                </c:pt>
                <c:pt idx="662">
                  <c:v>-238.40265813790319</c:v>
                </c:pt>
                <c:pt idx="663">
                  <c:v>-238.00224060826446</c:v>
                </c:pt>
                <c:pt idx="664">
                  <c:v>-237.59199306198821</c:v>
                </c:pt>
                <c:pt idx="665">
                  <c:v>-237.17161760322429</c:v>
                </c:pt>
                <c:pt idx="666">
                  <c:v>-236.74083522545959</c:v>
                </c:pt>
                <c:pt idx="667">
                  <c:v>-236.29938731630159</c:v>
                </c:pt>
                <c:pt idx="668">
                  <c:v>-235.84703715509423</c:v>
                </c:pt>
                <c:pt idx="669">
                  <c:v>-235.38357139496529</c:v>
                </c:pt>
                <c:pt idx="670">
                  <c:v>-234.9088015203493</c:v>
                </c:pt>
                <c:pt idx="671">
                  <c:v>-234.42256527050409</c:v>
                </c:pt>
                <c:pt idx="672">
                  <c:v>-233.92472801905191</c:v>
                </c:pt>
                <c:pt idx="673">
                  <c:v>-233.41518409913635</c:v>
                </c:pt>
                <c:pt idx="674">
                  <c:v>-232.89385806340948</c:v>
                </c:pt>
                <c:pt idx="675">
                  <c:v>-232.36070586775588</c:v>
                </c:pt>
                <c:pt idx="676">
                  <c:v>-231.81571596743646</c:v>
                </c:pt>
                <c:pt idx="677">
                  <c:v>-231.25891031420747</c:v>
                </c:pt>
                <c:pt idx="678">
                  <c:v>-230.6903452429527</c:v>
                </c:pt>
                <c:pt idx="679">
                  <c:v>-230.11011223646409</c:v>
                </c:pt>
                <c:pt idx="680">
                  <c:v>-229.51833855724175</c:v>
                </c:pt>
                <c:pt idx="681">
                  <c:v>-228.91518773555859</c:v>
                </c:pt>
                <c:pt idx="682">
                  <c:v>-228.30085990356304</c:v>
                </c:pt>
                <c:pt idx="683">
                  <c:v>-227.67559196588138</c:v>
                </c:pt>
                <c:pt idx="684">
                  <c:v>-227.03965759803657</c:v>
                </c:pt>
                <c:pt idx="685">
                  <c:v>-226.39336706502394</c:v>
                </c:pt>
                <c:pt idx="686">
                  <c:v>-225.73706685358457</c:v>
                </c:pt>
                <c:pt idx="687">
                  <c:v>-225.07113911307368</c:v>
                </c:pt>
                <c:pt idx="688">
                  <c:v>-224.39600090135903</c:v>
                </c:pt>
                <c:pt idx="689">
                  <c:v>-223.71210323385236</c:v>
                </c:pt>
                <c:pt idx="690">
                  <c:v>-223.01992993560037</c:v>
                </c:pt>
                <c:pt idx="691">
                  <c:v>-222.31999629829778</c:v>
                </c:pt>
                <c:pt idx="692">
                  <c:v>-221.61284754610887</c:v>
                </c:pt>
                <c:pt idx="693">
                  <c:v>-220.89905711629353</c:v>
                </c:pt>
                <c:pt idx="694">
                  <c:v>-220.17922476276129</c:v>
                </c:pt>
                <c:pt idx="695">
                  <c:v>-219.45397449281825</c:v>
                </c:pt>
                <c:pt idx="696">
                  <c:v>-218.72395234947061</c:v>
                </c:pt>
                <c:pt idx="697">
                  <c:v>-217.98982405367229</c:v>
                </c:pt>
                <c:pt idx="698">
                  <c:v>-217.25227252281033</c:v>
                </c:pt>
                <c:pt idx="699">
                  <c:v>-216.51199528346154</c:v>
                </c:pt>
                <c:pt idx="700">
                  <c:v>-215.76970179800458</c:v>
                </c:pt>
                <c:pt idx="701">
                  <c:v>-215.02611072597196</c:v>
                </c:pt>
                <c:pt idx="702">
                  <c:v>-214.28194714206185</c:v>
                </c:pt>
                <c:pt idx="703">
                  <c:v>-213.5379397334583</c:v>
                </c:pt>
                <c:pt idx="704">
                  <c:v>-212.79481799951802</c:v>
                </c:pt>
                <c:pt idx="705">
                  <c:v>-212.05330947693972</c:v>
                </c:pt>
                <c:pt idx="706">
                  <c:v>-211.31413701325516</c:v>
                </c:pt>
                <c:pt idx="707">
                  <c:v>-210.57801611084051</c:v>
                </c:pt>
                <c:pt idx="708">
                  <c:v>-209.84565236267935</c:v>
                </c:pt>
                <c:pt idx="709">
                  <c:v>-209.11773899981105</c:v>
                </c:pt>
                <c:pt idx="710">
                  <c:v>-208.39495456880957</c:v>
                </c:pt>
                <c:pt idx="711">
                  <c:v>-207.67796075578661</c:v>
                </c:pt>
                <c:pt idx="712">
                  <c:v>-206.96740037133782</c:v>
                </c:pt>
                <c:pt idx="713">
                  <c:v>-206.26389550859955</c:v>
                </c:pt>
                <c:pt idx="714">
                  <c:v>-205.56804588420709</c:v>
                </c:pt>
                <c:pt idx="715">
                  <c:v>-204.88042736948472</c:v>
                </c:pt>
                <c:pt idx="716">
                  <c:v>-204.20159071672146</c:v>
                </c:pt>
                <c:pt idx="717">
                  <c:v>-203.53206048292162</c:v>
                </c:pt>
                <c:pt idx="718">
                  <c:v>-202.87233415104043</c:v>
                </c:pt>
                <c:pt idx="719">
                  <c:v>-202.2228814464396</c:v>
                </c:pt>
              </c:numCache>
            </c:numRef>
          </c:xVal>
          <c:yVal>
            <c:numRef>
              <c:f>演算室!$X$8:$X$727</c:f>
              <c:numCache>
                <c:formatCode>0.0000000000_ </c:formatCode>
                <c:ptCount val="720"/>
                <c:pt idx="0">
                  <c:v>127.44431259346278</c:v>
                </c:pt>
                <c:pt idx="1">
                  <c:v>129.38974139628061</c:v>
                </c:pt>
                <c:pt idx="2">
                  <c:v>131.30553537006347</c:v>
                </c:pt>
                <c:pt idx="3">
                  <c:v>133.19188661440825</c:v>
                </c:pt>
                <c:pt idx="4">
                  <c:v>135.04902110007021</c:v>
                </c:pt>
                <c:pt idx="5">
                  <c:v>136.87719616741501</c:v>
                </c:pt>
                <c:pt idx="6">
                  <c:v>138.67669802143843</c:v>
                </c:pt>
                <c:pt idx="7">
                  <c:v>140.4478392413036</c:v>
                </c:pt>
                <c:pt idx="8">
                  <c:v>142.1909563208954</c:v>
                </c:pt>
                <c:pt idx="9">
                  <c:v>143.9064072553482</c:v>
                </c:pt>
                <c:pt idx="10">
                  <c:v>145.59456918688491</c:v>
                </c:pt>
                <c:pt idx="11">
                  <c:v>147.25583612165286</c:v>
                </c:pt>
                <c:pt idx="12">
                  <c:v>148.8906167275841</c:v>
                </c:pt>
                <c:pt idx="13">
                  <c:v>150.4993322216927</c:v>
                </c:pt>
                <c:pt idx="14">
                  <c:v>152.08241435361893</c:v>
                </c:pt>
                <c:pt idx="15">
                  <c:v>153.64030349074858</c:v>
                </c:pt>
                <c:pt idx="16">
                  <c:v>155.17344680878855</c:v>
                </c:pt>
                <c:pt idx="17">
                  <c:v>156.68229659037917</c:v>
                </c:pt>
                <c:pt idx="18">
                  <c:v>158.16730863309289</c:v>
                </c:pt>
                <c:pt idx="19">
                  <c:v>159.62894076708869</c:v>
                </c:pt>
                <c:pt idx="20">
                  <c:v>161.06765148169526</c:v>
                </c:pt>
                <c:pt idx="21">
                  <c:v>162.48389865935246</c:v>
                </c:pt>
                <c:pt idx="22">
                  <c:v>163.87813841458106</c:v>
                </c:pt>
                <c:pt idx="23">
                  <c:v>165.25082403502984</c:v>
                </c:pt>
                <c:pt idx="24">
                  <c:v>166.60240502111932</c:v>
                </c:pt>
                <c:pt idx="25">
                  <c:v>167.93332622037966</c:v>
                </c:pt>
                <c:pt idx="26">
                  <c:v>169.24402705224944</c:v>
                </c:pt>
                <c:pt idx="27">
                  <c:v>170.53494081885302</c:v>
                </c:pt>
                <c:pt idx="28">
                  <c:v>171.80649409711555</c:v>
                </c:pt>
                <c:pt idx="29">
                  <c:v>173.05910620746172</c:v>
                </c:pt>
                <c:pt idx="30">
                  <c:v>174.2931887543165</c:v>
                </c:pt>
                <c:pt idx="31">
                  <c:v>175.50914523363343</c:v>
                </c:pt>
                <c:pt idx="32">
                  <c:v>176.70737070273606</c:v>
                </c:pt>
                <c:pt idx="33">
                  <c:v>177.88825150785607</c:v>
                </c:pt>
                <c:pt idx="34">
                  <c:v>179.05216506487525</c:v>
                </c:pt>
                <c:pt idx="35">
                  <c:v>180.19947968893527</c:v>
                </c:pt>
                <c:pt idx="36">
                  <c:v>181.33055446874948</c:v>
                </c:pt>
                <c:pt idx="37">
                  <c:v>182.44573918164099</c:v>
                </c:pt>
                <c:pt idx="38">
                  <c:v>183.54537424552413</c:v>
                </c:pt>
                <c:pt idx="39">
                  <c:v>184.6297907042597</c:v>
                </c:pt>
                <c:pt idx="40">
                  <c:v>185.69931024301434</c:v>
                </c:pt>
                <c:pt idx="41">
                  <c:v>186.75424523046783</c:v>
                </c:pt>
                <c:pt idx="42">
                  <c:v>187.79489878492123</c:v>
                </c:pt>
                <c:pt idx="43">
                  <c:v>188.82156486155864</c:v>
                </c:pt>
                <c:pt idx="44">
                  <c:v>189.83452835831733</c:v>
                </c:pt>
                <c:pt idx="45">
                  <c:v>190.8340652380104</c:v>
                </c:pt>
                <c:pt idx="46">
                  <c:v>191.82044266453565</c:v>
                </c:pt>
                <c:pt idx="47">
                  <c:v>192.79391915117617</c:v>
                </c:pt>
                <c:pt idx="48">
                  <c:v>193.75474471916951</c:v>
                </c:pt>
                <c:pt idx="49">
                  <c:v>194.70316106487999</c:v>
                </c:pt>
                <c:pt idx="50">
                  <c:v>195.63940173406081</c:v>
                </c:pt>
                <c:pt idx="51">
                  <c:v>196.56369230182898</c:v>
                </c:pt>
                <c:pt idx="52">
                  <c:v>197.47625055711416</c:v>
                </c:pt>
                <c:pt idx="53">
                  <c:v>198.37728669046047</c:v>
                </c:pt>
                <c:pt idx="54">
                  <c:v>199.26700348417555</c:v>
                </c:pt>
                <c:pt idx="55">
                  <c:v>200.14559650392908</c:v>
                </c:pt>
                <c:pt idx="56">
                  <c:v>201.01325429099836</c:v>
                </c:pt>
                <c:pt idx="57">
                  <c:v>201.87015855444864</c:v>
                </c:pt>
                <c:pt idx="58">
                  <c:v>202.71648436262024</c:v>
                </c:pt>
                <c:pt idx="59">
                  <c:v>203.55240033336946</c:v>
                </c:pt>
                <c:pt idx="60">
                  <c:v>204.37806882257911</c:v>
                </c:pt>
                <c:pt idx="61">
                  <c:v>205.19364611051762</c:v>
                </c:pt>
                <c:pt idx="62">
                  <c:v>205.99928258568474</c:v>
                </c:pt>
                <c:pt idx="63">
                  <c:v>206.7951229258328</c:v>
                </c:pt>
                <c:pt idx="64">
                  <c:v>207.5813062758989</c:v>
                </c:pt>
                <c:pt idx="65">
                  <c:v>208.35796642262795</c:v>
                </c:pt>
                <c:pt idx="66">
                  <c:v>209.12523196570481</c:v>
                </c:pt>
                <c:pt idx="67">
                  <c:v>209.88322648524596</c:v>
                </c:pt>
                <c:pt idx="68">
                  <c:v>210.63206870553378</c:v>
                </c:pt>
                <c:pt idx="69">
                  <c:v>211.37187265490681</c:v>
                </c:pt>
                <c:pt idx="70">
                  <c:v>212.1027478217371</c:v>
                </c:pt>
                <c:pt idx="71">
                  <c:v>212.8247993064561</c:v>
                </c:pt>
                <c:pt idx="72">
                  <c:v>213.53812796960148</c:v>
                </c:pt>
                <c:pt idx="73">
                  <c:v>214.24283057588272</c:v>
                </c:pt>
                <c:pt idx="74">
                  <c:v>214.93899993427027</c:v>
                </c:pt>
                <c:pt idx="75">
                  <c:v>215.62672503413336</c:v>
                </c:pt>
                <c:pt idx="76">
                  <c:v>216.3060911774561</c:v>
                </c:pt>
                <c:pt idx="77">
                  <c:v>216.97718010717938</c:v>
                </c:pt>
                <c:pt idx="78">
                  <c:v>217.64007013171462</c:v>
                </c:pt>
                <c:pt idx="79">
                  <c:v>218.29483624569272</c:v>
                </c:pt>
                <c:pt idx="80">
                  <c:v>218.94155024701041</c:v>
                </c:pt>
                <c:pt idx="81">
                  <c:v>219.58028085024452</c:v>
                </c:pt>
                <c:pt idx="82">
                  <c:v>220.21109379650738</c:v>
                </c:pt>
                <c:pt idx="83">
                  <c:v>220.83405195982238</c:v>
                </c:pt>
                <c:pt idx="84">
                  <c:v>221.4492154500974</c:v>
                </c:pt>
                <c:pt idx="85">
                  <c:v>222.05664171277968</c:v>
                </c:pt>
                <c:pt idx="86">
                  <c:v>222.65638562527477</c:v>
                </c:pt>
                <c:pt idx="87">
                  <c:v>223.24849959021384</c:v>
                </c:pt>
                <c:pt idx="88">
                  <c:v>223.83303362565431</c:v>
                </c:pt>
                <c:pt idx="89">
                  <c:v>224.4100354522989</c:v>
                </c:pt>
                <c:pt idx="90">
                  <c:v>224.97955057781652</c:v>
                </c:pt>
                <c:pt idx="91">
                  <c:v>225.54162237835124</c:v>
                </c:pt>
                <c:pt idx="92">
                  <c:v>226.09629217730063</c:v>
                </c:pt>
                <c:pt idx="93">
                  <c:v>226.64359932144646</c:v>
                </c:pt>
                <c:pt idx="94">
                  <c:v>227.18358125451977</c:v>
                </c:pt>
                <c:pt idx="95">
                  <c:v>227.71627358827882</c:v>
                </c:pt>
                <c:pt idx="96">
                  <c:v>228.24171017117934</c:v>
                </c:pt>
                <c:pt idx="97">
                  <c:v>228.75992315471279</c:v>
                </c:pt>
                <c:pt idx="98">
                  <c:v>229.27094305748912</c:v>
                </c:pt>
                <c:pt idx="99">
                  <c:v>229.77479882713541</c:v>
                </c:pt>
                <c:pt idx="100">
                  <c:v>230.2715179000848</c:v>
                </c:pt>
                <c:pt idx="101">
                  <c:v>230.76112625932208</c:v>
                </c:pt>
                <c:pt idx="102">
                  <c:v>231.24364849015669</c:v>
                </c:pt>
                <c:pt idx="103">
                  <c:v>231.71910783408768</c:v>
                </c:pt>
                <c:pt idx="104">
                  <c:v>232.1875262408247</c:v>
                </c:pt>
                <c:pt idx="105">
                  <c:v>232.64892441852822</c:v>
                </c:pt>
                <c:pt idx="106">
                  <c:v>233.10332188232871</c:v>
                </c:pt>
                <c:pt idx="107">
                  <c:v>233.55073700118237</c:v>
                </c:pt>
                <c:pt idx="108">
                  <c:v>233.99118704312269</c:v>
                </c:pt>
                <c:pt idx="109">
                  <c:v>234.42468821895886</c:v>
                </c:pt>
                <c:pt idx="110">
                  <c:v>234.85125572447879</c:v>
                </c:pt>
                <c:pt idx="111">
                  <c:v>235.27090378120357</c:v>
                </c:pt>
                <c:pt idx="112">
                  <c:v>235.68364567574531</c:v>
                </c:pt>
                <c:pt idx="113">
                  <c:v>236.08949379781674</c:v>
                </c:pt>
                <c:pt idx="114">
                  <c:v>236.48845967693663</c:v>
                </c:pt>
                <c:pt idx="115">
                  <c:v>236.88055401787818</c:v>
                </c:pt>
                <c:pt idx="116">
                  <c:v>237.2657867349013</c:v>
                </c:pt>
                <c:pt idx="117">
                  <c:v>237.64416698481187</c:v>
                </c:pt>
                <c:pt idx="118">
                  <c:v>238.01570319888719</c:v>
                </c:pt>
                <c:pt idx="119">
                  <c:v>238.38040311370651</c:v>
                </c:pt>
                <c:pt idx="120">
                  <c:v>238.73827380092456</c:v>
                </c:pt>
                <c:pt idx="121">
                  <c:v>239.08932169602204</c:v>
                </c:pt>
                <c:pt idx="122">
                  <c:v>239.43355262606966</c:v>
                </c:pt>
                <c:pt idx="123">
                  <c:v>239.77097183653868</c:v>
                </c:pt>
                <c:pt idx="124">
                  <c:v>240.10158401718829</c:v>
                </c:pt>
                <c:pt idx="125">
                  <c:v>240.42539332706318</c:v>
                </c:pt>
                <c:pt idx="126">
                  <c:v>240.74240341862907</c:v>
                </c:pt>
                <c:pt idx="127">
                  <c:v>241.05261746107567</c:v>
                </c:pt>
                <c:pt idx="128">
                  <c:v>241.35603816281503</c:v>
                </c:pt>
                <c:pt idx="129">
                  <c:v>241.6526677931997</c:v>
                </c:pt>
                <c:pt idx="130">
                  <c:v>241.94250820348975</c:v>
                </c:pt>
                <c:pt idx="131">
                  <c:v>242.22556084708933</c:v>
                </c:pt>
                <c:pt idx="132">
                  <c:v>242.50182679907866</c:v>
                </c:pt>
                <c:pt idx="133">
                  <c:v>242.77130677506412</c:v>
                </c:pt>
                <c:pt idx="134">
                  <c:v>243.03400114936682</c:v>
                </c:pt>
                <c:pt idx="135">
                  <c:v>243.28990997257247</c:v>
                </c:pt>
                <c:pt idx="136">
                  <c:v>243.53903298846078</c:v>
                </c:pt>
                <c:pt idx="137">
                  <c:v>243.78136965033559</c:v>
                </c:pt>
                <c:pt idx="138">
                  <c:v>244.01691913677377</c:v>
                </c:pt>
                <c:pt idx="139">
                  <c:v>244.24568036680952</c:v>
                </c:pt>
                <c:pt idx="140">
                  <c:v>244.46765201457345</c:v>
                </c:pt>
                <c:pt idx="141">
                  <c:v>244.68283252340245</c:v>
                </c:pt>
                <c:pt idx="142">
                  <c:v>244.89122011943434</c:v>
                </c:pt>
                <c:pt idx="143">
                  <c:v>245.09281282470582</c:v>
                </c:pt>
                <c:pt idx="144">
                  <c:v>245.28760846976553</c:v>
                </c:pt>
                <c:pt idx="145">
                  <c:v>245.47560470581908</c:v>
                </c:pt>
                <c:pt idx="146">
                  <c:v>245.65679901641647</c:v>
                </c:pt>
                <c:pt idx="147">
                  <c:v>245.83118872869852</c:v>
                </c:pt>
                <c:pt idx="148">
                  <c:v>245.99877102421206</c:v>
                </c:pt>
                <c:pt idx="149">
                  <c:v>246.15954294930731</c:v>
                </c:pt>
                <c:pt idx="150">
                  <c:v>246.31350142512957</c:v>
                </c:pt>
                <c:pt idx="151">
                  <c:v>246.46064325721437</c:v>
                </c:pt>
                <c:pt idx="152">
                  <c:v>246.60096514469882</c:v>
                </c:pt>
                <c:pt idx="153">
                  <c:v>246.7344636891595</c:v>
                </c:pt>
                <c:pt idx="154">
                  <c:v>246.8611354030848</c:v>
                </c:pt>
                <c:pt idx="155">
                  <c:v>246.980976717993</c:v>
                </c:pt>
                <c:pt idx="156">
                  <c:v>247.09398399220572</c:v>
                </c:pt>
                <c:pt idx="157">
                  <c:v>247.20015351828334</c:v>
                </c:pt>
                <c:pt idx="158">
                  <c:v>247.29948153013305</c:v>
                </c:pt>
                <c:pt idx="159">
                  <c:v>247.3919642097963</c:v>
                </c:pt>
                <c:pt idx="160">
                  <c:v>247.47759769392502</c:v>
                </c:pt>
                <c:pt idx="161">
                  <c:v>247.55637807995174</c:v>
                </c:pt>
                <c:pt idx="162">
                  <c:v>247.62830143196305</c:v>
                </c:pt>
                <c:pt idx="163">
                  <c:v>247.69336378628293</c:v>
                </c:pt>
                <c:pt idx="164">
                  <c:v>247.75156115677186</c:v>
                </c:pt>
                <c:pt idx="165">
                  <c:v>247.80288953984802</c:v>
                </c:pt>
                <c:pt idx="166">
                  <c:v>247.84734491923913</c:v>
                </c:pt>
                <c:pt idx="167">
                  <c:v>247.88492327046689</c:v>
                </c:pt>
                <c:pt idx="168">
                  <c:v>247.91562056507408</c:v>
                </c:pt>
                <c:pt idx="169">
                  <c:v>247.93943277459678</c:v>
                </c:pt>
                <c:pt idx="170">
                  <c:v>247.95635587428779</c:v>
                </c:pt>
                <c:pt idx="171">
                  <c:v>247.96638584659777</c:v>
                </c:pt>
                <c:pt idx="172">
                  <c:v>247.96951868441647</c:v>
                </c:pt>
                <c:pt idx="173">
                  <c:v>247.96575039408233</c:v>
                </c:pt>
                <c:pt idx="174">
                  <c:v>247.95507699816031</c:v>
                </c:pt>
                <c:pt idx="175">
                  <c:v>247.93749453799757</c:v>
                </c:pt>
                <c:pt idx="176">
                  <c:v>247.91299907605747</c:v>
                </c:pt>
                <c:pt idx="177">
                  <c:v>247.88158669803744</c:v>
                </c:pt>
                <c:pt idx="178">
                  <c:v>247.84325351477497</c:v>
                </c:pt>
                <c:pt idx="179">
                  <c:v>247.79799566394527</c:v>
                </c:pt>
                <c:pt idx="180">
                  <c:v>247.74580931155324</c:v>
                </c:pt>
                <c:pt idx="181">
                  <c:v>247.68669065322629</c:v>
                </c:pt>
                <c:pt idx="182">
                  <c:v>247.62063591530796</c:v>
                </c:pt>
                <c:pt idx="183">
                  <c:v>247.54764135575829</c:v>
                </c:pt>
                <c:pt idx="184">
                  <c:v>247.4677032648631</c:v>
                </c:pt>
                <c:pt idx="185">
                  <c:v>247.38081796575557</c:v>
                </c:pt>
                <c:pt idx="186">
                  <c:v>247.28698181475403</c:v>
                </c:pt>
                <c:pt idx="187">
                  <c:v>247.18619120151726</c:v>
                </c:pt>
                <c:pt idx="188">
                  <c:v>247.07844254902255</c:v>
                </c:pt>
                <c:pt idx="189">
                  <c:v>246.96373231336716</c:v>
                </c:pt>
                <c:pt idx="190">
                  <c:v>246.84205698339809</c:v>
                </c:pt>
                <c:pt idx="191">
                  <c:v>246.71341308017122</c:v>
                </c:pt>
                <c:pt idx="192">
                  <c:v>246.57779715624383</c:v>
                </c:pt>
                <c:pt idx="193">
                  <c:v>246.4352057948031</c:v>
                </c:pt>
                <c:pt idx="194">
                  <c:v>246.28563560863182</c:v>
                </c:pt>
                <c:pt idx="195">
                  <c:v>246.12908323891611</c:v>
                </c:pt>
                <c:pt idx="196">
                  <c:v>245.96554535389606</c:v>
                </c:pt>
                <c:pt idx="197">
                  <c:v>245.7950186473638</c:v>
                </c:pt>
                <c:pt idx="198">
                  <c:v>245.61749983700889</c:v>
                </c:pt>
                <c:pt idx="199">
                  <c:v>245.43298566261592</c:v>
                </c:pt>
                <c:pt idx="200">
                  <c:v>245.24147288411672</c:v>
                </c:pt>
                <c:pt idx="201">
                  <c:v>245.04295827949773</c:v>
                </c:pt>
                <c:pt idx="202">
                  <c:v>244.83743864256934</c:v>
                </c:pt>
                <c:pt idx="203">
                  <c:v>244.62491078059375</c:v>
                </c:pt>
                <c:pt idx="204">
                  <c:v>244.40537151178094</c:v>
                </c:pt>
                <c:pt idx="205">
                  <c:v>244.17881766264986</c:v>
                </c:pt>
                <c:pt idx="206">
                  <c:v>243.94524606526099</c:v>
                </c:pt>
                <c:pt idx="207">
                  <c:v>243.70465355432162</c:v>
                </c:pt>
                <c:pt idx="208">
                  <c:v>243.457036964167</c:v>
                </c:pt>
                <c:pt idx="209">
                  <c:v>243.20239312562009</c:v>
                </c:pt>
                <c:pt idx="210">
                  <c:v>242.9407188627348</c:v>
                </c:pt>
                <c:pt idx="211">
                  <c:v>242.67201098942229</c:v>
                </c:pt>
                <c:pt idx="212">
                  <c:v>242.39626630596678</c:v>
                </c:pt>
                <c:pt idx="213">
                  <c:v>242.11348159543235</c:v>
                </c:pt>
                <c:pt idx="214">
                  <c:v>241.82365361996597</c:v>
                </c:pt>
                <c:pt idx="215">
                  <c:v>241.52677911699647</c:v>
                </c:pt>
                <c:pt idx="216">
                  <c:v>241.22285479533954</c:v>
                </c:pt>
                <c:pt idx="217">
                  <c:v>240.91187733120344</c:v>
                </c:pt>
                <c:pt idx="218">
                  <c:v>240.59384336410977</c:v>
                </c:pt>
                <c:pt idx="219">
                  <c:v>240.26874949272531</c:v>
                </c:pt>
                <c:pt idx="220">
                  <c:v>239.93659227061158</c:v>
                </c:pt>
                <c:pt idx="221">
                  <c:v>239.59736820189823</c:v>
                </c:pt>
                <c:pt idx="222">
                  <c:v>239.25107373688337</c:v>
                </c:pt>
                <c:pt idx="223">
                  <c:v>238.89770526756365</c:v>
                </c:pt>
                <c:pt idx="224">
                  <c:v>238.53725912310463</c:v>
                </c:pt>
                <c:pt idx="225">
                  <c:v>238.16973156524898</c:v>
                </c:pt>
                <c:pt idx="226">
                  <c:v>237.79511878367464</c:v>
                </c:pt>
                <c:pt idx="227">
                  <c:v>237.41341689130437</c:v>
                </c:pt>
                <c:pt idx="228">
                  <c:v>237.02462191957451</c:v>
                </c:pt>
                <c:pt idx="229">
                  <c:v>236.62872981366732</c:v>
                </c:pt>
                <c:pt idx="230">
                  <c:v>236.22573642771539</c:v>
                </c:pt>
                <c:pt idx="231">
                  <c:v>235.81563751998266</c:v>
                </c:pt>
                <c:pt idx="232">
                  <c:v>235.3984287480294</c:v>
                </c:pt>
                <c:pt idx="233">
                  <c:v>234.97410566386972</c:v>
                </c:pt>
                <c:pt idx="234">
                  <c:v>234.54266370912657</c:v>
                </c:pt>
                <c:pt idx="235">
                  <c:v>234.10409821019385</c:v>
                </c:pt>
                <c:pt idx="236">
                  <c:v>233.65840437341316</c:v>
                </c:pt>
                <c:pt idx="237">
                  <c:v>233.20557728027259</c:v>
                </c:pt>
                <c:pt idx="238">
                  <c:v>232.74561188263874</c:v>
                </c:pt>
                <c:pt idx="239">
                  <c:v>232.27850299802682</c:v>
                </c:pt>
                <c:pt idx="240">
                  <c:v>231.80424530492249</c:v>
                </c:pt>
                <c:pt idx="241">
                  <c:v>231.32283333816483</c:v>
                </c:pt>
                <c:pt idx="242">
                  <c:v>230.83426148439418</c:v>
                </c:pt>
                <c:pt idx="243">
                  <c:v>230.33852397758614</c:v>
                </c:pt>
                <c:pt idx="244">
                  <c:v>229.83561489467291</c:v>
                </c:pt>
                <c:pt idx="245">
                  <c:v>229.32552815126877</c:v>
                </c:pt>
                <c:pt idx="246">
                  <c:v>228.80825749750994</c:v>
                </c:pt>
                <c:pt idx="247">
                  <c:v>228.28379651402025</c:v>
                </c:pt>
                <c:pt idx="248">
                  <c:v>227.75213860801441</c:v>
                </c:pt>
                <c:pt idx="249">
                  <c:v>227.21327700955675</c:v>
                </c:pt>
                <c:pt idx="250">
                  <c:v>226.66720476798145</c:v>
                </c:pt>
                <c:pt idx="251">
                  <c:v>226.11391474849435</c:v>
                </c:pt>
                <c:pt idx="252">
                  <c:v>225.55339962896608</c:v>
                </c:pt>
                <c:pt idx="253">
                  <c:v>224.98565189693497</c:v>
                </c:pt>
                <c:pt idx="254">
                  <c:v>224.41066384683174</c:v>
                </c:pt>
                <c:pt idx="255">
                  <c:v>223.82842757744453</c:v>
                </c:pt>
                <c:pt idx="256">
                  <c:v>223.23893498963531</c:v>
                </c:pt>
                <c:pt idx="257">
                  <c:v>222.64217778433212</c:v>
                </c:pt>
                <c:pt idx="258">
                  <c:v>222.03814746080477</c:v>
                </c:pt>
                <c:pt idx="259">
                  <c:v>221.42683531524924</c:v>
                </c:pt>
                <c:pt idx="260">
                  <c:v>220.80823243969201</c:v>
                </c:pt>
                <c:pt idx="261">
                  <c:v>220.18232972123815</c:v>
                </c:pt>
                <c:pt idx="262">
                  <c:v>219.54911784167709</c:v>
                </c:pt>
                <c:pt idx="263">
                  <c:v>218.90858727746669</c:v>
                </c:pt>
                <c:pt idx="264">
                  <c:v>218.26072830011626</c:v>
                </c:pt>
                <c:pt idx="265">
                  <c:v>217.60553097698531</c:v>
                </c:pt>
                <c:pt idx="266">
                  <c:v>216.94298517251934</c:v>
                </c:pt>
                <c:pt idx="267">
                  <c:v>216.27308054994262</c:v>
                </c:pt>
                <c:pt idx="268">
                  <c:v>215.59580657342968</c:v>
                </c:pt>
                <c:pt idx="269">
                  <c:v>214.91115251077272</c:v>
                </c:pt>
                <c:pt idx="270">
                  <c:v>214.21910743656883</c:v>
                </c:pt>
                <c:pt idx="271">
                  <c:v>213.51966023594792</c:v>
                </c:pt>
                <c:pt idx="272">
                  <c:v>212.81279960885976</c:v>
                </c:pt>
                <c:pt idx="273">
                  <c:v>212.098514074945</c:v>
                </c:pt>
                <c:pt idx="274">
                  <c:v>211.37679197900798</c:v>
                </c:pt>
                <c:pt idx="275">
                  <c:v>210.64762149711456</c:v>
                </c:pt>
                <c:pt idx="276">
                  <c:v>209.91099064333588</c:v>
                </c:pt>
                <c:pt idx="277">
                  <c:v>209.16688727715814</c:v>
                </c:pt>
                <c:pt idx="278">
                  <c:v>208.41529911158051</c:v>
                </c:pt>
                <c:pt idx="279">
                  <c:v>207.65621372191941</c:v>
                </c:pt>
                <c:pt idx="280">
                  <c:v>206.88961855534271</c:v>
                </c:pt>
                <c:pt idx="281">
                  <c:v>206.1155009411506</c:v>
                </c:pt>
                <c:pt idx="282">
                  <c:v>205.33384810182429</c:v>
                </c:pt>
                <c:pt idx="283">
                  <c:v>204.54464716485973</c:v>
                </c:pt>
                <c:pt idx="284">
                  <c:v>203.74788517540688</c:v>
                </c:pt>
                <c:pt idx="285">
                  <c:v>202.94354910972936</c:v>
                </c:pt>
                <c:pt idx="286">
                  <c:v>202.13162588950331</c:v>
                </c:pt>
                <c:pt idx="287">
                  <c:v>201.31210239696819</c:v>
                </c:pt>
                <c:pt idx="288">
                  <c:v>200.48496549094938</c:v>
                </c:pt>
                <c:pt idx="289">
                  <c:v>199.65020202375922</c:v>
                </c:pt>
                <c:pt idx="290">
                  <c:v>198.80779885899517</c:v>
                </c:pt>
                <c:pt idx="291">
                  <c:v>197.95774289024376</c:v>
                </c:pt>
                <c:pt idx="292">
                  <c:v>197.10002106069777</c:v>
                </c:pt>
                <c:pt idx="293">
                  <c:v>196.23462038369968</c:v>
                </c:pt>
                <c:pt idx="294">
                  <c:v>195.36152796421339</c:v>
                </c:pt>
                <c:pt idx="295">
                  <c:v>194.48073102123317</c:v>
                </c:pt>
                <c:pt idx="296">
                  <c:v>193.59221691112793</c:v>
                </c:pt>
                <c:pt idx="297">
                  <c:v>192.69597315192786</c:v>
                </c:pt>
                <c:pt idx="298">
                  <c:v>191.79198744854824</c:v>
                </c:pt>
                <c:pt idx="299">
                  <c:v>190.88024771894749</c:v>
                </c:pt>
                <c:pt idx="300">
                  <c:v>189.96074212121874</c:v>
                </c:pt>
                <c:pt idx="301">
                  <c:v>189.03345908160043</c:v>
                </c:pt>
                <c:pt idx="302">
                  <c:v>188.09838732340171</c:v>
                </c:pt>
                <c:pt idx="303">
                  <c:v>187.15551589682914</c:v>
                </c:pt>
                <c:pt idx="304">
                  <c:v>186.20483420969455</c:v>
                </c:pt>
                <c:pt idx="305">
                  <c:v>185.24633205899548</c:v>
                </c:pt>
                <c:pt idx="306">
                  <c:v>184.27999966333854</c:v>
                </c:pt>
                <c:pt idx="307">
                  <c:v>183.30582769618925</c:v>
                </c:pt>
                <c:pt idx="308">
                  <c:v>182.32380731991745</c:v>
                </c:pt>
                <c:pt idx="309">
                  <c:v>181.33393022061449</c:v>
                </c:pt>
                <c:pt idx="310">
                  <c:v>180.33618864364377</c:v>
                </c:pt>
                <c:pt idx="311">
                  <c:v>179.33057542989707</c:v>
                </c:pt>
                <c:pt idx="312">
                  <c:v>178.31708405271229</c:v>
                </c:pt>
                <c:pt idx="313">
                  <c:v>177.29570865541831</c:v>
                </c:pt>
                <c:pt idx="314">
                  <c:v>176.26644408945671</c:v>
                </c:pt>
                <c:pt idx="315">
                  <c:v>175.22928595304035</c:v>
                </c:pt>
                <c:pt idx="316">
                  <c:v>174.18423063029465</c:v>
                </c:pt>
                <c:pt idx="317">
                  <c:v>173.13127533083292</c:v>
                </c:pt>
                <c:pt idx="318">
                  <c:v>172.0704181297076</c:v>
                </c:pt>
                <c:pt idx="319">
                  <c:v>171.00165800768352</c:v>
                </c:pt>
                <c:pt idx="320">
                  <c:v>169.92499489177047</c:v>
                </c:pt>
                <c:pt idx="321">
                  <c:v>168.84042969595427</c:v>
                </c:pt>
                <c:pt idx="322">
                  <c:v>167.74796436206128</c:v>
                </c:pt>
                <c:pt idx="323">
                  <c:v>166.64760190068975</c:v>
                </c:pt>
                <c:pt idx="324">
                  <c:v>165.53934643213719</c:v>
                </c:pt>
                <c:pt idx="325">
                  <c:v>164.42320322725976</c:v>
                </c:pt>
                <c:pt idx="326">
                  <c:v>163.29917874818105</c:v>
                </c:pt>
                <c:pt idx="327">
                  <c:v>162.16728068878899</c:v>
                </c:pt>
                <c:pt idx="328">
                  <c:v>161.02751801493523</c:v>
                </c:pt>
                <c:pt idx="329">
                  <c:v>159.87990100426887</c:v>
                </c:pt>
                <c:pt idx="330">
                  <c:v>158.72444128562651</c:v>
                </c:pt>
                <c:pt idx="331">
                  <c:v>157.56115187789899</c:v>
                </c:pt>
                <c:pt idx="332">
                  <c:v>156.39004722830242</c:v>
                </c:pt>
                <c:pt idx="333">
                  <c:v>155.21114324997436</c:v>
                </c:pt>
                <c:pt idx="334">
                  <c:v>154.02445735881673</c:v>
                </c:pt>
                <c:pt idx="335">
                  <c:v>152.83000850951751</c:v>
                </c:pt>
                <c:pt idx="336">
                  <c:v>151.62781723066479</c:v>
                </c:pt>
                <c:pt idx="337">
                  <c:v>150.41790565888996</c:v>
                </c:pt>
                <c:pt idx="338">
                  <c:v>149.20029757196443</c:v>
                </c:pt>
                <c:pt idx="339">
                  <c:v>147.97501842077472</c:v>
                </c:pt>
                <c:pt idx="340">
                  <c:v>146.74209536011702</c:v>
                </c:pt>
                <c:pt idx="341">
                  <c:v>145.50155727823778</c:v>
                </c:pt>
                <c:pt idx="342">
                  <c:v>144.25343482505863</c:v>
                </c:pt>
                <c:pt idx="343">
                  <c:v>142.99776043902816</c:v>
                </c:pt>
                <c:pt idx="344">
                  <c:v>141.73456837253954</c:v>
                </c:pt>
                <c:pt idx="345">
                  <c:v>140.46389471586176</c:v>
                </c:pt>
                <c:pt idx="346">
                  <c:v>139.18577741953243</c:v>
                </c:pt>
                <c:pt idx="347">
                  <c:v>137.90025631516735</c:v>
                </c:pt>
                <c:pt idx="348">
                  <c:v>136.60737313464151</c:v>
                </c:pt>
                <c:pt idx="349">
                  <c:v>135.30717152760479</c:v>
                </c:pt>
                <c:pt idx="350">
                  <c:v>133.99969707729608</c:v>
                </c:pt>
                <c:pt idx="351">
                  <c:v>132.6849973146264</c:v>
                </c:pt>
                <c:pt idx="352">
                  <c:v>131.3631217305043</c:v>
                </c:pt>
                <c:pt idx="353">
                  <c:v>130.03412178638328</c:v>
                </c:pt>
                <c:pt idx="354">
                  <c:v>128.69805092301488</c:v>
                </c:pt>
                <c:pt idx="355">
                  <c:v>127.35496456739206</c:v>
                </c:pt>
                <c:pt idx="356">
                  <c:v>126.00492013788131</c:v>
                </c:pt>
                <c:pt idx="357">
                  <c:v>124.64797704753445</c:v>
                </c:pt>
                <c:pt idx="358">
                  <c:v>123.28419670558736</c:v>
                </c:pt>
                <c:pt idx="359">
                  <c:v>121.9136425171491</c:v>
                </c:pt>
                <c:pt idx="360">
                  <c:v>120.53637988109274</c:v>
                </c:pt>
                <c:pt idx="361">
                  <c:v>119.15247618616405</c:v>
                </c:pt>
                <c:pt idx="362">
                  <c:v>117.76200080533012</c:v>
                </c:pt>
                <c:pt idx="363">
                  <c:v>116.36502508838683</c:v>
                </c:pt>
                <c:pt idx="364">
                  <c:v>114.96162235285702</c:v>
                </c:pt>
                <c:pt idx="365">
                  <c:v>113.55186787321136</c:v>
                </c:pt>
                <c:pt idx="366">
                  <c:v>112.13583886844589</c:v>
                </c:pt>
                <c:pt idx="367">
                  <c:v>110.71361448805759</c:v>
                </c:pt>
                <c:pt idx="368">
                  <c:v>109.28527579645748</c:v>
                </c:pt>
                <c:pt idx="369">
                  <c:v>107.8509057558708</c:v>
                </c:pt>
                <c:pt idx="370">
                  <c:v>106.41058920777117</c:v>
                </c:pt>
                <c:pt idx="371">
                  <c:v>104.96441285289657</c:v>
                </c:pt>
                <c:pt idx="372">
                  <c:v>103.51246522990976</c:v>
                </c:pt>
                <c:pt idx="373">
                  <c:v>102.05483669274729</c:v>
                </c:pt>
                <c:pt idx="374">
                  <c:v>100.59161938672659</c:v>
                </c:pt>
                <c:pt idx="375">
                  <c:v>99.122907223458952</c:v>
                </c:pt>
                <c:pt idx="376">
                  <c:v>97.64879585464297</c:v>
                </c:pt>
                <c:pt idx="377">
                  <c:v>96.169382644785657</c:v>
                </c:pt>
                <c:pt idx="378">
                  <c:v>94.684766642926917</c:v>
                </c:pt>
                <c:pt idx="379">
                  <c:v>93.195048553423007</c:v>
                </c:pt>
                <c:pt idx="380">
                  <c:v>91.70033070585815</c:v>
                </c:pt>
                <c:pt idx="381">
                  <c:v>90.200717024146059</c:v>
                </c:pt>
                <c:pt idx="382">
                  <c:v>88.696312994887307</c:v>
                </c:pt>
                <c:pt idx="383">
                  <c:v>87.187225635045124</c:v>
                </c:pt>
                <c:pt idx="384">
                  <c:v>85.673563459006289</c:v>
                </c:pt>
                <c:pt idx="385">
                  <c:v>84.1554364450907</c:v>
                </c:pt>
                <c:pt idx="386">
                  <c:v>82.632956001565759</c:v>
                </c:pt>
                <c:pt idx="387">
                  <c:v>81.10623493223882</c:v>
                </c:pt>
                <c:pt idx="388">
                  <c:v>79.575387401675769</c:v>
                </c:pt>
                <c:pt idx="389">
                  <c:v>78.040528900116726</c:v>
                </c:pt>
                <c:pt idx="390">
                  <c:v>76.501776208136405</c:v>
                </c:pt>
                <c:pt idx="391">
                  <c:v>74.959247361115359</c:v>
                </c:pt>
                <c:pt idx="392">
                  <c:v>73.413061613568033</c:v>
                </c:pt>
                <c:pt idx="393">
                  <c:v>71.86333940338821</c:v>
                </c:pt>
                <c:pt idx="394">
                  <c:v>70.310202316058721</c:v>
                </c:pt>
                <c:pt idx="395">
                  <c:v>68.753773048878017</c:v>
                </c:pt>
                <c:pt idx="396">
                  <c:v>67.194175375245493</c:v>
                </c:pt>
                <c:pt idx="397">
                  <c:v>65.631534109061619</c:v>
                </c:pt>
                <c:pt idx="398">
                  <c:v>64.065975069274572</c:v>
                </c:pt>
                <c:pt idx="399">
                  <c:v>62.497625044622552</c:v>
                </c:pt>
                <c:pt idx="400">
                  <c:v>60.926611758610107</c:v>
                </c:pt>
                <c:pt idx="401">
                  <c:v>59.353063834752113</c:v>
                </c:pt>
                <c:pt idx="402">
                  <c:v>57.777110762126128</c:v>
                </c:pt>
                <c:pt idx="403">
                  <c:v>56.198882861260998</c:v>
                </c:pt>
                <c:pt idx="404">
                  <c:v>54.618511250396779</c:v>
                </c:pt>
                <c:pt idx="405">
                  <c:v>53.036127812142347</c:v>
                </c:pt>
                <c:pt idx="406">
                  <c:v>51.45186516055908</c:v>
                </c:pt>
                <c:pt idx="407">
                  <c:v>49.865856608694912</c:v>
                </c:pt>
                <c:pt idx="408">
                  <c:v>48.278236136592156</c:v>
                </c:pt>
                <c:pt idx="409">
                  <c:v>46.689138359790498</c:v>
                </c:pt>
                <c:pt idx="410">
                  <c:v>45.098698498342884</c:v>
                </c:pt>
                <c:pt idx="411">
                  <c:v>43.507052346362585</c:v>
                </c:pt>
                <c:pt idx="412">
                  <c:v>41.914336242120498</c:v>
                </c:pt>
                <c:pt idx="413">
                  <c:v>40.32068703869853</c:v>
                </c:pt>
                <c:pt idx="414">
                  <c:v>38.726242075220469</c:v>
                </c:pt>
                <c:pt idx="415">
                  <c:v>37.131139148665461</c:v>
                </c:pt>
                <c:pt idx="416">
                  <c:v>35.535516486274879</c:v>
                </c:pt>
                <c:pt idx="417">
                  <c:v>33.939512718561623</c:v>
                </c:pt>
                <c:pt idx="418">
                  <c:v>32.343266852926412</c:v>
                </c:pt>
                <c:pt idx="419">
                  <c:v>30.746918247888409</c:v>
                </c:pt>
                <c:pt idx="420">
                  <c:v>29.150606587932096</c:v>
                </c:pt>
                <c:pt idx="421">
                  <c:v>27.554471858975617</c:v>
                </c:pt>
                <c:pt idx="422">
                  <c:v>25.958654324459644</c:v>
                </c:pt>
                <c:pt idx="423">
                  <c:v>24.363294502060867</c:v>
                </c:pt>
                <c:pt idx="424">
                  <c:v>22.768533141026573</c:v>
                </c:pt>
                <c:pt idx="425">
                  <c:v>21.174511200131676</c:v>
                </c:pt>
                <c:pt idx="426">
                  <c:v>19.581369826255944</c:v>
                </c:pt>
                <c:pt idx="427">
                  <c:v>17.989250333577935</c:v>
                </c:pt>
                <c:pt idx="428">
                  <c:v>16.398294183382767</c:v>
                </c:pt>
                <c:pt idx="429">
                  <c:v>14.808642964481209</c:v>
                </c:pt>
                <c:pt idx="430">
                  <c:v>13.220438374232579</c:v>
                </c:pt>
                <c:pt idx="431">
                  <c:v>11.633822200170322</c:v>
                </c:pt>
                <c:pt idx="432">
                  <c:v>10.048936302220582</c:v>
                </c:pt>
                <c:pt idx="433">
                  <c:v>8.4659225955128719</c:v>
                </c:pt>
                <c:pt idx="434">
                  <c:v>6.8849230337706757</c:v>
                </c:pt>
                <c:pt idx="435">
                  <c:v>5.3060795932814884</c:v>
                </c:pt>
                <c:pt idx="436">
                  <c:v>3.7295342574354677</c:v>
                </c:pt>
                <c:pt idx="437">
                  <c:v>2.1554290018256026</c:v>
                </c:pt>
                <c:pt idx="438">
                  <c:v>0.58390577990545012</c:v>
                </c:pt>
                <c:pt idx="439">
                  <c:v>-0.98489349080588084</c:v>
                </c:pt>
                <c:pt idx="440">
                  <c:v>-2.5508269419782508</c:v>
                </c:pt>
                <c:pt idx="441">
                  <c:v>-4.1137527671920537</c:v>
                </c:pt>
                <c:pt idx="442">
                  <c:v>-5.67352923413398</c:v>
                </c:pt>
                <c:pt idx="443">
                  <c:v>-7.2300146962744591</c:v>
                </c:pt>
                <c:pt idx="444">
                  <c:v>-8.7830676040367308</c:v>
                </c:pt>
                <c:pt idx="445">
                  <c:v>-10.332546515461075</c:v>
                </c:pt>
                <c:pt idx="446">
                  <c:v>-11.878310106375025</c:v>
                </c:pt>
                <c:pt idx="447">
                  <c:v>-13.420217180076698</c:v>
                </c:pt>
                <c:pt idx="448">
                  <c:v>-14.958126676536338</c:v>
                </c:pt>
                <c:pt idx="449">
                  <c:v>-16.491897681125401</c:v>
                </c:pt>
                <c:pt idx="450">
                  <c:v>-18.021389432880326</c:v>
                </c:pt>
                <c:pt idx="451">
                  <c:v>-19.54646133230538</c:v>
                </c:pt>
                <c:pt idx="452">
                  <c:v>-21.066972948726562</c:v>
                </c:pt>
                <c:pt idx="453">
                  <c:v>-22.582784027195132</c:v>
                </c:pt>
                <c:pt idx="454">
                  <c:v>-24.093754494955117</c:v>
                </c:pt>
                <c:pt idx="455">
                  <c:v>-25.59974446747658</c:v>
                </c:pt>
                <c:pt idx="456">
                  <c:v>-27.100614254061977</c:v>
                </c:pt>
                <c:pt idx="457">
                  <c:v>-28.596224363029528</c:v>
                </c:pt>
                <c:pt idx="458">
                  <c:v>-30.086435506482189</c:v>
                </c:pt>
                <c:pt idx="459">
                  <c:v>-31.571108604664847</c:v>
                </c:pt>
                <c:pt idx="460">
                  <c:v>-33.050104789915338</c:v>
                </c:pt>
                <c:pt idx="461">
                  <c:v>-34.523285410216445</c:v>
                </c:pt>
                <c:pt idx="462">
                  <c:v>-35.99051203234729</c:v>
                </c:pt>
                <c:pt idx="463">
                  <c:v>-37.451646444648063</c:v>
                </c:pt>
                <c:pt idx="464">
                  <c:v>-38.906550659389865</c:v>
                </c:pt>
                <c:pt idx="465">
                  <c:v>-40.355086914766034</c:v>
                </c:pt>
                <c:pt idx="466">
                  <c:v>-41.797117676498424</c:v>
                </c:pt>
                <c:pt idx="467">
                  <c:v>-43.232505639067632</c:v>
                </c:pt>
                <c:pt idx="468">
                  <c:v>-44.661113726568331</c:v>
                </c:pt>
                <c:pt idx="469">
                  <c:v>-46.082805093191013</c:v>
                </c:pt>
                <c:pt idx="470">
                  <c:v>-47.497443123335508</c:v>
                </c:pt>
                <c:pt idx="471">
                  <c:v>-48.904891431357733</c:v>
                </c:pt>
                <c:pt idx="472">
                  <c:v>-50.305013860948058</c:v>
                </c:pt>
                <c:pt idx="473">
                  <c:v>-51.69767448414904</c:v>
                </c:pt>
                <c:pt idx="474">
                  <c:v>-53.08273760000931</c:v>
                </c:pt>
                <c:pt idx="475">
                  <c:v>-54.460067732877057</c:v>
                </c:pt>
                <c:pt idx="476">
                  <c:v>-55.829529630332573</c:v>
                </c:pt>
                <c:pt idx="477">
                  <c:v>-57.190988260762794</c:v>
                </c:pt>
                <c:pt idx="478">
                  <c:v>-58.544308810576489</c:v>
                </c:pt>
                <c:pt idx="479">
                  <c:v>-59.889356681061635</c:v>
                </c:pt>
                <c:pt idx="480">
                  <c:v>-61.225997484884559</c:v>
                </c:pt>
                <c:pt idx="481">
                  <c:v>-62.554097042230239</c:v>
                </c:pt>
                <c:pt idx="482">
                  <c:v>-63.873521376584037</c:v>
                </c:pt>
                <c:pt idx="483">
                  <c:v>-65.184136710157048</c:v>
                </c:pt>
                <c:pt idx="484">
                  <c:v>-66.485809458947926</c:v>
                </c:pt>
                <c:pt idx="485">
                  <c:v>-67.778406227447306</c:v>
                </c:pt>
                <c:pt idx="486">
                  <c:v>-69.06179380297921</c:v>
                </c:pt>
                <c:pt idx="487">
                  <c:v>-70.335839149680467</c:v>
                </c:pt>
                <c:pt idx="488">
                  <c:v>-71.600409402116469</c:v>
                </c:pt>
                <c:pt idx="489">
                  <c:v>-72.855371858531171</c:v>
                </c:pt>
                <c:pt idx="490">
                  <c:v>-74.100593973730028</c:v>
                </c:pt>
                <c:pt idx="491">
                  <c:v>-75.335943351594551</c:v>
                </c:pt>
                <c:pt idx="492">
                  <c:v>-76.561287737226337</c:v>
                </c:pt>
                <c:pt idx="493">
                  <c:v>-77.776495008717646</c:v>
                </c:pt>
                <c:pt idx="494">
                  <c:v>-78.981433168549259</c:v>
                </c:pt>
                <c:pt idx="495">
                  <c:v>-80.175970334609801</c:v>
                </c:pt>
                <c:pt idx="496">
                  <c:v>-81.359974730836356</c:v>
                </c:pt>
                <c:pt idx="497">
                  <c:v>-82.533314677475587</c:v>
                </c:pt>
                <c:pt idx="498">
                  <c:v>-83.695858580958216</c:v>
                </c:pt>
                <c:pt idx="499">
                  <c:v>-84.847474923390592</c:v>
                </c:pt>
                <c:pt idx="500">
                  <c:v>-85.988032251655767</c:v>
                </c:pt>
                <c:pt idx="501">
                  <c:v>-87.11739916612369</c:v>
                </c:pt>
                <c:pt idx="502">
                  <c:v>-88.235444308970486</c:v>
                </c:pt>
                <c:pt idx="503">
                  <c:v>-89.342036352097864</c:v>
                </c:pt>
                <c:pt idx="504">
                  <c:v>-90.43704398465934</c:v>
                </c:pt>
                <c:pt idx="505">
                  <c:v>-91.520335900182289</c:v>
                </c:pt>
                <c:pt idx="506">
                  <c:v>-92.591780783287987</c:v>
                </c:pt>
                <c:pt idx="507">
                  <c:v>-93.651247296008961</c:v>
                </c:pt>
                <c:pt idx="508">
                  <c:v>-94.698604063696067</c:v>
                </c:pt>
                <c:pt idx="509">
                  <c:v>-95.733719660519725</c:v>
                </c:pt>
                <c:pt idx="510">
                  <c:v>-96.756462594558087</c:v>
                </c:pt>
                <c:pt idx="511">
                  <c:v>-97.766701292474394</c:v>
                </c:pt>
                <c:pt idx="512">
                  <c:v>-98.764304083779422</c:v>
                </c:pt>
                <c:pt idx="513">
                  <c:v>-99.749139184679336</c:v>
                </c:pt>
                <c:pt idx="514">
                  <c:v>-100.72107468150787</c:v>
                </c:pt>
                <c:pt idx="515">
                  <c:v>-101.67997851374095</c:v>
                </c:pt>
                <c:pt idx="516">
                  <c:v>-102.62571845659421</c:v>
                </c:pt>
                <c:pt idx="517">
                  <c:v>-103.55816210320384</c:v>
                </c:pt>
                <c:pt idx="518">
                  <c:v>-104.47717684638991</c:v>
                </c:pt>
                <c:pt idx="519">
                  <c:v>-105.38262986000257</c:v>
                </c:pt>
                <c:pt idx="520">
                  <c:v>-106.27438807985423</c:v>
                </c:pt>
                <c:pt idx="521">
                  <c:v>-107.15231818423729</c:v>
                </c:pt>
                <c:pt idx="522">
                  <c:v>-108.01628657402972</c:v>
                </c:pt>
                <c:pt idx="523">
                  <c:v>-108.86615935239192</c:v>
                </c:pt>
                <c:pt idx="524">
                  <c:v>-109.70180230405762</c:v>
                </c:pt>
                <c:pt idx="525">
                  <c:v>-110.52308087422233</c:v>
                </c:pt>
                <c:pt idx="526">
                  <c:v>-111.32986014703388</c:v>
                </c:pt>
                <c:pt idx="527">
                  <c:v>-112.12200482369138</c:v>
                </c:pt>
                <c:pt idx="528">
                  <c:v>-112.89937920015663</c:v>
                </c:pt>
                <c:pt idx="529">
                  <c:v>-113.66184714448596</c:v>
                </c:pt>
                <c:pt idx="530">
                  <c:v>-114.40927207379147</c:v>
                </c:pt>
                <c:pt idx="531">
                  <c:v>-115.1415169308371</c:v>
                </c:pt>
                <c:pt idx="532">
                  <c:v>-115.85844416028212</c:v>
                </c:pt>
                <c:pt idx="533">
                  <c:v>-116.55991568458288</c:v>
                </c:pt>
                <c:pt idx="534">
                  <c:v>-117.24579287956192</c:v>
                </c:pt>
                <c:pt idx="535">
                  <c:v>-117.91593654966037</c:v>
                </c:pt>
                <c:pt idx="536">
                  <c:v>-118.57020690288789</c:v>
                </c:pt>
                <c:pt idx="537">
                  <c:v>-119.20846352548438</c:v>
                </c:pt>
                <c:pt idx="538">
                  <c:v>-119.83056535631297</c:v>
                </c:pt>
                <c:pt idx="539">
                  <c:v>-120.43637066100098</c:v>
                </c:pt>
                <c:pt idx="540">
                  <c:v>-121.02573700585157</c:v>
                </c:pt>
                <c:pt idx="541">
                  <c:v>-121.59852123154742</c:v>
                </c:pt>
                <c:pt idx="542">
                  <c:v>-122.15457942667018</c:v>
                </c:pt>
                <c:pt idx="543">
                  <c:v>-122.69376690106358</c:v>
                </c:pt>
                <c:pt idx="544">
                  <c:v>-123.21593815906576</c:v>
                </c:pt>
                <c:pt idx="545">
                  <c:v>-123.72094687264504</c:v>
                </c:pt>
                <c:pt idx="546">
                  <c:v>-124.20864585446827</c:v>
                </c:pt>
                <c:pt idx="547">
                  <c:v>-124.67888703093884</c:v>
                </c:pt>
                <c:pt idx="548">
                  <c:v>-125.13152141524299</c:v>
                </c:pt>
                <c:pt idx="549">
                  <c:v>-125.56639908044318</c:v>
                </c:pt>
                <c:pt idx="550">
                  <c:v>-125.9833691326628</c:v>
                </c:pt>
                <c:pt idx="551">
                  <c:v>-126.38227968440935</c:v>
                </c:pt>
                <c:pt idx="552">
                  <c:v>-126.76297782808467</c:v>
                </c:pt>
                <c:pt idx="553">
                  <c:v>-127.12530960973592</c:v>
                </c:pt>
                <c:pt idx="554">
                  <c:v>-127.46912000310392</c:v>
                </c:pt>
                <c:pt idx="555">
                  <c:v>-127.79425288402865</c:v>
                </c:pt>
                <c:pt idx="556">
                  <c:v>-128.10055100527654</c:v>
                </c:pt>
                <c:pt idx="557">
                  <c:v>-128.38785597185648</c:v>
                </c:pt>
                <c:pt idx="558">
                  <c:v>-128.65600821690026</c:v>
                </c:pt>
                <c:pt idx="559">
                  <c:v>-128.90484697817979</c:v>
                </c:pt>
                <c:pt idx="560">
                  <c:v>-129.13421027534682</c:v>
                </c:pt>
                <c:pt idx="561">
                  <c:v>-129.34393488797949</c:v>
                </c:pt>
                <c:pt idx="562">
                  <c:v>-129.53385633452797</c:v>
                </c:pt>
                <c:pt idx="563">
                  <c:v>-129.70380885225592</c:v>
                </c:pt>
                <c:pt idx="564">
                  <c:v>-129.85362537828246</c:v>
                </c:pt>
                <c:pt idx="565">
                  <c:v>-129.9831375318297</c:v>
                </c:pt>
                <c:pt idx="566">
                  <c:v>-130.09217559779302</c:v>
                </c:pt>
                <c:pt idx="567">
                  <c:v>-130.18056851175496</c:v>
                </c:pt>
                <c:pt idx="568">
                  <c:v>-130.24814384656921</c:v>
                </c:pt>
                <c:pt idx="569">
                  <c:v>-130.29472780065001</c:v>
                </c:pt>
                <c:pt idx="570">
                  <c:v>-130.32014518810956</c:v>
                </c:pt>
                <c:pt idx="571">
                  <c:v>-130.32421943088997</c:v>
                </c:pt>
                <c:pt idx="572">
                  <c:v>-130.3067725530498</c:v>
                </c:pt>
                <c:pt idx="573">
                  <c:v>-130.26762517736861</c:v>
                </c:pt>
                <c:pt idx="574">
                  <c:v>-130.20659652444215</c:v>
                </c:pt>
                <c:pt idx="575">
                  <c:v>-130.1235044144525</c:v>
                </c:pt>
                <c:pt idx="576">
                  <c:v>-130.01816527180071</c:v>
                </c:pt>
                <c:pt idx="577">
                  <c:v>-129.89039413280619</c:v>
                </c:pt>
                <c:pt idx="578">
                  <c:v>-129.74000465667675</c:v>
                </c:pt>
                <c:pt idx="579">
                  <c:v>-129.56680913997536</c:v>
                </c:pt>
                <c:pt idx="580">
                  <c:v>-129.37061853480711</c:v>
                </c:pt>
                <c:pt idx="581">
                  <c:v>-129.15124247096935</c:v>
                </c:pt>
                <c:pt idx="582">
                  <c:v>-128.90848928231577</c:v>
                </c:pt>
                <c:pt idx="583">
                  <c:v>-128.64216603759232</c:v>
                </c:pt>
                <c:pt idx="584">
                  <c:v>-128.35207857602205</c:v>
                </c:pt>
                <c:pt idx="585">
                  <c:v>-128.03803154791882</c:v>
                </c:pt>
                <c:pt idx="586">
                  <c:v>-127.69982846062673</c:v>
                </c:pt>
                <c:pt idx="587">
                  <c:v>-127.33727173009282</c:v>
                </c:pt>
                <c:pt idx="588">
                  <c:v>-126.95016273839181</c:v>
                </c:pt>
                <c:pt idx="589">
                  <c:v>-126.53830189753299</c:v>
                </c:pt>
                <c:pt idx="590">
                  <c:v>-126.10148871989395</c:v>
                </c:pt>
                <c:pt idx="591">
                  <c:v>-125.63952189563715</c:v>
                </c:pt>
                <c:pt idx="592">
                  <c:v>-125.15219937747489</c:v>
                </c:pt>
                <c:pt idx="593">
                  <c:v>-124.63931847316519</c:v>
                </c:pt>
                <c:pt idx="594">
                  <c:v>-124.1006759461319</c:v>
                </c:pt>
                <c:pt idx="595">
                  <c:v>-123.53606812460896</c:v>
                </c:pt>
                <c:pt idx="596">
                  <c:v>-122.94529101973191</c:v>
                </c:pt>
                <c:pt idx="597">
                  <c:v>-122.32814045299946</c:v>
                </c:pt>
                <c:pt idx="598">
                  <c:v>-121.68441219354784</c:v>
                </c:pt>
                <c:pt idx="599">
                  <c:v>-121.01390210568755</c:v>
                </c:pt>
                <c:pt idx="600">
                  <c:v>-120.31640630716402</c:v>
                </c:pt>
                <c:pt idx="601">
                  <c:v>-119.5917213386131</c:v>
                </c:pt>
                <c:pt idx="602">
                  <c:v>-118.8396443446907</c:v>
                </c:pt>
                <c:pt idx="603">
                  <c:v>-118.05997326736805</c:v>
                </c:pt>
                <c:pt idx="604">
                  <c:v>-117.25250705188535</c:v>
                </c:pt>
                <c:pt idx="605">
                  <c:v>-116.41704586586786</c:v>
                </c:pt>
                <c:pt idx="606">
                  <c:v>-115.55339133211375</c:v>
                </c:pt>
                <c:pt idx="607">
                  <c:v>-114.66134677556155</c:v>
                </c:pt>
                <c:pt idx="608">
                  <c:v>-113.74071748495521</c:v>
                </c:pt>
                <c:pt idx="609">
                  <c:v>-112.79131098971709</c:v>
                </c:pt>
                <c:pt idx="610">
                  <c:v>-111.81293735254513</c:v>
                </c:pt>
                <c:pt idx="611">
                  <c:v>-110.80540947824161</c:v>
                </c:pt>
                <c:pt idx="612">
                  <c:v>-109.76854343927997</c:v>
                </c:pt>
                <c:pt idx="613">
                  <c:v>-108.70215881859934</c:v>
                </c:pt>
                <c:pt idx="614">
                  <c:v>-107.60607907011968</c:v>
                </c:pt>
                <c:pt idx="615">
                  <c:v>-106.48013189743938</c:v>
                </c:pt>
                <c:pt idx="616">
                  <c:v>-105.32414965117422</c:v>
                </c:pt>
                <c:pt idx="617">
                  <c:v>-104.1379697453646</c:v>
                </c:pt>
                <c:pt idx="618">
                  <c:v>-102.92143509336169</c:v>
                </c:pt>
                <c:pt idx="619">
                  <c:v>-101.6743945635679</c:v>
                </c:pt>
                <c:pt idx="620">
                  <c:v>-100.39670345537598</c:v>
                </c:pt>
                <c:pt idx="621">
                  <c:v>-99.088223995614243</c:v>
                </c:pt>
                <c:pt idx="622">
                  <c:v>-97.748825855757559</c:v>
                </c:pt>
                <c:pt idx="623">
                  <c:v>-96.378386690119243</c:v>
                </c:pt>
                <c:pt idx="624">
                  <c:v>-94.976792695184287</c:v>
                </c:pt>
                <c:pt idx="625">
                  <c:v>-93.543939190176175</c:v>
                </c:pt>
                <c:pt idx="626">
                  <c:v>-92.079731218894437</c:v>
                </c:pt>
                <c:pt idx="627">
                  <c:v>-90.584084172774652</c:v>
                </c:pt>
                <c:pt idx="628">
                  <c:v>-89.056924435047023</c:v>
                </c:pt>
                <c:pt idx="629">
                  <c:v>-87.49819004578049</c:v>
                </c:pt>
                <c:pt idx="630">
                  <c:v>-85.907831387499698</c:v>
                </c:pt>
                <c:pt idx="631">
                  <c:v>-84.285811890960261</c:v>
                </c:pt>
                <c:pt idx="632">
                  <c:v>-82.632108760553933</c:v>
                </c:pt>
                <c:pt idx="633">
                  <c:v>-80.946713718689523</c:v>
                </c:pt>
                <c:pt idx="634">
                  <c:v>-79.229633768371158</c:v>
                </c:pt>
                <c:pt idx="635">
                  <c:v>-77.480891973046724</c:v>
                </c:pt>
                <c:pt idx="636">
                  <c:v>-75.700528252657762</c:v>
                </c:pt>
                <c:pt idx="637">
                  <c:v>-73.888600194657784</c:v>
                </c:pt>
                <c:pt idx="638">
                  <c:v>-72.045183878596745</c:v>
                </c:pt>
                <c:pt idx="639">
                  <c:v>-70.170374712697921</c:v>
                </c:pt>
                <c:pt idx="640">
                  <c:v>-68.264288280654171</c:v>
                </c:pt>
                <c:pt idx="641">
                  <c:v>-66.327061196683999</c:v>
                </c:pt>
                <c:pt idx="642">
                  <c:v>-64.358851966678856</c:v>
                </c:pt>
                <c:pt idx="643">
                  <c:v>-62.359841853049389</c:v>
                </c:pt>
                <c:pt idx="644">
                  <c:v>-60.33023574067014</c:v>
                </c:pt>
                <c:pt idx="645">
                  <c:v>-58.270263001076863</c:v>
                </c:pt>
                <c:pt idx="646">
                  <c:v>-56.18017835183926</c:v>
                </c:pt>
                <c:pt idx="647">
                  <c:v>-54.060262707788297</c:v>
                </c:pt>
                <c:pt idx="648">
                  <c:v>-51.910824020521126</c:v>
                </c:pt>
                <c:pt idx="649">
                  <c:v>-49.732198102359739</c:v>
                </c:pt>
                <c:pt idx="650">
                  <c:v>-47.524749430678291</c:v>
                </c:pt>
                <c:pt idx="651">
                  <c:v>-45.28887192825669</c:v>
                </c:pt>
                <c:pt idx="652">
                  <c:v>-43.024989715067022</c:v>
                </c:pt>
                <c:pt idx="653">
                  <c:v>-40.733557826631319</c:v>
                </c:pt>
                <c:pt idx="654">
                  <c:v>-38.415062893856856</c:v>
                </c:pt>
                <c:pt idx="655">
                  <c:v>-36.0700237790006</c:v>
                </c:pt>
                <c:pt idx="656">
                  <c:v>-33.698992162185455</c:v>
                </c:pt>
                <c:pt idx="657">
                  <c:v>-31.302553072678315</c:v>
                </c:pt>
                <c:pt idx="658">
                  <c:v>-28.881325358927047</c:v>
                </c:pt>
                <c:pt idx="659">
                  <c:v>-26.43596209118094</c:v>
                </c:pt>
                <c:pt idx="660">
                  <c:v>-23.967150890359971</c:v>
                </c:pt>
                <c:pt idx="661">
                  <c:v>-21.47561417669716</c:v>
                </c:pt>
                <c:pt idx="662">
                  <c:v>-18.962109331601372</c:v>
                </c:pt>
                <c:pt idx="663">
                  <c:v>-16.427428766106495</c:v>
                </c:pt>
                <c:pt idx="664">
                  <c:v>-13.872399889269794</c:v>
                </c:pt>
                <c:pt idx="665">
                  <c:v>-11.297884969906079</c:v>
                </c:pt>
                <c:pt idx="666">
                  <c:v>-8.7047808851247161</c:v>
                </c:pt>
                <c:pt idx="667">
                  <c:v>-6.094018749280071</c:v>
                </c:pt>
                <c:pt idx="668">
                  <c:v>-3.4665634171516899</c:v>
                </c:pt>
                <c:pt idx="669">
                  <c:v>-0.82341285543452969</c:v>
                </c:pt>
                <c:pt idx="670">
                  <c:v>1.8344026230205337</c:v>
                </c:pt>
                <c:pt idx="671">
                  <c:v>4.5058212673580798</c:v>
                </c:pt>
                <c:pt idx="672">
                  <c:v>7.1897509438868283</c:v>
                </c:pt>
                <c:pt idx="673">
                  <c:v>9.8850703422828339</c:v>
                </c:pt>
                <c:pt idx="674">
                  <c:v>12.590630336168505</c:v>
                </c:pt>
                <c:pt idx="675">
                  <c:v>15.305255500589197</c:v>
                </c:pt>
                <c:pt idx="676">
                  <c:v>18.027745788044712</c:v>
                </c:pt>
                <c:pt idx="677">
                  <c:v>20.756878363727736</c:v>
                </c:pt>
                <c:pt idx="678">
                  <c:v>23.491409599533188</c:v>
                </c:pt>
                <c:pt idx="679">
                  <c:v>26.230077225227127</c:v>
                </c:pt>
                <c:pt idx="680">
                  <c:v>28.971602633865864</c:v>
                </c:pt>
                <c:pt idx="681">
                  <c:v>31.714693337208431</c:v>
                </c:pt>
                <c:pt idx="682">
                  <c:v>34.458045565403097</c:v>
                </c:pt>
                <c:pt idx="683">
                  <c:v>37.200347003722989</c:v>
                </c:pt>
                <c:pt idx="684">
                  <c:v>39.94027965755356</c:v>
                </c:pt>
                <c:pt idx="685">
                  <c:v>42.676522835231196</c:v>
                </c:pt>
                <c:pt idx="686">
                  <c:v>45.407756236688961</c:v>
                </c:pt>
                <c:pt idx="687">
                  <c:v>48.132663134266785</c:v>
                </c:pt>
                <c:pt idx="688">
                  <c:v>50.849933630409595</c:v>
                </c:pt>
                <c:pt idx="689">
                  <c:v>53.558267975463991</c:v>
                </c:pt>
                <c:pt idx="690">
                  <c:v>56.256379927296564</c:v>
                </c:pt>
                <c:pt idx="691">
                  <c:v>58.943000133112989</c:v>
                </c:pt>
                <c:pt idx="692">
                  <c:v>61.61687951265948</c:v>
                </c:pt>
                <c:pt idx="693">
                  <c:v>64.276792620941592</c:v>
                </c:pt>
                <c:pt idx="694">
                  <c:v>66.921540967785944</c:v>
                </c:pt>
                <c:pt idx="695">
                  <c:v>69.549956270983017</c:v>
                </c:pt>
                <c:pt idx="696">
                  <c:v>72.160903619426861</c:v>
                </c:pt>
                <c:pt idx="697">
                  <c:v>74.753284522647093</c:v>
                </c:pt>
                <c:pt idx="698">
                  <c:v>77.326039823398261</c:v>
                </c:pt>
                <c:pt idx="699">
                  <c:v>79.8781524505915</c:v>
                </c:pt>
                <c:pt idx="700">
                  <c:v>82.408649990777832</c:v>
                </c:pt>
                <c:pt idx="701">
                  <c:v>84.916607057666567</c:v>
                </c:pt>
                <c:pt idx="702">
                  <c:v>87.401147440760695</c:v>
                </c:pt>
                <c:pt idx="703">
                  <c:v>89.86144601609297</c:v>
                </c:pt>
                <c:pt idx="704">
                  <c:v>92.296730404234381</c:v>
                </c:pt>
                <c:pt idx="705">
                  <c:v>94.706282363209567</c:v>
                </c:pt>
                <c:pt idx="706">
                  <c:v>97.089438906599611</c:v>
                </c:pt>
                <c:pt idx="707">
                  <c:v>99.445593139970839</c:v>
                </c:pt>
                <c:pt idx="708">
                  <c:v>101.77419481171175</c:v>
                </c:pt>
                <c:pt idx="709">
                  <c:v>104.0747505773965</c:v>
                </c:pt>
                <c:pt idx="710">
                  <c:v>106.34682397982996</c:v>
                </c:pt>
                <c:pt idx="711">
                  <c:v>108.59003514991016</c:v>
                </c:pt>
                <c:pt idx="712">
                  <c:v>110.80406023634114</c:v>
                </c:pt>
                <c:pt idx="713">
                  <c:v>112.9886305749454</c:v>
                </c:pt>
                <c:pt idx="714">
                  <c:v>115.1435316108427</c:v>
                </c:pt>
                <c:pt idx="715">
                  <c:v>117.26860158903889</c:v>
                </c:pt>
                <c:pt idx="716">
                  <c:v>119.36373003092261</c:v>
                </c:pt>
                <c:pt idx="717">
                  <c:v>121.42885601584931</c:v>
                </c:pt>
                <c:pt idx="718">
                  <c:v>123.4639662882954</c:v>
                </c:pt>
                <c:pt idx="719">
                  <c:v>125.46909321204157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D52-40FA-A3F7-2D95B65780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4796392"/>
        <c:axId val="624790488"/>
      </c:scatterChart>
      <c:valAx>
        <c:axId val="624796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4790488"/>
        <c:crosses val="autoZero"/>
        <c:crossBetween val="midCat"/>
      </c:valAx>
      <c:valAx>
        <c:axId val="624790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4796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200025</xdr:colOff>
      <xdr:row>4</xdr:row>
      <xdr:rowOff>15875</xdr:rowOff>
    </xdr:from>
    <xdr:to>
      <xdr:col>11</xdr:col>
      <xdr:colOff>1381125</xdr:colOff>
      <xdr:row>63</xdr:row>
      <xdr:rowOff>120649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962026</xdr:colOff>
      <xdr:row>66</xdr:row>
      <xdr:rowOff>28575</xdr:rowOff>
    </xdr:from>
    <xdr:to>
      <xdr:col>11</xdr:col>
      <xdr:colOff>1104900</xdr:colOff>
      <xdr:row>90</xdr:row>
      <xdr:rowOff>1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257175</xdr:colOff>
      <xdr:row>4</xdr:row>
      <xdr:rowOff>123334</xdr:rowOff>
    </xdr:from>
    <xdr:to>
      <xdr:col>24</xdr:col>
      <xdr:colOff>381000</xdr:colOff>
      <xdr:row>56</xdr:row>
      <xdr:rowOff>23812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588818</xdr:colOff>
      <xdr:row>55</xdr:row>
      <xdr:rowOff>163080</xdr:rowOff>
    </xdr:from>
    <xdr:to>
      <xdr:col>26</xdr:col>
      <xdr:colOff>134373</xdr:colOff>
      <xdr:row>79</xdr:row>
      <xdr:rowOff>1851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98260</xdr:colOff>
      <xdr:row>8</xdr:row>
      <xdr:rowOff>130956</xdr:rowOff>
    </xdr:from>
    <xdr:to>
      <xdr:col>11</xdr:col>
      <xdr:colOff>110628</xdr:colOff>
      <xdr:row>37</xdr:row>
      <xdr:rowOff>117349</xdr:rowOff>
    </xdr:to>
    <xdr:graphicFrame macro="">
      <xdr:nvGraphicFramePr>
        <xdr:cNvPr id="11" name="グラフ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247650</xdr:colOff>
          <xdr:row>5</xdr:row>
          <xdr:rowOff>104775</xdr:rowOff>
        </xdr:from>
        <xdr:to>
          <xdr:col>6</xdr:col>
          <xdr:colOff>495300</xdr:colOff>
          <xdr:row>7</xdr:row>
          <xdr:rowOff>133350</xdr:rowOff>
        </xdr:to>
        <xdr:sp macro="" textlink="">
          <xdr:nvSpPr>
            <xdr:cNvPr id="2050" name="Button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1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1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グラフを均一に</a:t>
              </a:r>
            </a:p>
          </xdr:txBody>
        </xdr:sp>
        <xdr:clientData fPrintsWithSheet="0"/>
      </xdr:twoCellAnchor>
    </mc:Choice>
    <mc:Fallback/>
  </mc:AlternateContent>
  <xdr:twoCellAnchor>
    <xdr:from>
      <xdr:col>11</xdr:col>
      <xdr:colOff>362858</xdr:colOff>
      <xdr:row>6</xdr:row>
      <xdr:rowOff>41232</xdr:rowOff>
    </xdr:from>
    <xdr:to>
      <xdr:col>17</xdr:col>
      <xdr:colOff>181428</xdr:colOff>
      <xdr:row>36</xdr:row>
      <xdr:rowOff>49479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</xdr:row>
      <xdr:rowOff>161928</xdr:rowOff>
    </xdr:from>
    <xdr:to>
      <xdr:col>8</xdr:col>
      <xdr:colOff>171450</xdr:colOff>
      <xdr:row>31</xdr:row>
      <xdr:rowOff>152400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2726" r="30667"/>
        <a:stretch/>
      </xdr:blipFill>
      <xdr:spPr>
        <a:xfrm rot="5400000">
          <a:off x="604839" y="414339"/>
          <a:ext cx="4448172" cy="565785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iku/Desktop/excel&#12414;&#12392;&#12417;/&#12420;&#12414;&#12384;&#65293;&#12435;&#12450;&#12540;&#1251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やまだ－んアーム"/>
    </sheetNames>
    <definedNames>
      <definedName name="PAtoSQR"/>
    </defined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P730"/>
  <sheetViews>
    <sheetView tabSelected="1" zoomScale="80" zoomScaleNormal="80" workbookViewId="0"/>
  </sheetViews>
  <sheetFormatPr defaultRowHeight="13.5" x14ac:dyDescent="0.15"/>
  <cols>
    <col min="2" max="2" width="15.75" customWidth="1"/>
    <col min="4" max="4" width="17.25" bestFit="1" customWidth="1"/>
    <col min="5" max="5" width="16.125" bestFit="1" customWidth="1"/>
    <col min="9" max="9" width="15" customWidth="1"/>
    <col min="12" max="12" width="27.875" customWidth="1"/>
    <col min="13" max="13" width="15.125" customWidth="1"/>
    <col min="15" max="15" width="16.125" bestFit="1" customWidth="1"/>
    <col min="16" max="16" width="15" bestFit="1" customWidth="1"/>
  </cols>
  <sheetData>
    <row r="1" spans="2:16" x14ac:dyDescent="0.15">
      <c r="B1" t="s">
        <v>63</v>
      </c>
    </row>
    <row r="2" spans="2:16" x14ac:dyDescent="0.15">
      <c r="B2" s="1" t="s">
        <v>47</v>
      </c>
      <c r="C2" s="1" t="s">
        <v>0</v>
      </c>
      <c r="D2" s="1" t="s">
        <v>1</v>
      </c>
      <c r="E2" s="1" t="s">
        <v>2</v>
      </c>
      <c r="F2" s="1" t="s">
        <v>12</v>
      </c>
      <c r="G2" s="1" t="s">
        <v>22</v>
      </c>
      <c r="H2" s="1" t="s">
        <v>23</v>
      </c>
      <c r="I2" s="1" t="s">
        <v>48</v>
      </c>
    </row>
    <row r="3" spans="2:16" x14ac:dyDescent="0.15">
      <c r="B3" s="2">
        <v>70</v>
      </c>
      <c r="C3" s="2">
        <v>190</v>
      </c>
      <c r="D3" s="2">
        <v>160</v>
      </c>
      <c r="E3" s="2">
        <v>140</v>
      </c>
      <c r="F3" s="2">
        <v>15</v>
      </c>
      <c r="G3" s="2">
        <v>270</v>
      </c>
      <c r="H3" s="2">
        <v>-10</v>
      </c>
      <c r="I3" s="2">
        <v>116</v>
      </c>
    </row>
    <row r="5" spans="2:16" x14ac:dyDescent="0.15">
      <c r="D5">
        <f>700*COS(RADIANS(45))</f>
        <v>494.97474683058329</v>
      </c>
    </row>
    <row r="7" spans="2:16" x14ac:dyDescent="0.15">
      <c r="B7" t="s">
        <v>64</v>
      </c>
      <c r="M7" t="s">
        <v>65</v>
      </c>
    </row>
    <row r="9" spans="2:16" x14ac:dyDescent="0.15">
      <c r="B9" s="1" t="s">
        <v>60</v>
      </c>
      <c r="C9" s="1" t="s">
        <v>9</v>
      </c>
      <c r="D9" s="5" t="s">
        <v>66</v>
      </c>
      <c r="E9" s="6"/>
      <c r="M9" s="1" t="s">
        <v>60</v>
      </c>
      <c r="N9" s="1" t="s">
        <v>9</v>
      </c>
      <c r="O9" s="5" t="s">
        <v>66</v>
      </c>
      <c r="P9" s="6"/>
    </row>
    <row r="10" spans="2:16" x14ac:dyDescent="0.15">
      <c r="B10" s="1"/>
      <c r="C10" s="1" t="s">
        <v>10</v>
      </c>
      <c r="D10" s="1" t="s">
        <v>4</v>
      </c>
      <c r="E10" s="1" t="s">
        <v>5</v>
      </c>
      <c r="M10" s="1"/>
      <c r="N10" s="1" t="s">
        <v>10</v>
      </c>
      <c r="O10" s="1" t="s">
        <v>4</v>
      </c>
      <c r="P10" s="1" t="s">
        <v>5</v>
      </c>
    </row>
    <row r="11" spans="2:16" x14ac:dyDescent="0.15">
      <c r="B11" s="3">
        <f>演算室!AG8</f>
        <v>3.2444884987359615</v>
      </c>
      <c r="C11" s="4">
        <v>0</v>
      </c>
      <c r="D11" s="7">
        <f>演算室!W8</f>
        <v>-201.58414384418643</v>
      </c>
      <c r="E11" s="7">
        <f>演算室!X8</f>
        <v>127.44431259346278</v>
      </c>
      <c r="M11" s="3">
        <f>演算室!AO8</f>
        <v>2.7821675923895279</v>
      </c>
      <c r="N11" s="4">
        <v>0</v>
      </c>
      <c r="O11" s="7">
        <f>演算室!Y8</f>
        <v>-36.53714983147141</v>
      </c>
      <c r="P11" s="7">
        <f>演算室!Z8</f>
        <v>280.44578033157603</v>
      </c>
    </row>
    <row r="12" spans="2:16" x14ac:dyDescent="0.15">
      <c r="B12" s="3">
        <f>演算室!AG9</f>
        <v>3.2956561871301426</v>
      </c>
      <c r="C12" s="4">
        <v>0.5</v>
      </c>
      <c r="D12" s="7">
        <f>演算室!W9</f>
        <v>-200.95653426088609</v>
      </c>
      <c r="E12" s="7">
        <f>演算室!X9</f>
        <v>129.38974139628061</v>
      </c>
      <c r="M12" s="3">
        <f>演算室!AO9</f>
        <v>2.7744753437790517</v>
      </c>
      <c r="N12" s="4">
        <v>0.5</v>
      </c>
      <c r="O12" s="7">
        <f>演算室!Y9</f>
        <v>-34.572610997610326</v>
      </c>
      <c r="P12" s="7">
        <f>演算室!Z9</f>
        <v>281.79607486780975</v>
      </c>
    </row>
    <row r="13" spans="2:16" x14ac:dyDescent="0.15">
      <c r="B13" s="3">
        <f>演算室!AG10</f>
        <v>3.3483348044666963</v>
      </c>
      <c r="C13" s="4">
        <v>1</v>
      </c>
      <c r="D13" s="7">
        <f>演算室!W10</f>
        <v>-200.34043692302686</v>
      </c>
      <c r="E13" s="7">
        <f>演算室!X10</f>
        <v>131.30553537006347</v>
      </c>
      <c r="M13" s="3">
        <f>演算室!AO10</f>
        <v>2.7682024737830959</v>
      </c>
      <c r="N13" s="4">
        <v>1</v>
      </c>
      <c r="O13" s="7">
        <f>演算室!Y10</f>
        <v>-32.594130438262809</v>
      </c>
      <c r="P13" s="7">
        <f>演算室!Z10</f>
        <v>283.13766988999498</v>
      </c>
    </row>
    <row r="14" spans="2:16" x14ac:dyDescent="0.15">
      <c r="B14" s="3">
        <f>演算室!AG11</f>
        <v>3.402517751451144</v>
      </c>
      <c r="C14" s="4">
        <v>1.5</v>
      </c>
      <c r="D14" s="7">
        <f>演算室!W11</f>
        <v>-199.73620740232633</v>
      </c>
      <c r="E14" s="7">
        <f>演算室!X11</f>
        <v>133.19188661440825</v>
      </c>
      <c r="M14" s="3">
        <f>演算室!AO11</f>
        <v>2.7633502498016571</v>
      </c>
      <c r="N14" s="4">
        <v>1.5</v>
      </c>
      <c r="O14" s="7">
        <f>演算室!Y11</f>
        <v>-30.602750079502073</v>
      </c>
      <c r="P14" s="7">
        <f>演算室!Z11</f>
        <v>284.46980865261378</v>
      </c>
    </row>
    <row r="15" spans="2:16" x14ac:dyDescent="0.15">
      <c r="B15" s="3">
        <f>演算室!AG12</f>
        <v>3.4581967678917698</v>
      </c>
      <c r="C15" s="4">
        <v>2</v>
      </c>
      <c r="D15" s="7">
        <f>演算室!W12</f>
        <v>-199.14417280733375</v>
      </c>
      <c r="E15" s="7">
        <f>演算室!X12</f>
        <v>135.04902110007021</v>
      </c>
      <c r="M15" s="3">
        <f>演算室!AO12</f>
        <v>2.7599203370815868</v>
      </c>
      <c r="N15" s="4">
        <v>2</v>
      </c>
      <c r="O15" s="7">
        <f>演算室!Y12</f>
        <v>-28.599546387140833</v>
      </c>
      <c r="P15" s="7">
        <f>演算室!Z12</f>
        <v>285.79175445962539</v>
      </c>
    </row>
    <row r="16" spans="2:16" x14ac:dyDescent="0.15">
      <c r="B16" s="3">
        <f>演算室!AG13</f>
        <v>3.5153619205166677</v>
      </c>
      <c r="C16" s="4">
        <v>2.5</v>
      </c>
      <c r="D16" s="7">
        <f>演算室!W13</f>
        <v>-198.56463211954423</v>
      </c>
      <c r="E16" s="7">
        <f>演算室!X13</f>
        <v>136.87719616741501</v>
      </c>
      <c r="M16" s="3">
        <f>演算室!AO13</f>
        <v>2.7579149194594761</v>
      </c>
      <c r="N16" s="4">
        <v>2.5</v>
      </c>
      <c r="O16" s="7">
        <f>演算室!Y13</f>
        <v>-26.585627369456319</v>
      </c>
      <c r="P16" s="7">
        <f>演算室!Z13</f>
        <v>287.10279309990108</v>
      </c>
    </row>
    <row r="17" spans="2:16" x14ac:dyDescent="0.15">
      <c r="B17" s="3">
        <f>演算室!AG14</f>
        <v>3.574001596060072</v>
      </c>
      <c r="C17" s="4">
        <v>3</v>
      </c>
      <c r="D17" s="7">
        <f>演算室!W14</f>
        <v>-197.99785666154366</v>
      </c>
      <c r="E17" s="7">
        <f>演算室!X14</f>
        <v>138.67669802143843</v>
      </c>
      <c r="M17" s="3">
        <f>演算室!AO14</f>
        <v>2.7573368189637826</v>
      </c>
      <c r="N17" s="4">
        <v>3</v>
      </c>
      <c r="O17" s="7">
        <f>演算室!Y14</f>
        <v>-24.562129479379564</v>
      </c>
      <c r="P17" s="7">
        <f>演算室!Z14</f>
        <v>288.40223513484005</v>
      </c>
    </row>
    <row r="18" spans="2:16" x14ac:dyDescent="0.15">
      <c r="B18" s="3">
        <f>演算室!AG15</f>
        <v>3.6341024994053668</v>
      </c>
      <c r="C18" s="4">
        <v>3.5</v>
      </c>
      <c r="D18" s="7">
        <f>演算室!W15</f>
        <v>-197.44409068419378</v>
      </c>
      <c r="E18" s="7">
        <f>演算室!X15</f>
        <v>140.4478392413036</v>
      </c>
      <c r="M18" s="3">
        <f>演算室!AO15</f>
        <v>2.7581896141824389</v>
      </c>
      <c r="N18" s="4">
        <v>3.5</v>
      </c>
      <c r="O18" s="7">
        <f>演算室!Y15</f>
        <v>-22.53021443881353</v>
      </c>
      <c r="P18" s="7">
        <f>演算室!Z15</f>
        <v>289.68941802418681</v>
      </c>
    </row>
    <row r="19" spans="2:16" x14ac:dyDescent="0.15">
      <c r="B19" s="3">
        <f>演算室!AG16</f>
        <v>3.6956496565188064</v>
      </c>
      <c r="C19" s="4">
        <v>4</v>
      </c>
      <c r="D19" s="7">
        <f>演算室!W16</f>
        <v>-196.90355205959958</v>
      </c>
      <c r="E19" s="7">
        <f>演算室!X16</f>
        <v>142.1909563208954</v>
      </c>
      <c r="M19" s="3">
        <f>演算室!AO16</f>
        <v>2.7604777574036117</v>
      </c>
      <c r="N19" s="4">
        <v>4</v>
      </c>
      <c r="O19" s="7">
        <f>演算室!Y16</f>
        <v>-20.491066007565991</v>
      </c>
      <c r="P19" s="7">
        <f>演算室!Z16</f>
        <v>290.96370807818909</v>
      </c>
    </row>
    <row r="20" spans="2:16" x14ac:dyDescent="0.15">
      <c r="B20" s="3">
        <f>演算室!AG17</f>
        <v>3.7586264219008045</v>
      </c>
      <c r="C20" s="4">
        <v>4.5</v>
      </c>
      <c r="D20" s="7">
        <f>演算室!W17</f>
        <v>-196.37643306653598</v>
      </c>
      <c r="E20" s="7">
        <f>演算室!X17</f>
        <v>143.9064072553482</v>
      </c>
      <c r="M20" s="3">
        <f>演算室!AO17</f>
        <v>2.7642066906086473</v>
      </c>
      <c r="N20" s="4">
        <v>4.5</v>
      </c>
      <c r="O20" s="7">
        <f>演算室!Y17</f>
        <v>-18.445886718956146</v>
      </c>
      <c r="P20" s="7">
        <f>演算室!Z17</f>
        <v>292.2245022264068</v>
      </c>
    </row>
    <row r="21" spans="2:16" x14ac:dyDescent="0.15">
      <c r="B21" s="3">
        <f>演算室!AG18</f>
        <v>3.8230144902671159</v>
      </c>
      <c r="C21" s="4">
        <v>5</v>
      </c>
      <c r="D21" s="7">
        <f>演算室!W18</f>
        <v>-195.86290125514483</v>
      </c>
      <c r="E21" s="7">
        <f>演算室!X18</f>
        <v>145.59456918688491</v>
      </c>
      <c r="M21" s="3">
        <f>演算室!AO18</f>
        <v>2.7693829604822247</v>
      </c>
      <c r="N21" s="4">
        <v>5</v>
      </c>
      <c r="O21" s="7">
        <f>演算室!Y18</f>
        <v>-16.395894603478979</v>
      </c>
      <c r="P21" s="7">
        <f>演算室!Z18</f>
        <v>293.47122959567048</v>
      </c>
    </row>
    <row r="22" spans="2:16" x14ac:dyDescent="0.15">
      <c r="B22" s="3">
        <f>演算室!AG19</f>
        <v>3.8887939121708093</v>
      </c>
      <c r="C22" s="4">
        <v>5.5</v>
      </c>
      <c r="D22" s="7">
        <f>演算室!W19</f>
        <v>-195.36310037802019</v>
      </c>
      <c r="E22" s="7">
        <f>演算室!X19</f>
        <v>147.25583612165286</v>
      </c>
      <c r="M22" s="3">
        <f>演算室!AO19</f>
        <v>2.7760143326742273</v>
      </c>
      <c r="N22" s="4">
        <v>5.5</v>
      </c>
      <c r="O22" s="7">
        <f>演算室!Y19</f>
        <v>-14.342319921032768</v>
      </c>
      <c r="P22" s="7">
        <f>演算室!Z19</f>
        <v>294.70335289185545</v>
      </c>
    </row>
    <row r="23" spans="2:16" x14ac:dyDescent="0.15">
      <c r="B23" s="3">
        <f>演算室!AG20</f>
        <v>3.955943113228789</v>
      </c>
      <c r="C23" s="4">
        <v>6</v>
      </c>
      <c r="D23" s="7">
        <f>演算室!W20</f>
        <v>-194.87715137525555</v>
      </c>
      <c r="E23" s="7">
        <f>演算室!X20</f>
        <v>148.8906167275841</v>
      </c>
      <c r="M23" s="3">
        <f>演算室!AO20</f>
        <v>2.7841099056417353</v>
      </c>
      <c r="N23" s="4">
        <v>6</v>
      </c>
      <c r="O23" s="7">
        <f>演算室!Y20</f>
        <v>-12.286401921146577</v>
      </c>
      <c r="P23" s="7">
        <f>演算室!Z20</f>
        <v>295.92036958224674</v>
      </c>
    </row>
    <row r="24" spans="2:16" x14ac:dyDescent="0.15">
      <c r="B24" s="3">
        <f>演算室!AG21</f>
        <v>4.0244389167139616</v>
      </c>
      <c r="C24" s="4">
        <v>6.5</v>
      </c>
      <c r="D24" s="7">
        <f>演算室!W21</f>
        <v>-194.405153401598</v>
      </c>
      <c r="E24" s="7">
        <f>演算室!X21</f>
        <v>150.4993322216927</v>
      </c>
      <c r="M24" s="3">
        <f>演算室!AO21</f>
        <v>2.7936802244321317</v>
      </c>
      <c r="N24" s="4">
        <v>6.5</v>
      </c>
      <c r="O24" s="7">
        <f>演算室!Y21</f>
        <v>-10.229385649445987</v>
      </c>
      <c r="P24" s="7">
        <f>演算室!Z21</f>
        <v>297.12181287729379</v>
      </c>
    </row>
    <row r="25" spans="2:16" x14ac:dyDescent="0.15">
      <c r="B25" s="3">
        <f>演算室!AG22</f>
        <v>4.0942565691501187</v>
      </c>
      <c r="C25" s="4">
        <v>7</v>
      </c>
      <c r="D25" s="7">
        <f>演算室!W22</f>
        <v>-193.9471848845514</v>
      </c>
      <c r="E25" s="7">
        <f>演算室!X22</f>
        <v>152.08241435361893</v>
      </c>
      <c r="M25" s="3">
        <f>演算室!AO22</f>
        <v>2.804737394881557</v>
      </c>
      <c r="N25" s="4">
        <v>7</v>
      </c>
      <c r="O25" s="7">
        <f>演算室!Y22</f>
        <v>-8.1725188172418513</v>
      </c>
      <c r="P25" s="7">
        <f>演算室!Z22</f>
        <v>298.30725251247327</v>
      </c>
    </row>
    <row r="26" spans="2:16" x14ac:dyDescent="0.15">
      <c r="B26" s="3">
        <f>演算室!AG23</f>
        <v>4.1653697686980582</v>
      </c>
      <c r="C26" s="4">
        <v>7.5</v>
      </c>
      <c r="D26" s="7">
        <f>演算室!W23</f>
        <v>-193.50330460300984</v>
      </c>
      <c r="E26" s="7">
        <f>演算室!X23</f>
        <v>153.64030349074858</v>
      </c>
      <c r="M26" s="3">
        <f>演算室!AO23</f>
        <v>2.8172951987233037</v>
      </c>
      <c r="N26" s="4">
        <v>7.5</v>
      </c>
      <c r="O26" s="7">
        <f>演算室!Y23</f>
        <v>-6.1170487497215049</v>
      </c>
      <c r="P26" s="7">
        <f>演算室!Z23</f>
        <v>299.47629533275415</v>
      </c>
    </row>
    <row r="27" spans="2:16" x14ac:dyDescent="0.15">
      <c r="B27" s="3">
        <f>演算室!AG24</f>
        <v>4.237750696008999</v>
      </c>
      <c r="C27" s="4">
        <v>8</v>
      </c>
      <c r="D27" s="7">
        <f>演算室!W24</f>
        <v>-193.0735527768386</v>
      </c>
      <c r="E27" s="7">
        <f>演算室!X24</f>
        <v>155.17344680878855</v>
      </c>
      <c r="M27" s="3">
        <f>演算室!AO24</f>
        <v>2.8313692101955867</v>
      </c>
      <c r="N27" s="4">
        <v>8</v>
      </c>
      <c r="O27" s="7">
        <f>演算室!Y24</f>
        <v>-4.0642194267168321</v>
      </c>
      <c r="P27" s="7">
        <f>演算室!Z24</f>
        <v>300.62858568379983</v>
      </c>
    </row>
    <row r="28" spans="2:16" x14ac:dyDescent="0.15">
      <c r="B28" s="3">
        <f>演算室!AG25</f>
        <v>4.3113700473497722</v>
      </c>
      <c r="C28" s="4">
        <v>8.5</v>
      </c>
      <c r="D28" s="7">
        <f>演算室!W25</f>
        <v>-192.65795215865455</v>
      </c>
      <c r="E28" s="7">
        <f>演算室!X25</f>
        <v>156.68229659037917</v>
      </c>
      <c r="M28" s="3">
        <f>演算室!AO25</f>
        <v>2.8469769147701998</v>
      </c>
      <c r="N28" s="4">
        <v>8.5</v>
      </c>
      <c r="O28" s="7">
        <f>演算室!Y25</f>
        <v>-2.0152686285086645</v>
      </c>
      <c r="P28" s="7">
        <f>演算室!Z25</f>
        <v>301.76380561551269</v>
      </c>
    </row>
    <row r="29" spans="2:16" x14ac:dyDescent="0.15">
      <c r="B29" s="3">
        <f>演算室!AG26</f>
        <v>4.3861970697256787</v>
      </c>
      <c r="C29" s="4">
        <v>9</v>
      </c>
      <c r="D29" s="7">
        <f>演算室!W26</f>
        <v>-192.25650911994009</v>
      </c>
      <c r="E29" s="7">
        <f>演算室!X26</f>
        <v>158.16730863309289</v>
      </c>
      <c r="M29" s="3">
        <f>演算室!AO26</f>
        <v>2.8641378307075644</v>
      </c>
      <c r="N29" s="4">
        <v>9</v>
      </c>
      <c r="O29" s="7">
        <f>演算室!Y26</f>
        <v>2.857480242441568E-2</v>
      </c>
      <c r="P29" s="7">
        <f>演算室!Z26</f>
        <v>302.88167490483636</v>
      </c>
    </row>
    <row r="30" spans="2:16" x14ac:dyDescent="0.15">
      <c r="B30" s="3">
        <f>演算室!AG27</f>
        <v>4.4621995978448572</v>
      </c>
      <c r="C30" s="4">
        <v>9.5</v>
      </c>
      <c r="D30" s="7">
        <f>演算室!W27</f>
        <v>-191.86921472448583</v>
      </c>
      <c r="E30" s="7">
        <f>演算室!X27</f>
        <v>159.62894076708869</v>
      </c>
      <c r="M30" s="3">
        <f>演算室!AO27</f>
        <v>2.8828736341767849</v>
      </c>
      <c r="N30" s="4">
        <v>9.5</v>
      </c>
      <c r="O30" s="7">
        <f>演算室!Y27</f>
        <v>2.0660935743266577</v>
      </c>
      <c r="P30" s="7">
        <f>演算室!Z27</f>
        <v>303.9819509058625</v>
      </c>
    </row>
    <row r="31" spans="2:16" x14ac:dyDescent="0.15">
      <c r="B31" s="3">
        <f>演算室!AG28</f>
        <v>4.5393440926927893</v>
      </c>
      <c r="C31" s="4">
        <v>10</v>
      </c>
      <c r="D31" s="7">
        <f>演算室!W28</f>
        <v>-191.4960457830224</v>
      </c>
      <c r="E31" s="7">
        <f>演算室!X28</f>
        <v>161.06765148169526</v>
      </c>
      <c r="M31" s="3">
        <f>演算室!AO28</f>
        <v>2.9032082887553852</v>
      </c>
      <c r="N31" s="4">
        <v>10</v>
      </c>
      <c r="O31" s="7">
        <f>演算室!Y28</f>
        <v>4.0960844258844133</v>
      </c>
      <c r="P31" s="7">
        <f>演算室!Z28</f>
        <v>305.06442823625417</v>
      </c>
    </row>
    <row r="32" spans="2:16" x14ac:dyDescent="0.15">
      <c r="B32" s="3">
        <f>演算室!AG29</f>
        <v>4.6175956816054988</v>
      </c>
      <c r="C32" s="4">
        <v>10.5</v>
      </c>
      <c r="D32" s="7">
        <f>演算室!W29</f>
        <v>-191.13696588372704</v>
      </c>
      <c r="E32" s="7">
        <f>演算室!X29</f>
        <v>162.48389865935246</v>
      </c>
      <c r="M32" s="3">
        <f>演算室!AO29</f>
        <v>2.9251681801748073</v>
      </c>
      <c r="N32" s="4">
        <v>10.5</v>
      </c>
      <c r="O32" s="7">
        <f>演算室!Y29</f>
        <v>6.117360466330517</v>
      </c>
      <c r="P32" s="7">
        <f>演算室!Z29</f>
        <v>306.1289383097884</v>
      </c>
    </row>
    <row r="33" spans="2:16" x14ac:dyDescent="0.15">
      <c r="B33" s="3">
        <f>演算室!AG30</f>
        <v>4.6969181996729139</v>
      </c>
      <c r="C33" s="4">
        <v>11</v>
      </c>
      <c r="D33" s="7">
        <f>演算室!W30</f>
        <v>-190.79192639409533</v>
      </c>
      <c r="E33" s="7">
        <f>演算室!X30</f>
        <v>163.87813841458106</v>
      </c>
      <c r="M33" s="3">
        <f>演算室!AO30</f>
        <v>2.9487822572376858</v>
      </c>
      <c r="N33" s="4">
        <v>11</v>
      </c>
      <c r="O33" s="7">
        <f>演算室!Y30</f>
        <v>8.1287533709275053</v>
      </c>
      <c r="P33" s="7">
        <f>演算室!Z30</f>
        <v>307.17534872544832</v>
      </c>
    </row>
    <row r="34" spans="2:16" x14ac:dyDescent="0.15">
      <c r="B34" s="3">
        <f>演算室!AG31</f>
        <v>4.7772742323796722</v>
      </c>
      <c r="C34" s="4">
        <v>11.5</v>
      </c>
      <c r="D34" s="7">
        <f>演算室!W31</f>
        <v>-190.46086743041752</v>
      </c>
      <c r="E34" s="7">
        <f>演算室!X31</f>
        <v>165.25082403502984</v>
      </c>
      <c r="M34" s="3">
        <f>演算室!AO31</f>
        <v>2.9740821799056336</v>
      </c>
      <c r="N34" s="4">
        <v>11.5</v>
      </c>
      <c r="O34" s="7">
        <f>演算室!Y31</f>
        <v>10.129115428163104</v>
      </c>
      <c r="P34" s="7">
        <f>演算室!Z31</f>
        <v>308.20356252396596</v>
      </c>
    </row>
    <row r="35" spans="2:16" x14ac:dyDescent="0.15">
      <c r="B35" s="3">
        <f>演算室!AG32</f>
        <v>4.8586251593850411</v>
      </c>
      <c r="C35" s="4">
        <v>12</v>
      </c>
      <c r="D35" s="7">
        <f>演算室!W32</f>
        <v>-190.14371879181138</v>
      </c>
      <c r="E35" s="7">
        <f>演算室!X32</f>
        <v>166.60240502111932</v>
      </c>
      <c r="M35" s="3">
        <f>演算室!AO32</f>
        <v>2.655062128859579E-3</v>
      </c>
      <c r="N35" s="4">
        <v>12</v>
      </c>
      <c r="O35" s="7">
        <f>演算室!Y32</f>
        <v>12.117321436248247</v>
      </c>
      <c r="P35" s="7">
        <f>演算室!Z32</f>
        <v>309.21351732303719</v>
      </c>
    </row>
    <row r="36" spans="2:16" x14ac:dyDescent="0.15">
      <c r="B36" s="3">
        <f>演算室!AG33</f>
        <v>4.9409311993742522</v>
      </c>
      <c r="C36" s="4">
        <v>12.5</v>
      </c>
      <c r="D36" s="7">
        <f>演算室!W33</f>
        <v>-189.84040085641362</v>
      </c>
      <c r="E36" s="7">
        <f>演算室!X33</f>
        <v>167.93332622037966</v>
      </c>
      <c r="M36" s="3">
        <f>演算室!AO33</f>
        <v>3.0298807049791234</v>
      </c>
      <c r="N36" s="4">
        <v>12.5</v>
      </c>
      <c r="O36" s="7">
        <f>演算室!Y33</f>
        <v>14.092270447687717</v>
      </c>
      <c r="P36" s="7">
        <f>演算室!Z33</f>
        <v>310.20518434261476</v>
      </c>
    </row>
    <row r="37" spans="2:16" x14ac:dyDescent="0.15">
      <c r="B37" s="3">
        <f>演算室!AG34</f>
        <v>5.0241514559472131</v>
      </c>
      <c r="C37" s="4">
        <v>13</v>
      </c>
      <c r="D37" s="7">
        <f>演算室!W34</f>
        <v>-189.5508254379348</v>
      </c>
      <c r="E37" s="7">
        <f>演算室!X34</f>
        <v>169.24402705224944</v>
      </c>
      <c r="M37" s="3">
        <f>演算室!AO34</f>
        <v>3.060457638042438</v>
      </c>
      <c r="N37" s="4">
        <v>13</v>
      </c>
      <c r="O37" s="7">
        <f>演算室!Y34</f>
        <v>16.052887361777117</v>
      </c>
      <c r="P37" s="7">
        <f>演算室!Z34</f>
        <v>311.17856733174017</v>
      </c>
    </row>
    <row r="38" spans="2:16" x14ac:dyDescent="0.15">
      <c r="B38" s="3">
        <f>演算室!AG35</f>
        <v>5.1082439644716686</v>
      </c>
      <c r="C38" s="4">
        <v>13.5</v>
      </c>
      <c r="D38" s="7">
        <f>演算室!W35</f>
        <v>-189.27489660132721</v>
      </c>
      <c r="E38" s="7">
        <f>演算室!X35</f>
        <v>170.53494081885302</v>
      </c>
      <c r="M38" s="3">
        <f>演算室!AO35</f>
        <v>3.0928774424927119</v>
      </c>
      <c r="N38" s="4">
        <v>13.5</v>
      </c>
      <c r="O38" s="7">
        <f>演算室!Y35</f>
        <v>17.998124365886625</v>
      </c>
      <c r="P38" s="7">
        <f>演算室!Z35</f>
        <v>312.13370140832114</v>
      </c>
    </row>
    <row r="39" spans="2:16" x14ac:dyDescent="0.15">
      <c r="B39" s="3">
        <f>演算室!AG36</f>
        <v>5.1931657399377595</v>
      </c>
      <c r="C39" s="4">
        <v>14</v>
      </c>
      <c r="D39" s="7">
        <f>演算室!W36</f>
        <v>-189.01251143679917</v>
      </c>
      <c r="E39" s="7">
        <f>演算室!X36</f>
        <v>171.80649409711555</v>
      </c>
      <c r="M39" s="3">
        <f>演算室!AO36</f>
        <v>3.1271878851413994</v>
      </c>
      <c r="N39" s="4">
        <v>14</v>
      </c>
      <c r="O39" s="7">
        <f>演算室!Y36</f>
        <v>19.926962227276974</v>
      </c>
      <c r="P39" s="7">
        <f>演算室!Z36</f>
        <v>313.07065182309339</v>
      </c>
    </row>
    <row r="40" spans="2:16" x14ac:dyDescent="0.15">
      <c r="B40" s="3">
        <f>演算室!AG37</f>
        <v>5.278872825763302</v>
      </c>
      <c r="C40" s="4">
        <v>14.5</v>
      </c>
      <c r="D40" s="7">
        <f>演算室!W37</f>
        <v>-188.76356079184939</v>
      </c>
      <c r="E40" s="7">
        <f>演算室!X37</f>
        <v>173.05910620746172</v>
      </c>
      <c r="M40" s="3">
        <f>演算室!AO37</f>
        <v>3.1634405482608883</v>
      </c>
      <c r="N40" s="4">
        <v>14.5</v>
      </c>
      <c r="O40" s="7">
        <f>演算室!Y37</f>
        <v>21.838411438026931</v>
      </c>
      <c r="P40" s="7">
        <f>演算室!Z37</f>
        <v>313.98951265876286</v>
      </c>
    </row>
    <row r="41" spans="2:16" x14ac:dyDescent="0.15">
      <c r="B41" s="3">
        <f>演算室!AG38</f>
        <v>5.3653203435814296</v>
      </c>
      <c r="C41" s="4">
        <v>15</v>
      </c>
      <c r="D41" s="7">
        <f>演算室!W38</f>
        <v>-188.52792996136918</v>
      </c>
      <c r="E41" s="7">
        <f>演算室!X38</f>
        <v>174.2931887543165</v>
      </c>
      <c r="M41" s="3">
        <f>演算室!AO38</f>
        <v>3.2016910623922508</v>
      </c>
      <c r="N41" s="4">
        <v>15</v>
      </c>
      <c r="O41" s="7">
        <f>演算室!Y38</f>
        <v>23.731513216353157</v>
      </c>
      <c r="P41" s="7">
        <f>演算室!Z38</f>
        <v>314.890405474989</v>
      </c>
    </row>
    <row r="42" spans="2:16" x14ac:dyDescent="0.15">
      <c r="B42" s="3">
        <f>演算室!AG39</f>
        <v>5.4524625440168926</v>
      </c>
      <c r="C42" s="4">
        <v>15.5</v>
      </c>
      <c r="D42" s="7">
        <f>演算室!W39</f>
        <v>-188.30549933619579</v>
      </c>
      <c r="E42" s="7">
        <f>演算室!X39</f>
        <v>175.50914523363343</v>
      </c>
      <c r="M42" s="3">
        <f>演算室!AO39</f>
        <v>3.2419993574167707</v>
      </c>
      <c r="N42" s="4">
        <v>15.5</v>
      </c>
      <c r="O42" s="7">
        <f>演算室!Y39</f>
        <v>25.605340368245386</v>
      </c>
      <c r="P42" s="7">
        <f>演算室!Z39</f>
        <v>315.77347790947846</v>
      </c>
    </row>
    <row r="43" spans="2:16" x14ac:dyDescent="0.15">
      <c r="B43" s="3">
        <f>演算室!AG40</f>
        <v>5.5402528584652648</v>
      </c>
      <c r="C43" s="4">
        <v>16</v>
      </c>
      <c r="D43" s="7">
        <f>演算室!W40</f>
        <v>-188.09614501077806</v>
      </c>
      <c r="E43" s="7">
        <f>演算室!X40</f>
        <v>176.70737070273606</v>
      </c>
      <c r="M43" s="3">
        <f>演算室!AO40</f>
        <v>3.2844299338157712</v>
      </c>
      <c r="N43" s="4">
        <v>16</v>
      </c>
      <c r="O43" s="7">
        <f>演算室!Y40</f>
        <v>27.458998013878954</v>
      </c>
      <c r="P43" s="7">
        <f>演算室!Z40</f>
        <v>316.6389022450046</v>
      </c>
    </row>
    <row r="44" spans="2:16" x14ac:dyDescent="0.15">
      <c r="B44" s="3">
        <f>演算室!AG41</f>
        <v>5.6286439519146008</v>
      </c>
      <c r="C44" s="4">
        <v>16.5</v>
      </c>
      <c r="D44" s="7">
        <f>演算室!W41</f>
        <v>-187.89973935085783</v>
      </c>
      <c r="E44" s="7">
        <f>演算室!X41</f>
        <v>177.88825150785607</v>
      </c>
      <c r="M44" s="3">
        <f>演算室!AO41</f>
        <v>3.3290521562259059</v>
      </c>
      <c r="N44" s="4">
        <v>16.5</v>
      </c>
      <c r="O44" s="7">
        <f>演算室!Y41</f>
        <v>29.291624183734292</v>
      </c>
      <c r="P44" s="7">
        <f>演算室!Z41</f>
        <v>317.4868739516765</v>
      </c>
    </row>
    <row r="45" spans="2:16" x14ac:dyDescent="0.15">
      <c r="B45" s="3">
        <f>演算室!AG42</f>
        <v>5.7175877768183083</v>
      </c>
      <c r="C45" s="4">
        <v>17</v>
      </c>
      <c r="D45" s="7">
        <f>演算室!W42</f>
        <v>-187.71615152226491</v>
      </c>
      <c r="E45" s="7">
        <f>演算室!X42</f>
        <v>179.05216506487525</v>
      </c>
      <c r="M45" s="3">
        <f>演算室!AO42</f>
        <v>3.3759405715803958</v>
      </c>
      <c r="N45" s="4">
        <v>17</v>
      </c>
      <c r="O45" s="7">
        <f>演算室!Y42</f>
        <v>31.102390289736228</v>
      </c>
      <c r="P45" s="7">
        <f>演算室!Z42</f>
        <v>318.31761021324934</v>
      </c>
    </row>
    <row r="46" spans="2:16" x14ac:dyDescent="0.15">
      <c r="B46" s="3">
        <f>演算室!AG43</f>
        <v>5.8070356280520441</v>
      </c>
      <c r="C46" s="4">
        <v>17.5</v>
      </c>
      <c r="D46" s="7">
        <f>演算室!W43</f>
        <v>-187.54524798208541</v>
      </c>
      <c r="E46" s="7">
        <f>演算室!X43</f>
        <v>180.19947968893527</v>
      </c>
      <c r="M46" s="3">
        <f>演算室!AO43</f>
        <v>3.4251752543317693</v>
      </c>
      <c r="N46" s="4">
        <v>17.5</v>
      </c>
      <c r="O46" s="7">
        <f>演算室!Y43</f>
        <v>32.890501477038278</v>
      </c>
      <c r="P46" s="7">
        <f>演算室!Z43</f>
        <v>319.13134844571414</v>
      </c>
    </row>
    <row r="47" spans="2:16" x14ac:dyDescent="0.15">
      <c r="B47" s="3">
        <f>演算室!AG44</f>
        <v>5.8969381989647012</v>
      </c>
      <c r="C47" s="4">
        <v>18</v>
      </c>
      <c r="D47" s="7">
        <f>演算室!W44</f>
        <v>-187.38689293358749</v>
      </c>
      <c r="E47" s="7">
        <f>演算室!X44</f>
        <v>181.33055446874948</v>
      </c>
      <c r="M47" s="3">
        <f>演算室!AO44</f>
        <v>3.4768421815002482</v>
      </c>
      <c r="N47" s="4">
        <v>18</v>
      </c>
      <c r="O47" s="7">
        <f>演算室!Y44</f>
        <v>34.655196862325077</v>
      </c>
      <c r="P47" s="7">
        <f>演算室!Z44</f>
        <v>319.92834481583202</v>
      </c>
    </row>
    <row r="48" spans="2:16" x14ac:dyDescent="0.15">
      <c r="B48" s="3">
        <f>演算室!AG45</f>
        <v>5.9872456385646196</v>
      </c>
      <c r="C48" s="4">
        <v>18.5</v>
      </c>
      <c r="D48" s="7">
        <f>演算室!W45</f>
        <v>-187.24094874638499</v>
      </c>
      <c r="E48" s="7">
        <f>演算室!X45</f>
        <v>182.44573918164099</v>
      </c>
      <c r="M48" s="3">
        <f>演算室!AO45</f>
        <v>3.5310336405252523</v>
      </c>
      <c r="N48" s="4">
        <v>18.5</v>
      </c>
      <c r="O48" s="7">
        <f>演算室!Y45</f>
        <v>36.395749664680295</v>
      </c>
      <c r="P48" s="7">
        <f>演算室!Z45</f>
        <v>320.70887276669657</v>
      </c>
    </row>
    <row r="49" spans="2:16" x14ac:dyDescent="0.15">
      <c r="B49" s="3">
        <f>演算室!AG46</f>
        <v>6.0779076098072657</v>
      </c>
      <c r="C49" s="4">
        <v>19</v>
      </c>
      <c r="D49" s="7">
        <f>演算室!W46</f>
        <v>-187.10727634338974</v>
      </c>
      <c r="E49" s="7">
        <f>演算室!X46</f>
        <v>183.54537424552413</v>
      </c>
      <c r="M49" s="3">
        <f>演算室!AO46</f>
        <v>3.587848673209701</v>
      </c>
      <c r="N49" s="4">
        <v>19</v>
      </c>
      <c r="O49" s="7">
        <f>演算室!Y46</f>
        <v>38.1114672351991</v>
      </c>
      <c r="P49" s="7">
        <f>演算室!Z46</f>
        <v>321.47322155682457</v>
      </c>
    </row>
    <row r="50" spans="2:16" x14ac:dyDescent="0.15">
      <c r="B50" s="3">
        <f>演算室!AG47</f>
        <v>6.1688733490282042</v>
      </c>
      <c r="C50" s="4">
        <v>19.5</v>
      </c>
      <c r="D50" s="7">
        <f>演算室!W47</f>
        <v>-186.98573555614456</v>
      </c>
      <c r="E50" s="7">
        <f>演算室!X47</f>
        <v>184.6297907042597</v>
      </c>
      <c r="M50" s="3">
        <f>演算室!AO47</f>
        <v>3.6473935593404097</v>
      </c>
      <c r="N50" s="4">
        <v>19.5</v>
      </c>
      <c r="O50" s="7">
        <f>演算室!Y47</f>
        <v>39.801690991587549</v>
      </c>
      <c r="P50" s="7">
        <f>演算室!Z47</f>
        <v>322.22169481869093</v>
      </c>
    </row>
    <row r="51" spans="2:16" x14ac:dyDescent="0.15">
      <c r="B51" s="3">
        <f>演算室!AG48</f>
        <v>6.2600917264905886</v>
      </c>
      <c r="C51" s="4">
        <v>20</v>
      </c>
      <c r="D51" s="7">
        <f>演算室!W48</f>
        <v>-186.87618545015687</v>
      </c>
      <c r="E51" s="7">
        <f>演算室!X48</f>
        <v>185.69931024301434</v>
      </c>
      <c r="M51" s="3">
        <f>演算室!AO48</f>
        <v>3.7097823439267565</v>
      </c>
      <c r="N51" s="4">
        <v>20</v>
      </c>
      <c r="O51" s="7">
        <f>演算室!Y48</f>
        <v>41.465796264016987</v>
      </c>
      <c r="P51" s="7">
        <f>演算室!Z48</f>
        <v>322.95460914205478</v>
      </c>
    </row>
    <row r="52" spans="2:16" x14ac:dyDescent="0.15">
      <c r="B52" s="3">
        <f>演算室!AG49</f>
        <v>6.3515113080158594</v>
      </c>
      <c r="C52" s="4">
        <v>20.5</v>
      </c>
      <c r="D52" s="7">
        <f>演算室!W49</f>
        <v>-186.77848462185833</v>
      </c>
      <c r="E52" s="7">
        <f>演算室!X49</f>
        <v>186.75424523046783</v>
      </c>
      <c r="M52" s="3">
        <f>演算室!AO49</f>
        <v>3.7751374123781392</v>
      </c>
      <c r="N52" s="4">
        <v>20.5</v>
      </c>
      <c r="O52" s="7">
        <f>演算室!Y49</f>
        <v>43.103192058480289</v>
      </c>
      <c r="P52" s="7">
        <f>演算室!Z49</f>
        <v>323.67229268685793</v>
      </c>
    </row>
    <row r="53" spans="2:16" x14ac:dyDescent="0.15">
      <c r="B53" s="3">
        <f>演算室!AG50</f>
        <v>6.443080417686553</v>
      </c>
      <c r="C53" s="4">
        <v>21</v>
      </c>
      <c r="D53" s="7">
        <f>演算室!W50</f>
        <v>-186.69249146880497</v>
      </c>
      <c r="E53" s="7">
        <f>演算室!X50</f>
        <v>187.79489878492123</v>
      </c>
      <c r="M53" s="3">
        <f>演算室!AO50</f>
        <v>3.843590118347513</v>
      </c>
      <c r="N53" s="4">
        <v>21</v>
      </c>
      <c r="O53" s="7">
        <f>演算室!Y50</f>
        <v>44.713320743834444</v>
      </c>
      <c r="P53" s="7">
        <f>演算室!Z50</f>
        <v>324.37508382993695</v>
      </c>
    </row>
    <row r="54" spans="2:16" x14ac:dyDescent="0.15">
      <c r="B54" s="3">
        <f>演算室!AG51</f>
        <v>6.534747201558508</v>
      </c>
      <c r="C54" s="4">
        <v>21.5</v>
      </c>
      <c r="D54" s="7">
        <f>演算室!W51</f>
        <v>-186.61806443471323</v>
      </c>
      <c r="E54" s="7">
        <f>演算室!X51</f>
        <v>188.82156486155864</v>
      </c>
      <c r="M54" s="3">
        <f>演算室!AO51</f>
        <v>3.9152814694264695</v>
      </c>
      <c r="N54" s="4">
        <v>21.5</v>
      </c>
      <c r="O54" s="7">
        <f>演算室!Y51</f>
        <v>46.29565766862428</v>
      </c>
      <c r="P54" s="7">
        <f>演算室!Z51</f>
        <v>325.0633298492632</v>
      </c>
    </row>
    <row r="55" spans="2:16" x14ac:dyDescent="0.15">
      <c r="B55" s="3">
        <f>演算室!AG52</f>
        <v>6.626459692338444</v>
      </c>
      <c r="C55" s="4">
        <v>22</v>
      </c>
      <c r="D55" s="7">
        <f>演算室!W52</f>
        <v>-186.55506223089372</v>
      </c>
      <c r="E55" s="7">
        <f>演算室!X52</f>
        <v>189.83452835831733</v>
      </c>
      <c r="M55" s="3">
        <f>演算室!AO52</f>
        <v>3.9903628763615151</v>
      </c>
      <c r="N55" s="4">
        <v>22</v>
      </c>
      <c r="O55" s="7">
        <f>演算室!Y52</f>
        <v>47.84971071365689</v>
      </c>
      <c r="P55" s="7">
        <f>演算室!Z52</f>
        <v>325.73738564892318</v>
      </c>
    </row>
    <row r="56" spans="2:16" x14ac:dyDescent="0.15">
      <c r="B56" s="3">
        <f>演算室!AG53</f>
        <v>6.7181658749240727</v>
      </c>
      <c r="C56" s="4">
        <v>22.5</v>
      </c>
      <c r="D56" s="7">
        <f>演算室!W53</f>
        <v>-186.50334403560458</v>
      </c>
      <c r="E56" s="7">
        <f>演算室!X53</f>
        <v>190.8340652380104</v>
      </c>
      <c r="M56" s="3">
        <f>演算室!AO53</f>
        <v>4.0689969719718553</v>
      </c>
      <c r="N56" s="4">
        <v>22.5</v>
      </c>
      <c r="O56" s="7">
        <f>演算室!Y53</f>
        <v>49.375019786146773</v>
      </c>
      <c r="P56" s="7">
        <f>演算室!Z53</f>
        <v>326.39761252757228</v>
      </c>
    </row>
    <row r="57" spans="2:16" x14ac:dyDescent="0.15">
      <c r="B57" s="3">
        <f>演算室!AG54</f>
        <v>6.8098137527489531</v>
      </c>
      <c r="C57" s="4">
        <v>23</v>
      </c>
      <c r="D57" s="7">
        <f>演算室!W54</f>
        <v>-186.46276967279601</v>
      </c>
      <c r="E57" s="7">
        <f>演算室!X54</f>
        <v>191.82044266453565</v>
      </c>
      <c r="M57" s="3">
        <f>演算室!AO54</f>
        <v>4.1513585065124312</v>
      </c>
      <c r="N57" s="4">
        <v>23</v>
      </c>
      <c r="O57" s="7">
        <f>演算室!Y54</f>
        <v>50.87115626108249</v>
      </c>
      <c r="P57" s="7">
        <f>演算室!Z54</f>
        <v>327.04437699264372</v>
      </c>
    </row>
    <row r="58" spans="2:16" x14ac:dyDescent="0.15">
      <c r="B58" s="3">
        <f>演算室!AG55</f>
        <v>6.9013514148077357</v>
      </c>
      <c r="C58" s="4">
        <v>23.5</v>
      </c>
      <c r="D58" s="7">
        <f>演算室!W55</f>
        <v>-186.43319977166723</v>
      </c>
      <c r="E58" s="7">
        <f>演算室!X55</f>
        <v>192.79391915117617</v>
      </c>
      <c r="M58" s="3">
        <f>演算室!AO55</f>
        <v>4.2376353267731313</v>
      </c>
      <c r="N58" s="4">
        <v>23.5</v>
      </c>
      <c r="O58" s="7">
        <f>演算室!Y55</f>
        <v>52.337722375273252</v>
      </c>
      <c r="P58" s="7">
        <f>演算室!Z55</f>
        <v>327.67804962216513</v>
      </c>
    </row>
    <row r="59" spans="2:16" x14ac:dyDescent="0.15">
      <c r="B59" s="3">
        <f>演算室!AG56</f>
        <v>6.9927271032540546</v>
      </c>
      <c r="C59" s="4">
        <v>24</v>
      </c>
      <c r="D59" s="7">
        <f>演算室!W56</f>
        <v>-186.41449590839744</v>
      </c>
      <c r="E59" s="7">
        <f>演算室!X56</f>
        <v>193.75474471916951</v>
      </c>
      <c r="M59" s="3">
        <f>演算室!AO56</f>
        <v>4.3280294468130549</v>
      </c>
      <c r="N59" s="4">
        <v>24</v>
      </c>
      <c r="O59" s="7">
        <f>演算室!Y56</f>
        <v>53.77435057933431</v>
      </c>
      <c r="P59" s="7">
        <f>演算室!Z56</f>
        <v>328.29900397563875</v>
      </c>
    </row>
    <row r="60" spans="2:16" x14ac:dyDescent="0.15">
      <c r="B60" s="3">
        <f>演算室!AG57</f>
        <v>7.0838892814238745</v>
      </c>
      <c r="C60" s="4">
        <v>24.5</v>
      </c>
      <c r="D60" s="7">
        <f>演算室!W57</f>
        <v>-186.40652073135388</v>
      </c>
      <c r="E60" s="7">
        <f>演算室!X57</f>
        <v>194.70316106487999</v>
      </c>
      <c r="M60" s="3">
        <f>演算室!AO57</f>
        <v>4.4227582187966821</v>
      </c>
      <c r="N60" s="4">
        <v>24.5</v>
      </c>
      <c r="O60" s="7">
        <f>演算室!Y57</f>
        <v>55.180702852648935</v>
      </c>
      <c r="P60" s="7">
        <f>演算室!Z57</f>
        <v>328.90761555506805</v>
      </c>
    </row>
    <row r="61" spans="2:16" x14ac:dyDescent="0.15">
      <c r="B61" s="3">
        <f>演算室!AG58</f>
        <v>7.1747867021714375</v>
      </c>
      <c r="C61" s="4">
        <v>25</v>
      </c>
      <c r="D61" s="7">
        <f>演算室!W58</f>
        <v>-186.40913807101578</v>
      </c>
      <c r="E61" s="7">
        <f>演算室!X58</f>
        <v>195.63940173406081</v>
      </c>
      <c r="M61" s="3">
        <f>演算室!AO58</f>
        <v>4.5220556129349161</v>
      </c>
      <c r="N61" s="4">
        <v>25</v>
      </c>
      <c r="O61" s="7">
        <f>演算室!Y58</f>
        <v>56.556469986118636</v>
      </c>
      <c r="P61" s="7">
        <f>演算室!Z58</f>
        <v>329.50426081686982</v>
      </c>
    </row>
    <row r="62" spans="2:16" x14ac:dyDescent="0.15">
      <c r="B62" s="3">
        <f>演算室!AG59</f>
        <v>7.2653684763148378</v>
      </c>
      <c r="C62" s="4">
        <v>25.5</v>
      </c>
      <c r="D62" s="7">
        <f>演算室!W59</f>
        <v>-186.42221303579362</v>
      </c>
      <c r="E62" s="7">
        <f>演算室!X59</f>
        <v>196.56369230182898</v>
      </c>
      <c r="M62" s="3">
        <f>演算室!AO59</f>
        <v>4.6261736160415454</v>
      </c>
      <c r="N62" s="4">
        <v>25.5</v>
      </c>
      <c r="O62" s="7">
        <f>演算室!Y59</f>
        <v>57.901370837285484</v>
      </c>
      <c r="P62" s="7">
        <f>演算室!Z59</f>
        <v>330.08931623509341</v>
      </c>
    </row>
    <row r="63" spans="2:16" x14ac:dyDescent="0.15">
      <c r="B63" s="3">
        <f>演算室!AG60</f>
        <v>7.3555841410558598</v>
      </c>
      <c r="C63" s="4">
        <v>26</v>
      </c>
      <c r="D63" s="7">
        <f>演算室!W60</f>
        <v>-186.44561209485593</v>
      </c>
      <c r="E63" s="7">
        <f>演算室!X60</f>
        <v>197.47625055711416</v>
      </c>
      <c r="M63" s="3">
        <f>演算室!AO60</f>
        <v>4.7353837585729472</v>
      </c>
      <c r="N63" s="4">
        <v>26</v>
      </c>
      <c r="O63" s="7">
        <f>演算室!Y60</f>
        <v>59.215151562167058</v>
      </c>
      <c r="P63" s="7">
        <f>演算室!Z60</f>
        <v>330.66315741608179</v>
      </c>
    </row>
    <row r="64" spans="2:16" x14ac:dyDescent="0.15">
      <c r="B64" s="3">
        <f>演算室!AG61</f>
        <v>7.445383728188018</v>
      </c>
      <c r="C64" s="4">
        <v>26.5</v>
      </c>
      <c r="D64" s="7">
        <f>演算室!W61</f>
        <v>-186.47920314901594</v>
      </c>
      <c r="E64" s="7">
        <f>演算室!X61</f>
        <v>198.37728669046047</v>
      </c>
      <c r="M64" s="3">
        <f>演算室!AO61</f>
        <v>4.8499787802036289</v>
      </c>
      <c r="N64" s="4">
        <v>26.5</v>
      </c>
      <c r="O64" s="7">
        <f>演算室!Y61</f>
        <v>60.497584827907971</v>
      </c>
      <c r="P64" s="7">
        <f>演算室!Z61</f>
        <v>331.22615826444013</v>
      </c>
    </row>
    <row r="65" spans="2:16" x14ac:dyDescent="0.15">
      <c r="B65" s="3">
        <f>演算室!AG62</f>
        <v>7.5347178318845938</v>
      </c>
      <c r="C65" s="4">
        <v>27</v>
      </c>
      <c r="D65" s="7">
        <f>演算室!W62</f>
        <v>-186.52285559066755</v>
      </c>
      <c r="E65" s="7">
        <f>演算室!X62</f>
        <v>199.26700348417555</v>
      </c>
      <c r="M65" s="3">
        <f>演算室!AO62</f>
        <v>4.9702744438920954</v>
      </c>
      <c r="N65" s="4">
        <v>27</v>
      </c>
      <c r="O65" s="7">
        <f>演算室!Y62</f>
        <v>61.748469010109559</v>
      </c>
      <c r="P65" s="7">
        <f>演算室!Z62</f>
        <v>331.77869019994552</v>
      </c>
    </row>
    <row r="66" spans="2:16" x14ac:dyDescent="0.15">
      <c r="B66" s="3">
        <f>演算室!AG63</f>
        <v>7.6235376758891427</v>
      </c>
      <c r="C66" s="4">
        <v>27.5</v>
      </c>
      <c r="D66" s="7">
        <f>演算室!W63</f>
        <v>-186.57644035370046</v>
      </c>
      <c r="E66" s="7">
        <f>演算室!X63</f>
        <v>200.14559650392908</v>
      </c>
      <c r="M66" s="3">
        <f>演算室!AO63</f>
        <v>5.0966115079012866</v>
      </c>
      <c r="N66" s="4">
        <v>27.5</v>
      </c>
      <c r="O66" s="7">
        <f>演算室!Y63</f>
        <v>62.967627378463035</v>
      </c>
      <c r="P66" s="7">
        <f>演算室!Z63</f>
        <v>332.32112142481304</v>
      </c>
    </row>
    <row r="67" spans="2:16" x14ac:dyDescent="0.15">
      <c r="B67" s="3">
        <f>演算室!AG64</f>
        <v>7.7117951799015225</v>
      </c>
      <c r="C67" s="4">
        <v>28</v>
      </c>
      <c r="D67" s="7">
        <f>演算室!W64</f>
        <v>-186.63982995426332</v>
      </c>
      <c r="E67" s="7">
        <f>演算室!X64</f>
        <v>201.01325429099836</v>
      </c>
      <c r="M67" s="3">
        <f>演算室!AO64</f>
        <v>5.2293578640895673</v>
      </c>
      <c r="N67" s="4">
        <v>28</v>
      </c>
      <c r="O67" s="7">
        <f>演算室!Y64</f>
        <v>64.154907274068123</v>
      </c>
      <c r="P67" s="7">
        <f>演算室!Z64</f>
        <v>332.8538162405456</v>
      </c>
    </row>
    <row r="68" spans="2:16" x14ac:dyDescent="0.15">
      <c r="B68" s="3">
        <f>演算室!AG65</f>
        <v>7.7994430249407225</v>
      </c>
      <c r="C68" s="4">
        <v>28.5</v>
      </c>
      <c r="D68" s="7">
        <f>演算室!W65</f>
        <v>-186.71289852319083</v>
      </c>
      <c r="E68" s="7">
        <f>演算室!X65</f>
        <v>201.87015855444864</v>
      </c>
      <c r="M68" s="3">
        <f>演算室!AO65</f>
        <v>5.3689108488760402</v>
      </c>
      <c r="N68" s="4">
        <v>28.5</v>
      </c>
      <c r="O68" s="7">
        <f>演算室!Y65</f>
        <v>65.310179281593093</v>
      </c>
      <c r="P68" s="7">
        <f>演算室!Z65</f>
        <v>333.37713441342623</v>
      </c>
    </row>
    <row r="69" spans="2:16" x14ac:dyDescent="0.15">
      <c r="B69" s="3">
        <f>演算室!AG66</f>
        <v>7.8864347174760265</v>
      </c>
      <c r="C69" s="4">
        <v>29</v>
      </c>
      <c r="D69" s="7">
        <f>演算室!W66</f>
        <v>-186.79552183085244</v>
      </c>
      <c r="E69" s="7">
        <f>演算室!X66</f>
        <v>202.71648436262024</v>
      </c>
      <c r="M69" s="3">
        <f>演算室!AO66</f>
        <v>5.5156997301119972</v>
      </c>
      <c r="N69" s="4">
        <v>29</v>
      </c>
      <c r="O69" s="7">
        <f>演算室!Y66</f>
        <v>66.433336399197529</v>
      </c>
      <c r="P69" s="7">
        <f>演算室!Z66</f>
        <v>333.89143058756417</v>
      </c>
    </row>
    <row r="70" spans="2:16" x14ac:dyDescent="0.15">
      <c r="B70" s="3">
        <f>演算室!AG67</f>
        <v>7.9727246521182327</v>
      </c>
      <c r="C70" s="4">
        <v>29.5</v>
      </c>
      <c r="D70" s="7">
        <f>演算室!W67</f>
        <v>-186.8875773051295</v>
      </c>
      <c r="E70" s="7">
        <f>演算室!X67</f>
        <v>203.55240033336946</v>
      </c>
      <c r="M70" s="3">
        <f>演算室!AO67</f>
        <v>5.6701883683196854</v>
      </c>
      <c r="N70" s="4">
        <v>29.5</v>
      </c>
      <c r="O70" s="7">
        <f>演算室!Y67</f>
        <v>67.524293208918365</v>
      </c>
      <c r="P70" s="7">
        <f>演算室!Z67</f>
        <v>334.39705374428081</v>
      </c>
    </row>
    <row r="71" spans="2:16" x14ac:dyDescent="0.15">
      <c r="B71" s="3">
        <f>演算室!AG68</f>
        <v>8.0582681726581811</v>
      </c>
      <c r="C71" s="4">
        <v>30</v>
      </c>
      <c r="D71" s="7">
        <f>演算室!W68</f>
        <v>-186.98894404317846</v>
      </c>
      <c r="E71" s="7">
        <f>演算室!X68</f>
        <v>204.37806882257911</v>
      </c>
      <c r="M71" s="3">
        <f>演算室!AO68</f>
        <v>5.8328780437049259</v>
      </c>
      <c r="N71" s="4">
        <v>30</v>
      </c>
      <c r="O71" s="7">
        <f>演算室!Y68</f>
        <v>68.582985050003728</v>
      </c>
      <c r="P71" s="7">
        <f>演算室!Z68</f>
        <v>334.89434670651093</v>
      </c>
    </row>
    <row r="72" spans="2:16" x14ac:dyDescent="0.15">
      <c r="B72" s="3">
        <f>演算室!AG69</f>
        <v>8.1430216312288355</v>
      </c>
      <c r="C72" s="4">
        <v>30.5</v>
      </c>
      <c r="D72" s="7">
        <f>演算室!W69</f>
        <v>-187.09950281758907</v>
      </c>
      <c r="E72" s="7">
        <f>演算室!X69</f>
        <v>205.19364611051762</v>
      </c>
      <c r="M72" s="3">
        <f>演算室!AO69</f>
        <v>6.0043104302355026</v>
      </c>
      <c r="N72" s="4">
        <v>30.5</v>
      </c>
      <c r="O72" s="7">
        <f>演算室!Y69</f>
        <v>69.609367197469979</v>
      </c>
      <c r="P72" s="7">
        <f>演算室!Z69</f>
        <v>335.3836456868064</v>
      </c>
    </row>
    <row r="73" spans="2:16" x14ac:dyDescent="0.15">
      <c r="B73" s="3">
        <f>演算室!AG70</f>
        <v>8.2269424453915612</v>
      </c>
      <c r="C73" s="4">
        <v>31</v>
      </c>
      <c r="D73" s="7">
        <f>演算室!W70</f>
        <v>-187.21913607750184</v>
      </c>
      <c r="E73" s="7">
        <f>演算室!X70</f>
        <v>205.99928258568474</v>
      </c>
      <c r="M73" s="3">
        <f>演算室!AO70</f>
        <v>6.1850706836975426</v>
      </c>
      <c r="N73" s="4">
        <v>31</v>
      </c>
      <c r="O73" s="7">
        <f>演算室!Y70</f>
        <v>70.603414047952867</v>
      </c>
      <c r="P73" s="7">
        <f>演算室!Z70</f>
        <v>335.86527987745319</v>
      </c>
    </row>
    <row r="74" spans="2:16" x14ac:dyDescent="0.15">
      <c r="B74" s="3">
        <f>演算室!AG71</f>
        <v>8.3099891529544756</v>
      </c>
      <c r="C74" s="4">
        <v>31.5</v>
      </c>
      <c r="D74" s="7">
        <f>演算室!W71</f>
        <v>-187.34772794520666</v>
      </c>
      <c r="E74" s="7">
        <f>演算室!X71</f>
        <v>206.7951229258328</v>
      </c>
      <c r="M74" s="3">
        <f>演算室!AO71</f>
        <v>6.3757905906151242</v>
      </c>
      <c r="N74" s="4">
        <v>31.5</v>
      </c>
      <c r="O74" s="7">
        <f>演算室!Y71</f>
        <v>71.565118314733837</v>
      </c>
      <c r="P74" s="7">
        <f>演算室!Z71</f>
        <v>336.33957108115408</v>
      </c>
    </row>
    <row r="75" spans="2:16" x14ac:dyDescent="0.15">
      <c r="B75" s="3">
        <f>演算室!AG72</f>
        <v>8.3921214643108044</v>
      </c>
      <c r="C75" s="4">
        <v>32</v>
      </c>
      <c r="D75" s="7">
        <f>演算室!W72</f>
        <v>-187.4851642087047</v>
      </c>
      <c r="E75" s="7">
        <f>演算室!X72</f>
        <v>207.5813062758989</v>
      </c>
      <c r="M75" s="3">
        <f>演算室!AO72</f>
        <v>6.5771516971798842</v>
      </c>
      <c r="N75" s="4">
        <v>32</v>
      </c>
      <c r="O75" s="7">
        <f>演算室!Y72</f>
        <v>72.494490233636071</v>
      </c>
      <c r="P75" s="7">
        <f>演算室!Z72</f>
        <v>336.80683338068349</v>
      </c>
    </row>
    <row r="76" spans="2:16" x14ac:dyDescent="0.15">
      <c r="B76" s="3">
        <f>演算室!AG73</f>
        <v>8.4733003121115971</v>
      </c>
      <c r="C76" s="4">
        <v>32.5</v>
      </c>
      <c r="D76" s="7">
        <f>演算室!W73</f>
        <v>-187.63133231067695</v>
      </c>
      <c r="E76" s="7">
        <f>演算室!X73</f>
        <v>208.35796642262795</v>
      </c>
      <c r="M76" s="3">
        <f>演算室!AO73</f>
        <v>6.7898882992149279</v>
      </c>
      <c r="N76" s="4">
        <v>32.5</v>
      </c>
      <c r="O76" s="7">
        <f>演算室!Y73</f>
        <v>73.391556781306562</v>
      </c>
      <c r="P76" s="7">
        <f>演算室!Z73</f>
        <v>337.26737284588694</v>
      </c>
    </row>
    <row r="77" spans="2:16" x14ac:dyDescent="0.15">
      <c r="B77" s="3">
        <f>演算室!AG74</f>
        <v>8.5534878981189753</v>
      </c>
      <c r="C77" s="4">
        <v>33</v>
      </c>
      <c r="D77" s="7">
        <f>演算室!W74</f>
        <v>-187.78612133426802</v>
      </c>
      <c r="E77" s="7">
        <f>演算室!X74</f>
        <v>209.12523196570481</v>
      </c>
      <c r="M77" s="3">
        <f>演算室!AO74</f>
        <v>7.0147901223131743</v>
      </c>
      <c r="N77" s="4">
        <v>33</v>
      </c>
      <c r="O77" s="7">
        <f>演算室!Y74</f>
        <v>74.25636090723583</v>
      </c>
      <c r="P77" s="7">
        <f>演算室!Z74</f>
        <v>337.72148727637887</v>
      </c>
    </row>
    <row r="78" spans="2:16" x14ac:dyDescent="0.15">
      <c r="B78" s="3">
        <f>演算室!AG75</f>
        <v>8.6326477370630048</v>
      </c>
      <c r="C78" s="4">
        <v>33.5</v>
      </c>
      <c r="D78" s="7">
        <f>演算室!W75</f>
        <v>-187.94942198606097</v>
      </c>
      <c r="E78" s="7">
        <f>演算室!X75</f>
        <v>209.88322648524596</v>
      </c>
      <c r="M78" s="3">
        <f>演算室!AO75</f>
        <v>7.2527044509056342</v>
      </c>
      <c r="N78" s="4">
        <v>33.5</v>
      </c>
      <c r="O78" s="7">
        <f>演算室!Y75</f>
        <v>75.088960780706131</v>
      </c>
      <c r="P78" s="7">
        <f>演算室!Z75</f>
        <v>338.16946597827757</v>
      </c>
    </row>
    <row r="79" spans="2:16" x14ac:dyDescent="0.15">
      <c r="B79" s="3">
        <f>演算室!AG76</f>
        <v>8.7107446973246851</v>
      </c>
      <c r="C79" s="4">
        <v>34</v>
      </c>
      <c r="D79" s="7">
        <f>演算室!W76</f>
        <v>-188.12112657658773</v>
      </c>
      <c r="E79" s="7">
        <f>演算室!X76</f>
        <v>210.63206870553378</v>
      </c>
      <c r="M79" s="3">
        <f>演算室!AO76</f>
        <v>7.504537370326676</v>
      </c>
      <c r="N79" s="4">
        <v>34</v>
      </c>
      <c r="O79" s="7">
        <f>演算室!Y76</f>
        <v>75.889429053710074</v>
      </c>
      <c r="P79" s="7">
        <f>演算室!Z76</f>
        <v>338.61158957331833</v>
      </c>
    </row>
    <row r="80" spans="2:16" x14ac:dyDescent="0.15">
      <c r="B80" s="3">
        <f>演算室!AG77</f>
        <v>8.7877450383753093</v>
      </c>
      <c r="C80" s="4">
        <v>34.5</v>
      </c>
      <c r="D80" s="7">
        <f>演算室!W77</f>
        <v>-188.30112899868934</v>
      </c>
      <c r="E80" s="7">
        <f>演算室!X77</f>
        <v>211.37187265490681</v>
      </c>
      <c r="M80" s="3">
        <f>演算室!AO77</f>
        <v>7.7712536591472041</v>
      </c>
      <c r="N80" s="4">
        <v>34.5</v>
      </c>
      <c r="O80" s="7">
        <f>演算室!Y77</f>
        <v>76.657852140738569</v>
      </c>
      <c r="P80" s="7">
        <f>演算室!Z77</f>
        <v>339.04812983868976</v>
      </c>
    </row>
    <row r="81" spans="2:16" x14ac:dyDescent="0.15">
      <c r="B81" s="3">
        <f>演算室!AG78</f>
        <v>8.8636164447725143</v>
      </c>
      <c r="C81" s="4">
        <v>35</v>
      </c>
      <c r="D81" s="7">
        <f>演算室!W78</f>
        <v>-188.48932470401616</v>
      </c>
      <c r="E81" s="7">
        <f>演算室!X78</f>
        <v>212.1027478217371</v>
      </c>
      <c r="M81" s="3">
        <f>演算室!AO78</f>
        <v>8.053874700777083</v>
      </c>
      <c r="N81" s="4">
        <v>35</v>
      </c>
      <c r="O81" s="7">
        <f>演算室!Y78</f>
        <v>77.394329516208572</v>
      </c>
      <c r="P81" s="7">
        <f>演算室!Z78</f>
        <v>339.47934957595601</v>
      </c>
    </row>
    <row r="82" spans="2:16" x14ac:dyDescent="0.15">
      <c r="B82" s="3">
        <f>演算室!AG79</f>
        <v>8.9383280566883538</v>
      </c>
      <c r="C82" s="4">
        <v>35.5</v>
      </c>
      <c r="D82" s="7">
        <f>演算室!W79</f>
        <v>-188.68561067793001</v>
      </c>
      <c r="E82" s="7">
        <f>演算室!X79</f>
        <v>212.8247993064561</v>
      </c>
      <c r="M82" s="3">
        <f>演算室!AO79</f>
        <v>8.3534735613709579</v>
      </c>
      <c r="N82" s="4">
        <v>35.5</v>
      </c>
      <c r="O82" s="7">
        <f>演算室!Y79</f>
        <v>78.098973030170455</v>
      </c>
      <c r="P82" s="7">
        <f>演算室!Z79</f>
        <v>339.90550250744411</v>
      </c>
    </row>
    <row r="83" spans="2:16" x14ac:dyDescent="0.15">
      <c r="B83" s="3">
        <f>演算室!AG80</f>
        <v>9.0118504968054207</v>
      </c>
      <c r="C83" s="4">
        <v>36</v>
      </c>
      <c r="D83" s="7">
        <f>演算室!W80</f>
        <v>-188.88988541305051</v>
      </c>
      <c r="E83" s="7">
        <f>演算室!X80</f>
        <v>213.53812796960148</v>
      </c>
      <c r="M83" s="3">
        <f>演算室!AO80</f>
        <v>8.6711660920433911</v>
      </c>
      <c r="N83" s="4">
        <v>36</v>
      </c>
      <c r="O83" s="7">
        <f>演算室!Y80</f>
        <v>78.771906242828862</v>
      </c>
      <c r="P83" s="7">
        <f>演算室!Z80</f>
        <v>340.32683319850764</v>
      </c>
    </row>
    <row r="84" spans="2:16" x14ac:dyDescent="0.15">
      <c r="B84" s="3">
        <f>演算室!AG81</f>
        <v>9.0841558935840041</v>
      </c>
      <c r="C84" s="4">
        <v>36.5</v>
      </c>
      <c r="D84" s="7">
        <f>演算室!W81</f>
        <v>-189.10204888166101</v>
      </c>
      <c r="E84" s="7">
        <f>演算室!X81</f>
        <v>214.24283057588272</v>
      </c>
      <c r="M84" s="3">
        <f>演算室!AO81</f>
        <v>9.0080965411013079</v>
      </c>
      <c r="N84" s="4">
        <v>36.5</v>
      </c>
      <c r="O84" s="7">
        <f>演算室!Y81</f>
        <v>79.41326377829202</v>
      </c>
      <c r="P84" s="7">
        <f>演算室!Z81</f>
        <v>340.7435770041069</v>
      </c>
    </row>
    <row r="85" spans="2:16" x14ac:dyDescent="0.15">
      <c r="B85" s="3">
        <f>演算室!AG82</f>
        <v>9.1552179007892693</v>
      </c>
      <c r="C85" s="4">
        <v>37</v>
      </c>
      <c r="D85" s="7">
        <f>演算室!W82</f>
        <v>-189.32200250717699</v>
      </c>
      <c r="E85" s="7">
        <f>演算室!X82</f>
        <v>214.93899993427027</v>
      </c>
      <c r="M85" s="3">
        <f>演算室!AO82</f>
        <v>9.3654156918239888</v>
      </c>
      <c r="N85" s="4">
        <v>37</v>
      </c>
      <c r="O85" s="7">
        <f>演算室!Y82</f>
        <v>80.023190697876359</v>
      </c>
      <c r="P85" s="7">
        <f>演算室!Z82</f>
        <v>341.15596003818268</v>
      </c>
    </row>
    <row r="86" spans="2:16" x14ac:dyDescent="0.15">
      <c r="B86" s="3">
        <f>演算室!AG83</f>
        <v>9.2250117133009173</v>
      </c>
      <c r="C86" s="4">
        <v>37.5</v>
      </c>
      <c r="D86" s="7">
        <f>演算室!W83</f>
        <v>-189.54964913485276</v>
      </c>
      <c r="E86" s="7">
        <f>演算室!X83</f>
        <v>215.62672503413336</v>
      </c>
      <c r="M86" s="3">
        <f>演算室!AO83</f>
        <v>9.7442489609478162</v>
      </c>
      <c r="N86" s="4">
        <v>37.5</v>
      </c>
      <c r="O86" s="7">
        <f>演算室!Y83</f>
        <v>80.601841893190695</v>
      </c>
      <c r="P86" s="7">
        <f>演算室!Z83</f>
        <v>341.56419916434169</v>
      </c>
    </row>
    <row r="87" spans="2:16" x14ac:dyDescent="0.15">
      <c r="B87" s="3">
        <f>演算室!AG84</f>
        <v>9.2935140791288831</v>
      </c>
      <c r="C87" s="4">
        <v>38</v>
      </c>
      <c r="D87" s="7">
        <f>演算室!W84</f>
        <v>-189.78489300189412</v>
      </c>
      <c r="E87" s="7">
        <f>演算室!X84</f>
        <v>216.3060911774561</v>
      </c>
      <c r="M87" s="3">
        <f>演算室!AO84</f>
        <v>10.145651202363807</v>
      </c>
      <c r="N87" s="4">
        <v>38</v>
      </c>
      <c r="O87" s="7">
        <f>演算室!Y84</f>
        <v>81.14938149915055</v>
      </c>
      <c r="P87" s="7">
        <f>演算室!Z84</f>
        <v>341.96850200641404</v>
      </c>
    </row>
    <row r="88" spans="2:16" x14ac:dyDescent="0.15">
      <c r="B88" s="3">
        <f>演算室!AG85</f>
        <v>9.3607033077202413</v>
      </c>
      <c r="C88" s="4">
        <v>38.5</v>
      </c>
      <c r="D88" s="7">
        <f>演算室!W85</f>
        <v>-190.02763970711953</v>
      </c>
      <c r="E88" s="7">
        <f>演算室!X85</f>
        <v>216.97718010717938</v>
      </c>
      <c r="M88" s="3">
        <f>演算室!AO85</f>
        <v>10.570544180962557</v>
      </c>
      <c r="N88" s="4">
        <v>38.5</v>
      </c>
      <c r="O88" s="7">
        <f>演算室!Y85</f>
        <v>81.665982326983297</v>
      </c>
      <c r="P88" s="7">
        <f>演算室!Z85</f>
        <v>342.36906697748992</v>
      </c>
    </row>
    <row r="89" spans="2:16" x14ac:dyDescent="0.15">
      <c r="B89" s="3">
        <f>演算室!AG86</f>
        <v>9.4265592744950037</v>
      </c>
      <c r="C89" s="4">
        <v>39</v>
      </c>
      <c r="D89" s="7">
        <f>演算室!W86</f>
        <v>-190.2777961803078</v>
      </c>
      <c r="E89" s="7">
        <f>演算室!X86</f>
        <v>217.64007013171462</v>
      </c>
      <c r="M89" s="3">
        <f>演算室!AO86</f>
        <v>11.019631879903278</v>
      </c>
      <c r="N89" s="4">
        <v>39</v>
      </c>
      <c r="O89" s="7">
        <f>演算室!Y86</f>
        <v>82.151825317226624</v>
      </c>
      <c r="P89" s="7">
        <f>演算室!Z86</f>
        <v>342.76608332608907</v>
      </c>
    </row>
    <row r="90" spans="2:16" x14ac:dyDescent="0.15">
      <c r="B90" s="3">
        <f>演算室!AG87</f>
        <v>9.4910634217167527</v>
      </c>
      <c r="C90" s="4">
        <v>39.5</v>
      </c>
      <c r="D90" s="7">
        <f>演算室!W87</f>
        <v>-190.53527065134804</v>
      </c>
      <c r="E90" s="7">
        <f>演算室!X87</f>
        <v>218.29483624569272</v>
      </c>
      <c r="M90" s="3">
        <f>演算室!AO87</f>
        <v>11.493288121812347</v>
      </c>
      <c r="N90" s="4">
        <v>39.5</v>
      </c>
      <c r="O90" s="7">
        <f>演算室!Y87</f>
        <v>82.607099012648476</v>
      </c>
      <c r="P90" s="7">
        <f>演算室!Z87</f>
        <v>343.15973119816749</v>
      </c>
    </row>
    <row r="91" spans="2:16" x14ac:dyDescent="0.15">
      <c r="B91" s="3">
        <f>演算室!AG88</f>
        <v>9.5541987557234442</v>
      </c>
      <c r="C91" s="4">
        <v>40</v>
      </c>
      <c r="D91" s="7">
        <f>演算室!W88</f>
        <v>-190.79997261930089</v>
      </c>
      <c r="E91" s="7">
        <f>演算室!X88</f>
        <v>218.94155024701041</v>
      </c>
      <c r="M91" s="3">
        <f>演算室!AO88</f>
        <v>11.991410685488459</v>
      </c>
      <c r="N91" s="4">
        <v>40</v>
      </c>
      <c r="O91" s="7">
        <f>演算室!Y88</f>
        <v>83.031999050962284</v>
      </c>
      <c r="P91" s="7">
        <f>演算室!Z88</f>
        <v>343.55018171371552</v>
      </c>
    </row>
    <row r="92" spans="2:16" x14ac:dyDescent="0.15">
      <c r="B92" s="3">
        <f>演算室!AG89</f>
        <v>9.615949840610071</v>
      </c>
      <c r="C92" s="4">
        <v>40.5</v>
      </c>
      <c r="D92" s="7">
        <f>演算室!W89</f>
        <v>-191.07181282146715</v>
      </c>
      <c r="E92" s="7">
        <f>演算室!X89</f>
        <v>219.58028085024452</v>
      </c>
      <c r="M92" s="3">
        <f>演算室!AO89</f>
        <v>12.513236632184771</v>
      </c>
      <c r="N92" s="4">
        <v>40.5</v>
      </c>
      <c r="O92" s="7">
        <f>演算室!Y89</f>
        <v>83.426727677160187</v>
      </c>
      <c r="P92" s="7">
        <f>演算室!Z89</f>
        <v>343.93759705675166</v>
      </c>
    </row>
    <row r="93" spans="2:16" x14ac:dyDescent="0.15">
      <c r="B93" s="3">
        <f>演算室!AG90</f>
        <v>9.6763027884284121</v>
      </c>
      <c r="C93" s="4">
        <v>41</v>
      </c>
      <c r="D93" s="7">
        <f>演算室!W90</f>
        <v>-191.35070320254962</v>
      </c>
      <c r="E93" s="7">
        <f>演算室!X90</f>
        <v>220.21109379650738</v>
      </c>
      <c r="M93" s="3">
        <f>演算室!AO90</f>
        <v>13.057115615226556</v>
      </c>
      <c r="N93" s="4">
        <v>41</v>
      </c>
      <c r="O93" s="7">
        <f>演算室!Y90</f>
        <v>83.791493275236775</v>
      </c>
      <c r="P93" s="7">
        <f>演算室!Z90</f>
        <v>344.32213057757116</v>
      </c>
    </row>
    <row r="94" spans="2:16" x14ac:dyDescent="0.15">
      <c r="B94" s="3">
        <f>演算室!AG91</f>
        <v>9.73524524604648</v>
      </c>
      <c r="C94" s="4">
        <v>41.5</v>
      </c>
      <c r="D94" s="7">
        <f>演算室!W91</f>
        <v>-191.63655688398376</v>
      </c>
      <c r="E94" s="7">
        <f>演算室!X91</f>
        <v>220.83405195982238</v>
      </c>
      <c r="M94" s="3">
        <f>演算室!AO91</f>
        <v>13.62024251459685</v>
      </c>
      <c r="N94" s="4">
        <v>41.5</v>
      </c>
      <c r="O94" s="7">
        <f>演算室!Y91</f>
        <v>84.126509919033595</v>
      </c>
      <c r="P94" s="7">
        <f>演算室!Z91</f>
        <v>344.70392690615597</v>
      </c>
    </row>
    <row r="95" spans="2:16" x14ac:dyDescent="0.15">
      <c r="B95" s="3">
        <f>演算室!AG92</f>
        <v>9.7927663787498425</v>
      </c>
      <c r="C95" s="4">
        <v>42</v>
      </c>
      <c r="D95" s="7">
        <f>演算室!W92</f>
        <v>-191.92928813350579</v>
      </c>
      <c r="E95" s="7">
        <f>演算室!X92</f>
        <v>221.4492154500974</v>
      </c>
      <c r="M95" s="3">
        <f>演算室!AO92</f>
        <v>14.198359025040862</v>
      </c>
      <c r="N95" s="4">
        <v>42</v>
      </c>
      <c r="O95" s="7">
        <f>演算室!Y92</f>
        <v>84.431996941902469</v>
      </c>
      <c r="P95" s="7">
        <f>演算室!Z92</f>
        <v>345.08312207570805</v>
      </c>
    </row>
    <row r="96" spans="2:16" x14ac:dyDescent="0.15">
      <c r="B96" s="3">
        <f>演算室!AG93</f>
        <v>9.8488568507414804</v>
      </c>
      <c r="C96" s="4">
        <v>42.5</v>
      </c>
      <c r="D96" s="7">
        <f>演算室!W93</f>
        <v>-192.22881233501789</v>
      </c>
      <c r="E96" s="7">
        <f>演算室!X93</f>
        <v>222.05664171277968</v>
      </c>
      <c r="M96" s="3">
        <f>演算室!AO93</f>
        <v>14.785446998685174</v>
      </c>
      <c r="N96" s="4">
        <v>42.5</v>
      </c>
      <c r="O96" s="7">
        <f>演算室!Y93</f>
        <v>84.708178524845067</v>
      </c>
      <c r="P96" s="7">
        <f>演算室!Z93</f>
        <v>345.45984365531598</v>
      </c>
    </row>
    <row r="97" spans="2:16" x14ac:dyDescent="0.15">
      <c r="B97" s="3">
        <f>演算室!AG94</f>
        <v>9.9035088026671261</v>
      </c>
      <c r="C97" s="4">
        <v>43</v>
      </c>
      <c r="D97" s="7">
        <f>演算室!W94</f>
        <v>-192.53504595880213</v>
      </c>
      <c r="E97" s="7">
        <f>演算室!X94</f>
        <v>222.65638562527477</v>
      </c>
      <c r="M97" s="3">
        <f>演算室!AO94</f>
        <v>15.37345487710034</v>
      </c>
      <c r="N97" s="4">
        <v>43</v>
      </c>
      <c r="O97" s="7">
        <f>演算室!Y94</f>
        <v>84.955283302765906</v>
      </c>
      <c r="P97" s="7">
        <f>演算室!Z94</f>
        <v>345.83421089081821</v>
      </c>
    </row>
    <row r="98" spans="2:16" x14ac:dyDescent="0.15">
      <c r="B98" s="3">
        <f>演算室!AG95</f>
        <v>9.9567158263310649</v>
      </c>
      <c r="C98" s="4">
        <v>43.5</v>
      </c>
      <c r="D98" s="7">
        <f>演算室!W95</f>
        <v>-192.84790653213074</v>
      </c>
      <c r="E98" s="7">
        <f>演算室!X95</f>
        <v>223.24849959021384</v>
      </c>
      <c r="M98" s="3">
        <f>演算室!AO95</f>
        <v>15.952121055884312</v>
      </c>
      <c r="N98" s="4">
        <v>43.5</v>
      </c>
      <c r="O98" s="7">
        <f>演算室!Y95</f>
        <v>85.173543988443612</v>
      </c>
      <c r="P98" s="7">
        <f>演算室!Z95</f>
        <v>346.20633485297225</v>
      </c>
    </row>
    <row r="99" spans="2:16" x14ac:dyDescent="0.15">
      <c r="B99" s="3">
        <f>演算室!AG96</f>
        <v>10.00847293674931</v>
      </c>
      <c r="C99" s="4">
        <v>44</v>
      </c>
      <c r="D99" s="7">
        <f>演算室!W96</f>
        <v>-193.16731261031128</v>
      </c>
      <c r="E99" s="7">
        <f>演算室!X96</f>
        <v>223.83303362565431</v>
      </c>
      <c r="M99" s="3">
        <f>演算室!AO96</f>
        <v>16.508979675950226</v>
      </c>
      <c r="N99" s="4">
        <v>44</v>
      </c>
      <c r="O99" s="7">
        <f>演算室!Y96</f>
        <v>85.363197013812311</v>
      </c>
      <c r="P99" s="7">
        <f>演算室!Z96</f>
        <v>346.57631859209232</v>
      </c>
    </row>
    <row r="100" spans="2:16" x14ac:dyDescent="0.15">
      <c r="B100" s="3">
        <f>演算室!AG97</f>
        <v>10.058776541733399</v>
      </c>
      <c r="C100" s="4">
        <v>44.5</v>
      </c>
      <c r="D100" s="7">
        <f>演算室!W97</f>
        <v>-193.49318374820203</v>
      </c>
      <c r="E100" s="7">
        <f>演算室!X97</f>
        <v>224.4100354522989</v>
      </c>
      <c r="M100" s="3">
        <f>演算室!AO97</f>
        <v>17.029645520164848</v>
      </c>
      <c r="N100" s="4">
        <v>44.5</v>
      </c>
      <c r="O100" s="7">
        <f>演算室!Y97</f>
        <v>85.524482188118526</v>
      </c>
      <c r="P100" s="7">
        <f>演算室!Z97</f>
        <v>346.9442572983607</v>
      </c>
    </row>
    <row r="101" spans="2:16" x14ac:dyDescent="0.15">
      <c r="B101" s="3">
        <f>演算室!AG98</f>
        <v>10.107624409145533</v>
      </c>
      <c r="C101" s="4">
        <v>45</v>
      </c>
      <c r="D101" s="7">
        <f>演算室!W98</f>
        <v>-193.82544047222731</v>
      </c>
      <c r="E101" s="7">
        <f>演算室!X98</f>
        <v>224.97955057781652</v>
      </c>
      <c r="M101" s="3">
        <f>演算室!AO98</f>
        <v>17.498461541127853</v>
      </c>
      <c r="N101" s="4">
        <v>45</v>
      </c>
      <c r="O101" s="7">
        <f>演算室!Y98</f>
        <v>85.65764237251544</v>
      </c>
      <c r="P101" s="7">
        <f>演算室!Z98</f>
        <v>347.31023846706796</v>
      </c>
    </row>
    <row r="102" spans="2:16" x14ac:dyDescent="0.15">
      <c r="B102" s="3">
        <f>演算室!AG99</f>
        <v>10.155015632038424</v>
      </c>
      <c r="C102" s="4">
        <v>45.5</v>
      </c>
      <c r="D102" s="7">
        <f>演算室!W99</f>
        <v>-194.16400425291695</v>
      </c>
      <c r="E102" s="7">
        <f>演算室!X99</f>
        <v>225.54162237835124</v>
      </c>
      <c r="M102" s="3">
        <f>演算室!AO99</f>
        <v>17.899541415088738</v>
      </c>
      <c r="N102" s="4">
        <v>45.5</v>
      </c>
      <c r="O102" s="7">
        <f>演算室!Y99</f>
        <v>85.762923170632163</v>
      </c>
      <c r="P102" s="7">
        <f>演算室!Z99</f>
        <v>347.67434206808076</v>
      </c>
    </row>
    <row r="103" spans="2:16" x14ac:dyDescent="0.15">
      <c r="B103" s="3">
        <f>演算室!AG100</f>
        <v>10.200950591851457</v>
      </c>
      <c r="C103" s="4">
        <v>46</v>
      </c>
      <c r="D103" s="7">
        <f>演算室!W100</f>
        <v>-194.50879747799218</v>
      </c>
      <c r="E103" s="7">
        <f>演算室!X100</f>
        <v>226.09629217730063</v>
      </c>
      <c r="M103" s="3">
        <f>演算室!AO100</f>
        <v>18.218146492166589</v>
      </c>
      <c r="N103" s="4">
        <v>46</v>
      </c>
      <c r="O103" s="7">
        <f>演算室!Y100</f>
        <v>85.840572634659054</v>
      </c>
      <c r="P103" s="7">
        <f>演算室!Z100</f>
        <v>348.03664071887823</v>
      </c>
    </row>
    <row r="104" spans="2:16" x14ac:dyDescent="0.15">
      <c r="B104" s="3">
        <f>演算室!AG101</f>
        <v>10.245430919833613</v>
      </c>
      <c r="C104" s="4">
        <v>46.5</v>
      </c>
      <c r="D104" s="7">
        <f>演算室!W101</f>
        <v>-194.85974342601457</v>
      </c>
      <c r="E104" s="7">
        <f>演算室!X101</f>
        <v>226.64359932144646</v>
      </c>
      <c r="M104" s="3">
        <f>演算室!AO101</f>
        <v>18.442218645209213</v>
      </c>
      <c r="N104" s="4">
        <v>46.5</v>
      </c>
      <c r="O104" s="7">
        <f>演算室!Y101</f>
        <v>85.890840986476121</v>
      </c>
      <c r="P104" s="7">
        <f>演算室!Z101</f>
        <v>348.39719986054303</v>
      </c>
    </row>
    <row r="105" spans="2:16" x14ac:dyDescent="0.15">
      <c r="B105" s="3">
        <f>演算室!AG102</f>
        <v>10.288459456910942</v>
      </c>
      <c r="C105" s="4">
        <v>47</v>
      </c>
      <c r="D105" s="7">
        <f>演算室!W102</f>
        <v>-195.21676624061206</v>
      </c>
      <c r="E105" s="7">
        <f>演算室!X102</f>
        <v>227.18358125451977</v>
      </c>
      <c r="M105" s="3">
        <f>演算室!AO102</f>
        <v>18.563789783630174</v>
      </c>
      <c r="N105" s="4">
        <v>47</v>
      </c>
      <c r="O105" s="7">
        <f>演算室!Y102</f>
        <v>85.913980353348194</v>
      </c>
      <c r="P105" s="7">
        <f>演算室!Z102</f>
        <v>348.75607793613034</v>
      </c>
    </row>
    <row r="106" spans="2:16" x14ac:dyDescent="0.15">
      <c r="B106" s="3">
        <f>演算室!AG103</f>
        <v>10.330040212154969</v>
      </c>
      <c r="C106" s="4">
        <v>47.5</v>
      </c>
      <c r="D106" s="7">
        <f>演算室!W103</f>
        <v>-195.57979090529312</v>
      </c>
      <c r="E106" s="7">
        <f>演算室!X103</f>
        <v>227.71627358827882</v>
      </c>
      <c r="M106" s="3">
        <f>演算室!AO103</f>
        <v>18.579958552512945</v>
      </c>
      <c r="N106" s="4">
        <v>47.5</v>
      </c>
      <c r="O106" s="7">
        <f>演算室!Y103</f>
        <v>85.910244517711959</v>
      </c>
      <c r="P106" s="7">
        <f>演算室!Z103</f>
        <v>349.11332657087979</v>
      </c>
    </row>
    <row r="107" spans="2:16" x14ac:dyDescent="0.15">
      <c r="B107" s="3">
        <f>演算室!AG104</f>
        <v>10.370178320066366</v>
      </c>
      <c r="C107" s="4">
        <v>48</v>
      </c>
      <c r="D107" s="7">
        <f>演算室!W104</f>
        <v>-195.94874321885791</v>
      </c>
      <c r="E107" s="7">
        <f>演算室!X104</f>
        <v>228.24171017117934</v>
      </c>
      <c r="M107" s="3">
        <f>演算室!AO104</f>
        <v>18.49319903870904</v>
      </c>
      <c r="N107" s="4">
        <v>48</v>
      </c>
      <c r="O107" s="7">
        <f>演算室!Y104</f>
        <v>85.879888680575306</v>
      </c>
      <c r="P107" s="7">
        <f>演算室!Z104</f>
        <v>349.46899075377075</v>
      </c>
    </row>
    <row r="108" spans="2:16" x14ac:dyDescent="0.15">
      <c r="B108" s="3">
        <f>演算室!AG105</f>
        <v>10.408879996827235</v>
      </c>
      <c r="C108" s="4">
        <v>48.5</v>
      </c>
      <c r="D108" s="7">
        <f>演算室!W105</f>
        <v>-196.32354977141154</v>
      </c>
      <c r="E108" s="7">
        <f>演算室!X105</f>
        <v>228.75992315471279</v>
      </c>
      <c r="M108" s="3">
        <f>演算室!AO105</f>
        <v>18.310930941065308</v>
      </c>
      <c r="N108" s="4">
        <v>48.5</v>
      </c>
      <c r="O108" s="7">
        <f>演算室!Y105</f>
        <v>85.823169238054703</v>
      </c>
      <c r="P108" s="7">
        <f>演算室!Z105</f>
        <v>349.82310901995857</v>
      </c>
    </row>
    <row r="109" spans="2:16" x14ac:dyDescent="0.15">
      <c r="B109" s="3">
        <f>演算室!AG106</f>
        <v>10.446152495737108</v>
      </c>
      <c r="C109" s="4">
        <v>49</v>
      </c>
      <c r="D109" s="7">
        <f>演算室!W106</f>
        <v>-196.7041379209837</v>
      </c>
      <c r="E109" s="7">
        <f>演算室!X106</f>
        <v>229.27094305748912</v>
      </c>
      <c r="M109" s="3">
        <f>演算室!AO106</f>
        <v>18.044472166874748</v>
      </c>
      <c r="N109" s="4">
        <v>49</v>
      </c>
      <c r="O109" s="7">
        <f>演算室!Y106</f>
        <v>85.740343570574709</v>
      </c>
      <c r="P109" s="7">
        <f>演算室!Z106</f>
        <v>350.17571363366289</v>
      </c>
    </row>
    <row r="110" spans="2:16" x14ac:dyDescent="0.15">
      <c r="B110" s="3">
        <f>演算室!AG107</f>
        <v>10.48200406196344</v>
      </c>
      <c r="C110" s="4">
        <v>49.5</v>
      </c>
      <c r="D110" s="7">
        <f>演算室!W107</f>
        <v>-197.09043577075653</v>
      </c>
      <c r="E110" s="7">
        <f>演算室!X107</f>
        <v>229.77479882713541</v>
      </c>
      <c r="M110" s="3">
        <f>演算室!AO107</f>
        <v>17.707634813511454</v>
      </c>
      <c r="N110" s="4">
        <v>49.5</v>
      </c>
      <c r="O110" s="7">
        <f>演算室!Y107</f>
        <v>85.631669844262873</v>
      </c>
      <c r="P110" s="7">
        <f>演算室!Z107</f>
        <v>350.526830771113</v>
      </c>
    </row>
    <row r="111" spans="2:16" x14ac:dyDescent="0.15">
      <c r="B111" s="3">
        <f>演算室!AG108</f>
        <v>10.516443886835392</v>
      </c>
      <c r="C111" s="4">
        <v>50</v>
      </c>
      <c r="D111" s="7">
        <f>演算室!W108</f>
        <v>-197.4823721469001</v>
      </c>
      <c r="E111" s="7">
        <f>演算室!X108</f>
        <v>230.2715179000848</v>
      </c>
      <c r="M111" s="3">
        <f>演算室!AO108</f>
        <v>17.315266105352958</v>
      </c>
      <c r="N111" s="4">
        <v>50</v>
      </c>
      <c r="O111" s="7">
        <f>演算室!Y108</f>
        <v>85.497406824072954</v>
      </c>
      <c r="P111" s="7">
        <f>演算室!Z108</f>
        <v>350.8764807031834</v>
      </c>
    </row>
    <row r="112" spans="2:16" x14ac:dyDescent="0.15">
      <c r="B112" s="3">
        <f>演算室!AG109</f>
        <v>10.549482061788931</v>
      </c>
      <c r="C112" s="4">
        <v>50.5</v>
      </c>
      <c r="D112" s="7">
        <f>演算室!W109</f>
        <v>-197.87987657701504</v>
      </c>
      <c r="E112" s="7">
        <f>演算室!X109</f>
        <v>230.76112625932208</v>
      </c>
      <c r="M112" s="3">
        <f>演算室!AO109</f>
        <v>16.881981582509329</v>
      </c>
      <c r="N112" s="4">
        <v>50.5</v>
      </c>
      <c r="O112" s="7">
        <f>演算室!Y109</f>
        <v>85.337813698183098</v>
      </c>
      <c r="P112" s="7">
        <f>演算室!Z109</f>
        <v>351.22467797738739</v>
      </c>
    </row>
    <row r="113" spans="2:16" x14ac:dyDescent="0.15">
      <c r="B113" s="3">
        <f>演算室!AG110</f>
        <v>10.581129532155613</v>
      </c>
      <c r="C113" s="4">
        <v>51</v>
      </c>
      <c r="D113" s="7">
        <f>演算室!W110</f>
        <v>-198.28287926917835</v>
      </c>
      <c r="E113" s="7">
        <f>演算室!X110</f>
        <v>231.24364849015669</v>
      </c>
      <c r="M113" s="3">
        <f>演算室!AO110</f>
        <v>16.42123181753913</v>
      </c>
      <c r="N113" s="4">
        <v>51</v>
      </c>
      <c r="O113" s="7">
        <f>演算室!Y110</f>
        <v>85.153149913212815</v>
      </c>
      <c r="P113" s="7">
        <f>演算室!Z110</f>
        <v>351.57143159891916</v>
      </c>
    </row>
    <row r="114" spans="2:16" x14ac:dyDescent="0.15">
      <c r="B114" s="3">
        <f>演算室!AG111</f>
        <v>10.611398050948921</v>
      </c>
      <c r="C114" s="4">
        <v>51.5</v>
      </c>
      <c r="D114" s="7">
        <f>演算室!W111</f>
        <v>-198.69131109158945</v>
      </c>
      <c r="E114" s="7">
        <f>演算室!X111</f>
        <v>231.71910783408768</v>
      </c>
      <c r="M114" s="3">
        <f>演算室!AO111</f>
        <v>15.944736187114881</v>
      </c>
      <c r="N114" s="4">
        <v>51.5</v>
      </c>
      <c r="O114" s="7">
        <f>演算室!Y111</f>
        <v>84.943675019821939</v>
      </c>
      <c r="P114" s="7">
        <f>演算室!Z111</f>
        <v>351.91674521046548</v>
      </c>
    </row>
    <row r="115" spans="2:16" x14ac:dyDescent="0.15">
      <c r="B115" s="3">
        <f>演算室!AG112</f>
        <v>10.640300132763539</v>
      </c>
      <c r="C115" s="4">
        <v>52</v>
      </c>
      <c r="D115" s="7">
        <f>演算室!W112</f>
        <v>-199.10510355281042</v>
      </c>
      <c r="E115" s="7">
        <f>演算室!X112</f>
        <v>232.1875262408247</v>
      </c>
      <c r="M115" s="3">
        <f>演算室!AO112</f>
        <v>15.462240163656364</v>
      </c>
      <c r="N115" s="4">
        <v>52</v>
      </c>
      <c r="O115" s="7">
        <f>演算室!Y112</f>
        <v>84.709648528254789</v>
      </c>
      <c r="P115" s="7">
        <f>演算室!Z112</f>
        <v>352.26061727053121</v>
      </c>
    </row>
    <row r="116" spans="2:16" x14ac:dyDescent="0.15">
      <c r="B116" s="3">
        <f>演算室!AG113</f>
        <v>10.667849007958337</v>
      </c>
      <c r="C116" s="4">
        <v>52.5</v>
      </c>
      <c r="D116" s="7">
        <f>演算室!W113</f>
        <v>-199.52418878259482</v>
      </c>
      <c r="E116" s="7">
        <f>演算室!X113</f>
        <v>232.64892441852822</v>
      </c>
      <c r="M116" s="3">
        <f>演算室!AO113</f>
        <v>14.981514975981051</v>
      </c>
      <c r="N116" s="4">
        <v>52.5</v>
      </c>
      <c r="O116" s="7">
        <f>演算室!Y113</f>
        <v>84.451329773405035</v>
      </c>
      <c r="P116" s="7">
        <f>演算室!Z113</f>
        <v>352.60304123004778</v>
      </c>
    </row>
    <row r="117" spans="2:16" x14ac:dyDescent="0.15">
      <c r="B117" s="3">
        <f>演算室!AG114</f>
        <v>10.694058577231727</v>
      </c>
      <c r="C117" s="4">
        <v>53</v>
      </c>
      <c r="D117" s="7">
        <f>演算室!W114</f>
        <v>-199.94849951329797</v>
      </c>
      <c r="E117" s="7">
        <f>演算室!X114</f>
        <v>233.10332188232871</v>
      </c>
      <c r="M117" s="3">
        <f>演算室!AO114</f>
        <v>14.508512788492745</v>
      </c>
      <c r="N117" s="4">
        <v>53</v>
      </c>
      <c r="O117" s="7">
        <f>演算室!Y114</f>
        <v>84.168977788989253</v>
      </c>
      <c r="P117" s="7">
        <f>演算室!Z114</f>
        <v>352.94400570705574</v>
      </c>
    </row>
    <row r="118" spans="2:16" x14ac:dyDescent="0.15">
      <c r="B118" s="3">
        <f>演算室!AG115</f>
        <v>10.718943366708418</v>
      </c>
      <c r="C118" s="4">
        <v>53.5</v>
      </c>
      <c r="D118" s="7">
        <f>演算室!W115</f>
        <v>-200.37796906186202</v>
      </c>
      <c r="E118" s="7">
        <f>演算室!X115</f>
        <v>233.55073700118237</v>
      </c>
      <c r="M118" s="3">
        <f>演算室!AO115</f>
        <v>14.04760351717553</v>
      </c>
      <c r="N118" s="4">
        <v>53.5</v>
      </c>
      <c r="O118" s="7">
        <f>演算室!Y115</f>
        <v>83.862851190423143</v>
      </c>
      <c r="P118" s="7">
        <f>演算室!Z115</f>
        <v>353.28349465927306</v>
      </c>
    </row>
    <row r="119" spans="2:16" x14ac:dyDescent="0.15">
      <c r="B119" s="3">
        <f>演算室!AG116</f>
        <v>10.742518483661323</v>
      </c>
      <c r="C119" s="4">
        <v>54</v>
      </c>
      <c r="D119" s="7">
        <f>演算室!W116</f>
        <v>-200.81253131236551</v>
      </c>
      <c r="E119" s="7">
        <f>演算室!X116</f>
        <v>233.99118704312269</v>
      </c>
      <c r="M119" s="3">
        <f>演算室!AO116</f>
        <v>13.601839329449232</v>
      </c>
      <c r="N119" s="4">
        <v>54</v>
      </c>
      <c r="O119" s="7">
        <f>演算室!Y116</f>
        <v>83.533208066006125</v>
      </c>
      <c r="P119" s="7">
        <f>演算室!Z116</f>
        <v>353.62148755438255</v>
      </c>
    </row>
    <row r="120" spans="2:16" x14ac:dyDescent="0.15">
      <c r="B120" s="3">
        <f>演算室!AG117</f>
        <v>10.764799572956285</v>
      </c>
      <c r="C120" s="4">
        <v>54.5</v>
      </c>
      <c r="D120" s="7">
        <f>演算室!W117</f>
        <v>-201.25212069913221</v>
      </c>
      <c r="E120" s="7">
        <f>演算室!X117</f>
        <v>234.42468821895886</v>
      </c>
      <c r="M120" s="3">
        <f>演算室!AO117</f>
        <v>13.173212320823673</v>
      </c>
      <c r="N120" s="4">
        <v>54.5</v>
      </c>
      <c r="O120" s="7">
        <f>演算室!Y117</f>
        <v>83.18030587603522</v>
      </c>
      <c r="P120" s="7">
        <f>演算室!Z117</f>
        <v>353.95795953788831</v>
      </c>
    </row>
    <row r="121" spans="2:16" x14ac:dyDescent="0.15">
      <c r="B121" s="3">
        <f>演算室!AG118</f>
        <v>10.785802774328694</v>
      </c>
      <c r="C121" s="4">
        <v>55</v>
      </c>
      <c r="D121" s="7">
        <f>演算室!W118</f>
        <v>-201.69667219038558</v>
      </c>
      <c r="E121" s="7">
        <f>演算室!X118</f>
        <v>234.85125572447879</v>
      </c>
      <c r="M121" s="3">
        <f>演算室!AO118</f>
        <v>12.762886403368151</v>
      </c>
      <c r="N121" s="4">
        <v>55</v>
      </c>
      <c r="O121" s="7">
        <f>演算室!Y118</f>
        <v>82.804401359471598</v>
      </c>
      <c r="P121" s="7">
        <f>演算室!Z118</f>
        <v>354.29288159840962</v>
      </c>
    </row>
    <row r="122" spans="2:16" x14ac:dyDescent="0.15">
      <c r="B122" s="3">
        <f>演算室!AG119</f>
        <v>10.805544680563585</v>
      </c>
      <c r="C122" s="4">
        <v>55.5</v>
      </c>
      <c r="D122" s="7">
        <f>演算室!W119</f>
        <v>-202.14612127244362</v>
      </c>
      <c r="E122" s="7">
        <f>演算室!X119</f>
        <v>235.27090378120357</v>
      </c>
      <c r="M122" s="3">
        <f>演算室!AO119</f>
        <v>12.37139532297306</v>
      </c>
      <c r="N122" s="4">
        <v>55.5</v>
      </c>
      <c r="O122" s="7">
        <f>演算室!Y119</f>
        <v>82.405750447803001</v>
      </c>
      <c r="P122" s="7">
        <f>演算室!Z119</f>
        <v>354.62622073029792</v>
      </c>
    </row>
    <row r="123" spans="2:16" x14ac:dyDescent="0.15">
      <c r="B123" s="3">
        <f>演算室!AG120</f>
        <v>10.824042296663956</v>
      </c>
      <c r="C123" s="4">
        <v>56</v>
      </c>
      <c r="D123" s="7">
        <f>演算室!W120</f>
        <v>-202.60040393444214</v>
      </c>
      <c r="E123" s="7">
        <f>演算室!X120</f>
        <v>235.68364567574531</v>
      </c>
      <c r="M123" s="3">
        <f>演算室!AO120</f>
        <v>11.998805531661763</v>
      </c>
      <c r="N123" s="4">
        <v>56</v>
      </c>
      <c r="O123" s="7">
        <f>演算室!Y120</f>
        <v>81.984608185752279</v>
      </c>
      <c r="P123" s="7">
        <f>演算室!Z120</f>
        <v>354.95794009347594</v>
      </c>
    </row>
    <row r="124" spans="2:16" x14ac:dyDescent="0.15">
      <c r="B124" s="3">
        <f>演算室!AG121</f>
        <v>10.841313000077518</v>
      </c>
      <c r="C124" s="4">
        <v>56.5</v>
      </c>
      <c r="D124" s="7">
        <f>演算室!W121</f>
        <v>-203.05945665357604</v>
      </c>
      <c r="E124" s="7">
        <f>演算室!X121</f>
        <v>236.08949379781674</v>
      </c>
      <c r="M124" s="3">
        <f>演算室!AO121</f>
        <v>11.644846408929022</v>
      </c>
      <c r="N124" s="4">
        <v>56.5</v>
      </c>
      <c r="O124" s="7">
        <f>演算室!Y121</f>
        <v>81.541228658491605</v>
      </c>
      <c r="P124" s="7">
        <f>演算室!Z121</f>
        <v>355.28799917041323</v>
      </c>
    </row>
    <row r="125" spans="2:16" x14ac:dyDescent="0.15">
      <c r="B125" s="3">
        <f>演算室!AG122</f>
        <v>10.857374502021612</v>
      </c>
      <c r="C125" s="4">
        <v>57</v>
      </c>
      <c r="D125" s="7">
        <f>演算室!W122</f>
        <v>-203.52321638085002</v>
      </c>
      <c r="E125" s="7">
        <f>演算室!X122</f>
        <v>236.48845967693663</v>
      </c>
      <c r="M125" s="3">
        <f>演算室!AO122</f>
        <v>11.309012056192172</v>
      </c>
      <c r="N125" s="4">
        <v>57</v>
      </c>
      <c r="O125" s="7">
        <f>演算室!Y122</f>
        <v>81.075864925040008</v>
      </c>
      <c r="P125" s="7">
        <f>演算室!Z122</f>
        <v>355.6163539201666</v>
      </c>
    </row>
    <row r="126" spans="2:16" x14ac:dyDescent="0.15">
      <c r="B126" s="3">
        <f>演算室!AG123</f>
        <v>10.872244810005487</v>
      </c>
      <c r="C126" s="4">
        <v>57.5</v>
      </c>
      <c r="D126" s="7">
        <f>演算室!W123</f>
        <v>-203.99162052732734</v>
      </c>
      <c r="E126" s="7">
        <f>演算室!X123</f>
        <v>236.88055401787818</v>
      </c>
      <c r="M126" s="3">
        <f>演算室!AO123</f>
        <v>10.990639377130361</v>
      </c>
      <c r="N126" s="4">
        <v>57.5</v>
      </c>
      <c r="O126" s="7">
        <f>演算室!Y123</f>
        <v>80.588768957524991</v>
      </c>
      <c r="P126" s="7">
        <f>演算室!Z123</f>
        <v>355.9429569294241</v>
      </c>
    </row>
    <row r="127" spans="2:16" x14ac:dyDescent="0.15">
      <c r="B127" s="3">
        <f>演算室!AG124</f>
        <v>10.885942191525006</v>
      </c>
      <c r="C127" s="4">
        <v>58</v>
      </c>
      <c r="D127" s="7">
        <f>演算室!W124</f>
        <v>-204.46460695086586</v>
      </c>
      <c r="E127" s="7">
        <f>演算室!X124</f>
        <v>237.2657867349013</v>
      </c>
      <c r="M127" s="3">
        <f>演算室!AO124</f>
        <v>10.688966962087875</v>
      </c>
      <c r="N127" s="4">
        <v>58</v>
      </c>
      <c r="O127" s="7">
        <f>演算室!Y124</f>
        <v>80.080191586005981</v>
      </c>
      <c r="P127" s="7">
        <f>演算室!Z124</f>
        <v>356.267757560505</v>
      </c>
    </row>
    <row r="128" spans="2:16" x14ac:dyDescent="0.15">
      <c r="B128" s="3">
        <f>演算室!AG125</f>
        <v>10.898485139039279</v>
      </c>
      <c r="C128" s="4">
        <v>58.5</v>
      </c>
      <c r="D128" s="7">
        <f>演算室!W125</f>
        <v>-204.94211394333215</v>
      </c>
      <c r="E128" s="7">
        <f>演算室!X125</f>
        <v>237.64416698481187</v>
      </c>
      <c r="M128" s="3">
        <f>演算室!AO125</f>
        <v>10.403178776644998</v>
      </c>
      <c r="N128" s="4">
        <v>58.5</v>
      </c>
      <c r="O128" s="7">
        <f>演算室!Y125</f>
        <v>79.550382448567063</v>
      </c>
      <c r="P128" s="7">
        <f>演算室!Z125</f>
        <v>356.59070209627669</v>
      </c>
    </row>
    <row r="129" spans="2:16" x14ac:dyDescent="0.15">
      <c r="B129" s="3">
        <f>演算室!AG126</f>
        <v>10.909892336201969</v>
      </c>
      <c r="C129" s="4">
        <v>59</v>
      </c>
      <c r="D129" s="7">
        <f>演算室!W126</f>
        <v>-205.42408021828174</v>
      </c>
      <c r="E129" s="7">
        <f>演算室!X126</f>
        <v>238.01570319888719</v>
      </c>
      <c r="M129" s="3">
        <f>演算室!AO126</f>
        <v>10.132436026979253</v>
      </c>
      <c r="N129" s="4">
        <v>59</v>
      </c>
      <c r="O129" s="7">
        <f>演算室!Y126</f>
        <v>78.999589946394508</v>
      </c>
      <c r="P129" s="7">
        <f>演算室!Z126</f>
        <v>356.91173388196063</v>
      </c>
    </row>
    <row r="130" spans="2:16" x14ac:dyDescent="0.15">
      <c r="B130" s="3">
        <f>演算室!AG127</f>
        <v>10.920182625398585</v>
      </c>
      <c r="C130" s="4">
        <v>59.5</v>
      </c>
      <c r="D130" s="7">
        <f>演算室!W127</f>
        <v>-205.91044489909609</v>
      </c>
      <c r="E130" s="7">
        <f>演算室!X127</f>
        <v>238.38040311370651</v>
      </c>
      <c r="M130" s="3">
        <f>演算室!AO127</f>
        <v>9.8758999537333789</v>
      </c>
      <c r="N130" s="4">
        <v>59.5</v>
      </c>
      <c r="O130" s="7">
        <f>演算室!Y127</f>
        <v>78.428061203570593</v>
      </c>
      <c r="P130" s="7">
        <f>演算室!Z127</f>
        <v>357.23079346380865</v>
      </c>
    </row>
    <row r="131" spans="2:16" x14ac:dyDescent="0.15">
      <c r="B131" s="3">
        <f>演算室!AG128</f>
        <v>10.929374976610678</v>
      </c>
      <c r="C131" s="4">
        <v>60</v>
      </c>
      <c r="D131" s="7">
        <f>演算室!W128</f>
        <v>-206.40114750756499</v>
      </c>
      <c r="E131" s="7">
        <f>演算室!X128</f>
        <v>238.73827380092456</v>
      </c>
      <c r="M131" s="3">
        <f>演算室!AO128</f>
        <v>9.6327477482709565</v>
      </c>
      <c r="N131" s="4">
        <v>60</v>
      </c>
      <c r="O131" s="7">
        <f>演算室!Y128</f>
        <v>77.836042031320432</v>
      </c>
      <c r="P131" s="7">
        <f>演算室!Z128</f>
        <v>357.5478187246369</v>
      </c>
    </row>
    <row r="132" spans="2:16" x14ac:dyDescent="0.15">
      <c r="B132" s="3">
        <f>演算室!AG129</f>
        <v>10.937488457594366</v>
      </c>
      <c r="C132" s="4">
        <v>60.5</v>
      </c>
      <c r="D132" s="7">
        <f>演算室!W129</f>
        <v>-206.89612795290489</v>
      </c>
      <c r="E132" s="7">
        <f>演算室!X129</f>
        <v>239.08932169602204</v>
      </c>
      <c r="M132" s="3">
        <f>演算室!AO129</f>
        <v>9.4021833107491215</v>
      </c>
      <c r="N132" s="4">
        <v>60.5</v>
      </c>
      <c r="O132" s="7">
        <f>演算室!Y129</f>
        <v>77.223776896462596</v>
      </c>
      <c r="P132" s="7">
        <f>演算室!Z129</f>
        <v>357.86274501621642</v>
      </c>
    </row>
    <row r="133" spans="2:16" x14ac:dyDescent="0.15">
      <c r="B133" s="3">
        <f>演算室!AG130</f>
        <v>10.944542205397209</v>
      </c>
      <c r="C133" s="4">
        <v>61</v>
      </c>
      <c r="D133" s="7">
        <f>演算室!W130</f>
        <v>-207.39532652120204</v>
      </c>
      <c r="E133" s="7">
        <f>演算室!X130</f>
        <v>239.43355262606966</v>
      </c>
      <c r="M133" s="3">
        <f>演算室!AO130</f>
        <v>9.1834441800298272</v>
      </c>
      <c r="N133" s="4">
        <v>61</v>
      </c>
      <c r="O133" s="7">
        <f>演算室!Y130</f>
        <v>76.591508893823601</v>
      </c>
      <c r="P133" s="7">
        <f>演算室!Z130</f>
        <v>358.17550528852166</v>
      </c>
    </row>
    <row r="134" spans="2:16" x14ac:dyDescent="0.15">
      <c r="B134" s="3">
        <f>演算室!AG131</f>
        <v>10.95055539921038</v>
      </c>
      <c r="C134" s="4">
        <v>61.5</v>
      </c>
      <c r="D134" s="7">
        <f>演算室!W131</f>
        <v>-207.8986838652701</v>
      </c>
      <c r="E134" s="7">
        <f>演算室!X131</f>
        <v>239.77097183653868</v>
      </c>
      <c r="M134" s="3">
        <f>演算室!AO131</f>
        <v>8.9758056538143247</v>
      </c>
      <c r="N134" s="4">
        <v>61.5</v>
      </c>
      <c r="O134" s="7">
        <f>演算室!Y131</f>
        <v>75.93947972238405</v>
      </c>
      <c r="P134" s="7">
        <f>演算室!Z131</f>
        <v>358.48603021584881</v>
      </c>
    </row>
    <row r="135" spans="2:16" x14ac:dyDescent="0.15">
      <c r="B135" s="3">
        <f>演算室!AG132</f>
        <v>10.955547234536429</v>
      </c>
      <c r="C135" s="4">
        <v>62</v>
      </c>
      <c r="D135" s="7">
        <f>演算室!W132</f>
        <v>-208.40614099491333</v>
      </c>
      <c r="E135" s="7">
        <f>演算室!X132</f>
        <v>240.10158401718829</v>
      </c>
      <c r="M135" s="3">
        <f>演算室!AO132</f>
        <v>8.7785828718851739</v>
      </c>
      <c r="N135" s="4">
        <v>62</v>
      </c>
      <c r="O135" s="7">
        <f>演算室!Y132</f>
        <v>75.267929664938265</v>
      </c>
      <c r="P135" s="7">
        <f>演算室!Z132</f>
        <v>358.79424831981845</v>
      </c>
    </row>
    <row r="136" spans="2:16" x14ac:dyDescent="0.15">
      <c r="B136" s="3">
        <f>演算室!AG133</f>
        <v>10.959536898697936</v>
      </c>
      <c r="C136" s="4">
        <v>62.5</v>
      </c>
      <c r="D136" s="7">
        <f>演算室!W133</f>
        <v>-208.91763926758409</v>
      </c>
      <c r="E136" s="7">
        <f>演算室!X133</f>
        <v>240.42539332706318</v>
      </c>
      <c r="M136" s="3">
        <f>演算室!AO133</f>
        <v>8.5911314448457947</v>
      </c>
      <c r="N136" s="4">
        <v>62.5</v>
      </c>
      <c r="O136" s="7">
        <f>演算室!Y133</f>
        <v>74.577097571053997</v>
      </c>
      <c r="P136" s="7">
        <f>演算室!Z133</f>
        <v>359.10008608928399</v>
      </c>
    </row>
    <row r="137" spans="2:16" x14ac:dyDescent="0.15">
      <c r="B137" s="3">
        <f>演算室!AG134</f>
        <v>10.962543547619211</v>
      </c>
      <c r="C137" s="4">
        <v>63</v>
      </c>
      <c r="D137" s="7">
        <f>演算室!W134</f>
        <v>-209.43312037942491</v>
      </c>
      <c r="E137" s="7">
        <f>演算室!X134</f>
        <v>240.74240341862907</v>
      </c>
      <c r="M137" s="3">
        <f>演算室!AO134</f>
        <v>8.4128470640846729</v>
      </c>
      <c r="N137" s="4">
        <v>63</v>
      </c>
      <c r="O137" s="7">
        <f>演算室!Y134</f>
        <v>73.867220843131008</v>
      </c>
      <c r="P137" s="7">
        <f>演算室!Z134</f>
        <v>359.40346809717244</v>
      </c>
    </row>
    <row r="138" spans="2:16" x14ac:dyDescent="0.15">
      <c r="B138" s="3">
        <f>演算室!AG135</f>
        <v>10.964586283921536</v>
      </c>
      <c r="C138" s="4">
        <v>63.5</v>
      </c>
      <c r="D138" s="7">
        <f>演算室!W135</f>
        <v>-209.9525263566866</v>
      </c>
      <c r="E138" s="7">
        <f>演算室!X135</f>
        <v>241.05261746107567</v>
      </c>
      <c r="M138" s="3">
        <f>演算室!AO135</f>
        <v>8.2431644166654525</v>
      </c>
      <c r="N138" s="4">
        <v>63.5</v>
      </c>
      <c r="O138" s="7">
        <f>演算室!Y135</f>
        <v>73.13853542536684</v>
      </c>
      <c r="P138" s="7">
        <f>演算室!Z135</f>
        <v>359.70431711428625</v>
      </c>
    </row>
    <row r="139" spans="2:16" x14ac:dyDescent="0.15">
      <c r="B139" s="3">
        <f>演算室!AG136</f>
        <v>10.96568413626548</v>
      </c>
      <c r="C139" s="4">
        <v>64</v>
      </c>
      <c r="D139" s="7">
        <f>演算室!W136</f>
        <v>-210.47579954751114</v>
      </c>
      <c r="E139" s="7">
        <f>演算室!X136</f>
        <v>241.35603816281503</v>
      </c>
      <c r="M139" s="3">
        <f>演算室!AO136</f>
        <v>8.0815556440541041</v>
      </c>
      <c r="N139" s="4">
        <v>64</v>
      </c>
      <c r="O139" s="7">
        <f>演算室!Y136</f>
        <v>72.391275795441715</v>
      </c>
      <c r="P139" s="7">
        <f>演算室!Z136</f>
        <v>360.00255422010173</v>
      </c>
    </row>
    <row r="140" spans="2:16" x14ac:dyDescent="0.15">
      <c r="B140" s="3">
        <f>演算室!AG137</f>
        <v>10.965856039951912</v>
      </c>
      <c r="C140" s="4">
        <v>64.5</v>
      </c>
      <c r="D140" s="7">
        <f>演算室!W137</f>
        <v>-211.00288261407206</v>
      </c>
      <c r="E140" s="7">
        <f>演算室!X137</f>
        <v>241.6526677931997</v>
      </c>
      <c r="M140" s="3">
        <f>演算室!AO137</f>
        <v>7.9275285193157661</v>
      </c>
      <c r="N140" s="4">
        <v>64.5</v>
      </c>
      <c r="O140" s="7">
        <f>演算室!Y137</f>
        <v>71.62567495875038</v>
      </c>
      <c r="P140" s="7">
        <f>演算室!Z137</f>
        <v>360.29809891059983</v>
      </c>
    </row>
    <row r="141" spans="2:16" x14ac:dyDescent="0.15">
      <c r="B141" s="3">
        <f>演算室!AG138</f>
        <v>10.965120818717857</v>
      </c>
      <c r="C141" s="4">
        <v>65</v>
      </c>
      <c r="D141" s="7">
        <f>演算室!W138</f>
        <v>-211.53371852506029</v>
      </c>
      <c r="E141" s="7">
        <f>演算室!X138</f>
        <v>241.94250820348975</v>
      </c>
      <c r="M141" s="3">
        <f>演算室!AO138</f>
        <v>7.7806244693525812</v>
      </c>
      <c r="N141" s="4">
        <v>65</v>
      </c>
      <c r="O141" s="7">
        <f>演算室!Y138</f>
        <v>70.841964445011087</v>
      </c>
      <c r="P141" s="7">
        <f>演算室!Z138</f>
        <v>360.59086920317219</v>
      </c>
    </row>
    <row r="142" spans="2:16" x14ac:dyDescent="0.15">
      <c r="B142" s="3">
        <f>演算室!AG139</f>
        <v>10.96349716774132</v>
      </c>
      <c r="C142" s="4">
        <v>65.5</v>
      </c>
      <c r="D142" s="7">
        <f>演算室!W139</f>
        <v>-212.06825054850978</v>
      </c>
      <c r="E142" s="7">
        <f>演算室!X139</f>
        <v>242.22556084708933</v>
      </c>
      <c r="M142" s="3">
        <f>演算室!AO139</f>
        <v>7.6404165326893869</v>
      </c>
      <c r="N142" s="4">
        <v>65.5</v>
      </c>
      <c r="O142" s="7">
        <f>演算室!Y139</f>
        <v>70.040374307091113</v>
      </c>
      <c r="P142" s="7">
        <f>演算室!Z139</f>
        <v>360.88078173864255</v>
      </c>
    </row>
    <row r="143" spans="2:16" x14ac:dyDescent="0.15">
      <c r="B143" s="3">
        <f>演算室!AG140</f>
        <v>10.961003637785968</v>
      </c>
      <c r="C143" s="4">
        <v>66</v>
      </c>
      <c r="D143" s="7">
        <f>演算室!W140</f>
        <v>-212.60642224495132</v>
      </c>
      <c r="E143" s="7">
        <f>演算室!X140</f>
        <v>242.50182679907866</v>
      </c>
      <c r="M143" s="3">
        <f>演算室!AO140</f>
        <v>7.5065073164827876</v>
      </c>
      <c r="N143" s="4">
        <v>66</v>
      </c>
      <c r="O143" s="7">
        <f>演算室!Y140</f>
        <v>69.221133121897907</v>
      </c>
      <c r="P143" s="7">
        <f>演算室!Z140</f>
        <v>361.16775188045204</v>
      </c>
    </row>
    <row r="144" spans="2:16" x14ac:dyDescent="0.15">
      <c r="B144" s="3">
        <f>演算室!AG141</f>
        <v>10.957658620472317</v>
      </c>
      <c r="C144" s="4">
        <v>66.5</v>
      </c>
      <c r="D144" s="7">
        <f>演算室!W141</f>
        <v>-213.14817746088707</v>
      </c>
      <c r="E144" s="7">
        <f>演算室!X141</f>
        <v>242.77130677506412</v>
      </c>
      <c r="M144" s="3">
        <f>演算室!AO141</f>
        <v>7.3785269965638918</v>
      </c>
      <c r="N144" s="4">
        <v>66.5</v>
      </c>
      <c r="O144" s="7">
        <f>演算室!Y141</f>
        <v>68.384467993189816</v>
      </c>
      <c r="P144" s="7">
        <f>演算室!Z141</f>
        <v>361.45169381105438</v>
      </c>
    </row>
    <row r="145" spans="2:16" x14ac:dyDescent="0.15">
      <c r="B145" s="3">
        <f>演算室!AG142</f>
        <v>10.953480334651768</v>
      </c>
      <c r="C145" s="4">
        <v>67</v>
      </c>
      <c r="D145" s="7">
        <f>演算室!W142</f>
        <v>-213.69346032257775</v>
      </c>
      <c r="E145" s="7">
        <f>演算室!X142</f>
        <v>243.03400114936682</v>
      </c>
      <c r="M145" s="3">
        <f>演算室!AO142</f>
        <v>7.2561313896827864</v>
      </c>
      <c r="N145" s="4">
        <v>67</v>
      </c>
      <c r="O145" s="7">
        <f>演算室!Y142</f>
        <v>67.530604556168271</v>
      </c>
      <c r="P145" s="7">
        <f>演算室!Z142</f>
        <v>361.73252062557054</v>
      </c>
    </row>
    <row r="146" spans="2:16" x14ac:dyDescent="0.15">
      <c r="B146" s="3">
        <f>演算室!AG143</f>
        <v>10.948486813802997</v>
      </c>
      <c r="C146" s="4">
        <v>67.5</v>
      </c>
      <c r="D146" s="7">
        <f>演算室!W143</f>
        <v>-214.24221523013244</v>
      </c>
      <c r="E146" s="7">
        <f>演算室!X143</f>
        <v>243.28990997257247</v>
      </c>
      <c r="M146" s="3">
        <f>演算室!AO143</f>
        <v>7.1390001164046017</v>
      </c>
      <c r="N146" s="4">
        <v>67.5</v>
      </c>
      <c r="O146" s="7">
        <f>演算室!Y143</f>
        <v>66.659766983720587</v>
      </c>
      <c r="P146" s="7">
        <f>演算室!Z143</f>
        <v>362.01014442275448</v>
      </c>
    </row>
    <row r="147" spans="2:16" x14ac:dyDescent="0.15">
      <c r="B147" s="3">
        <f>演算室!AG144</f>
        <v>10.942695894492909</v>
      </c>
      <c r="C147" s="4">
        <v>68</v>
      </c>
      <c r="D147" s="7">
        <f>演算室!W144</f>
        <v>-214.79438685189592</v>
      </c>
      <c r="E147" s="7">
        <f>演算室!X144</f>
        <v>243.53903298846078</v>
      </c>
      <c r="M147" s="3">
        <f>演算室!AO144</f>
        <v>7.0268348653435764</v>
      </c>
      <c r="N147" s="4">
        <v>68</v>
      </c>
      <c r="O147" s="7">
        <f>演算室!Y144</f>
        <v>65.772177994188439</v>
      </c>
      <c r="P147" s="7">
        <f>演算室!Z144</f>
        <v>362.28447639332182</v>
      </c>
    </row>
    <row r="148" spans="2:16" x14ac:dyDescent="0.15">
      <c r="B148" s="3">
        <f>演算室!AG145</f>
        <v>10.936125205774008</v>
      </c>
      <c r="C148" s="4">
        <v>68.5</v>
      </c>
      <c r="D148" s="7">
        <f>演算室!W145</f>
        <v>-215.34992011912166</v>
      </c>
      <c r="E148" s="7">
        <f>演算室!X145</f>
        <v>243.78136965033559</v>
      </c>
      <c r="M148" s="3">
        <f>演算室!AO145</f>
        <v>6.9193577638197743</v>
      </c>
      <c r="N148" s="4">
        <v>68.5</v>
      </c>
      <c r="O148" s="7">
        <f>演算室!Y145</f>
        <v>64.868058860544124</v>
      </c>
      <c r="P148" s="7">
        <f>演算室!Z145</f>
        <v>362.55542690569416</v>
      </c>
    </row>
    <row r="149" spans="2:16" x14ac:dyDescent="0.15">
      <c r="B149" s="3">
        <f>演算室!AG146</f>
        <v>10.928792159549969</v>
      </c>
      <c r="C149" s="4">
        <v>69</v>
      </c>
      <c r="D149" s="7">
        <f>演算室!W146</f>
        <v>-215.90876022092613</v>
      </c>
      <c r="E149" s="7">
        <f>演算室!X146</f>
        <v>244.01691913677377</v>
      </c>
      <c r="M149" s="3">
        <f>演算室!AO146</f>
        <v>6.816309856135728</v>
      </c>
      <c r="N149" s="4">
        <v>69</v>
      </c>
      <c r="O149" s="7">
        <f>演算室!Y146</f>
        <v>63.947629420860878</v>
      </c>
      <c r="P149" s="7">
        <f>演算室!Z146</f>
        <v>362.82290558921437</v>
      </c>
    </row>
    <row r="150" spans="2:16" x14ac:dyDescent="0.15">
      <c r="B150" s="3">
        <f>演算室!AG147</f>
        <v>10.92071394184924</v>
      </c>
      <c r="C150" s="4">
        <v>69.5</v>
      </c>
      <c r="D150" s="7">
        <f>演算室!W147</f>
        <v>-216.47085259951555</v>
      </c>
      <c r="E150" s="7">
        <f>演算室!X147</f>
        <v>244.24568036680952</v>
      </c>
      <c r="M150" s="3">
        <f>演算室!AO147</f>
        <v>6.7174496878501175</v>
      </c>
      <c r="N150" s="4">
        <v>69.5</v>
      </c>
      <c r="O150" s="7">
        <f>演算室!Y147</f>
        <v>63.011108089973575</v>
      </c>
      <c r="P150" s="7">
        <f>演算室!Z147</f>
        <v>363.08682141488629</v>
      </c>
    </row>
    <row r="151" spans="2:16" x14ac:dyDescent="0.15">
      <c r="B151" s="3">
        <f>演算室!AG148</f>
        <v>10.911907504950076</v>
      </c>
      <c r="C151" s="4">
        <v>70</v>
      </c>
      <c r="D151" s="7">
        <f>演算室!W148</f>
        <v>-217.03614294567708</v>
      </c>
      <c r="E151" s="7">
        <f>演算室!X148</f>
        <v>244.46765201457345</v>
      </c>
      <c r="M151" s="3">
        <f>演算室!AO148</f>
        <v>6.622551992673344</v>
      </c>
      <c r="N151" s="4">
        <v>70</v>
      </c>
      <c r="O151" s="7">
        <f>演算室!Y148</f>
        <v>62.058711872225715</v>
      </c>
      <c r="P151" s="7">
        <f>演算室!Z148</f>
        <v>363.34708277369486</v>
      </c>
    </row>
    <row r="152" spans="2:16" x14ac:dyDescent="0.15">
      <c r="B152" s="3">
        <f>演算室!AG149</f>
        <v>10.902389560358669</v>
      </c>
      <c r="C152" s="4">
        <v>70.5</v>
      </c>
      <c r="D152" s="7">
        <f>演算室!W149</f>
        <v>-217.60457719452816</v>
      </c>
      <c r="E152" s="7">
        <f>演算室!X149</f>
        <v>244.68283252340245</v>
      </c>
      <c r="M152" s="3">
        <f>演算室!AO149</f>
        <v>6.5314064773733582</v>
      </c>
      <c r="N152" s="4">
        <v>70.5</v>
      </c>
      <c r="O152" s="7">
        <f>演算室!Y149</f>
        <v>61.09065637520888</v>
      </c>
      <c r="P152" s="7">
        <f>演算室!Z149</f>
        <v>363.60359755256172</v>
      </c>
    </row>
    <row r="153" spans="2:16" x14ac:dyDescent="0.15">
      <c r="B153" s="3">
        <f>演算室!AG150</f>
        <v>10.892176572555687</v>
      </c>
      <c r="C153" s="4">
        <v>71</v>
      </c>
      <c r="D153" s="7">
        <f>演算室!W150</f>
        <v>-218.17610152151676</v>
      </c>
      <c r="E153" s="7">
        <f>演算室!X150</f>
        <v>244.89122011943434</v>
      </c>
      <c r="M153" s="3">
        <f>演算室!AO150</f>
        <v>6.4438166993609212</v>
      </c>
      <c r="N153" s="4">
        <v>71</v>
      </c>
      <c r="O153" s="7">
        <f>演算室!Y150</f>
        <v>60.107155824405154</v>
      </c>
      <c r="P153" s="7">
        <f>演算室!Z150</f>
        <v>363.85627320799222</v>
      </c>
    </row>
    <row r="154" spans="2:16" x14ac:dyDescent="0.15">
      <c r="B154" s="3">
        <f>演算室!AG151</f>
        <v>10.881284753526858</v>
      </c>
      <c r="C154" s="4">
        <v>71.5</v>
      </c>
      <c r="D154" s="7">
        <f>演算室!W151</f>
        <v>-218.75066233866568</v>
      </c>
      <c r="E154" s="7">
        <f>演算室!X151</f>
        <v>245.09281282470582</v>
      </c>
      <c r="M154" s="3">
        <f>演算室!AO151</f>
        <v>6.3595990312987265</v>
      </c>
      <c r="N154" s="4">
        <v>71.5</v>
      </c>
      <c r="O154" s="7">
        <f>演算室!Y151</f>
        <v>59.108423078644549</v>
      </c>
      <c r="P154" s="7">
        <f>演算室!Z151</f>
        <v>364.10501683746884</v>
      </c>
    </row>
    <row r="155" spans="2:16" x14ac:dyDescent="0.15">
      <c r="B155" s="3">
        <f>演算室!AG152</f>
        <v>10.869730057991468</v>
      </c>
      <c r="C155" s="4">
        <v>72</v>
      </c>
      <c r="D155" s="7">
        <f>演算室!W152</f>
        <v>-219.32820629105387</v>
      </c>
      <c r="E155" s="7">
        <f>演算室!X152</f>
        <v>245.28760846976553</v>
      </c>
      <c r="M155" s="3">
        <f>演算室!AO152</f>
        <v>6.2785817069199341</v>
      </c>
      <c r="N155" s="4">
        <v>72</v>
      </c>
      <c r="O155" s="7">
        <f>演算室!Y152</f>
        <v>58.094669646298627</v>
      </c>
      <c r="P155" s="7">
        <f>演算室!Z152</f>
        <v>364.34973524864785</v>
      </c>
    </row>
    <row r="156" spans="2:16" x14ac:dyDescent="0.15">
      <c r="B156" s="3">
        <f>演算室!AG153</f>
        <v>10.857528179320527</v>
      </c>
      <c r="C156" s="4">
        <v>72.5</v>
      </c>
      <c r="D156" s="7">
        <f>演算室!W153</f>
        <v>-219.90868025352844</v>
      </c>
      <c r="E156" s="7">
        <f>演算室!X153</f>
        <v>245.47560470581908</v>
      </c>
      <c r="M156" s="3">
        <f>演算室!AO153</f>
        <v>6.2006039422906989</v>
      </c>
      <c r="N156" s="4">
        <v>72.5</v>
      </c>
      <c r="O156" s="7">
        <f>演算室!Y153</f>
        <v>57.066105702133818</v>
      </c>
      <c r="P156" s="7">
        <f>演算室!Z153</f>
        <v>364.5903350264125</v>
      </c>
    </row>
    <row r="157" spans="2:16" x14ac:dyDescent="0.15">
      <c r="B157" s="3">
        <f>演算室!AG154</f>
        <v>10.844694546109306</v>
      </c>
      <c r="C157" s="4">
        <v>73</v>
      </c>
      <c r="D157" s="7">
        <f>演算室!W154</f>
        <v>-220.49203132764177</v>
      </c>
      <c r="E157" s="7">
        <f>演算室!X154</f>
        <v>245.65679901641647</v>
      </c>
      <c r="M157" s="3">
        <f>演算室!AO154</f>
        <v>6.1255151269209884</v>
      </c>
      <c r="N157" s="4">
        <v>73</v>
      </c>
      <c r="O157" s="7">
        <f>演算室!Y154</f>
        <v>56.022940104752195</v>
      </c>
      <c r="P157" s="7">
        <f>演算室!Z154</f>
        <v>364.82672259783982</v>
      </c>
    </row>
    <row r="158" spans="2:16" x14ac:dyDescent="0.15">
      <c r="B158" s="3">
        <f>演算室!AG155</f>
        <v>10.83124431935757</v>
      </c>
      <c r="C158" s="4">
        <v>73.5</v>
      </c>
      <c r="D158" s="7">
        <f>演算室!W155</f>
        <v>-221.07820683880601</v>
      </c>
      <c r="E158" s="7">
        <f>演算室!X155</f>
        <v>245.83118872869852</v>
      </c>
      <c r="M158" s="3">
        <f>演算室!AO155</f>
        <v>6.0531740793722602</v>
      </c>
      <c r="N158" s="4">
        <v>73.5</v>
      </c>
      <c r="O158" s="7">
        <f>演算室!Y155</f>
        <v>54.965380414551156</v>
      </c>
      <c r="P158" s="7">
        <f>演算室!Z155</f>
        <v>365.05880429513411</v>
      </c>
    </row>
    <row r="159" spans="2:16" x14ac:dyDescent="0.15">
      <c r="B159" s="3">
        <f>演算室!AG156</f>
        <v>10.817192390224159</v>
      </c>
      <c r="C159" s="4">
        <v>74</v>
      </c>
      <c r="D159" s="7">
        <f>演算室!W156</f>
        <v>-221.66715433366022</v>
      </c>
      <c r="E159" s="7">
        <f>演算室!X156</f>
        <v>245.99877102421206</v>
      </c>
      <c r="M159" s="3">
        <f>演算室!AO156</f>
        <v>5.9834483622708188</v>
      </c>
      <c r="N159" s="4">
        <v>74</v>
      </c>
      <c r="O159" s="7">
        <f>演算室!Y156</f>
        <v>53.893632912139523</v>
      </c>
      <c r="P159" s="7">
        <f>演算室!Z156</f>
        <v>365.2864864165814</v>
      </c>
    </row>
    <row r="160" spans="2:16" x14ac:dyDescent="0.15">
      <c r="B160" s="3">
        <f>演算室!AG157</f>
        <v>10.80255337834334</v>
      </c>
      <c r="C160" s="4">
        <v>74.5</v>
      </c>
      <c r="D160" s="7">
        <f>演算室!W157</f>
        <v>-222.258821577644</v>
      </c>
      <c r="E160" s="7">
        <f>演算室!X157</f>
        <v>246.15954294930731</v>
      </c>
      <c r="M160" s="3">
        <f>演算室!AO157</f>
        <v>5.9162136519591222</v>
      </c>
      <c r="N160" s="4">
        <v>74.5</v>
      </c>
      <c r="O160" s="7">
        <f>演算室!Y157</f>
        <v>52.807902617149338</v>
      </c>
      <c r="P160" s="7">
        <f>演算室!Z157</f>
        <v>365.50967528557925</v>
      </c>
    </row>
    <row r="161" spans="2:16" x14ac:dyDescent="0.15">
      <c r="B161" s="3">
        <f>演算室!AG158</f>
        <v>10.787341630636291</v>
      </c>
      <c r="C161" s="4">
        <v>75</v>
      </c>
      <c r="D161" s="7">
        <f>演算室!W158</f>
        <v>-222.85315655277097</v>
      </c>
      <c r="E161" s="7">
        <f>演算室!X158</f>
        <v>246.31350142512957</v>
      </c>
      <c r="M161" s="3">
        <f>演算室!AO158</f>
        <v>5.8513531583461003</v>
      </c>
      <c r="N161" s="4">
        <v>75</v>
      </c>
      <c r="O161" s="7">
        <f>演算室!Y158</f>
        <v>51.708393307385847</v>
      </c>
      <c r="P161" s="7">
        <f>演算室!Z158</f>
        <v>365.72827730779341</v>
      </c>
    </row>
    <row r="162" spans="2:16" x14ac:dyDescent="0.15">
      <c r="B162" s="3">
        <f>演算室!AG159</f>
        <v>10.771571220617327</v>
      </c>
      <c r="C162" s="4">
        <v>75.5</v>
      </c>
      <c r="D162" s="7">
        <f>演算室!W159</f>
        <v>-223.45010745559816</v>
      </c>
      <c r="E162" s="7">
        <f>演算室!X159</f>
        <v>246.46064325721437</v>
      </c>
      <c r="M162" s="3">
        <f>演算室!AO159</f>
        <v>5.7887570908086721</v>
      </c>
      <c r="N162" s="4">
        <v>75.5</v>
      </c>
      <c r="O162" s="7">
        <f>演算室!Y159</f>
        <v>50.595307538264322</v>
      </c>
      <c r="P162" s="7">
        <f>演算室!Z159</f>
        <v>365.94219902649439</v>
      </c>
    </row>
    <row r="163" spans="2:16" x14ac:dyDescent="0.15">
      <c r="B163" s="3">
        <f>演算室!AG160</f>
        <v>10.755255948160295</v>
      </c>
      <c r="C163" s="4">
        <v>76</v>
      </c>
      <c r="D163" s="7">
        <f>演算室!W160</f>
        <v>-224.04962269538456</v>
      </c>
      <c r="E163" s="7">
        <f>演算室!X160</f>
        <v>246.60096514469882</v>
      </c>
      <c r="M163" s="3">
        <f>演算室!AO160</f>
        <v>5.7283221663343094</v>
      </c>
      <c r="N163" s="4">
        <v>76</v>
      </c>
      <c r="O163" s="7">
        <f>演算室!Y160</f>
        <v>49.468846662482207</v>
      </c>
      <c r="P163" s="7">
        <f>演算室!Z160</f>
        <v>366.15134717612494</v>
      </c>
    </row>
    <row r="164" spans="2:16" x14ac:dyDescent="0.15">
      <c r="B164" s="3">
        <f>演算室!AG161</f>
        <v>10.738409339658636</v>
      </c>
      <c r="C164" s="4">
        <v>76.5</v>
      </c>
      <c r="D164" s="7">
        <f>演算室!W161</f>
        <v>-224.6516508924332</v>
      </c>
      <c r="E164" s="7">
        <f>演算室!X161</f>
        <v>246.7344636891595</v>
      </c>
      <c r="M164" s="3">
        <f>演算室!AO161</f>
        <v>5.6699511563832168</v>
      </c>
      <c r="N164" s="4">
        <v>76.5</v>
      </c>
      <c r="O164" s="7">
        <f>演算室!Y161</f>
        <v>48.329210849880198</v>
      </c>
      <c r="P164" s="7">
        <f>演算室!Z161</f>
        <v>366.35562873414898</v>
      </c>
    </row>
    <row r="165" spans="2:16" x14ac:dyDescent="0.15">
      <c r="B165" s="3">
        <f>演算室!AG162</f>
        <v>10.721044648619298</v>
      </c>
      <c r="C165" s="4">
        <v>77</v>
      </c>
      <c r="D165" s="7">
        <f>演算室!W162</f>
        <v>-225.25614087661378</v>
      </c>
      <c r="E165" s="7">
        <f>演算室!X162</f>
        <v>246.8611354030848</v>
      </c>
      <c r="M165" s="3">
        <f>演算室!AO162</f>
        <v>5.6135524692311654</v>
      </c>
      <c r="N165" s="4">
        <v>77</v>
      </c>
      <c r="O165" s="7">
        <f>演算室!Y162</f>
        <v>47.176599107448752</v>
      </c>
      <c r="P165" s="7">
        <f>演算室!Z162</f>
        <v>366.55495097123213</v>
      </c>
    </row>
    <row r="166" spans="2:16" x14ac:dyDescent="0.15">
      <c r="B166" s="3">
        <f>演算室!AG163</f>
        <v>10.70317485660329</v>
      </c>
      <c r="C166" s="4">
        <v>77.5</v>
      </c>
      <c r="D166" s="7">
        <f>演算室!W163</f>
        <v>-225.86304168605818</v>
      </c>
      <c r="E166" s="7">
        <f>演算室!X163</f>
        <v>246.980976717993</v>
      </c>
      <c r="M166" s="3">
        <f>演算室!AO163</f>
        <v>5.5590397648177072</v>
      </c>
      <c r="N166" s="4">
        <v>77.5</v>
      </c>
      <c r="O166" s="7">
        <f>演算室!Y163</f>
        <v>46.01120929943886</v>
      </c>
      <c r="P166" s="7">
        <f>演算室!Z163</f>
        <v>366.74922149980188</v>
      </c>
    </row>
    <row r="167" spans="2:16" x14ac:dyDescent="0.15">
      <c r="B167" s="3">
        <f>演算室!AG164</f>
        <v>10.684812674501336</v>
      </c>
      <c r="C167" s="4">
        <v>78</v>
      </c>
      <c r="D167" s="7">
        <f>演算室!W164</f>
        <v>-226.47230256602501</v>
      </c>
      <c r="E167" s="7">
        <f>演算室!X164</f>
        <v>247.09398399220572</v>
      </c>
      <c r="M167" s="3">
        <f>演算室!AO164</f>
        <v>5.5063315993894975</v>
      </c>
      <c r="N167" s="4">
        <v>78</v>
      </c>
      <c r="O167" s="7">
        <f>演算室!Y164</f>
        <v>44.833238167537857</v>
      </c>
      <c r="P167" s="7">
        <f>演算室!Z164</f>
        <v>366.93834832103624</v>
      </c>
    </row>
    <row r="168" spans="2:16" x14ac:dyDescent="0.15">
      <c r="B168" s="3">
        <f>演算室!AG165</f>
        <v>10.665970544153812</v>
      </c>
      <c r="C168" s="4">
        <v>78.5</v>
      </c>
      <c r="D168" s="7">
        <f>演算室!W165</f>
        <v>-227.08387296792949</v>
      </c>
      <c r="E168" s="7">
        <f>演算室!X165</f>
        <v>247.20015351828334</v>
      </c>
      <c r="M168" s="3">
        <f>演算室!AO165</f>
        <v>5.4553510974330504</v>
      </c>
      <c r="N168" s="4">
        <v>78.5</v>
      </c>
      <c r="O168" s="7">
        <f>演算室!Y165</f>
        <v>43.642881351075658</v>
      </c>
      <c r="P168" s="7">
        <f>演算室!Z165</f>
        <v>367.1222398703278</v>
      </c>
    </row>
    <row r="169" spans="2:16" x14ac:dyDescent="0.15">
      <c r="B169" s="3">
        <f>演算室!AG166</f>
        <v>10.64666064023676</v>
      </c>
      <c r="C169" s="4">
        <v>79</v>
      </c>
      <c r="D169" s="7">
        <f>演算室!W166</f>
        <v>-227.69770254853188</v>
      </c>
      <c r="E169" s="7">
        <f>演算室!X166</f>
        <v>247.29948153013305</v>
      </c>
      <c r="M169" s="3">
        <f>演算室!AO166</f>
        <v>5.4060256486398881</v>
      </c>
      <c r="N169" s="4">
        <v>79</v>
      </c>
      <c r="O169" s="7">
        <f>演算室!Y166</f>
        <v>42.440333407225964</v>
      </c>
      <c r="P169" s="7">
        <f>演算室!Z166</f>
        <v>367.30080506126831</v>
      </c>
    </row>
    <row r="170" spans="2:16" x14ac:dyDescent="0.15">
      <c r="B170" s="3">
        <f>演算室!AG167</f>
        <v>10.62689487244292</v>
      </c>
      <c r="C170" s="4">
        <v>79.5</v>
      </c>
      <c r="D170" s="7">
        <f>演算室!W167</f>
        <v>-228.31374116928166</v>
      </c>
      <c r="E170" s="7">
        <f>演算室!X167</f>
        <v>247.3919642097963</v>
      </c>
      <c r="M170" s="3">
        <f>演算室!AO167</f>
        <v>5.358286627799651</v>
      </c>
      <c r="N170" s="4">
        <v>79.5</v>
      </c>
      <c r="O170" s="7">
        <f>演算室!Y167</f>
        <v>41.225787831173797</v>
      </c>
      <c r="P170" s="7">
        <f>演算室!Z167</f>
        <v>367.47395332820003</v>
      </c>
    </row>
    <row r="171" spans="2:16" x14ac:dyDescent="0.15">
      <c r="B171" s="3">
        <f>演算室!AG168</f>
        <v>10.606684887885331</v>
      </c>
      <c r="C171" s="4">
        <v>80</v>
      </c>
      <c r="D171" s="7">
        <f>演算室!W168</f>
        <v>-228.93193889581158</v>
      </c>
      <c r="E171" s="7">
        <f>演算室!X168</f>
        <v>247.47759769392502</v>
      </c>
      <c r="M171" s="3">
        <f>演算室!AO168</f>
        <v>5.3120691357463983</v>
      </c>
      <c r="N171" s="4">
        <v>80</v>
      </c>
      <c r="O171" s="7">
        <f>演算室!Y168</f>
        <v>39.999437076217539</v>
      </c>
      <c r="P171" s="7">
        <f>演算室!Z168</f>
        <v>367.64159466737829</v>
      </c>
    </row>
    <row r="172" spans="2:16" x14ac:dyDescent="0.15">
      <c r="B172" s="3">
        <f>演算室!AG169</f>
        <v>10.586042073758929</v>
      </c>
      <c r="C172" s="4">
        <v>80.5</v>
      </c>
      <c r="D172" s="7">
        <f>演算室!W169</f>
        <v>-229.55224599757904</v>
      </c>
      <c r="E172" s="7">
        <f>演算室!X169</f>
        <v>247.55637807995174</v>
      </c>
      <c r="M172" s="3">
        <f>演算室!AO169</f>
        <v>5.2673117595982406</v>
      </c>
      <c r="N172" s="4">
        <v>80.5</v>
      </c>
      <c r="O172" s="7">
        <f>演算室!Y169</f>
        <v>38.761472573781028</v>
      </c>
      <c r="P172" s="7">
        <f>演算室!Z169</f>
        <v>367.8036396767867</v>
      </c>
    </row>
    <row r="173" spans="2:16" x14ac:dyDescent="0.15">
      <c r="B173" s="3">
        <f>演算室!AG170</f>
        <v>10.564977560185605</v>
      </c>
      <c r="C173" s="4">
        <v>81</v>
      </c>
      <c r="D173" s="7">
        <f>演算室!W170</f>
        <v>-230.17461294764834</v>
      </c>
      <c r="E173" s="7">
        <f>演算室!X170</f>
        <v>247.62830143196305</v>
      </c>
      <c r="M173" s="3">
        <f>演算室!AO170</f>
        <v>5.2239563507266942</v>
      </c>
      <c r="N173" s="4">
        <v>81</v>
      </c>
      <c r="O173" s="7">
        <f>演算室!Y170</f>
        <v>37.512084753308017</v>
      </c>
      <c r="P173" s="7">
        <f>演算室!Z170</f>
        <v>367.95999959464916</v>
      </c>
    </row>
    <row r="174" spans="2:16" x14ac:dyDescent="0.15">
      <c r="B174" s="3">
        <f>演算室!AG171</f>
        <v>10.54350222327303</v>
      </c>
      <c r="C174" s="4">
        <v>81.5</v>
      </c>
      <c r="D174" s="7">
        <f>演算室!W171</f>
        <v>-230.79899042261158</v>
      </c>
      <c r="E174" s="7">
        <f>演算室!X171</f>
        <v>247.69336378628293</v>
      </c>
      <c r="M174" s="3">
        <f>演算室!AO171</f>
        <v>5.181947819002219</v>
      </c>
      <c r="N174" s="4">
        <v>81.5</v>
      </c>
      <c r="O174" s="7">
        <f>演算室!Y171</f>
        <v>36.251463062017308</v>
      </c>
      <c r="P174" s="7">
        <f>演算室!Z171</f>
        <v>368.11058633667864</v>
      </c>
    </row>
    <row r="175" spans="2:16" x14ac:dyDescent="0.15">
      <c r="B175" s="3">
        <f>演算室!AG172</f>
        <v>10.521626688311803</v>
      </c>
      <c r="C175" s="4">
        <v>82</v>
      </c>
      <c r="D175" s="7">
        <f>演算室!W172</f>
        <v>-231.42532930264244</v>
      </c>
      <c r="E175" s="7">
        <f>演算室!X172</f>
        <v>247.75156115677186</v>
      </c>
      <c r="M175" s="3">
        <f>演算室!AO172</f>
        <v>5.1412339419950532</v>
      </c>
      <c r="N175" s="4">
        <v>82</v>
      </c>
      <c r="O175" s="7">
        <f>演算室!Y172</f>
        <v>34.97979598449708</v>
      </c>
      <c r="P175" s="7">
        <f>演算室!Z172</f>
        <v>368.25531253210369</v>
      </c>
    </row>
    <row r="176" spans="2:16" x14ac:dyDescent="0.15">
      <c r="B176" s="3">
        <f>演算室!AG173</f>
        <v>10.499361333175179</v>
      </c>
      <c r="C176" s="4">
        <v>82.5</v>
      </c>
      <c r="D176" s="7">
        <f>演算室!W173</f>
        <v>-232.05358067168117</v>
      </c>
      <c r="E176" s="7">
        <f>演算室!X173</f>
        <v>247.80288953984802</v>
      </c>
      <c r="M176" s="3">
        <f>演算室!AO173</f>
        <v>5.1017651879209298</v>
      </c>
      <c r="N176" s="4">
        <v>82.5</v>
      </c>
      <c r="O176" s="7">
        <f>演算室!Y173</f>
        <v>33.697271062118176</v>
      </c>
      <c r="P176" s="7">
        <f>演算室!Z173</f>
        <v>368.39409155851115</v>
      </c>
    </row>
    <row r="177" spans="2:16" x14ac:dyDescent="0.15">
      <c r="B177" s="3">
        <f>演算室!AG174</f>
        <v>10.476716291809208</v>
      </c>
      <c r="C177" s="4">
        <v>83</v>
      </c>
      <c r="D177" s="7">
        <f>演算室!W174</f>
        <v>-232.6836958177438</v>
      </c>
      <c r="E177" s="7">
        <f>演算室!X174</f>
        <v>247.84734491923913</v>
      </c>
      <c r="M177" s="3">
        <f>演算室!AO174</f>
        <v>5.0634945512530827</v>
      </c>
      <c r="N177" s="4">
        <v>83</v>
      </c>
      <c r="O177" s="7">
        <f>演算室!Y174</f>
        <v>32.404074912246543</v>
      </c>
      <c r="P177" s="7">
        <f>演算室!Z174</f>
        <v>368.52683757554473</v>
      </c>
    </row>
    <row r="178" spans="2:16" x14ac:dyDescent="0.15">
      <c r="B178" s="3">
        <f>演算室!AG175</f>
        <v>10.453701457889375</v>
      </c>
      <c r="C178" s="4">
        <v>83.5</v>
      </c>
      <c r="D178" s="7">
        <f>演算室!W175</f>
        <v>-233.31562623335492</v>
      </c>
      <c r="E178" s="7">
        <f>演算室!X175</f>
        <v>247.88492327046689</v>
      </c>
      <c r="M178" s="3">
        <f>演算室!AO175</f>
        <v>5.0263773999574877</v>
      </c>
      <c r="N178" s="4">
        <v>83.5</v>
      </c>
      <c r="O178" s="7">
        <f>演算室!Y175</f>
        <v>31.100393247241666</v>
      </c>
      <c r="P178" s="7">
        <f>演算室!Z175</f>
        <v>368.65346555749431</v>
      </c>
    </row>
    <row r="179" spans="2:16" x14ac:dyDescent="0.15">
      <c r="B179" s="3">
        <f>演算室!AG176</f>
        <v>10.430326488558988</v>
      </c>
      <c r="C179" s="4">
        <v>84</v>
      </c>
      <c r="D179" s="7">
        <f>演算室!W176</f>
        <v>-233.94932361609773</v>
      </c>
      <c r="E179" s="7">
        <f>演算室!X176</f>
        <v>247.91562056507408</v>
      </c>
      <c r="M179" s="3">
        <f>演算室!AO176</f>
        <v>4.9903713334725115</v>
      </c>
      <c r="N179" s="4">
        <v>84</v>
      </c>
      <c r="O179" s="7">
        <f>演算室!Y176</f>
        <v>29.78641089322036</v>
      </c>
      <c r="P179" s="7">
        <f>演算室!Z176</f>
        <v>368.773891324815</v>
      </c>
    </row>
    <row r="180" spans="2:16" x14ac:dyDescent="0.15">
      <c r="B180" s="3">
        <f>演算室!AG177</f>
        <v>10.406600808272522</v>
      </c>
      <c r="C180" s="4">
        <v>84.5</v>
      </c>
      <c r="D180" s="7">
        <f>演算室!W177</f>
        <v>-234.58473986927936</v>
      </c>
      <c r="E180" s="7">
        <f>演算室!X177</f>
        <v>247.93943277459678</v>
      </c>
      <c r="M180" s="3">
        <f>演算室!AO177</f>
        <v>4.9554360505636392</v>
      </c>
      <c r="N180" s="4">
        <v>84.5</v>
      </c>
      <c r="O180" s="7">
        <f>演算室!Y177</f>
        <v>28.462311808576345</v>
      </c>
      <c r="P180" s="7">
        <f>演算室!Z177</f>
        <v>368.8880315746095</v>
      </c>
    </row>
    <row r="181" spans="2:16" x14ac:dyDescent="0.15">
      <c r="B181" s="3">
        <f>演算室!AG178</f>
        <v>10.382533612741335</v>
      </c>
      <c r="C181" s="4">
        <v>85</v>
      </c>
      <c r="D181" s="7">
        <f>演算室!W178</f>
        <v>-235.22182710270755</v>
      </c>
      <c r="E181" s="7">
        <f>演算室!X178</f>
        <v>247.95635587428779</v>
      </c>
      <c r="M181" s="3">
        <f>演算室!AO178</f>
        <v>4.9215332262943861</v>
      </c>
      <c r="N181" s="4">
        <v>85</v>
      </c>
      <c r="O181" s="7">
        <f>演算室!Y178</f>
        <v>27.12827910224015</v>
      </c>
      <c r="P181" s="7">
        <f>演算室!Z178</f>
        <v>368.99580391010841</v>
      </c>
    </row>
    <row r="182" spans="2:16" x14ac:dyDescent="0.15">
      <c r="B182" s="3">
        <f>演算室!AG179</f>
        <v>10.358133872913781</v>
      </c>
      <c r="C182" s="4">
        <v>85.5</v>
      </c>
      <c r="D182" s="7">
        <f>演算室!W179</f>
        <v>-235.86053763357393</v>
      </c>
      <c r="E182" s="7">
        <f>演算室!X179</f>
        <v>247.96638584659777</v>
      </c>
      <c r="M182" s="3">
        <f>演算室!AO179</f>
        <v>4.8886263974162416</v>
      </c>
      <c r="N182" s="4">
        <v>85.5</v>
      </c>
      <c r="O182" s="7">
        <f>演算室!Y179</f>
        <v>25.784495051667598</v>
      </c>
      <c r="P182" s="7">
        <f>演算室!Z179</f>
        <v>369.09712686918289</v>
      </c>
    </row>
    <row r="183" spans="2:16" x14ac:dyDescent="0.15">
      <c r="B183" s="3">
        <f>演算室!AG180</f>
        <v>10.333410339069983</v>
      </c>
      <c r="C183" s="4">
        <v>86</v>
      </c>
      <c r="D183" s="7">
        <f>演算室!W180</f>
        <v>-236.50082398744291</v>
      </c>
      <c r="E183" s="7">
        <f>演算室!X180</f>
        <v>247.96951868441647</v>
      </c>
      <c r="M183" s="3">
        <f>演算室!AO180</f>
        <v>4.8566808555130594</v>
      </c>
      <c r="N183" s="4">
        <v>86</v>
      </c>
      <c r="O183" s="7">
        <f>演算室!Y180</f>
        <v>24.431141120547785</v>
      </c>
      <c r="P183" s="7">
        <f>演算室!Z180</f>
        <v>369.19191995192057</v>
      </c>
    </row>
    <row r="184" spans="2:16" x14ac:dyDescent="0.15">
      <c r="B184" s="3">
        <f>演算室!AG181</f>
        <v>10.308371544907379</v>
      </c>
      <c r="C184" s="4">
        <v>86.5</v>
      </c>
      <c r="D184" s="7">
        <f>演算室!W181</f>
        <v>-237.14263889933954</v>
      </c>
      <c r="E184" s="7">
        <f>演算室!X181</f>
        <v>247.96575039408233</v>
      </c>
      <c r="M184" s="3">
        <f>演算室!AO181</f>
        <v>4.8256635473445311</v>
      </c>
      <c r="N184" s="4">
        <v>86.5</v>
      </c>
      <c r="O184" s="7">
        <f>演算室!Y181</f>
        <v>23.06839797621722</v>
      </c>
      <c r="P184" s="7">
        <f>演算室!Z181</f>
        <v>369.28010364729789</v>
      </c>
    </row>
    <row r="185" spans="2:16" x14ac:dyDescent="0.15">
      <c r="B185" s="3">
        <f>演算室!AG182</f>
        <v>10.283025811725869</v>
      </c>
      <c r="C185" s="4">
        <v>87</v>
      </c>
      <c r="D185" s="7">
        <f>演算室!W182</f>
        <v>-237.78593531493664</v>
      </c>
      <c r="E185" s="7">
        <f>演算室!X182</f>
        <v>247.95507699816031</v>
      </c>
      <c r="M185" s="3">
        <f>演算室!AO182</f>
        <v>4.7955429818018054</v>
      </c>
      <c r="N185" s="4">
        <v>87</v>
      </c>
      <c r="O185" s="7">
        <f>演算室!Y182</f>
        <v>21.696445506777152</v>
      </c>
      <c r="P185" s="7">
        <f>演算室!Z182</f>
        <v>369.36159945897833</v>
      </c>
    </row>
    <row r="186" spans="2:16" x14ac:dyDescent="0.15">
      <c r="B186" s="3">
        <f>演算室!AG183</f>
        <v>10.25738125260628</v>
      </c>
      <c r="C186" s="4">
        <v>87.5</v>
      </c>
      <c r="D186" s="7">
        <f>演算室!W183</f>
        <v>-238.43066639183445</v>
      </c>
      <c r="E186" s="7">
        <f>演算室!X183</f>
        <v>247.93749453799757</v>
      </c>
      <c r="M186" s="3">
        <f>演算室!AO183</f>
        <v>4.7662891430255314</v>
      </c>
      <c r="N186" s="4">
        <v>87.5</v>
      </c>
      <c r="O186" s="7">
        <f>演算室!Y183</f>
        <v>20.315462837899467</v>
      </c>
      <c r="P186" s="7">
        <f>演算室!Z183</f>
        <v>369.43632993026705</v>
      </c>
    </row>
    <row r="187" spans="2:16" x14ac:dyDescent="0.15">
      <c r="B187" s="3">
        <f>演算室!AG184</f>
        <v>10.231445776633096</v>
      </c>
      <c r="C187" s="4">
        <v>88</v>
      </c>
      <c r="D187" s="7">
        <f>演算室!W184</f>
        <v>-239.07678550093206</v>
      </c>
      <c r="E187" s="7">
        <f>演算室!X184</f>
        <v>247.91299907605747</v>
      </c>
      <c r="M187" s="3">
        <f>演算室!AO184</f>
        <v>4.7378734091915566</v>
      </c>
      <c r="N187" s="4">
        <v>88</v>
      </c>
      <c r="O187" s="7">
        <f>演算室!Y184</f>
        <v>18.925628349320277</v>
      </c>
      <c r="P187" s="7">
        <f>演算室!Z184</f>
        <v>369.50421866825047</v>
      </c>
    </row>
    <row r="188" spans="2:16" x14ac:dyDescent="0.15">
      <c r="B188" s="3">
        <f>演算室!AG185</f>
        <v>10.205227093126945</v>
      </c>
      <c r="C188" s="4">
        <v>88.5</v>
      </c>
      <c r="D188" s="7">
        <f>演算室!W185</f>
        <v>-239.72424622788603</v>
      </c>
      <c r="E188" s="7">
        <f>演算室!X185</f>
        <v>247.88158669803744</v>
      </c>
      <c r="M188" s="3">
        <f>演算室!AO185</f>
        <v>4.7102684765730993</v>
      </c>
      <c r="N188" s="4">
        <v>88.5</v>
      </c>
      <c r="O188" s="7">
        <f>演算室!Y185</f>
        <v>17.527119691010117</v>
      </c>
      <c r="P188" s="7">
        <f>演算室!Z185</f>
        <v>369.56519036714923</v>
      </c>
    </row>
    <row r="189" spans="2:16" x14ac:dyDescent="0.15">
      <c r="B189" s="3">
        <f>演算室!AG186</f>
        <v>10.178732715889911</v>
      </c>
      <c r="C189" s="4">
        <v>89</v>
      </c>
      <c r="D189" s="7">
        <f>演算室!W186</f>
        <v>-240.37300237465365</v>
      </c>
      <c r="E189" s="7">
        <f>演算室!X186</f>
        <v>247.84325351477497</v>
      </c>
      <c r="M189" s="3">
        <f>演算室!AO186</f>
        <v>4.6834482884866411</v>
      </c>
      <c r="N189" s="4">
        <v>89</v>
      </c>
      <c r="O189" s="7">
        <f>演算室!Y186</f>
        <v>16.120113799017997</v>
      </c>
      <c r="P189" s="7">
        <f>演算室!Z186</f>
        <v>369.61917083091089</v>
      </c>
    </row>
    <row r="190" spans="2:16" x14ac:dyDescent="0.15">
      <c r="B190" s="3">
        <f>演算室!AG187</f>
        <v>10.15196996745134</v>
      </c>
      <c r="C190" s="4">
        <v>89.5</v>
      </c>
      <c r="D190" s="7">
        <f>演算室!W187</f>
        <v>-241.02300796111754</v>
      </c>
      <c r="E190" s="7">
        <f>演算室!X187</f>
        <v>247.79799566394527</v>
      </c>
      <c r="M190" s="3">
        <f>演算室!AO187</f>
        <v>4.6573879687553141</v>
      </c>
      <c r="N190" s="4">
        <v>89.5</v>
      </c>
      <c r="O190" s="7">
        <f>演算室!Y187</f>
        <v>14.704786910985016</v>
      </c>
      <c r="P190" s="7">
        <f>演算室!Z187</f>
        <v>369.66608699506997</v>
      </c>
    </row>
    <row r="191" spans="2:16" x14ac:dyDescent="0.15">
      <c r="B191" s="3">
        <f>演算室!AG188</f>
        <v>10.124945983318328</v>
      </c>
      <c r="C191" s="4">
        <v>90</v>
      </c>
      <c r="D191" s="7">
        <f>演算室!W188</f>
        <v>-241.67421722678847</v>
      </c>
      <c r="E191" s="7">
        <f>演算室!X188</f>
        <v>247.74580931155324</v>
      </c>
      <c r="M191" s="3">
        <f>演算室!AO188</f>
        <v>4.6320637593912739</v>
      </c>
      <c r="N191" s="4">
        <v>90</v>
      </c>
      <c r="O191" s="7">
        <f>演算室!Y188</f>
        <v>13.281314581319885</v>
      </c>
      <c r="P191" s="7">
        <f>演算室!Z188</f>
        <v>369.70586694789949</v>
      </c>
    </row>
    <row r="192" spans="2:16" x14ac:dyDescent="0.15">
      <c r="B192" s="3">
        <f>演算室!AG189</f>
        <v>10.097667716207445</v>
      </c>
      <c r="C192" s="4">
        <v>90.5</v>
      </c>
      <c r="D192" s="7">
        <f>演算室!W189</f>
        <v>-242.32658463258318</v>
      </c>
      <c r="E192" s="7">
        <f>演算室!X189</f>
        <v>247.68669065322629</v>
      </c>
      <c r="M192" s="3">
        <f>演算室!AO189</f>
        <v>4.6074529621699574</v>
      </c>
      <c r="N192" s="4">
        <v>90.5</v>
      </c>
      <c r="O192" s="7">
        <f>演算室!Y189</f>
        <v>11.849871696037296</v>
      </c>
      <c r="P192" s="7">
        <f>演算室!Z189</f>
        <v>369.73843995088004</v>
      </c>
    </row>
    <row r="193" spans="2:16" x14ac:dyDescent="0.15">
      <c r="B193" s="3">
        <f>演算室!AG190</f>
        <v>10.070141940273542</v>
      </c>
      <c r="C193" s="4">
        <v>91</v>
      </c>
      <c r="D193" s="7">
        <f>演算室!W190</f>
        <v>-242.98006486267451</v>
      </c>
      <c r="E193" s="7">
        <f>演算室!X190</f>
        <v>247.62063591530796</v>
      </c>
      <c r="M193" s="3">
        <f>演算室!AO190</f>
        <v>4.5835338838448108</v>
      </c>
      <c r="N193" s="4">
        <v>91</v>
      </c>
      <c r="O193" s="7">
        <f>演算室!Y190</f>
        <v>10.410632487252224</v>
      </c>
      <c r="P193" s="7">
        <f>演算室!Z190</f>
        <v>369.76373645850953</v>
      </c>
    </row>
    <row r="194" spans="2:16" x14ac:dyDescent="0.15">
      <c r="B194" s="3">
        <f>演算室!AG191</f>
        <v>10.042375255306498</v>
      </c>
      <c r="C194" s="4">
        <v>91.5</v>
      </c>
      <c r="D194" s="7">
        <f>演算室!W191</f>
        <v>-243.63461282641038</v>
      </c>
      <c r="E194" s="7">
        <f>演算室!X191</f>
        <v>247.54764135575829</v>
      </c>
      <c r="M194" s="3">
        <f>演算室!AO191</f>
        <v>4.5602857847261244</v>
      </c>
      <c r="N194" s="4">
        <v>91.5</v>
      </c>
      <c r="O194" s="7">
        <f>演算室!Y191</f>
        <v>8.9637705473311016</v>
      </c>
      <c r="P194" s="7">
        <f>演算室!Z191</f>
        <v>369.78168813747664</v>
      </c>
    </row>
    <row r="195" spans="2:16" x14ac:dyDescent="0.15">
      <c r="B195" s="3">
        <f>演算室!AG192</f>
        <v>10.014374090921192</v>
      </c>
      <c r="C195" s="4">
        <v>92</v>
      </c>
      <c r="D195" s="7">
        <f>演算室!W192</f>
        <v>-244.29018366029931</v>
      </c>
      <c r="E195" s="7">
        <f>演算室!X192</f>
        <v>247.4677032648631</v>
      </c>
      <c r="M195" s="3">
        <f>演算室!AO192</f>
        <v>4.5376888304102883</v>
      </c>
      <c r="N195" s="4">
        <v>92</v>
      </c>
      <c r="O195" s="7">
        <f>演算室!Y192</f>
        <v>7.5094588426944409</v>
      </c>
      <c r="P195" s="7">
        <f>演算室!Z192</f>
        <v>369.79222788522168</v>
      </c>
    </row>
    <row r="196" spans="2:16" x14ac:dyDescent="0.15">
      <c r="B196" s="3">
        <f>演算室!AG193</f>
        <v>9.9861447107180048</v>
      </c>
      <c r="C196" s="4">
        <v>92.5</v>
      </c>
      <c r="D196" s="7">
        <f>演算室!W193</f>
        <v>-244.94673273005864</v>
      </c>
      <c r="E196" s="7">
        <f>演算室!X193</f>
        <v>247.38081796575557</v>
      </c>
      <c r="M196" s="3">
        <f>演算室!AO193</f>
        <v>4.5157240464293382</v>
      </c>
      <c r="N196" s="4">
        <v>92.5</v>
      </c>
      <c r="O196" s="7">
        <f>演算室!Y193</f>
        <v>6.0478697272722357</v>
      </c>
      <c r="P196" s="7">
        <f>演算室!Z193</f>
        <v>369.79528984790471</v>
      </c>
    </row>
    <row r="197" spans="2:16" x14ac:dyDescent="0.15">
      <c r="B197" s="3">
        <f>演算室!AG194</f>
        <v>9.9576932163987006</v>
      </c>
      <c r="C197" s="4">
        <v>93</v>
      </c>
      <c r="D197" s="7">
        <f>演算室!W194</f>
        <v>-245.60421563272266</v>
      </c>
      <c r="E197" s="7">
        <f>演算室!X194</f>
        <v>247.28698181475403</v>
      </c>
      <c r="M197" s="3">
        <f>演算室!AO194</f>
        <v>4.4943732756245938</v>
      </c>
      <c r="N197" s="4">
        <v>93</v>
      </c>
      <c r="O197" s="7">
        <f>演算室!Y194</f>
        <v>4.5791749556096004</v>
      </c>
      <c r="P197" s="7">
        <f>演算室!Z194</f>
        <v>369.79080943780343</v>
      </c>
    </row>
    <row r="198" spans="2:16" x14ac:dyDescent="0.15">
      <c r="B198" s="3">
        <f>演算室!AG195</f>
        <v>9.9290255518706818</v>
      </c>
      <c r="C198" s="4">
        <v>93.5</v>
      </c>
      <c r="D198" s="7">
        <f>演算室!W195</f>
        <v>-246.26258819880837</v>
      </c>
      <c r="E198" s="7">
        <f>演算室!X195</f>
        <v>247.18619120151726</v>
      </c>
      <c r="M198" s="3">
        <f>演算室!AO195</f>
        <v>4.4736191380661454</v>
      </c>
      <c r="N198" s="4">
        <v>93.5</v>
      </c>
      <c r="O198" s="7">
        <f>演算室!Y195</f>
        <v>3.1035456956214622</v>
      </c>
      <c r="P198" s="7">
        <f>演算室!Z195</f>
        <v>369.7787233501607</v>
      </c>
    </row>
    <row r="199" spans="2:16" x14ac:dyDescent="0.15">
      <c r="B199" s="3">
        <f>演算室!AG196</f>
        <v>9.900147507296829</v>
      </c>
      <c r="C199" s="4">
        <v>94</v>
      </c>
      <c r="D199" s="7">
        <f>演算室!W196</f>
        <v>-246.92180649453502</v>
      </c>
      <c r="E199" s="7">
        <f>演算室!X196</f>
        <v>247.07844254902255</v>
      </c>
      <c r="M199" s="3">
        <f>演算室!AO196</f>
        <v>4.4534449933363476</v>
      </c>
      <c r="N199" s="4">
        <v>94</v>
      </c>
      <c r="O199" s="7">
        <f>演算室!Y196</f>
        <v>1.6211525409975032</v>
      </c>
      <c r="P199" s="7">
        <f>演算室!Z196</f>
        <v>369.75896957950027</v>
      </c>
    </row>
    <row r="200" spans="2:16" x14ac:dyDescent="0.15">
      <c r="B200" s="3">
        <f>演算室!AG197</f>
        <v>9.871064723124821</v>
      </c>
      <c r="C200" s="4">
        <v>94.5</v>
      </c>
      <c r="D200" s="7">
        <f>演算室!W197</f>
        <v>-247.58182682409503</v>
      </c>
      <c r="E200" s="7">
        <f>演算室!X197</f>
        <v>246.96373231336716</v>
      </c>
      <c r="M200" s="3">
        <f>演算室!AO197</f>
        <v>4.4338349050313806</v>
      </c>
      <c r="N200" s="4">
        <v>94.5</v>
      </c>
      <c r="O200" s="7">
        <f>演算室!Y197</f>
        <v>0.13216552325515973</v>
      </c>
      <c r="P200" s="7">
        <f>演算室!Z197</f>
        <v>369.73148743543157</v>
      </c>
    </row>
    <row r="201" spans="2:16" x14ac:dyDescent="0.15">
      <c r="B201" s="3">
        <f>演算室!AG198</f>
        <v>9.8417826940550093</v>
      </c>
      <c r="C201" s="4">
        <v>95</v>
      </c>
      <c r="D201" s="7">
        <f>演算室!W198</f>
        <v>-248.24260573197276</v>
      </c>
      <c r="E201" s="7">
        <f>演算室!X198</f>
        <v>246.84205698339809</v>
      </c>
      <c r="M201" s="3">
        <f>演算室!AO198</f>
        <v>4.4147736073266666</v>
      </c>
      <c r="N201" s="4">
        <v>95</v>
      </c>
      <c r="O201" s="7">
        <f>演算室!Y198</f>
        <v>-1.3632458765573645</v>
      </c>
      <c r="P201" s="7">
        <f>演算室!Z198</f>
        <v>369.69621755795987</v>
      </c>
    </row>
    <row r="202" spans="2:16" x14ac:dyDescent="0.15">
      <c r="B202" s="3">
        <f>演算室!AG199</f>
        <v>9.812306772985643</v>
      </c>
      <c r="C202" s="4">
        <v>95.5</v>
      </c>
      <c r="D202" s="7">
        <f>演算室!W199</f>
        <v>-248.90410000530898</v>
      </c>
      <c r="E202" s="7">
        <f>演算室!X199</f>
        <v>246.71341308017122</v>
      </c>
      <c r="M202" s="3">
        <f>演算室!AO199</f>
        <v>4.3962464734742595</v>
      </c>
      <c r="N202" s="4">
        <v>95.5</v>
      </c>
      <c r="O202" s="7">
        <f>演算室!Y199</f>
        <v>-2.8649127165085795</v>
      </c>
      <c r="P202" s="7">
        <f>演算室!Z199</f>
        <v>369.65310193232091</v>
      </c>
    </row>
    <row r="203" spans="2:16" x14ac:dyDescent="0.15">
      <c r="B203" s="3">
        <f>演算室!AG200</f>
        <v>9.7826421749090606</v>
      </c>
      <c r="C203" s="4">
        <v>96</v>
      </c>
      <c r="D203" s="7">
        <f>演算室!W200</f>
        <v>-249.56626667630709</v>
      </c>
      <c r="E203" s="7">
        <f>演算室!X200</f>
        <v>246.57779715624383</v>
      </c>
      <c r="M203" s="3">
        <f>演算室!AO200</f>
        <v>4.3782394861043707</v>
      </c>
      <c r="N203" s="4">
        <v>96</v>
      </c>
      <c r="O203" s="7">
        <f>演算室!Y200</f>
        <v>-4.3726665827808082</v>
      </c>
      <c r="P203" s="7">
        <f>演算室!Z200</f>
        <v>369.60208390335549</v>
      </c>
    </row>
    <row r="204" spans="2:16" x14ac:dyDescent="0.15">
      <c r="B204" s="3">
        <f>演算室!AG201</f>
        <v>9.7527939807399324</v>
      </c>
      <c r="C204" s="4">
        <v>96.5</v>
      </c>
      <c r="D204" s="7">
        <f>演算室!W201</f>
        <v>-250.22906302467831</v>
      </c>
      <c r="E204" s="7">
        <f>演算室!X201</f>
        <v>246.4352057948031</v>
      </c>
      <c r="M204" s="3">
        <f>演算室!AO201</f>
        <v>4.3607392092234365</v>
      </c>
      <c r="N204" s="4">
        <v>96.5</v>
      </c>
      <c r="O204" s="7">
        <f>演算室!Y201</f>
        <v>-5.8863395790167852</v>
      </c>
      <c r="P204" s="7">
        <f>演算室!Z201</f>
        <v>369.54310818944219</v>
      </c>
    </row>
    <row r="205" spans="2:16" x14ac:dyDescent="0.15">
      <c r="B205" s="3">
        <f>演算室!AG202</f>
        <v>9.7227671411338985</v>
      </c>
      <c r="C205" s="4">
        <v>97</v>
      </c>
      <c r="D205" s="7">
        <f>演算室!W202</f>
        <v>-250.89244658012396</v>
      </c>
      <c r="E205" s="7">
        <f>演算室!X202</f>
        <v>246.28563560863182</v>
      </c>
      <c r="M205" s="3">
        <f>演算室!AO202</f>
        <v>4.343732761785124</v>
      </c>
      <c r="N205" s="4">
        <v>97</v>
      </c>
      <c r="O205" s="7">
        <f>演算室!Y202</f>
        <v>-7.4057643160123678</v>
      </c>
      <c r="P205" s="7">
        <f>演算室!Z202</f>
        <v>369.4761208960021</v>
      </c>
    </row>
    <row r="206" spans="2:16" x14ac:dyDescent="0.15">
      <c r="B206" s="3">
        <f>演算室!AG203</f>
        <v>9.6925664802264642</v>
      </c>
      <c r="C206" s="4">
        <v>97.5</v>
      </c>
      <c r="D206" s="7">
        <f>演算室!W203</f>
        <v>-251.55637512484975</v>
      </c>
      <c r="E206" s="7">
        <f>演算室!X203</f>
        <v>246.12908323891611</v>
      </c>
      <c r="M206" s="3">
        <f>演算室!AO203</f>
        <v>4.3272077927519401</v>
      </c>
      <c r="N206" s="4">
        <v>97.5</v>
      </c>
      <c r="O206" s="7">
        <f>演算室!Y203</f>
        <v>-8.9307739017573553</v>
      </c>
      <c r="P206" s="7">
        <f>演算室!Z203</f>
        <v>369.4010695285923</v>
      </c>
    </row>
    <row r="207" spans="2:16" x14ac:dyDescent="0.15">
      <c r="B207" s="3">
        <f>演算室!AG204</f>
        <v>9.662196699350071</v>
      </c>
      <c r="C207" s="4">
        <v>98</v>
      </c>
      <c r="D207" s="7">
        <f>演算室!W204</f>
        <v>-252.22080669611074</v>
      </c>
      <c r="E207" s="7">
        <f>演算室!X204</f>
        <v>245.96554535389606</v>
      </c>
      <c r="M207" s="3">
        <f>演算室!AO204</f>
        <v>4.3111524575359788</v>
      </c>
      <c r="N207" s="4">
        <v>98</v>
      </c>
      <c r="O207" s="7">
        <f>演算室!Y204</f>
        <v>-10.461201931820039</v>
      </c>
      <c r="P207" s="7">
        <f>演算室!Z204</f>
        <v>369.31790300560124</v>
      </c>
    </row>
    <row r="208" spans="2:16" x14ac:dyDescent="0.15">
      <c r="B208" s="3">
        <f>演算室!AG205</f>
        <v>9.6316623806658619</v>
      </c>
      <c r="C208" s="4">
        <v>98.5</v>
      </c>
      <c r="D208" s="7">
        <f>演算室!W205</f>
        <v>-252.88569958878233</v>
      </c>
      <c r="E208" s="7">
        <f>演算室!X205</f>
        <v>245.7950186473638</v>
      </c>
      <c r="M208" s="3">
        <f>演算室!AO205</f>
        <v>4.2955553957555361</v>
      </c>
      <c r="N208" s="4">
        <v>98.5</v>
      </c>
      <c r="O208" s="7">
        <f>演算室!Y205</f>
        <v>-11.99688248007754</v>
      </c>
      <c r="P208" s="7">
        <f>演算室!Z205</f>
        <v>369.22657167056127</v>
      </c>
    </row>
    <row r="209" spans="2:16" x14ac:dyDescent="0.15">
      <c r="B209" s="3">
        <f>演算室!AG206</f>
        <v>9.6009679907815819</v>
      </c>
      <c r="C209" s="4">
        <v>99</v>
      </c>
      <c r="D209" s="7">
        <f>演算室!W206</f>
        <v>-253.5510123579561</v>
      </c>
      <c r="E209" s="7">
        <f>演算室!X206</f>
        <v>245.61749983700889</v>
      </c>
      <c r="M209" s="3">
        <f>演算室!AO206</f>
        <v>4.2804057102012987</v>
      </c>
      <c r="N209" s="4">
        <v>99</v>
      </c>
      <c r="O209" s="7">
        <f>演算室!Y206</f>
        <v>-13.537650089785673</v>
      </c>
      <c r="P209" s="7">
        <f>演算室!Z206</f>
        <v>369.12702730409126</v>
      </c>
    </row>
    <row r="210" spans="2:16" x14ac:dyDescent="0.15">
      <c r="B210" s="3">
        <f>演算室!AG207</f>
        <v>9.5701178843012418</v>
      </c>
      <c r="C210" s="4">
        <v>99.5</v>
      </c>
      <c r="D210" s="7">
        <f>演算室!W207</f>
        <v>-254.21670382155517</v>
      </c>
      <c r="E210" s="7">
        <f>演算室!X207</f>
        <v>245.43298566261592</v>
      </c>
      <c r="M210" s="3">
        <f>演算室!AO207</f>
        <v>4.2656929469578451</v>
      </c>
      <c r="N210" s="4">
        <v>99.5</v>
      </c>
      <c r="O210" s="7">
        <f>演算室!Y207</f>
        <v>-15.083339764991139</v>
      </c>
      <c r="P210" s="7">
        <f>演算室!Z207</f>
        <v>369.01922313548164</v>
      </c>
    </row>
    <row r="211" spans="2:16" x14ac:dyDescent="0.15">
      <c r="B211" s="3">
        <f>演算室!AG208</f>
        <v>9.5391163073145133</v>
      </c>
      <c r="C211" s="4">
        <v>100</v>
      </c>
      <c r="D211" s="7">
        <f>演算室!W208</f>
        <v>-254.88273306296713</v>
      </c>
      <c r="E211" s="7">
        <f>演算室!X208</f>
        <v>245.24147288411672</v>
      </c>
      <c r="M211" s="3">
        <f>演算室!AO208</f>
        <v>4.2514070766021561</v>
      </c>
      <c r="N211" s="4">
        <v>100</v>
      </c>
      <c r="O211" s="7">
        <f>演算室!Y208</f>
        <v>-16.633786962281601</v>
      </c>
      <c r="P211" s="7">
        <f>演算室!Z208</f>
        <v>368.90311385393528</v>
      </c>
    </row>
    <row r="212" spans="2:16" x14ac:dyDescent="0.15">
      <c r="B212" s="3">
        <f>演算室!AG209</f>
        <v>9.5079674008715376</v>
      </c>
      <c r="C212" s="4">
        <v>100.5</v>
      </c>
      <c r="D212" s="7">
        <f>演算室!W209</f>
        <v>-255.5490594336913</v>
      </c>
      <c r="E212" s="7">
        <f>演算室!X209</f>
        <v>245.04295827949773</v>
      </c>
      <c r="M212" s="3">
        <f>演算室!AO209</f>
        <v>4.2375384764080453</v>
      </c>
      <c r="N212" s="4">
        <v>100.5</v>
      </c>
      <c r="O212" s="7">
        <f>演算室!Y209</f>
        <v>-18.188827582872158</v>
      </c>
      <c r="P212" s="7">
        <f>演算室!Z209</f>
        <v>368.77865561947567</v>
      </c>
    </row>
    <row r="213" spans="2:16" x14ac:dyDescent="0.15">
      <c r="B213" s="3">
        <f>演算室!AG210</f>
        <v>9.4766752043456162</v>
      </c>
      <c r="C213" s="4">
        <v>101</v>
      </c>
      <c r="D213" s="7">
        <f>演算室!W210</f>
        <v>-256.21564255599549</v>
      </c>
      <c r="E213" s="7">
        <f>演算室!X210</f>
        <v>244.83743864256934</v>
      </c>
      <c r="M213" s="3">
        <f>演算室!AO210</f>
        <v>4.2240779135169984</v>
      </c>
      <c r="N213" s="4">
        <v>101</v>
      </c>
      <c r="O213" s="7">
        <f>演算室!Y210</f>
        <v>-19.748297965028954</v>
      </c>
      <c r="P213" s="7">
        <f>演算室!Z210</f>
        <v>368.64580607353287</v>
      </c>
    </row>
    <row r="214" spans="2:16" x14ac:dyDescent="0.15">
      <c r="B214" s="3">
        <f>演算室!AG211</f>
        <v>9.4452436588173079</v>
      </c>
      <c r="C214" s="4">
        <v>101.5</v>
      </c>
      <c r="D214" s="7">
        <f>演算室!W211</f>
        <v>-256.88244232558174</v>
      </c>
      <c r="E214" s="7">
        <f>演算室!X211</f>
        <v>244.62491078059375</v>
      </c>
      <c r="M214" s="3">
        <f>演算室!AO211</f>
        <v>4.2110165289903732</v>
      </c>
      <c r="N214" s="4">
        <v>101.5</v>
      </c>
      <c r="O214" s="7">
        <f>演算室!Y211</f>
        <v>-21.312034876823144</v>
      </c>
      <c r="P214" s="7">
        <f>演算室!Z211</f>
        <v>368.50452434921954</v>
      </c>
    </row>
    <row r="215" spans="2:16" x14ac:dyDescent="0.15">
      <c r="B215" s="3">
        <f>演算室!AG212</f>
        <v>9.413676610346382</v>
      </c>
      <c r="C215" s="4">
        <v>102</v>
      </c>
      <c r="D215" s="7">
        <f>演算室!W212</f>
        <v>-257.54941891425403</v>
      </c>
      <c r="E215" s="7">
        <f>演算室!X212</f>
        <v>244.40537151178094</v>
      </c>
      <c r="M215" s="3">
        <f>演算室!AO212</f>
        <v>4.1983458227169281</v>
      </c>
      <c r="N215" s="4">
        <v>102</v>
      </c>
      <c r="O215" s="7">
        <f>演算室!Y212</f>
        <v>-22.879875509218831</v>
      </c>
      <c r="P215" s="7">
        <f>演算室!Z212</f>
        <v>368.35477108130681</v>
      </c>
    </row>
    <row r="216" spans="2:16" x14ac:dyDescent="0.15">
      <c r="B216" s="3">
        <f>演算室!AG213</f>
        <v>9.3819778132353253</v>
      </c>
      <c r="C216" s="4">
        <v>102.5</v>
      </c>
      <c r="D216" s="7">
        <f>演算室!W213</f>
        <v>-258.21653277258758</v>
      </c>
      <c r="E216" s="7">
        <f>演算室!X213</f>
        <v>244.17881766264986</v>
      </c>
      <c r="M216" s="3">
        <f>演算室!AO213</f>
        <v>4.1860576391054414</v>
      </c>
      <c r="N216" s="4">
        <v>102.5</v>
      </c>
      <c r="O216" s="7">
        <f>演算室!Y213</f>
        <v>-24.451657469488708</v>
      </c>
      <c r="P216" s="7">
        <f>演算室!Z213</f>
        <v>368.19650841590845</v>
      </c>
    </row>
    <row r="217" spans="2:16" x14ac:dyDescent="0.15">
      <c r="B217" s="3">
        <f>演算室!AG214</f>
        <v>9.3501509332163408</v>
      </c>
      <c r="C217" s="4">
        <v>103</v>
      </c>
      <c r="D217" s="7">
        <f>演算室!W214</f>
        <v>-258.88374463259379</v>
      </c>
      <c r="E217" s="7">
        <f>演算室!X214</f>
        <v>243.94524606526099</v>
      </c>
      <c r="M217" s="3">
        <f>演算室!AO214</f>
        <v>4.1741441535368393</v>
      </c>
      <c r="N217" s="4">
        <v>103</v>
      </c>
      <c r="O217" s="7">
        <f>演算室!Y214</f>
        <v>-26.027218774959426</v>
      </c>
      <c r="P217" s="7">
        <f>演算室!Z214</f>
        <v>368.02970001988547</v>
      </c>
    </row>
    <row r="218" spans="2:16" x14ac:dyDescent="0.15">
      <c r="B218" s="3">
        <f>演算室!AG215</f>
        <v>9.3181995506047794</v>
      </c>
      <c r="C218" s="4">
        <v>103.5</v>
      </c>
      <c r="D218" s="7">
        <f>演算室!W215</f>
        <v>-259.55101551037893</v>
      </c>
      <c r="E218" s="7">
        <f>演算室!X215</f>
        <v>243.70465355432162</v>
      </c>
      <c r="M218" s="3">
        <f>演算室!AO215</f>
        <v>4.1625978595108606</v>
      </c>
      <c r="N218" s="4">
        <v>103.5</v>
      </c>
      <c r="O218" s="7">
        <f>演算室!Y215</f>
        <v>-27.606397847080625</v>
      </c>
      <c r="P218" s="7">
        <f>演算室!Z215</f>
        <v>367.85431108997756</v>
      </c>
    </row>
    <row r="219" spans="2:16" x14ac:dyDescent="0.15">
      <c r="B219" s="3">
        <f>演算室!AG216</f>
        <v>9.2861271633868476</v>
      </c>
      <c r="C219" s="4">
        <v>104</v>
      </c>
      <c r="D219" s="7">
        <f>演算室!W216</f>
        <v>-260.2183067087916</v>
      </c>
      <c r="E219" s="7">
        <f>演算室!X216</f>
        <v>243.457036964167</v>
      </c>
      <c r="M219" s="3">
        <f>演算室!AO216</f>
        <v>4.1514115564688678</v>
      </c>
      <c r="N219" s="4">
        <v>104</v>
      </c>
      <c r="O219" s="7">
        <f>演算室!Y216</f>
        <v>-29.189033505820319</v>
      </c>
      <c r="P219" s="7">
        <f>演算室!Z216</f>
        <v>367.67030836167083</v>
      </c>
    </row>
    <row r="220" spans="2:16" x14ac:dyDescent="0.15">
      <c r="B220" s="3">
        <f>演算室!AG217</f>
        <v>9.2539371902949501</v>
      </c>
      <c r="C220" s="4">
        <v>104.5</v>
      </c>
      <c r="D220" s="7">
        <f>演算室!W217</f>
        <v>-260.88557982005636</v>
      </c>
      <c r="E220" s="7">
        <f>演算室!X217</f>
        <v>243.20239312562009</v>
      </c>
      <c r="M220" s="3">
        <f>演算室!AO217</f>
        <v>4.1405783382332446</v>
      </c>
      <c r="N220" s="4">
        <v>104.5</v>
      </c>
      <c r="O220" s="7">
        <f>演算室!Y217</f>
        <v>-30.774964964381077</v>
      </c>
      <c r="P220" s="7">
        <f>演算室!Z217</f>
        <v>367.4776601178101</v>
      </c>
    </row>
    <row r="221" spans="2:16" x14ac:dyDescent="0.15">
      <c r="B221" s="3">
        <f>演算室!AG218</f>
        <v>9.2216329737818565</v>
      </c>
      <c r="C221" s="4">
        <v>105</v>
      </c>
      <c r="D221" s="7">
        <f>演算室!W218</f>
        <v>-261.55279672838748</v>
      </c>
      <c r="E221" s="7">
        <f>演算室!X218</f>
        <v>242.9407188627348</v>
      </c>
      <c r="M221" s="3">
        <f>演算室!AO218</f>
        <v>4.1300915820570916</v>
      </c>
      <c r="N221" s="4">
        <v>105</v>
      </c>
      <c r="O221" s="7">
        <f>演算室!Y218</f>
        <v>-32.364031824239902</v>
      </c>
      <c r="P221" s="7">
        <f>演算室!Z218</f>
        <v>367.27633619696246</v>
      </c>
    </row>
    <row r="222" spans="2:16" x14ac:dyDescent="0.15">
      <c r="B222" s="3">
        <f>演算室!AG219</f>
        <v>9.1892177829915553</v>
      </c>
      <c r="C222" s="4">
        <v>105.5</v>
      </c>
      <c r="D222" s="7">
        <f>演算室!W219</f>
        <v>-262.21991961258175</v>
      </c>
      <c r="E222" s="7">
        <f>演算室!X219</f>
        <v>242.67201098942229</v>
      </c>
      <c r="M222" s="3">
        <f>演算室!AO219</f>
        <v>4.1199449382154532</v>
      </c>
      <c r="N222" s="4">
        <v>105.5</v>
      </c>
      <c r="O222" s="7">
        <f>演算室!Y219</f>
        <v>-33.95607407050376</v>
      </c>
      <c r="P222" s="7">
        <f>演算室!Z219</f>
        <v>367.06630800153971</v>
      </c>
    </row>
    <row r="223" spans="2:16" x14ac:dyDescent="0.15">
      <c r="B223" s="3">
        <f>演算室!AG220</f>
        <v>9.1566948166631192</v>
      </c>
      <c r="C223" s="4">
        <v>106</v>
      </c>
      <c r="D223" s="7">
        <f>演算室!W220</f>
        <v>-262.88691094858405</v>
      </c>
      <c r="E223" s="7">
        <f>演算室!X220</f>
        <v>242.39626630596678</v>
      </c>
      <c r="M223" s="3">
        <f>演算室!AO220</f>
        <v>4.1101323201403908</v>
      </c>
      <c r="N223" s="4">
        <v>106</v>
      </c>
      <c r="O223" s="7">
        <f>演算室!Y220</f>
        <v>-35.550932067586757</v>
      </c>
      <c r="P223" s="7">
        <f>演算室!Z220</f>
        <v>366.84754850568663</v>
      </c>
    </row>
    <row r="224" spans="2:16" x14ac:dyDescent="0.15">
      <c r="B224" s="3">
        <f>演算室!AG221</f>
        <v>9.1240672060094514</v>
      </c>
      <c r="C224" s="4">
        <v>106.5</v>
      </c>
      <c r="D224" s="7">
        <f>演算室!W221</f>
        <v>-263.55373351202235</v>
      </c>
      <c r="E224" s="7">
        <f>演算室!X221</f>
        <v>242.11348159543235</v>
      </c>
      <c r="M224" s="3">
        <f>演算室!AO221</f>
        <v>4.1006478950496232</v>
      </c>
      <c r="N224" s="4">
        <v>106.5</v>
      </c>
      <c r="O224" s="7">
        <f>演算室!Y221</f>
        <v>-37.148446555201936</v>
      </c>
      <c r="P224" s="7">
        <f>演算室!Z221</f>
        <v>366.62003226293956</v>
      </c>
    </row>
    <row r="225" spans="2:16" x14ac:dyDescent="0.15">
      <c r="B225" s="3">
        <f>演算室!AG222</f>
        <v>9.0913380175045848</v>
      </c>
      <c r="C225" s="4">
        <v>107</v>
      </c>
      <c r="D225" s="7">
        <f>演算室!W222</f>
        <v>-264.22035038070698</v>
      </c>
      <c r="E225" s="7">
        <f>演算室!X222</f>
        <v>241.82365361996597</v>
      </c>
      <c r="M225" s="3">
        <f>演算室!AO222</f>
        <v>4.0914860750528899</v>
      </c>
      <c r="N225" s="4">
        <v>107</v>
      </c>
      <c r="O225" s="7">
        <f>演算室!Y222</f>
        <v>-38.748458644669732</v>
      </c>
      <c r="P225" s="7">
        <f>演算室!Z222</f>
        <v>366.38373541366389</v>
      </c>
    </row>
    <row r="226" spans="2:16" x14ac:dyDescent="0.15">
      <c r="B226" s="3">
        <f>演算室!AG223</f>
        <v>9.0585102557033199</v>
      </c>
      <c r="C226" s="4">
        <v>107.5</v>
      </c>
      <c r="D226" s="7">
        <f>演算室!W223</f>
        <v>-264.88672493709208</v>
      </c>
      <c r="E226" s="7">
        <f>演算室!X223</f>
        <v>241.52677911699647</v>
      </c>
      <c r="M226" s="3">
        <f>演算室!AO223</f>
        <v>4.0826415087026406</v>
      </c>
      <c r="N226" s="4">
        <v>107.5</v>
      </c>
      <c r="O226" s="7">
        <f>演算室!Y223</f>
        <v>-40.350809815540096</v>
      </c>
      <c r="P226" s="7">
        <f>演算室!Z223</f>
        <v>366.13863569227294</v>
      </c>
    </row>
    <row r="227" spans="2:16" x14ac:dyDescent="0.15">
      <c r="B227" s="3">
        <f>演算室!AG224</f>
        <v>9.0255868659142759</v>
      </c>
      <c r="C227" s="4">
        <v>108</v>
      </c>
      <c r="D227" s="7">
        <f>演算室!W224</f>
        <v>-265.55282087069105</v>
      </c>
      <c r="E227" s="7">
        <f>演算室!X224</f>
        <v>241.22285479533954</v>
      </c>
      <c r="M227" s="3">
        <f>演算室!AO224</f>
        <v>4.0741090729770404</v>
      </c>
      <c r="N227" s="4">
        <v>108</v>
      </c>
      <c r="O227" s="7">
        <f>演算室!Y224</f>
        <v>-41.955341912529121</v>
      </c>
      <c r="P227" s="7">
        <f>演算室!Z224</f>
        <v>365.88471243423436</v>
      </c>
    </row>
    <row r="228" spans="2:16" x14ac:dyDescent="0.15">
      <c r="B228" s="3">
        <f>演算室!AG225</f>
        <v>8.9925707369507126</v>
      </c>
      <c r="C228" s="4">
        <v>108.5</v>
      </c>
      <c r="D228" s="7">
        <f>演算室!W225</f>
        <v>-266.21860218044617</v>
      </c>
      <c r="E228" s="7">
        <f>演算室!X225</f>
        <v>240.91187733120344</v>
      </c>
      <c r="M228" s="3">
        <f>演算室!AO225</f>
        <v>4.0658838656549054</v>
      </c>
      <c r="N228" s="4">
        <v>108.5</v>
      </c>
      <c r="O228" s="7">
        <f>演算室!Y225</f>
        <v>-43.561897142766504</v>
      </c>
      <c r="P228" s="7">
        <f>演算室!Z225</f>
        <v>365.62194658286955</v>
      </c>
    </row>
    <row r="229" spans="2:16" x14ac:dyDescent="0.15">
      <c r="B229" s="3">
        <f>演算室!AG226</f>
        <v>8.9594647037457307</v>
      </c>
      <c r="C229" s="4">
        <v>109</v>
      </c>
      <c r="D229" s="7">
        <f>演算室!W226</f>
        <v>-266.88403317704206</v>
      </c>
      <c r="E229" s="7">
        <f>演算室!X226</f>
        <v>240.59384336410977</v>
      </c>
      <c r="M229" s="3">
        <f>演算室!AO226</f>
        <v>4.0579611980768684</v>
      </c>
      <c r="N229" s="4">
        <v>109</v>
      </c>
      <c r="O229" s="7">
        <f>演算室!Y226</f>
        <v>-45.170318073356874</v>
      </c>
      <c r="P229" s="7">
        <f>演算室!Z226</f>
        <v>365.35032069594769</v>
      </c>
    </row>
    <row r="230" spans="2:16" x14ac:dyDescent="0.15">
      <c r="B230" s="3">
        <f>演算室!AG227</f>
        <v>8.9262715499494085</v>
      </c>
      <c r="C230" s="4">
        <v>109.5</v>
      </c>
      <c r="D230" s="7">
        <f>演算室!W227</f>
        <v>-267.54907848516251</v>
      </c>
      <c r="E230" s="7">
        <f>演算室!X227</f>
        <v>240.26874949272531</v>
      </c>
      <c r="M230" s="3">
        <f>演算室!AO227</f>
        <v>4.0503365882754991</v>
      </c>
      <c r="N230" s="4">
        <v>109.5</v>
      </c>
      <c r="O230" s="7">
        <f>演算室!Y227</f>
        <v>-46.780447629252819</v>
      </c>
      <c r="P230" s="7">
        <f>演算室!Z227</f>
        <v>365.06981895207969</v>
      </c>
    </row>
    <row r="231" spans="2:16" x14ac:dyDescent="0.15">
      <c r="B231" s="3">
        <f>演算室!AG228</f>
        <v>8.8929940105223668</v>
      </c>
      <c r="C231" s="4">
        <v>110</v>
      </c>
      <c r="D231" s="7">
        <f>演算室!W228</f>
        <v>-268.21370304568507</v>
      </c>
      <c r="E231" s="7">
        <f>演算室!X228</f>
        <v>239.93659227061158</v>
      </c>
      <c r="M231" s="3">
        <f>演算室!AO228</f>
        <v>4.0430057544334392</v>
      </c>
      <c r="N231" s="4">
        <v>110</v>
      </c>
      <c r="O231" s="7">
        <f>演算室!Y228</f>
        <v>-48.392129091436239</v>
      </c>
      <c r="P231" s="7">
        <f>演算室!Z228</f>
        <v>364.78042715691578</v>
      </c>
    </row>
    <row r="232" spans="2:16" x14ac:dyDescent="0.15">
      <c r="B232" s="3">
        <f>演算室!AG229</f>
        <v>8.8596347742560138</v>
      </c>
      <c r="C232" s="4">
        <v>110.5</v>
      </c>
      <c r="D232" s="7">
        <f>演算室!W229</f>
        <v>-268.87787211780551</v>
      </c>
      <c r="E232" s="7">
        <f>演算室!X229</f>
        <v>239.59736820189823</v>
      </c>
      <c r="M232" s="3">
        <f>演算室!AO229</f>
        <v>4.0359646086761476</v>
      </c>
      <c r="N232" s="4">
        <v>110.5</v>
      </c>
      <c r="O232" s="7">
        <f>演算室!Y229</f>
        <v>-50.005206095413513</v>
      </c>
      <c r="P232" s="7">
        <f>演算室!Z229</f>
        <v>364.48213274914713</v>
      </c>
    </row>
    <row r="233" spans="2:16" x14ac:dyDescent="0.15">
      <c r="B233" s="3">
        <f>演算室!AG230</f>
        <v>8.8261964862378992</v>
      </c>
      <c r="C233" s="4">
        <v>111</v>
      </c>
      <c r="D233" s="7">
        <f>演算室!W230</f>
        <v>-269.54155128108971</v>
      </c>
      <c r="E233" s="7">
        <f>演算室!X230</f>
        <v>239.25107373688337</v>
      </c>
      <c r="M233" s="3">
        <f>演算室!AO230</f>
        <v>4.0292092511791475</v>
      </c>
      <c r="N233" s="4">
        <v>111</v>
      </c>
      <c r="O233" s="7">
        <f>演算室!Y230</f>
        <v>-51.619522630021123</v>
      </c>
      <c r="P233" s="7">
        <f>演算室!Z230</f>
        <v>364.1749248063162</v>
      </c>
    </row>
    <row r="234" spans="2:16" x14ac:dyDescent="0.15">
      <c r="B234" s="3">
        <f>演算室!AG231</f>
        <v>8.792681750354113</v>
      </c>
      <c r="C234" s="4">
        <v>111.5</v>
      </c>
      <c r="D234" s="7">
        <f>演算室!W231</f>
        <v>-270.20470643744784</v>
      </c>
      <c r="E234" s="7">
        <f>演算室!X231</f>
        <v>238.89770526756365</v>
      </c>
      <c r="M234" s="3">
        <f>演算室!AO231</f>
        <v>4.0227359645490957</v>
      </c>
      <c r="N234" s="4">
        <v>111.5</v>
      </c>
      <c r="O234" s="7">
        <f>演算室!Y231</f>
        <v>-53.234923036539328</v>
      </c>
      <c r="P234" s="7">
        <f>演算室!Z231</f>
        <v>363.85879405043653</v>
      </c>
    </row>
    <row r="235" spans="2:16" x14ac:dyDescent="0.15">
      <c r="B235" s="3">
        <f>演算室!AG232</f>
        <v>8.7590931316522767</v>
      </c>
      <c r="C235" s="4">
        <v>112</v>
      </c>
      <c r="D235" s="7">
        <f>演算室!W232</f>
        <v>-270.86730381302135</v>
      </c>
      <c r="E235" s="7">
        <f>演算室!X232</f>
        <v>238.53725912310463</v>
      </c>
      <c r="M235" s="3">
        <f>演算室!AO232</f>
        <v>4.0165412085081469</v>
      </c>
      <c r="N235" s="4">
        <v>112</v>
      </c>
      <c r="O235" s="7">
        <f>演算室!Y232</f>
        <v>-54.85125200812243</v>
      </c>
      <c r="P235" s="7">
        <f>演算室!Z232</f>
        <v>363.53373285342388</v>
      </c>
    </row>
    <row r="236" spans="2:16" x14ac:dyDescent="0.15">
      <c r="B236" s="3">
        <f>演算室!AG233</f>
        <v>8.7254331587560063</v>
      </c>
      <c r="C236" s="4">
        <v>112.5</v>
      </c>
      <c r="D236" s="7">
        <f>演算室!W233</f>
        <v>-271.52930995998287</v>
      </c>
      <c r="E236" s="7">
        <f>演算室!X233</f>
        <v>238.16973156524898</v>
      </c>
      <c r="M236" s="3">
        <f>演算室!AO233</f>
        <v>4.0106216148239815</v>
      </c>
      <c r="N236" s="4">
        <v>112.5</v>
      </c>
      <c r="O236" s="7">
        <f>演算室!Y233</f>
        <v>-56.468354589535807</v>
      </c>
      <c r="P236" s="7">
        <f>演算室!Z233</f>
        <v>363.19973524233899</v>
      </c>
    </row>
    <row r="237" spans="2:16" x14ac:dyDescent="0.15">
      <c r="B237" s="3">
        <f>演算室!AG234</f>
        <v>8.6917043261968043</v>
      </c>
      <c r="C237" s="4">
        <v>113</v>
      </c>
      <c r="D237" s="7">
        <f>演算室!W234</f>
        <v>-272.19069175823836</v>
      </c>
      <c r="E237" s="7">
        <f>演算室!X234</f>
        <v>237.79511878367464</v>
      </c>
      <c r="M237" s="3">
        <f>演算室!AO234</f>
        <v>4.0049739825022774</v>
      </c>
      <c r="N237" s="4">
        <v>113</v>
      </c>
      <c r="O237" s="7">
        <f>演算室!Y234</f>
        <v>-58.086076177208774</v>
      </c>
      <c r="P237" s="7">
        <f>演算室!Z234</f>
        <v>362.85679690444408</v>
      </c>
    </row>
    <row r="238" spans="2:16" x14ac:dyDescent="0.15">
      <c r="B238" s="3">
        <f>演算室!AG235</f>
        <v>8.6579090967285239</v>
      </c>
      <c r="C238" s="4">
        <v>113.5</v>
      </c>
      <c r="D238" s="7">
        <f>演算室!W235</f>
        <v>-272.85141641702796</v>
      </c>
      <c r="E238" s="7">
        <f>演算室!X235</f>
        <v>237.41341689130437</v>
      </c>
      <c r="M238" s="3">
        <f>演算室!AO235</f>
        <v>3.9995952732120954</v>
      </c>
      <c r="N238" s="4">
        <v>113.5</v>
      </c>
      <c r="O238" s="7">
        <f>演算室!Y235</f>
        <v>-59.704262519599396</v>
      </c>
      <c r="P238" s="7">
        <f>演算室!Z235</f>
        <v>362.50491519207151</v>
      </c>
    </row>
    <row r="239" spans="2:16" x14ac:dyDescent="0.15">
      <c r="B239" s="3">
        <f>演算室!AG236</f>
        <v>8.624049903596509</v>
      </c>
      <c r="C239" s="4">
        <v>114</v>
      </c>
      <c r="D239" s="7">
        <f>演算室!W236</f>
        <v>-273.51145147641881</v>
      </c>
      <c r="E239" s="7">
        <f>演算室!X236</f>
        <v>237.02462191957451</v>
      </c>
      <c r="M239" s="3">
        <f>演算室!AO236</f>
        <v>3.9944826069488513</v>
      </c>
      <c r="N239" s="4">
        <v>114</v>
      </c>
      <c r="O239" s="7">
        <f>演算室!Y236</f>
        <v>-61.322759717875563</v>
      </c>
      <c r="P239" s="7">
        <f>演算室!Z236</f>
        <v>362.1440891273059</v>
      </c>
    </row>
    <row r="240" spans="2:16" x14ac:dyDescent="0.15">
      <c r="B240" s="3">
        <f>演算室!AG237</f>
        <v>8.5901291527936525</v>
      </c>
      <c r="C240" s="4">
        <v>114.5</v>
      </c>
      <c r="D240" s="7">
        <f>演算室!W237</f>
        <v>-274.17076480868371</v>
      </c>
      <c r="E240" s="7">
        <f>演算室!X237</f>
        <v>236.62872981366732</v>
      </c>
      <c r="M240" s="3">
        <f>演算室!AO237</f>
        <v>3.9896332578996887</v>
      </c>
      <c r="N240" s="4">
        <v>114.5</v>
      </c>
      <c r="O240" s="7">
        <f>演算室!Y237</f>
        <v>-62.941414226909359</v>
      </c>
      <c r="P240" s="7">
        <f>演算室!Z237</f>
        <v>361.77431940647818</v>
      </c>
    </row>
    <row r="241" spans="2:16" x14ac:dyDescent="0.15">
      <c r="B241" s="3">
        <f>演算室!AG238</f>
        <v>8.5561492252654734</v>
      </c>
      <c r="C241" s="4">
        <v>115</v>
      </c>
      <c r="D241" s="7">
        <f>演算室!W238</f>
        <v>-274.82932461955858</v>
      </c>
      <c r="E241" s="7">
        <f>演算室!X238</f>
        <v>236.22573642771539</v>
      </c>
      <c r="M241" s="3">
        <f>演算室!AO238</f>
        <v>3.985044650529308</v>
      </c>
      <c r="N241" s="4">
        <v>115</v>
      </c>
      <c r="O241" s="7">
        <f>演算室!Y238</f>
        <v>-64.56007285659237</v>
      </c>
      <c r="P241" s="7">
        <f>演算室!Z238</f>
        <v>361.3956084044699</v>
      </c>
    </row>
    <row r="242" spans="2:16" x14ac:dyDescent="0.15">
      <c r="B242" s="3">
        <f>演算室!AG239</f>
        <v>8.522112479076343</v>
      </c>
      <c r="C242" s="4">
        <v>115.5</v>
      </c>
      <c r="D242" s="7">
        <f>演算室!W239</f>
        <v>-275.48709944937252</v>
      </c>
      <c r="E242" s="7">
        <f>演算室!X239</f>
        <v>235.81563751998266</v>
      </c>
      <c r="M242" s="3">
        <f>演算室!AO239</f>
        <v>3.9807143558580118</v>
      </c>
      <c r="N242" s="4">
        <v>115.5</v>
      </c>
      <c r="O242" s="7">
        <f>演算室!Y239</f>
        <v>-66.178582773468264</v>
      </c>
      <c r="P242" s="7">
        <f>演算室!Z239</f>
        <v>361.00796017882845</v>
      </c>
    </row>
    <row r="243" spans="2:16" x14ac:dyDescent="0.15">
      <c r="B243" s="3">
        <f>演算室!AG240</f>
        <v>8.4880212515870177</v>
      </c>
      <c r="C243" s="4">
        <v>116</v>
      </c>
      <c r="D243" s="7">
        <f>演算室!W240</f>
        <v>-276.14405817404509</v>
      </c>
      <c r="E243" s="7">
        <f>演算室!X240</f>
        <v>235.3984287480294</v>
      </c>
      <c r="M243" s="3">
        <f>演算室!AO240</f>
        <v>3.9766400879190549</v>
      </c>
      <c r="N243" s="4">
        <v>116</v>
      </c>
      <c r="O243" s="7">
        <f>演算室!Y240</f>
        <v>-67.796791502685807</v>
      </c>
      <c r="P243" s="7">
        <f>演算室!Z240</f>
        <v>360.6113804736882</v>
      </c>
    </row>
    <row r="244" spans="2:16" x14ac:dyDescent="0.15">
      <c r="B244" s="3">
        <f>演算室!AG241</f>
        <v>8.4538778615422725</v>
      </c>
      <c r="C244" s="4">
        <v>116.5</v>
      </c>
      <c r="D244" s="7">
        <f>演算室!W241</f>
        <v>-276.80017000593983</v>
      </c>
      <c r="E244" s="7">
        <f>演算室!X241</f>
        <v>234.97410566386972</v>
      </c>
      <c r="M244" s="3">
        <f>演算室!AO241</f>
        <v>3.9728197004080785</v>
      </c>
      <c r="N244" s="4">
        <v>116.5</v>
      </c>
      <c r="O244" s="7">
        <f>演算室!Y241</f>
        <v>-69.414546930278675</v>
      </c>
      <c r="P244" s="7">
        <f>演算室!Z241</f>
        <v>360.20587672349779</v>
      </c>
    </row>
    <row r="245" spans="2:16" x14ac:dyDescent="0.15">
      <c r="B245" s="3">
        <f>演算室!AG242</f>
        <v>8.4196846111723538</v>
      </c>
      <c r="C245" s="4">
        <v>117</v>
      </c>
      <c r="D245" s="7">
        <f>演算室!W242</f>
        <v>-277.45540449457212</v>
      </c>
      <c r="E245" s="7">
        <f>演算室!X242</f>
        <v>234.54266370912657</v>
      </c>
      <c r="M245" s="3">
        <f>演算室!AO242</f>
        <v>3.9692511834931379</v>
      </c>
      <c r="N245" s="4">
        <v>117</v>
      </c>
      <c r="O245" s="7">
        <f>演算室!Y242</f>
        <v>-71.031697305768063</v>
      </c>
      <c r="P245" s="7">
        <f>演算室!Z242</f>
        <v>359.79145805654855</v>
      </c>
    </row>
    <row r="246" spans="2:16" x14ac:dyDescent="0.15">
      <c r="B246" s="3">
        <f>演算室!AG243</f>
        <v>8.3854437882476738</v>
      </c>
      <c r="C246" s="4">
        <v>117.5</v>
      </c>
      <c r="D246" s="7">
        <f>演算室!W243</f>
        <v>-278.10973152716008</v>
      </c>
      <c r="E246" s="7">
        <f>演算室!X243</f>
        <v>234.10409821019385</v>
      </c>
      <c r="M246" s="3">
        <f>演算室!AO243</f>
        <v>3.965932660786875</v>
      </c>
      <c r="N246" s="4">
        <v>117.5</v>
      </c>
      <c r="O246" s="7">
        <f>演算室!Y243</f>
        <v>-72.648091245095216</v>
      </c>
      <c r="P246" s="7">
        <f>演算室!Z243</f>
        <v>359.36813529830209</v>
      </c>
    </row>
    <row r="247" spans="2:16" x14ac:dyDescent="0.15">
      <c r="B247" s="3">
        <f>演算室!AG244</f>
        <v>8.3511576681004609</v>
      </c>
      <c r="C247" s="4">
        <v>118</v>
      </c>
      <c r="D247" s="7">
        <f>演算室!W244</f>
        <v>-278.7631213290129</v>
      </c>
      <c r="E247" s="7">
        <f>演算室!X244</f>
        <v>233.65840437341316</v>
      </c>
      <c r="M247" s="3">
        <f>演算室!AO244</f>
        <v>3.9628623864824983</v>
      </c>
      <c r="N247" s="4">
        <v>118</v>
      </c>
      <c r="O247" s="7">
        <f>演算室!Y244</f>
        <v>-74.263577733886564</v>
      </c>
      <c r="P247" s="7">
        <f>演算室!Z244</f>
        <v>358.93592097451267</v>
      </c>
    </row>
    <row r="248" spans="2:16" x14ac:dyDescent="0.15">
      <c r="B248" s="3">
        <f>演算室!AG245</f>
        <v>8.3168285156379831</v>
      </c>
      <c r="C248" s="4">
        <v>118.5</v>
      </c>
      <c r="D248" s="7">
        <f>演算室!W245</f>
        <v>-279.41554446374857</v>
      </c>
      <c r="E248" s="7">
        <f>演算室!X245</f>
        <v>233.20557728027259</v>
      </c>
      <c r="M248" s="3">
        <f>演算室!AO245</f>
        <v>3.9600387426205592</v>
      </c>
      <c r="N248" s="4">
        <v>118.5</v>
      </c>
      <c r="O248" s="7">
        <f>演算室!Y245</f>
        <v>-75.878006131050626</v>
      </c>
      <c r="P248" s="7">
        <f>演算室!Z245</f>
        <v>358.49482931414036</v>
      </c>
    </row>
    <row r="249" spans="2:16" x14ac:dyDescent="0.15">
      <c r="B249" s="3">
        <f>演算室!AG246</f>
        <v>8.2824585872802707</v>
      </c>
      <c r="C249" s="4">
        <v>119</v>
      </c>
      <c r="D249" s="7">
        <f>演算室!W246</f>
        <v>-280.06697183333245</v>
      </c>
      <c r="E249" s="7">
        <f>演算室!X246</f>
        <v>232.74561188263874</v>
      </c>
      <c r="M249" s="3">
        <f>演算室!AO246</f>
        <v>3.9574602365153555</v>
      </c>
      <c r="N249" s="4">
        <v>119</v>
      </c>
      <c r="O249" s="7">
        <f>演算室!Y246</f>
        <v>-77.491226172716893</v>
      </c>
      <c r="P249" s="7">
        <f>演算室!Z246</f>
        <v>358.04487625204933</v>
      </c>
    </row>
    <row r="250" spans="2:16" x14ac:dyDescent="0.15">
      <c r="B250" s="3">
        <f>演算室!AG247</f>
        <v>8.2480501329244031</v>
      </c>
      <c r="C250" s="4">
        <v>119.5</v>
      </c>
      <c r="D250" s="7">
        <f>演算室!W247</f>
        <v>-280.71737467793128</v>
      </c>
      <c r="E250" s="7">
        <f>演算室!X247</f>
        <v>232.27850299802682</v>
      </c>
      <c r="M250" s="3">
        <f>演算室!AO247</f>
        <v>3.9551254982995259</v>
      </c>
      <c r="N250" s="4">
        <v>119.5</v>
      </c>
      <c r="O250" s="7">
        <f>演算室!Y247</f>
        <v>-79.103087976512199</v>
      </c>
      <c r="P250" s="7">
        <f>演算室!Z247</f>
        <v>357.58607943148729</v>
      </c>
    </row>
    <row r="251" spans="2:16" x14ac:dyDescent="0.15">
      <c r="B251" s="3">
        <f>演算室!AG248</f>
        <v>8.2136053978675392</v>
      </c>
      <c r="C251" s="4">
        <v>120</v>
      </c>
      <c r="D251" s="7">
        <f>演算室!W248</f>
        <v>-281.36672457557103</v>
      </c>
      <c r="E251" s="7">
        <f>演算室!X248</f>
        <v>231.80424530492249</v>
      </c>
      <c r="M251" s="3">
        <f>演算室!AO248</f>
        <v>3.9530332785982178</v>
      </c>
      <c r="N251" s="4">
        <v>120</v>
      </c>
      <c r="O251" s="7">
        <f>演算室!Y248</f>
        <v>-80.713442046184937</v>
      </c>
      <c r="P251" s="7">
        <f>演算室!Z248</f>
        <v>357.11845820633954</v>
      </c>
    </row>
    <row r="252" spans="2:16" x14ac:dyDescent="0.15">
      <c r="B252" s="3">
        <f>演算室!AG249</f>
        <v>8.179126624632902</v>
      </c>
      <c r="C252" s="4">
        <v>120.5</v>
      </c>
      <c r="D252" s="7">
        <f>演算室!W249</f>
        <v>-282.01499344159134</v>
      </c>
      <c r="E252" s="7">
        <f>演算室!X249</f>
        <v>231.32283333816483</v>
      </c>
      <c r="M252" s="3">
        <f>演算室!AO249</f>
        <v>3.9511824463421519</v>
      </c>
      <c r="N252" s="4">
        <v>120.5</v>
      </c>
      <c r="O252" s="7">
        <f>演算室!Y249</f>
        <v>-82.322139276580089</v>
      </c>
      <c r="P252" s="7">
        <f>演算室!Z249</f>
        <v>356.64203364315102</v>
      </c>
    </row>
    <row r="253" spans="2:16" x14ac:dyDescent="0.15">
      <c r="B253" s="3">
        <f>演算室!AG250</f>
        <v>8.1446160548856152</v>
      </c>
      <c r="C253" s="4">
        <v>121</v>
      </c>
      <c r="D253" s="7">
        <f>演算室!W250</f>
        <v>-282.66215352789175</v>
      </c>
      <c r="E253" s="7">
        <f>演算室!X250</f>
        <v>230.83426148439418</v>
      </c>
      <c r="M253" s="3">
        <f>演算室!AO250</f>
        <v>3.949571986664965</v>
      </c>
      <c r="N253" s="4">
        <v>121</v>
      </c>
      <c r="O253" s="7">
        <f>演算室!Y250</f>
        <v>-83.929030958962187</v>
      </c>
      <c r="P253" s="7">
        <f>演算室!Z250</f>
        <v>356.15682852291167</v>
      </c>
    </row>
    <row r="254" spans="2:16" x14ac:dyDescent="0.15">
      <c r="B254" s="3">
        <f>演算室!AG251</f>
        <v>8.1100759312152615</v>
      </c>
      <c r="C254" s="4">
        <v>121.5</v>
      </c>
      <c r="D254" s="7">
        <f>演算室!W251</f>
        <v>-283.30817742195455</v>
      </c>
      <c r="E254" s="7">
        <f>演算室!X251</f>
        <v>230.33852397758614</v>
      </c>
      <c r="M254" s="3">
        <f>演算室!AO251</f>
        <v>3.948200998942077</v>
      </c>
      <c r="N254" s="4">
        <v>121.5</v>
      </c>
      <c r="O254" s="7">
        <f>演算室!Y251</f>
        <v>-85.53396878670361</v>
      </c>
      <c r="P254" s="7">
        <f>演算室!Z251</f>
        <v>355.66286734259467</v>
      </c>
    </row>
    <row r="255" spans="2:16" x14ac:dyDescent="0.15">
      <c r="B255" s="3">
        <f>演算室!AG252</f>
        <v>8.0755084989451973</v>
      </c>
      <c r="C255" s="4">
        <v>122</v>
      </c>
      <c r="D255" s="7">
        <f>演算室!W252</f>
        <v>-283.95303804564122</v>
      </c>
      <c r="E255" s="7">
        <f>演算室!X252</f>
        <v>229.83561489467291</v>
      </c>
      <c r="M255" s="3">
        <f>演算室!AO252</f>
        <v>3.9470686949124314</v>
      </c>
      <c r="N255" s="4">
        <v>122</v>
      </c>
      <c r="O255" s="7">
        <f>演算室!Y252</f>
        <v>-87.136804861329878</v>
      </c>
      <c r="P255" s="7">
        <f>演算室!Z252</f>
        <v>355.16017631644303</v>
      </c>
    </row>
    <row r="256" spans="2:16" x14ac:dyDescent="0.15">
      <c r="B256" s="3">
        <f>演算室!AG253</f>
        <v>8.0409160079020108</v>
      </c>
      <c r="C256" s="4">
        <v>122.5</v>
      </c>
      <c r="D256" s="7">
        <f>演算室!W253</f>
        <v>-284.5967086537504</v>
      </c>
      <c r="E256" s="7">
        <f>演算室!X253</f>
        <v>229.32552815126877</v>
      </c>
      <c r="M256" s="3">
        <f>演算室!AO253</f>
        <v>3.9461743969118603</v>
      </c>
      <c r="N256" s="4">
        <v>122.5</v>
      </c>
      <c r="O256" s="7">
        <f>演算室!Y253</f>
        <v>-88.737391698935966</v>
      </c>
      <c r="P256" s="7">
        <f>演算室!Z253</f>
        <v>354.64878337699417</v>
      </c>
    </row>
    <row r="257" spans="2:16" x14ac:dyDescent="0.15">
      <c r="B257" s="3">
        <f>演算室!AG254</f>
        <v>8.0063007141397318</v>
      </c>
      <c r="C257" s="4">
        <v>123</v>
      </c>
      <c r="D257" s="7">
        <f>演算室!W254</f>
        <v>-285.23916283232893</v>
      </c>
      <c r="E257" s="7">
        <f>演算室!X254</f>
        <v>228.80825749750994</v>
      </c>
      <c r="M257" s="3">
        <f>演算室!AO254</f>
        <v>3.9455175361948545</v>
      </c>
      <c r="N257" s="4">
        <v>123</v>
      </c>
      <c r="O257" s="7">
        <f>演算室!Y254</f>
        <v>-90.335582236973764</v>
      </c>
      <c r="P257" s="7">
        <f>演算室!Z254</f>
        <v>354.12871817583493</v>
      </c>
    </row>
    <row r="258" spans="2:16" x14ac:dyDescent="0.15">
      <c r="B258" s="3">
        <f>演算室!AG255</f>
        <v>7.9716648816349478</v>
      </c>
      <c r="C258" s="4">
        <v>123.5</v>
      </c>
      <c r="D258" s="7">
        <f>演算室!W255</f>
        <v>-285.88037449672788</v>
      </c>
      <c r="E258" s="7">
        <f>演算室!X255</f>
        <v>228.28379651402025</v>
      </c>
      <c r="M258" s="3">
        <f>演算室!AO255</f>
        <v>3.945097651356174</v>
      </c>
      <c r="N258" s="4">
        <v>123.5</v>
      </c>
      <c r="O258" s="7">
        <f>演算室!Y255</f>
        <v>-91.931229841418585</v>
      </c>
      <c r="P258" s="7">
        <f>演算室!Z255</f>
        <v>353.60001208407698</v>
      </c>
    </row>
    <row r="259" spans="2:16" x14ac:dyDescent="0.15">
      <c r="B259" s="3">
        <f>演算室!AG256</f>
        <v>7.9370107839978647</v>
      </c>
      <c r="C259" s="4">
        <v>124</v>
      </c>
      <c r="D259" s="7">
        <f>演算室!W256</f>
        <v>-286.52031788939377</v>
      </c>
      <c r="E259" s="7">
        <f>演算室!X256</f>
        <v>227.75213860801441</v>
      </c>
      <c r="M259" s="3">
        <f>演算室!AO256</f>
        <v>3.9449143868181853</v>
      </c>
      <c r="N259" s="4">
        <v>124</v>
      </c>
      <c r="O259" s="7">
        <f>演算室!Y256</f>
        <v>-93.52418831431612</v>
      </c>
      <c r="P259" s="7">
        <f>演算室!Z256</f>
        <v>353.06269819254396</v>
      </c>
    </row>
    <row r="260" spans="2:16" x14ac:dyDescent="0.15">
      <c r="B260" s="3">
        <f>演算室!AG257</f>
        <v>7.9023407060786308</v>
      </c>
      <c r="C260" s="4">
        <v>124.5</v>
      </c>
      <c r="D260" s="7">
        <f>演算室!W257</f>
        <v>-287.15896757738324</v>
      </c>
      <c r="E260" s="7">
        <f>演算室!X257</f>
        <v>227.21327700955675</v>
      </c>
      <c r="M260" s="3">
        <f>演算室!AO257</f>
        <v>3.9449674914264556</v>
      </c>
      <c r="N260" s="4">
        <v>124.5</v>
      </c>
      <c r="O260" s="7">
        <f>演算室!Y257</f>
        <v>-95.114311901723866</v>
      </c>
      <c r="P260" s="7">
        <f>演算室!Z257</f>
        <v>352.51681131165856</v>
      </c>
    </row>
    <row r="261" spans="2:16" x14ac:dyDescent="0.15">
      <c r="B261" s="3">
        <f>演算室!AG258</f>
        <v>7.8676569456013015</v>
      </c>
      <c r="C261" s="4">
        <v>125</v>
      </c>
      <c r="D261" s="7">
        <f>演算室!W258</f>
        <v>-287.79629844959544</v>
      </c>
      <c r="E261" s="7">
        <f>演算室!X258</f>
        <v>226.66720476798145</v>
      </c>
      <c r="M261" s="3">
        <f>演算室!AO258</f>
        <v>3.9452568170964599</v>
      </c>
      <c r="N261" s="4">
        <v>125</v>
      </c>
      <c r="O261" s="7">
        <f>演算室!Y258</f>
        <v>-96.701455302041438</v>
      </c>
      <c r="P261" s="7">
        <f>演算室!Z258</f>
        <v>351.96238797102114</v>
      </c>
    </row>
    <row r="262" spans="2:16" x14ac:dyDescent="0.15">
      <c r="B262" s="3">
        <f>演算室!AG259</f>
        <v>7.8329618147238103</v>
      </c>
      <c r="C262" s="4">
        <v>125.5</v>
      </c>
      <c r="D262" s="7">
        <f>演算室!W259</f>
        <v>-288.43228571370975</v>
      </c>
      <c r="E262" s="7">
        <f>演算室!X259</f>
        <v>226.11391474849435</v>
      </c>
      <c r="M262" s="3">
        <f>演算室!AO259</f>
        <v>3.9457823175523443</v>
      </c>
      <c r="N262" s="4">
        <v>125.5</v>
      </c>
      <c r="O262" s="7">
        <f>演算室!Y259</f>
        <v>-98.285473674745958</v>
      </c>
      <c r="P262" s="7">
        <f>演算室!Z259</f>
        <v>351.39946641866499</v>
      </c>
    </row>
    <row r="263" spans="2:16" x14ac:dyDescent="0.15">
      <c r="B263" s="3">
        <f>演算室!AG260</f>
        <v>7.7982576416069582</v>
      </c>
      <c r="C263" s="4">
        <v>126</v>
      </c>
      <c r="D263" s="7">
        <f>演算室!W260</f>
        <v>-289.06690489282084</v>
      </c>
      <c r="E263" s="7">
        <f>演算室!X260</f>
        <v>225.55339962896608</v>
      </c>
      <c r="M263" s="3">
        <f>演算室!AO260</f>
        <v>3.9465440471206175</v>
      </c>
      <c r="N263" s="4">
        <v>126</v>
      </c>
      <c r="O263" s="7">
        <f>演算室!Y260</f>
        <v>-99.866222649531522</v>
      </c>
      <c r="P263" s="7">
        <f>演算室!Z260</f>
        <v>350.82808661998098</v>
      </c>
    </row>
    <row r="264" spans="2:16" x14ac:dyDescent="0.15">
      <c r="B264" s="3">
        <f>演算室!AG261</f>
        <v>7.7635467719043216</v>
      </c>
      <c r="C264" s="4">
        <v>126.5</v>
      </c>
      <c r="D264" s="7">
        <f>演算室!W261</f>
        <v>-289.70013182175893</v>
      </c>
      <c r="E264" s="7">
        <f>演算室!X261</f>
        <v>224.98565189693497</v>
      </c>
      <c r="M264" s="3">
        <f>演算室!AO261</f>
        <v>3.9475421595981297</v>
      </c>
      <c r="N264" s="4">
        <v>126.5</v>
      </c>
      <c r="O264" s="7">
        <f>演算室!Y261</f>
        <v>-101.44355833586356</v>
      </c>
      <c r="P264" s="7">
        <f>演算室!Z261</f>
        <v>350.24829025629521</v>
      </c>
    </row>
    <row r="265" spans="2:16" x14ac:dyDescent="0.15">
      <c r="B265" s="3">
        <f>演算室!AG262</f>
        <v>7.7288315702626571</v>
      </c>
      <c r="C265" s="4">
        <v>127</v>
      </c>
      <c r="D265" s="7">
        <f>演算室!W262</f>
        <v>-290.33194264308855</v>
      </c>
      <c r="E265" s="7">
        <f>演算室!X262</f>
        <v>224.41066384683174</v>
      </c>
      <c r="M265" s="3">
        <f>演算室!AO262</f>
        <v>3.9487769071734857</v>
      </c>
      <c r="N265" s="4">
        <v>127</v>
      </c>
      <c r="O265" s="7">
        <f>演算室!Y262</f>
        <v>-103.01733733295103</v>
      </c>
      <c r="P265" s="7">
        <f>演算室!Z262</f>
        <v>349.66012072308939</v>
      </c>
    </row>
    <row r="266" spans="2:16" x14ac:dyDescent="0.15">
      <c r="B266" s="3">
        <f>演算室!AG263</f>
        <v>7.694114421725871</v>
      </c>
      <c r="C266" s="4">
        <v>127.5</v>
      </c>
      <c r="D266" s="7">
        <f>演算室!W263</f>
        <v>-290.96231380277254</v>
      </c>
      <c r="E266" s="7">
        <f>演算室!X263</f>
        <v>223.82842757744453</v>
      </c>
      <c r="M266" s="3">
        <f>演算室!AO263</f>
        <v>3.9502486394133394</v>
      </c>
      <c r="N266" s="4">
        <v>127.5</v>
      </c>
      <c r="O266" s="7">
        <f>演算室!Y263</f>
        <v>-104.58741674014573</v>
      </c>
      <c r="P266" s="7">
        <f>演算室!Z263</f>
        <v>349.06362312784955</v>
      </c>
    </row>
    <row r="267" spans="2:16" x14ac:dyDescent="0.15">
      <c r="B267" s="3">
        <f>演算室!AG264</f>
        <v>7.6593977331874932</v>
      </c>
      <c r="C267" s="4">
        <v>128</v>
      </c>
      <c r="D267" s="7">
        <f>演算室!W264</f>
        <v>-291.59122204549539</v>
      </c>
      <c r="E267" s="7">
        <f>演算室!X264</f>
        <v>223.23893498963531</v>
      </c>
      <c r="M267" s="3">
        <f>演算室!AO264</f>
        <v>3.951957802291326</v>
      </c>
      <c r="N267" s="4">
        <v>128</v>
      </c>
      <c r="O267" s="7">
        <f>演算室!Y264</f>
        <v>-106.15365416777172</v>
      </c>
      <c r="P267" s="7">
        <f>演算室!Z264</f>
        <v>348.4588442875297</v>
      </c>
    </row>
    <row r="268" spans="2:16" x14ac:dyDescent="0.15">
      <c r="B268" s="3">
        <f>演算室!AG265</f>
        <v>7.6246839347089628</v>
      </c>
      <c r="C268" s="4">
        <v>128.5</v>
      </c>
      <c r="D268" s="7">
        <f>演算室!W265</f>
        <v>-292.21864440963071</v>
      </c>
      <c r="E268" s="7">
        <f>演算室!X265</f>
        <v>222.64217778433212</v>
      </c>
      <c r="M268" s="3">
        <f>演算室!AO265</f>
        <v>3.9539049372777897</v>
      </c>
      <c r="N268" s="4">
        <v>128.5</v>
      </c>
      <c r="O268" s="7">
        <f>演算室!Y265</f>
        <v>-107.71590774839613</v>
      </c>
      <c r="P268" s="7">
        <f>演算室!Z265</f>
        <v>347.84583272561571</v>
      </c>
    </row>
    <row r="269" spans="2:16" x14ac:dyDescent="0.15">
      <c r="B269" s="3">
        <f>演算室!AG266</f>
        <v>7.589975480882627</v>
      </c>
      <c r="C269" s="4">
        <v>129</v>
      </c>
      <c r="D269" s="7">
        <f>演算室!W266</f>
        <v>-292.84455822184896</v>
      </c>
      <c r="E269" s="7">
        <f>演算室!X266</f>
        <v>222.03814746080477</v>
      </c>
      <c r="M269" s="3">
        <f>演算室!AO266</f>
        <v>3.956090680467196</v>
      </c>
      <c r="N269" s="4">
        <v>129</v>
      </c>
      <c r="O269" s="7">
        <f>演算室!Y266</f>
        <v>-109.27403614854293</v>
      </c>
      <c r="P269" s="7">
        <f>演算室!Z266</f>
        <v>347.22463866877519</v>
      </c>
    </row>
    <row r="270" spans="2:16" x14ac:dyDescent="0.15">
      <c r="B270" s="3">
        <f>演算室!AG267</f>
        <v>7.5552748520821744</v>
      </c>
      <c r="C270" s="4">
        <v>129.5</v>
      </c>
      <c r="D270" s="7">
        <f>演算室!W267</f>
        <v>-293.46894109134985</v>
      </c>
      <c r="E270" s="7">
        <f>演算室!X267</f>
        <v>221.42683531524924</v>
      </c>
      <c r="M270" s="3">
        <f>演算室!AO267</f>
        <v>3.9585157617542395</v>
      </c>
      <c r="N270" s="4">
        <v>129.5</v>
      </c>
      <c r="O270" s="7">
        <f>演算室!Y267</f>
        <v>-110.8278985808598</v>
      </c>
      <c r="P270" s="7">
        <f>演算室!Z267</f>
        <v>346.59531404307751</v>
      </c>
    </row>
    <row r="271" spans="2:16" x14ac:dyDescent="0.15">
      <c r="B271" s="3">
        <f>演算室!AG268</f>
        <v>7.5205845557358559</v>
      </c>
      <c r="C271" s="4">
        <v>130</v>
      </c>
      <c r="D271" s="7">
        <f>演算室!W268</f>
        <v>-294.09177090371497</v>
      </c>
      <c r="E271" s="7">
        <f>演算室!X268</f>
        <v>220.80823243969201</v>
      </c>
      <c r="M271" s="3">
        <f>演算室!AO268</f>
        <v>3.9611810040401738</v>
      </c>
      <c r="N271" s="4">
        <v>130</v>
      </c>
      <c r="O271" s="7">
        <f>演算室!Y268</f>
        <v>-112.37735481674196</v>
      </c>
      <c r="P271" s="7">
        <f>演算室!Z268</f>
        <v>345.95791246976876</v>
      </c>
    </row>
    <row r="272" spans="2:16" x14ac:dyDescent="0.15">
      <c r="B272" s="3">
        <f>演算室!AG269</f>
        <v>7.4859071275009699</v>
      </c>
      <c r="C272" s="4">
        <v>130.5</v>
      </c>
      <c r="D272" s="7">
        <f>演算室!W269</f>
        <v>-294.71302581436595</v>
      </c>
      <c r="E272" s="7">
        <f>演算室!X269</f>
        <v>220.18232972123815</v>
      </c>
      <c r="M272" s="3">
        <f>演算室!AO269</f>
        <v>3.9640873224850508</v>
      </c>
      <c r="N272" s="4">
        <v>130.5</v>
      </c>
      <c r="O272" s="7">
        <f>演算室!Y269</f>
        <v>-113.92226519942309</v>
      </c>
      <c r="P272" s="7">
        <f>演算室!Z269</f>
        <v>345.31248926058447</v>
      </c>
    </row>
    <row r="273" spans="2:16" x14ac:dyDescent="0.15">
      <c r="B273" s="3">
        <f>演算室!AG270</f>
        <v>7.4512451324215974</v>
      </c>
      <c r="C273" s="4">
        <v>131</v>
      </c>
      <c r="D273" s="7">
        <f>演算室!W270</f>
        <v>-295.33268424162293</v>
      </c>
      <c r="E273" s="7">
        <f>演算室!X270</f>
        <v>219.54911784167709</v>
      </c>
      <c r="M273" s="3">
        <f>演算室!AO270</f>
        <v>3.9672357237866436</v>
      </c>
      <c r="N273" s="4">
        <v>131</v>
      </c>
      <c r="O273" s="7">
        <f>演算室!Y270</f>
        <v>-115.46249065753551</v>
      </c>
      <c r="P273" s="7">
        <f>演算室!Z270</f>
        <v>344.65910141258519</v>
      </c>
    </row>
    <row r="274" spans="2:16" x14ac:dyDescent="0.15">
      <c r="B274" s="3">
        <f>演算室!AG271</f>
        <v>7.4166011660437077</v>
      </c>
      <c r="C274" s="4">
        <v>131.5</v>
      </c>
      <c r="D274" s="7">
        <f>演算室!W271</f>
        <v>-295.95072485935117</v>
      </c>
      <c r="E274" s="7">
        <f>演算室!X271</f>
        <v>218.90858727746669</v>
      </c>
      <c r="M274" s="3">
        <f>演算室!AO271</f>
        <v>3.9706273054832946</v>
      </c>
      <c r="N274" s="4">
        <v>131.5</v>
      </c>
      <c r="O274" s="7">
        <f>演算室!Y271</f>
        <v>-116.99789271914766</v>
      </c>
      <c r="P274" s="7">
        <f>演算室!Z271</f>
        <v>343.99780760249615</v>
      </c>
    </row>
    <row r="275" spans="2:16" x14ac:dyDescent="0.15">
      <c r="B275" s="3">
        <f>演算室!AG272</f>
        <v>7.3819778554563795</v>
      </c>
      <c r="C275" s="4">
        <v>132</v>
      </c>
      <c r="D275" s="7">
        <f>演算室!W272</f>
        <v>-296.56712658918696</v>
      </c>
      <c r="E275" s="7">
        <f>演算室!X272</f>
        <v>218.26072830011626</v>
      </c>
      <c r="M275" s="3">
        <f>演算室!AO272</f>
        <v>3.9742632552895447</v>
      </c>
      <c r="N275" s="4">
        <v>132</v>
      </c>
      <c r="O275" s="7">
        <f>演算室!Y272</f>
        <v>-118.52833352628748</v>
      </c>
      <c r="P275" s="7">
        <f>演算室!Z272</f>
        <v>343.32866818053435</v>
      </c>
    </row>
    <row r="276" spans="2:16" x14ac:dyDescent="0.15">
      <c r="B276" s="3">
        <f>演算室!AG273</f>
        <v>7.3473778602985513</v>
      </c>
      <c r="C276" s="4">
        <v>132.5</v>
      </c>
      <c r="D276" s="7">
        <f>演算室!W273</f>
        <v>-297.18186859233543</v>
      </c>
      <c r="E276" s="7">
        <f>演算室!X273</f>
        <v>217.60553097698531</v>
      </c>
      <c r="M276" s="3">
        <f>演算室!AO273</f>
        <v>3.9781448504529746</v>
      </c>
      <c r="N276" s="4">
        <v>132.5</v>
      </c>
      <c r="O276" s="7">
        <f>演算室!Y273</f>
        <v>-120.05367584995398</v>
      </c>
      <c r="P276" s="7">
        <f>演算室!Z273</f>
        <v>342.65174516370485</v>
      </c>
    </row>
    <row r="277" spans="2:16" x14ac:dyDescent="0.15">
      <c r="B277" s="3">
        <f>演算室!AG274</f>
        <v>7.3128038737125776</v>
      </c>
      <c r="C277" s="4">
        <v>133</v>
      </c>
      <c r="D277" s="7">
        <f>演算室!W274</f>
        <v>-297.79493026093007</v>
      </c>
      <c r="E277" s="7">
        <f>演算室!X274</f>
        <v>216.94298517251934</v>
      </c>
      <c r="M277" s="3">
        <f>演算室!AO274</f>
        <v>3.9822734571206442</v>
      </c>
      <c r="N277" s="4">
        <v>133</v>
      </c>
      <c r="O277" s="7">
        <f>演算室!Y274</f>
        <v>-121.57378310562338</v>
      </c>
      <c r="P277" s="7">
        <f>演算室!Z274</f>
        <v>341.96710222854955</v>
      </c>
    </row>
    <row r="278" spans="2:16" x14ac:dyDescent="0.15">
      <c r="B278" s="3">
        <f>演算室!AG275</f>
        <v>7.2782586232446578</v>
      </c>
      <c r="C278" s="4">
        <v>133.5</v>
      </c>
      <c r="D278" s="7">
        <f>演算室!W275</f>
        <v>-298.40629120894533</v>
      </c>
      <c r="E278" s="7">
        <f>演算室!X275</f>
        <v>216.27308054994262</v>
      </c>
      <c r="M278" s="3">
        <f>演算室!AO275</f>
        <v>3.986650529727283</v>
      </c>
      <c r="N278" s="4">
        <v>133.5</v>
      </c>
      <c r="O278" s="7">
        <f>演算室!Y275</f>
        <v>-123.08851936925818</v>
      </c>
      <c r="P278" s="7">
        <f>演算室!Z275</f>
        <v>341.27480470332682</v>
      </c>
    </row>
    <row r="279" spans="2:16" x14ac:dyDescent="0.15">
      <c r="B279" s="3">
        <f>演算室!AG276</f>
        <v>7.2437448716721624</v>
      </c>
      <c r="C279" s="4">
        <v>134</v>
      </c>
      <c r="D279" s="7">
        <f>演算室!W276</f>
        <v>-299.01593126265544</v>
      </c>
      <c r="E279" s="7">
        <f>演算室!X276</f>
        <v>215.59580657342968</v>
      </c>
      <c r="M279" s="3">
        <f>演算室!AO276</f>
        <v>3.9912776103975571</v>
      </c>
      <c r="N279" s="4">
        <v>134</v>
      </c>
      <c r="O279" s="7">
        <f>演算室!Y276</f>
        <v>-124.59774939382245</v>
      </c>
      <c r="P279" s="7">
        <f>演算室!Z276</f>
        <v>340.57491955960666</v>
      </c>
    </row>
    <row r="280" spans="2:16" x14ac:dyDescent="0.15">
      <c r="B280" s="3">
        <f>演算室!AG277</f>
        <v>7.2092654177856463</v>
      </c>
      <c r="C280" s="4">
        <v>134.5</v>
      </c>
      <c r="D280" s="7">
        <f>演算室!W277</f>
        <v>-299.62383045063063</v>
      </c>
      <c r="E280" s="7">
        <f>演算室!X277</f>
        <v>214.91115251077272</v>
      </c>
      <c r="M280" s="3">
        <f>演算室!AO277</f>
        <v>3.9961563283468058</v>
      </c>
      <c r="N280" s="4">
        <v>134.5</v>
      </c>
      <c r="O280" s="7">
        <f>演算室!Y277</f>
        <v>-126.10133862630602</v>
      </c>
      <c r="P280" s="7">
        <f>演算室!Z277</f>
        <v>339.86751540325992</v>
      </c>
    </row>
    <row r="281" spans="2:16" x14ac:dyDescent="0.15">
      <c r="B281" s="3">
        <f>演算室!AG278</f>
        <v>7.1748230971184714</v>
      </c>
      <c r="C281" s="4">
        <v>135</v>
      </c>
      <c r="D281" s="7">
        <f>演算室!W278</f>
        <v>-300.22996899326461</v>
      </c>
      <c r="E281" s="7">
        <f>演算室!X278</f>
        <v>214.21910743656883</v>
      </c>
      <c r="M281" s="3">
        <f>演算室!AO278</f>
        <v>4.0012883992911652</v>
      </c>
      <c r="N281" s="4">
        <v>135</v>
      </c>
      <c r="O281" s="7">
        <f>演算室!Y278</f>
        <v>-127.59915322526666</v>
      </c>
      <c r="P281" s="7">
        <f>演算室!Z278</f>
        <v>339.15266246482332</v>
      </c>
    </row>
    <row r="282" spans="2:16" x14ac:dyDescent="0.15">
      <c r="B282" s="3">
        <f>演算室!AG279</f>
        <v>7.1404207825816357</v>
      </c>
      <c r="C282" s="4">
        <v>135.5</v>
      </c>
      <c r="D282" s="7">
        <f>演算室!W279</f>
        <v>-300.83432729182431</v>
      </c>
      <c r="E282" s="7">
        <f>演算室!X279</f>
        <v>213.51966023594792</v>
      </c>
      <c r="M282" s="3">
        <f>演算室!AO279</f>
        <v>4.0066756248621758</v>
      </c>
      <c r="N282" s="4">
        <v>135.5</v>
      </c>
      <c r="O282" s="7">
        <f>演算室!Y279</f>
        <v>-129.0910600788921</v>
      </c>
      <c r="P282" s="7">
        <f>演算室!Z279</f>
        <v>338.43043258922046</v>
      </c>
    </row>
    <row r="283" spans="2:16" x14ac:dyDescent="0.15">
      <c r="B283" s="3">
        <f>演算室!AG280</f>
        <v>7.1060613850712109</v>
      </c>
      <c r="C283" s="4">
        <v>136</v>
      </c>
      <c r="D283" s="7">
        <f>演算室!W280</f>
        <v>-301.4368859170188</v>
      </c>
      <c r="E283" s="7">
        <f>演算室!X280</f>
        <v>212.81279960885976</v>
      </c>
      <c r="M283" s="3">
        <f>演算室!AO280</f>
        <v>4.0123198920086551</v>
      </c>
      <c r="N283" s="4">
        <v>136</v>
      </c>
      <c r="O283" s="7">
        <f>演算室!Y280</f>
        <v>-130.57692682358334</v>
      </c>
      <c r="P283" s="7">
        <f>演算室!Z280</f>
        <v>337.70089922481878</v>
      </c>
    </row>
    <row r="284" spans="2:16" x14ac:dyDescent="0.15">
      <c r="B284" s="3">
        <f>演算室!AG281</f>
        <v>7.0717478539725125</v>
      </c>
      <c r="C284" s="4">
        <v>136.5</v>
      </c>
      <c r="D284" s="7">
        <f>演算室!W281</f>
        <v>-302.03762559707809</v>
      </c>
      <c r="E284" s="7">
        <f>演算室!X281</f>
        <v>212.098514074945</v>
      </c>
      <c r="M284" s="3">
        <f>演算室!AO281</f>
        <v>4.0182231724022914</v>
      </c>
      <c r="N284" s="4">
        <v>136.5</v>
      </c>
      <c r="O284" s="7">
        <f>演算室!Y281</f>
        <v>-132.05662186306756</v>
      </c>
      <c r="P284" s="7">
        <f>演算室!Z281</f>
        <v>336.96413741180373</v>
      </c>
    </row>
    <row r="285" spans="2:16" x14ac:dyDescent="0.15">
      <c r="B285" s="3">
        <f>演算室!AG282</f>
        <v>7.0374831776164486</v>
      </c>
      <c r="C285" s="4">
        <v>137</v>
      </c>
      <c r="D285" s="7">
        <f>演算室!W282</f>
        <v>-302.6365272053398</v>
      </c>
      <c r="E285" s="7">
        <f>演算室!X282</f>
        <v>211.37679197900798</v>
      </c>
      <c r="M285" s="3">
        <f>演算室!AO282</f>
        <v>4.0243875218281007</v>
      </c>
      <c r="N285" s="4">
        <v>137</v>
      </c>
      <c r="O285" s="7">
        <f>演算室!Y282</f>
        <v>-133.53001438803796</v>
      </c>
      <c r="P285" s="7">
        <f>演算室!Z282</f>
        <v>336.2202237698491</v>
      </c>
    </row>
    <row r="286" spans="2:16" x14ac:dyDescent="0.15">
      <c r="B286" s="3">
        <f>演算室!AG283</f>
        <v>7.0032703836560799</v>
      </c>
      <c r="C286" s="4">
        <v>137.5</v>
      </c>
      <c r="D286" s="7">
        <f>演算室!W283</f>
        <v>-303.23357174733707</v>
      </c>
      <c r="E286" s="7">
        <f>演算室!X283</f>
        <v>210.64762149711456</v>
      </c>
      <c r="M286" s="3">
        <f>演算室!AO283</f>
        <v>4.0308150795594528</v>
      </c>
      <c r="N286" s="4">
        <v>137.5</v>
      </c>
      <c r="O286" s="7">
        <f>演算室!Y283</f>
        <v>-134.99697439632502</v>
      </c>
      <c r="P286" s="7">
        <f>演算室!Z283</f>
        <v>335.46923648506458</v>
      </c>
    </row>
    <row r="287" spans="2:16" x14ac:dyDescent="0.15">
      <c r="B287" s="3">
        <f>演算室!AG284</f>
        <v>6.9691125393646303</v>
      </c>
      <c r="C287" s="4">
        <v>138</v>
      </c>
      <c r="D287" s="7">
        <f>演算室!W284</f>
        <v>-303.82874034738495</v>
      </c>
      <c r="E287" s="7">
        <f>演算室!X284</f>
        <v>209.91099064333588</v>
      </c>
      <c r="M287" s="3">
        <f>演算室!AO284</f>
        <v>4.0375080677203483</v>
      </c>
      <c r="N287" s="4">
        <v>138</v>
      </c>
      <c r="O287" s="7">
        <f>演算室!Y284</f>
        <v>-136.45737271360122</v>
      </c>
      <c r="P287" s="7">
        <f>演算室!Z284</f>
        <v>334.71125529620019</v>
      </c>
    </row>
    <row r="288" spans="2:16" x14ac:dyDescent="0.15">
      <c r="B288" s="3">
        <f>演算室!AG285</f>
        <v>6.9350127518634466</v>
      </c>
      <c r="C288" s="4">
        <v>138.5</v>
      </c>
      <c r="D288" s="7">
        <f>演算室!W285</f>
        <v>-304.42201423466219</v>
      </c>
      <c r="E288" s="7">
        <f>演算室!X285</f>
        <v>209.16688727715814</v>
      </c>
      <c r="M288" s="3">
        <f>演算室!AO285</f>
        <v>4.0444687906247605</v>
      </c>
      <c r="N288" s="4">
        <v>138.5</v>
      </c>
      <c r="O288" s="7">
        <f>演算室!Y285</f>
        <v>-137.91108101461739</v>
      </c>
      <c r="P288" s="7">
        <f>演算室!Z285</f>
        <v>333.94636148008789</v>
      </c>
    </row>
    <row r="289" spans="2:16" x14ac:dyDescent="0.15">
      <c r="B289" s="3">
        <f>演算室!AG286</f>
        <v>6.9009741682533878</v>
      </c>
      <c r="C289" s="4">
        <v>139</v>
      </c>
      <c r="D289" s="7">
        <f>演算室!W286</f>
        <v>-305.01337472878595</v>
      </c>
      <c r="E289" s="7">
        <f>演算室!X286</f>
        <v>208.41529911158051</v>
      </c>
      <c r="M289" s="3">
        <f>演算室!AO286</f>
        <v>4.0516996340896085</v>
      </c>
      <c r="N289" s="4">
        <v>139</v>
      </c>
      <c r="O289" s="7">
        <f>演算室!Y286</f>
        <v>-139.35797184497193</v>
      </c>
      <c r="P289" s="7">
        <f>演算室!Z286</f>
        <v>333.17463783630194</v>
      </c>
    </row>
    <row r="290" spans="2:16" x14ac:dyDescent="0.15">
      <c r="B290" s="3">
        <f>演算室!AG287</f>
        <v>6.8669999756912903</v>
      </c>
      <c r="C290" s="4">
        <v>139.5</v>
      </c>
      <c r="D290" s="7">
        <f>演算室!W287</f>
        <v>-305.60280322487927</v>
      </c>
      <c r="E290" s="7">
        <f>演算室!X287</f>
        <v>207.65621372191941</v>
      </c>
      <c r="M290" s="3">
        <f>演算室!AO287</f>
        <v>4.0592030647214106</v>
      </c>
      <c r="N290" s="4">
        <v>139.5</v>
      </c>
      <c r="O290" s="7">
        <f>演算室!Y287</f>
        <v>-140.79791864341121</v>
      </c>
      <c r="P290" s="7">
        <f>演算室!Z287</f>
        <v>332.39616867101665</v>
      </c>
    </row>
    <row r="291" spans="2:16" x14ac:dyDescent="0.15">
      <c r="B291" s="3">
        <f>演算室!AG288</f>
        <v>6.8330934013521878</v>
      </c>
      <c r="C291" s="4">
        <v>140</v>
      </c>
      <c r="D291" s="7">
        <f>演算室!W288</f>
        <v>-306.19028117812888</v>
      </c>
      <c r="E291" s="7">
        <f>演算室!X288</f>
        <v>206.88961855534271</v>
      </c>
      <c r="M291" s="3">
        <f>演算室!AO288</f>
        <v>4.0669816291684331</v>
      </c>
      <c r="N291" s="4">
        <v>140</v>
      </c>
      <c r="O291" s="7">
        <f>演算室!Y288</f>
        <v>-142.23079576465946</v>
      </c>
      <c r="P291" s="7">
        <f>演算室!Z288</f>
        <v>331.61103978004473</v>
      </c>
    </row>
    <row r="292" spans="2:16" x14ac:dyDescent="0.15">
      <c r="B292" s="3">
        <f>演算室!AG289</f>
        <v>6.7992577123261304</v>
      </c>
      <c r="C292" s="4">
        <v>140.5</v>
      </c>
      <c r="D292" s="7">
        <f>演算室!W289</f>
        <v>-306.77579008783715</v>
      </c>
      <c r="E292" s="7">
        <f>演算室!X289</f>
        <v>206.1155009411506</v>
      </c>
      <c r="M292" s="3">
        <f>演算室!AO289</f>
        <v>4.0750379533401233</v>
      </c>
      <c r="N292" s="4">
        <v>140.5</v>
      </c>
      <c r="O292" s="7">
        <f>演算室!Y289</f>
        <v>-143.65647850277475</v>
      </c>
      <c r="P292" s="7">
        <f>演算室!Z289</f>
        <v>330.8193384310357</v>
      </c>
    </row>
    <row r="293" spans="2:16" x14ac:dyDescent="0.15">
      <c r="B293" s="3">
        <f>演算室!AG290</f>
        <v>6.7654962154091809</v>
      </c>
      <c r="C293" s="4">
        <v>141</v>
      </c>
      <c r="D293" s="7">
        <f>演算室!W290</f>
        <v>-307.35931148096699</v>
      </c>
      <c r="E293" s="7">
        <f>演算室!X290</f>
        <v>205.33384810182429</v>
      </c>
      <c r="M293" s="3">
        <f>演算室!AO290</f>
        <v>4.0833747415818964</v>
      </c>
      <c r="N293" s="4">
        <v>141</v>
      </c>
      <c r="O293" s="7">
        <f>演算室!Y290</f>
        <v>-145.07484311502654</v>
      </c>
      <c r="P293" s="7">
        <f>演算室!Z290</f>
        <v>330.02115334481829</v>
      </c>
    </row>
    <row r="294" spans="2:16" x14ac:dyDescent="0.15">
      <c r="B294" s="3">
        <f>演算室!AG291</f>
        <v>6.7318122568204641</v>
      </c>
      <c r="C294" s="4">
        <v>141.5</v>
      </c>
      <c r="D294" s="7">
        <f>演算室!W291</f>
        <v>-307.94082689518501</v>
      </c>
      <c r="E294" s="7">
        <f>演算室!X291</f>
        <v>204.54464716485973</v>
      </c>
      <c r="M294" s="3">
        <f>演算室!AO291</f>
        <v>4.0919947758094377</v>
      </c>
      <c r="N294" s="4">
        <v>141.5</v>
      </c>
      <c r="O294" s="7">
        <f>演算室!Y291</f>
        <v>-146.48576684629046</v>
      </c>
      <c r="P294" s="7">
        <f>演算室!Z291</f>
        <v>329.21657467586681</v>
      </c>
    </row>
    <row r="295" spans="2:16" x14ac:dyDescent="0.15">
      <c r="B295" s="3">
        <f>演算室!AG292</f>
        <v>6.6982092218079563</v>
      </c>
      <c r="C295" s="4">
        <v>142</v>
      </c>
      <c r="D295" s="7">
        <f>演算室!W292</f>
        <v>-308.52031786140566</v>
      </c>
      <c r="E295" s="7">
        <f>演算室!X292</f>
        <v>203.74788517540688</v>
      </c>
      <c r="M295" s="3">
        <f>演算室!AO292</f>
        <v>4.1009009145928967</v>
      </c>
      <c r="N295" s="4">
        <v>142</v>
      </c>
      <c r="O295" s="7">
        <f>演算室!Y292</f>
        <v>-147.88912795395333</v>
      </c>
      <c r="P295" s="7">
        <f>演算室!Z292</f>
        <v>328.40569399187677</v>
      </c>
    </row>
    <row r="296" spans="2:16" x14ac:dyDescent="0.15">
      <c r="B296" s="3">
        <f>演算室!AG293</f>
        <v>6.6646905341758931</v>
      </c>
      <c r="C296" s="4">
        <v>142.5</v>
      </c>
      <c r="D296" s="7">
        <f>演算室!W293</f>
        <v>-309.09776588584288</v>
      </c>
      <c r="E296" s="7">
        <f>演算室!X293</f>
        <v>202.94354910972936</v>
      </c>
      <c r="M296" s="3">
        <f>演算室!AO293</f>
        <v>4.1100960921900747</v>
      </c>
      <c r="N296" s="4">
        <v>142.5</v>
      </c>
      <c r="O296" s="7">
        <f>演算室!Y293</f>
        <v>-149.28480573332104</v>
      </c>
      <c r="P296" s="7">
        <f>演算室!Z293</f>
        <v>327.58860425243176</v>
      </c>
    </row>
    <row r="297" spans="2:16" x14ac:dyDescent="0.15">
      <c r="B297" s="3">
        <f>演算室!AG294</f>
        <v>6.6312596556897674</v>
      </c>
      <c r="C297" s="4">
        <v>143</v>
      </c>
      <c r="D297" s="7">
        <f>演算室!W294</f>
        <v>-309.67315243157481</v>
      </c>
      <c r="E297" s="7">
        <f>演算室!X294</f>
        <v>202.13162588950331</v>
      </c>
      <c r="M297" s="3">
        <f>演算室!AO294</f>
        <v>4.119583317528325</v>
      </c>
      <c r="N297" s="4">
        <v>143</v>
      </c>
      <c r="O297" s="7">
        <f>演算室!Y294</f>
        <v>-150.67268054352027</v>
      </c>
      <c r="P297" s="7">
        <f>演算室!Z294</f>
        <v>326.76539978674703</v>
      </c>
    </row>
    <row r="298" spans="2:16" x14ac:dyDescent="0.15">
      <c r="B298" s="3">
        <f>演算室!AG295</f>
        <v>6.5979200854239375</v>
      </c>
      <c r="C298" s="4">
        <v>143.5</v>
      </c>
      <c r="D298" s="7">
        <f>演算室!W295</f>
        <v>-310.24645889963188</v>
      </c>
      <c r="E298" s="7">
        <f>演算室!X295</f>
        <v>201.31210239696819</v>
      </c>
      <c r="M298" s="3">
        <f>演算室!AO295</f>
        <v>4.1293656731099775</v>
      </c>
      <c r="N298" s="4">
        <v>143.5</v>
      </c>
      <c r="O298" s="7">
        <f>演算室!Y295</f>
        <v>-152.05263383388203</v>
      </c>
      <c r="P298" s="7">
        <f>演算室!Z295</f>
        <v>325.93617627047536</v>
      </c>
    </row>
    <row r="299" spans="2:16" x14ac:dyDescent="0.15">
      <c r="B299" s="3">
        <f>演算室!AG296</f>
        <v>6.5646753589513018</v>
      </c>
      <c r="C299" s="4">
        <v>144</v>
      </c>
      <c r="D299" s="7">
        <f>演算室!W296</f>
        <v>-310.81766660961449</v>
      </c>
      <c r="E299" s="7">
        <f>演算室!X296</f>
        <v>200.48496549094938</v>
      </c>
      <c r="M299" s="3">
        <f>演算室!AO296</f>
        <v>4.1394463138819866</v>
      </c>
      <c r="N299" s="4">
        <v>144</v>
      </c>
      <c r="O299" s="7">
        <f>演算室!Y296</f>
        <v>-153.4245481708013</v>
      </c>
      <c r="P299" s="7">
        <f>演算室!Z296</f>
        <v>325.10103070155964</v>
      </c>
    </row>
    <row r="300" spans="2:16" x14ac:dyDescent="0.15">
      <c r="B300" s="3">
        <f>演算室!AG297</f>
        <v>6.5315290474844971</v>
      </c>
      <c r="C300" s="4">
        <v>144.5</v>
      </c>
      <c r="D300" s="7">
        <f>演算室!W297</f>
        <v>-311.38675677985634</v>
      </c>
      <c r="E300" s="7">
        <f>演算室!X297</f>
        <v>199.65020202375922</v>
      </c>
      <c r="M300" s="3">
        <f>演算室!AO297</f>
        <v>4.1498284660092741</v>
      </c>
      <c r="N300" s="4">
        <v>144.5</v>
      </c>
      <c r="O300" s="7">
        <f>演算室!Y297</f>
        <v>-154.78830726504924</v>
      </c>
      <c r="P300" s="7">
        <f>演算室!Z297</f>
        <v>324.26006137512303</v>
      </c>
    </row>
    <row r="301" spans="2:16" x14ac:dyDescent="0.15">
      <c r="B301" s="3">
        <f>演算室!AG298</f>
        <v>6.4984847568878674</v>
      </c>
      <c r="C301" s="4">
        <v>145</v>
      </c>
      <c r="D301" s="7">
        <f>演算室!W298</f>
        <v>-311.95371050714107</v>
      </c>
      <c r="E301" s="7">
        <f>演算室!X298</f>
        <v>198.80779885899517</v>
      </c>
      <c r="M301" s="3">
        <f>演算室!AO298</f>
        <v>4.1605154255920374</v>
      </c>
      <c r="N301" s="4">
        <v>145</v>
      </c>
      <c r="O301" s="7">
        <f>演算室!Y298</f>
        <v>-156.14379599953381</v>
      </c>
      <c r="P301" s="7">
        <f>演算室!Z298</f>
        <v>323.41336785738213</v>
      </c>
    </row>
    <row r="302" spans="2:16" x14ac:dyDescent="0.15">
      <c r="B302" s="3">
        <f>演算室!AG299</f>
        <v>6.4655461265721854</v>
      </c>
      <c r="C302" s="4">
        <v>145.5</v>
      </c>
      <c r="D302" s="7">
        <f>演算室!W299</f>
        <v>-312.51850874598972</v>
      </c>
      <c r="E302" s="7">
        <f>演算室!X299</f>
        <v>197.95774289024376</v>
      </c>
      <c r="M302" s="3">
        <f>演算室!AO299</f>
        <v>4.1715105573069815</v>
      </c>
      <c r="N302" s="4">
        <v>145.5</v>
      </c>
      <c r="O302" s="7">
        <f>演算室!Y299</f>
        <v>-157.49090045748639</v>
      </c>
      <c r="P302" s="7">
        <f>演算室!Z299</f>
        <v>322.56105095857458</v>
      </c>
    </row>
    <row r="303" spans="2:16" x14ac:dyDescent="0.15">
      <c r="B303" s="3">
        <f>演算室!AG300</f>
        <v>6.4327168283182363</v>
      </c>
      <c r="C303" s="4">
        <v>146</v>
      </c>
      <c r="D303" s="7">
        <f>演算室!W300</f>
        <v>-313.08113228753524</v>
      </c>
      <c r="E303" s="7">
        <f>演算室!X300</f>
        <v>197.10002106069777</v>
      </c>
      <c r="M303" s="3">
        <f>演算室!AO300</f>
        <v>4.1828172929592462</v>
      </c>
      <c r="N303" s="4">
        <v>146</v>
      </c>
      <c r="O303" s="7">
        <f>演算室!Y300</f>
        <v>-158.8295079510564</v>
      </c>
      <c r="P303" s="7">
        <f>演算室!Z300</f>
        <v>321.70321270489256</v>
      </c>
    </row>
    <row r="304" spans="2:16" x14ac:dyDescent="0.15">
      <c r="B304" s="3">
        <f>演算室!AG301</f>
        <v>6.400000564959309</v>
      </c>
      <c r="C304" s="4">
        <v>146.5</v>
      </c>
      <c r="D304" s="7">
        <f>演算室!W301</f>
        <v>-313.64156173799944</v>
      </c>
      <c r="E304" s="7">
        <f>演算室!X301</f>
        <v>196.23462038369968</v>
      </c>
      <c r="M304" s="3">
        <f>演算室!AO301</f>
        <v>4.1944391299614292</v>
      </c>
      <c r="N304" s="4">
        <v>146.5</v>
      </c>
      <c r="O304" s="7">
        <f>演算室!Y301</f>
        <v>-160.15950705029803</v>
      </c>
      <c r="P304" s="7">
        <f>演算室!Z301</f>
        <v>320.83995630941422</v>
      </c>
    </row>
    <row r="305" spans="2:16" x14ac:dyDescent="0.15">
      <c r="B305" s="3">
        <f>演算室!AG302</f>
        <v>6.3674010689867551</v>
      </c>
      <c r="C305" s="4">
        <v>147</v>
      </c>
      <c r="D305" s="7">
        <f>演算室!W302</f>
        <v>-314.1997774967947</v>
      </c>
      <c r="E305" s="7">
        <f>演算室!X302</f>
        <v>195.36152796421339</v>
      </c>
      <c r="M305" s="3">
        <f>演算室!AO302</f>
        <v>4.2063796297137044</v>
      </c>
      <c r="N305" s="4">
        <v>147</v>
      </c>
      <c r="O305" s="7">
        <f>演算室!Y302</f>
        <v>-161.48078761252319</v>
      </c>
      <c r="P305" s="7">
        <f>演算室!Z302</f>
        <v>319.97138614202828</v>
      </c>
    </row>
    <row r="306" spans="2:16" x14ac:dyDescent="0.15">
      <c r="B306" s="3">
        <f>演算室!AG303</f>
        <v>6.334922101012805</v>
      </c>
      <c r="C306" s="4">
        <v>147.5</v>
      </c>
      <c r="D306" s="7">
        <f>演算室!W303</f>
        <v>-314.75575973426942</v>
      </c>
      <c r="E306" s="7">
        <f>演算室!X303</f>
        <v>194.48073102123317</v>
      </c>
      <c r="M306" s="3">
        <f>演算室!AO303</f>
        <v>4.2186424159094189</v>
      </c>
      <c r="N306" s="4">
        <v>147.5</v>
      </c>
      <c r="O306" s="7">
        <f>演算室!Y303</f>
        <v>-162.79324081200133</v>
      </c>
      <c r="P306" s="7">
        <f>演算室!Z303</f>
        <v>319.09760769834645</v>
      </c>
    </row>
    <row r="307" spans="2:16" x14ac:dyDescent="0.15">
      <c r="B307" s="3">
        <f>演算室!AG304</f>
        <v>6.3025674481674363</v>
      </c>
      <c r="C307" s="4">
        <v>148</v>
      </c>
      <c r="D307" s="7">
        <f>演算室!W304</f>
        <v>-315.30948836912353</v>
      </c>
      <c r="E307" s="7">
        <f>演算室!X304</f>
        <v>193.59221691112793</v>
      </c>
      <c r="M307" s="3">
        <f>演算室!AO304</f>
        <v>4.2312311727192178</v>
      </c>
      <c r="N307" s="4">
        <v>148</v>
      </c>
      <c r="O307" s="7">
        <f>演算室!Y304</f>
        <v>-164.09675916997563</v>
      </c>
      <c r="P307" s="7">
        <f>演算室!Z304</f>
        <v>318.21872756760484</v>
      </c>
    </row>
    <row r="308" spans="2:16" x14ac:dyDescent="0.15">
      <c r="B308" s="3">
        <f>演算室!AG305</f>
        <v>6.2703409223600497</v>
      </c>
      <c r="C308" s="4">
        <v>148.5</v>
      </c>
      <c r="D308" s="7">
        <f>演算室!W305</f>
        <v>-315.86094304551557</v>
      </c>
      <c r="E308" s="7">
        <f>演算室!X305</f>
        <v>192.69597315192786</v>
      </c>
      <c r="M308" s="3">
        <f>演算室!AO305</f>
        <v>4.2441496428981589</v>
      </c>
      <c r="N308" s="4">
        <v>148.5</v>
      </c>
      <c r="O308" s="7">
        <f>演算室!Y305</f>
        <v>-165.39123658497684</v>
      </c>
      <c r="P308" s="7">
        <f>演算室!Z305</f>
        <v>317.33485339954939</v>
      </c>
    </row>
    <row r="309" spans="2:16" x14ac:dyDescent="0.15">
      <c r="B309" s="3">
        <f>演算室!AG306</f>
        <v>6.2382463584308239</v>
      </c>
      <c r="C309" s="4">
        <v>149</v>
      </c>
      <c r="D309" s="7">
        <f>演算室!W306</f>
        <v>-316.41010310989077</v>
      </c>
      <c r="E309" s="7">
        <f>演算室!X306</f>
        <v>191.79198744854824</v>
      </c>
      <c r="M309" s="3">
        <f>演算室!AO306</f>
        <v>4.2574016257870815</v>
      </c>
      <c r="N309" s="4">
        <v>149</v>
      </c>
      <c r="O309" s="7">
        <f>演算室!Y306</f>
        <v>-166.67656836339859</v>
      </c>
      <c r="P309" s="7">
        <f>演算室!Z306</f>
        <v>316.44609387031102</v>
      </c>
    </row>
    <row r="310" spans="2:16" x14ac:dyDescent="0.15">
      <c r="B310" s="3">
        <f>演算室!AG307</f>
        <v>6.206287612234143</v>
      </c>
      <c r="C310" s="4">
        <v>149.5</v>
      </c>
      <c r="D310" s="7">
        <f>演算室!W307</f>
        <v>-316.95694758756014</v>
      </c>
      <c r="E310" s="7">
        <f>演算室!X307</f>
        <v>190.88024771894749</v>
      </c>
      <c r="M310" s="3">
        <f>演算室!AO307</f>
        <v>4.2709909751885373</v>
      </c>
      <c r="N310" s="4">
        <v>149.5</v>
      </c>
      <c r="O310" s="7">
        <f>演算室!Y307</f>
        <v>-167.95265125030431</v>
      </c>
      <c r="P310" s="7">
        <f>演算室!Z307</f>
        <v>315.55255864727428</v>
      </c>
    </row>
    <row r="311" spans="2:16" x14ac:dyDescent="0.15">
      <c r="B311" s="3">
        <f>演算室!AG308</f>
        <v>6.1744685585644108</v>
      </c>
      <c r="C311" s="4">
        <v>150</v>
      </c>
      <c r="D311" s="7">
        <f>演算室!W308</f>
        <v>-317.50145515905729</v>
      </c>
      <c r="E311" s="7">
        <f>演算室!X308</f>
        <v>189.96074212121874</v>
      </c>
      <c r="M311" s="3">
        <f>演算室!AO308</f>
        <v>4.2849215971591192</v>
      </c>
      <c r="N311" s="4">
        <v>150</v>
      </c>
      <c r="O311" s="7">
        <f>演算室!Y308</f>
        <v>-169.2193834604395</v>
      </c>
      <c r="P311" s="7">
        <f>演算室!Z308</f>
        <v>314.65435835294261</v>
      </c>
    </row>
    <row r="312" spans="2:16" x14ac:dyDescent="0.15">
      <c r="B312" s="3">
        <f>演算室!AG309</f>
        <v>6.1427930890223106</v>
      </c>
      <c r="C312" s="4">
        <v>150.5</v>
      </c>
      <c r="D312" s="7">
        <f>演算室!W309</f>
        <v>-318.0436041363115</v>
      </c>
      <c r="E312" s="7">
        <f>演算室!X309</f>
        <v>189.03345908160043</v>
      </c>
      <c r="M312" s="3">
        <f>演算室!AO309</f>
        <v>4.2991974476679973</v>
      </c>
      <c r="N312" s="4">
        <v>150.5</v>
      </c>
      <c r="O312" s="7">
        <f>演算室!Y309</f>
        <v>-170.4766647094053</v>
      </c>
      <c r="P312" s="7">
        <f>演算室!Z309</f>
        <v>313.75160452781262</v>
      </c>
    </row>
    <row r="313" spans="2:16" x14ac:dyDescent="0.15">
      <c r="B313" s="3">
        <f>演算室!AG310</f>
        <v>6.1112651097720523</v>
      </c>
      <c r="C313" s="4">
        <v>151</v>
      </c>
      <c r="D313" s="7">
        <f>演算室!W310</f>
        <v>-318.58337243866782</v>
      </c>
      <c r="E313" s="7">
        <f>演算室!X310</f>
        <v>188.09838732340171</v>
      </c>
      <c r="M313" s="3">
        <f>演算室!AO310</f>
        <v>4.3138225301418753</v>
      </c>
      <c r="N313" s="4">
        <v>151</v>
      </c>
      <c r="O313" s="7">
        <f>演算室!Y310</f>
        <v>-171.72439624496394</v>
      </c>
      <c r="P313" s="7">
        <f>演算室!Z310</f>
        <v>312.84440959226555</v>
      </c>
    </row>
    <row r="314" spans="2:16" x14ac:dyDescent="0.15">
      <c r="B314" s="3">
        <f>演算室!AG311</f>
        <v>6.0798885391636928</v>
      </c>
      <c r="C314" s="4">
        <v>151.5</v>
      </c>
      <c r="D314" s="7">
        <f>演算室!W311</f>
        <v>-319.1207375687913</v>
      </c>
      <c r="E314" s="7">
        <f>演算室!X311</f>
        <v>187.15551589682914</v>
      </c>
      <c r="M314" s="3">
        <f>演算室!AO311</f>
        <v>4.3288008929068509</v>
      </c>
      <c r="N314" s="4">
        <v>151.5</v>
      </c>
      <c r="O314" s="7">
        <f>演算室!Y311</f>
        <v>-172.96248087843668</v>
      </c>
      <c r="P314" s="7">
        <f>演算室!Z311</f>
        <v>311.93288680749032</v>
      </c>
    </row>
    <row r="315" spans="2:16" x14ac:dyDescent="0.15">
      <c r="B315" s="3">
        <f>演算室!AG312</f>
        <v>6.0486673053259405</v>
      </c>
      <c r="C315" s="4">
        <v>152</v>
      </c>
      <c r="D315" s="7">
        <f>演算室!W312</f>
        <v>-319.65567658849875</v>
      </c>
      <c r="E315" s="7">
        <f>演算室!X312</f>
        <v>186.20483420969455</v>
      </c>
      <c r="M315" s="3">
        <f>演算室!AO312</f>
        <v>4.3441366264756249</v>
      </c>
      <c r="N315" s="4">
        <v>152</v>
      </c>
      <c r="O315" s="7">
        <f>演算室!Y312</f>
        <v>-174.19082301614722</v>
      </c>
      <c r="P315" s="7">
        <f>演算室!Z312</f>
        <v>311.01715023545557</v>
      </c>
    </row>
    <row r="316" spans="2:16" x14ac:dyDescent="0.15">
      <c r="B316" s="3">
        <f>演算室!AG313</f>
        <v>6.0176053435984667</v>
      </c>
      <c r="C316" s="4">
        <v>152.5</v>
      </c>
      <c r="D316" s="7">
        <f>演算室!W313</f>
        <v>-320.18816609455087</v>
      </c>
      <c r="E316" s="7">
        <f>演算室!X313</f>
        <v>185.24633205899548</v>
      </c>
      <c r="M316" s="3">
        <f>演算室!AO313</f>
        <v>4.3598338607384068</v>
      </c>
      <c r="N316" s="4">
        <v>152.5</v>
      </c>
      <c r="O316" s="7">
        <f>演算室!Y313</f>
        <v>-175.40932869087976</v>
      </c>
      <c r="P316" s="7">
        <f>演算室!Z313</f>
        <v>310.09731469794588</v>
      </c>
    </row>
    <row r="317" spans="2:16" x14ac:dyDescent="0.15">
      <c r="B317" s="3">
        <f>演算室!AG314</f>
        <v>5.9867065939230732</v>
      </c>
      <c r="C317" s="4">
        <v>153</v>
      </c>
      <c r="D317" s="7">
        <f>演算室!W314</f>
        <v>-320.71818219445521</v>
      </c>
      <c r="E317" s="7">
        <f>演算室!X314</f>
        <v>184.27999966333854</v>
      </c>
      <c r="M317" s="3">
        <f>演算室!AO314</f>
        <v>4.3758967620073381</v>
      </c>
      <c r="N317" s="4">
        <v>153</v>
      </c>
      <c r="O317" s="7">
        <f>演算室!Y314</f>
        <v>-176.61790559329728</v>
      </c>
      <c r="P317" s="7">
        <f>演算室!Z314</f>
        <v>309.17349573468755</v>
      </c>
    </row>
    <row r="318" spans="2:16" x14ac:dyDescent="0.15">
      <c r="B318" s="3">
        <f>演算室!AG315</f>
        <v>5.9559749981163073</v>
      </c>
      <c r="C318" s="4">
        <v>153.5</v>
      </c>
      <c r="D318" s="7">
        <f>演算室!W315</f>
        <v>-321.24570048231885</v>
      </c>
      <c r="E318" s="7">
        <f>演算室!X315</f>
        <v>183.30582769618925</v>
      </c>
      <c r="M318" s="3">
        <f>演算室!AO315</f>
        <v>4.3923295299394471</v>
      </c>
      <c r="N318" s="4">
        <v>153.5</v>
      </c>
      <c r="O318" s="7">
        <f>演算室!Y315</f>
        <v>-177.81646310327937</v>
      </c>
      <c r="P318" s="7">
        <f>演算室!Z315</f>
        <v>308.2458095605848</v>
      </c>
    </row>
    <row r="319" spans="2:16" x14ac:dyDescent="0.15">
      <c r="B319" s="3">
        <f>演算室!AG316</f>
        <v>5.9254144970936515</v>
      </c>
      <c r="C319" s="4">
        <v>154</v>
      </c>
      <c r="D319" s="7">
        <f>演算室!W316</f>
        <v>-321.77069601480042</v>
      </c>
      <c r="E319" s="7">
        <f>演算室!X316</f>
        <v>182.32380731991745</v>
      </c>
      <c r="M319" s="3">
        <f>演算室!AO316</f>
        <v>4.4091363943123882</v>
      </c>
      <c r="N319" s="4">
        <v>154</v>
      </c>
      <c r="O319" s="7">
        <f>演算室!Y316</f>
        <v>-179.00491232113023</v>
      </c>
      <c r="P319" s="7">
        <f>演算室!Z316</f>
        <v>307.31437302209662</v>
      </c>
    </row>
    <row r="320" spans="2:16" x14ac:dyDescent="0.15">
      <c r="B320" s="3">
        <f>演算室!AG317</f>
        <v>5.8950290279719226</v>
      </c>
      <c r="C320" s="4">
        <v>154.5</v>
      </c>
      <c r="D320" s="7">
        <f>演算室!W317</f>
        <v>-322.29314328720574</v>
      </c>
      <c r="E320" s="7">
        <f>演算室!X317</f>
        <v>181.33393022061449</v>
      </c>
      <c r="M320" s="3">
        <f>演算室!AO317</f>
        <v>4.4263216116860891</v>
      </c>
      <c r="N320" s="4">
        <v>154.5</v>
      </c>
      <c r="O320" s="7">
        <f>演算室!Y317</f>
        <v>-180.18316609861</v>
      </c>
      <c r="P320" s="7">
        <f>演算室!Z317</f>
        <v>306.3793035527799</v>
      </c>
    </row>
    <row r="321" spans="2:16" x14ac:dyDescent="0.15">
      <c r="B321" s="3">
        <f>演算室!AG318</f>
        <v>5.864822521148203</v>
      </c>
      <c r="C321" s="4">
        <v>155</v>
      </c>
      <c r="D321" s="7">
        <f>演算室!W318</f>
        <v>-322.81301620978167</v>
      </c>
      <c r="E321" s="7">
        <f>演算室!X318</f>
        <v>180.33618864364377</v>
      </c>
      <c r="M321" s="3">
        <f>演算室!AO318</f>
        <v>4.4438894618991833</v>
      </c>
      <c r="N321" s="4">
        <v>155</v>
      </c>
      <c r="O321" s="7">
        <f>演算室!Y318</f>
        <v>-181.35113906973314</v>
      </c>
      <c r="P321" s="7">
        <f>演算室!Z318</f>
        <v>305.4407191280369</v>
      </c>
    </row>
    <row r="322" spans="2:16" x14ac:dyDescent="0.15">
      <c r="B322" s="3">
        <f>演算室!AG319</f>
        <v>5.834798897266829</v>
      </c>
      <c r="C322" s="4">
        <v>155.5</v>
      </c>
      <c r="D322" s="7">
        <f>演算室!W319</f>
        <v>-323.33028808425343</v>
      </c>
      <c r="E322" s="7">
        <f>演算室!X319</f>
        <v>179.33057542989707</v>
      </c>
      <c r="M322" s="3">
        <f>演算室!AO319</f>
        <v>4.4618442444571063</v>
      </c>
      <c r="N322" s="4">
        <v>155.5</v>
      </c>
      <c r="O322" s="7">
        <f>演算室!Y319</f>
        <v>-182.50874768128921</v>
      </c>
      <c r="P322" s="7">
        <f>演算室!Z319</f>
        <v>304.49873821909728</v>
      </c>
    </row>
    <row r="323" spans="2:16" x14ac:dyDescent="0.15">
      <c r="B323" s="3">
        <f>演算室!AG320</f>
        <v>5.8049620641638198</v>
      </c>
      <c r="C323" s="4">
        <v>156</v>
      </c>
      <c r="D323" s="7">
        <f>演算室!W320</f>
        <v>-323.84493158066277</v>
      </c>
      <c r="E323" s="7">
        <f>演算室!X320</f>
        <v>178.31708405271229</v>
      </c>
      <c r="M323" s="3">
        <f>演算室!AO320</f>
        <v>4.4801902747464135</v>
      </c>
      <c r="N323" s="4">
        <v>156</v>
      </c>
      <c r="O323" s="7">
        <f>演算室!Y320</f>
        <v>-183.65591022302297</v>
      </c>
      <c r="P323" s="7">
        <f>演算室!Z320</f>
        <v>303.5534797462787</v>
      </c>
    </row>
    <row r="324" spans="2:16" x14ac:dyDescent="0.15">
      <c r="B324" s="3">
        <f>演算室!AG321</f>
        <v>5.7753159137174288</v>
      </c>
      <c r="C324" s="4">
        <v>156.5</v>
      </c>
      <c r="D324" s="7">
        <f>演算室!W321</f>
        <v>-324.35691871455708</v>
      </c>
      <c r="E324" s="7">
        <f>演算室!X321</f>
        <v>177.29570865541831</v>
      </c>
      <c r="M324" s="3">
        <f>演算室!AO321</f>
        <v>4.4989318801411153</v>
      </c>
      <c r="N324" s="4">
        <v>156.5</v>
      </c>
      <c r="O324" s="7">
        <f>演算室!Y321</f>
        <v>-184.79254685742865</v>
      </c>
      <c r="P324" s="7">
        <f>演算室!Z321</f>
        <v>302.60506303156222</v>
      </c>
    </row>
    <row r="325" spans="2:16" x14ac:dyDescent="0.15">
      <c r="B325" s="3">
        <f>演算室!AG322</f>
        <v>5.745864318682437</v>
      </c>
      <c r="C325" s="4">
        <v>157</v>
      </c>
      <c r="D325" s="7">
        <f>演算室!W322</f>
        <v>-324.86622082458706</v>
      </c>
      <c r="E325" s="7">
        <f>演算室!X322</f>
        <v>176.26644408945671</v>
      </c>
      <c r="M325" s="3">
        <f>演算室!AO322</f>
        <v>4.5180733959353461</v>
      </c>
      <c r="N325" s="4">
        <v>157</v>
      </c>
      <c r="O325" s="7">
        <f>演算室!Y322</f>
        <v>-185.91857964909207</v>
      </c>
      <c r="P325" s="7">
        <f>演算室!Z322</f>
        <v>301.65360775053256</v>
      </c>
    </row>
    <row r="326" spans="2:16" x14ac:dyDescent="0.15">
      <c r="B326" s="3">
        <f>演算室!AG323</f>
        <v>5.7166111294576467</v>
      </c>
      <c r="C326" s="4">
        <v>157.5</v>
      </c>
      <c r="D326" s="7">
        <f>演算室!W323</f>
        <v>-325.37280855056747</v>
      </c>
      <c r="E326" s="7">
        <f>演算室!X323</f>
        <v>175.22928595304035</v>
      </c>
      <c r="M326" s="3">
        <f>演算室!AO323</f>
        <v>4.5376191611560044</v>
      </c>
      <c r="N326" s="4">
        <v>157.5</v>
      </c>
      <c r="O326" s="7">
        <f>演算室!Y323</f>
        <v>-187.03393259353226</v>
      </c>
      <c r="P326" s="7">
        <f>演算室!Z323</f>
        <v>300.69923388372507</v>
      </c>
    </row>
    <row r="327" spans="2:16" x14ac:dyDescent="0.15">
      <c r="B327" s="3">
        <f>演算室!AG324</f>
        <v>5.687560170834522</v>
      </c>
      <c r="C327" s="4">
        <v>158</v>
      </c>
      <c r="D327" s="7">
        <f>演算室!W324</f>
        <v>-325.87665181205858</v>
      </c>
      <c r="E327" s="7">
        <f>演算室!X324</f>
        <v>174.18423063029465</v>
      </c>
      <c r="M327" s="3">
        <f>演算室!AO324</f>
        <v>4.5575735142184817</v>
      </c>
      <c r="N327" s="4">
        <v>158</v>
      </c>
      <c r="O327" s="7">
        <f>演算室!Y324</f>
        <v>-188.13853164547803</v>
      </c>
      <c r="P327" s="7">
        <f>演算室!Z324</f>
        <v>299.74206166743437</v>
      </c>
    </row>
    <row r="328" spans="2:16" x14ac:dyDescent="0.15">
      <c r="B328" s="3">
        <f>演算室!AG325</f>
        <v>5.6587152386962947</v>
      </c>
      <c r="C328" s="4">
        <v>158.5</v>
      </c>
      <c r="D328" s="7">
        <f>演算室!W325</f>
        <v>-326.37771978752482</v>
      </c>
      <c r="E328" s="7">
        <f>演算室!X325</f>
        <v>173.13127533083292</v>
      </c>
      <c r="M328" s="3">
        <f>演算室!AO325</f>
        <v>4.5779407884518601</v>
      </c>
      <c r="N328" s="4">
        <v>158.5</v>
      </c>
      <c r="O328" s="7">
        <f>演算室!Y325</f>
        <v>-189.23230474652388</v>
      </c>
      <c r="P328" s="7">
        <f>演算室!Z325</f>
        <v>298.78221154403434</v>
      </c>
    </row>
    <row r="329" spans="2:16" x14ac:dyDescent="0.15">
      <c r="B329" s="3">
        <f>演算室!AG326</f>
        <v>5.630080096720512</v>
      </c>
      <c r="C329" s="4">
        <v>159</v>
      </c>
      <c r="D329" s="7">
        <f>演算室!W326</f>
        <v>-326.87598089413194</v>
      </c>
      <c r="E329" s="7">
        <f>演算室!X326</f>
        <v>172.0704181297076</v>
      </c>
      <c r="M329" s="3">
        <f>演算室!AO326</f>
        <v>4.5987253074621357</v>
      </c>
      <c r="N329" s="4">
        <v>159</v>
      </c>
      <c r="O329" s="7">
        <f>演算室!Y326</f>
        <v>-190.31518185210271</v>
      </c>
      <c r="P329" s="7">
        <f>演算室!Z326</f>
        <v>297.81980411186817</v>
      </c>
    </row>
    <row r="330" spans="2:16" x14ac:dyDescent="0.15">
      <c r="B330" s="3">
        <f>演算室!AG327</f>
        <v>5.6016584730443517</v>
      </c>
      <c r="C330" s="4">
        <v>159.5</v>
      </c>
      <c r="D330" s="7">
        <f>演算室!W327</f>
        <v>-327.37140276823658</v>
      </c>
      <c r="E330" s="7">
        <f>演算室!X327</f>
        <v>171.00165800768352</v>
      </c>
      <c r="M330" s="3">
        <f>演算室!AO327</f>
        <v>4.61993138037713</v>
      </c>
      <c r="N330" s="4">
        <v>159.5</v>
      </c>
      <c r="O330" s="7">
        <f>演算室!Y327</f>
        <v>-191.38709495772045</v>
      </c>
      <c r="P330" s="7">
        <f>演算室!Z327</f>
        <v>296.8549600747632</v>
      </c>
    </row>
    <row r="331" spans="2:16" x14ac:dyDescent="0.15">
      <c r="B331" s="3">
        <f>演算室!AG328</f>
        <v>5.5734540569413982</v>
      </c>
      <c r="C331" s="4">
        <v>160</v>
      </c>
      <c r="D331" s="7">
        <f>演算室!W328</f>
        <v>-327.86395224663289</v>
      </c>
      <c r="E331" s="7">
        <f>演算室!X328</f>
        <v>169.92499489177047</v>
      </c>
      <c r="M331" s="3">
        <f>演算室!AO328</f>
        <v>4.6415632969288625</v>
      </c>
      <c r="N331" s="4">
        <v>160</v>
      </c>
      <c r="O331" s="7">
        <f>演算室!Y328</f>
        <v>-192.44797812438611</v>
      </c>
      <c r="P331" s="7">
        <f>演算室!Z328</f>
        <v>295.88780019123561</v>
      </c>
    </row>
    <row r="332" spans="2:16" x14ac:dyDescent="0.15">
      <c r="B332" s="3">
        <f>演算室!AG329</f>
        <v>5.5454704954904965</v>
      </c>
      <c r="C332" s="4">
        <v>160.5</v>
      </c>
      <c r="D332" s="7">
        <f>演算室!W329</f>
        <v>-328.35359534860959</v>
      </c>
      <c r="E332" s="7">
        <f>演算室!X329</f>
        <v>168.84042969595427</v>
      </c>
      <c r="M332" s="3">
        <f>演算室!AO329</f>
        <v>4.6636253224128383</v>
      </c>
      <c r="N332" s="4">
        <v>160.5</v>
      </c>
      <c r="O332" s="7">
        <f>演算室!Y329</f>
        <v>-193.49776750318273</v>
      </c>
      <c r="P332" s="7">
        <f>演算室!Z329</f>
        <v>294.91844522344417</v>
      </c>
    </row>
    <row r="333" spans="2:16" x14ac:dyDescent="0.15">
      <c r="B333" s="3">
        <f>演算室!AG330</f>
        <v>5.5177113902611872</v>
      </c>
      <c r="C333" s="4">
        <v>161</v>
      </c>
      <c r="D333" s="7">
        <f>演算室!W330</f>
        <v>-328.84029725888064</v>
      </c>
      <c r="E333" s="7">
        <f>演算室!X330</f>
        <v>167.74796436206128</v>
      </c>
      <c r="M333" s="3">
        <f>演算室!AO330</f>
        <v>4.6861216925013736</v>
      </c>
      <c r="N333" s="4">
        <v>161</v>
      </c>
      <c r="O333" s="7">
        <f>演算室!Y330</f>
        <v>-194.53640135891555</v>
      </c>
      <c r="P333" s="7">
        <f>演算室!Z330</f>
        <v>293.94701588596217</v>
      </c>
    </row>
    <row r="334" spans="2:16" x14ac:dyDescent="0.15">
      <c r="B334" s="3">
        <f>演算室!AG331</f>
        <v>5.4901802940044186</v>
      </c>
      <c r="C334" s="4">
        <v>161.5</v>
      </c>
      <c r="D334" s="7">
        <f>演算室!W331</f>
        <v>-329.32402231144516</v>
      </c>
      <c r="E334" s="7">
        <f>演算室!X331</f>
        <v>166.64760190068975</v>
      </c>
      <c r="M334" s="3">
        <f>演算室!AO331</f>
        <v>4.7090566079267315</v>
      </c>
      <c r="N334" s="4">
        <v>161.5</v>
      </c>
      <c r="O334" s="7">
        <f>演算室!Y331</f>
        <v>-195.56382009277979</v>
      </c>
      <c r="P334" s="7">
        <f>演算室!Z331</f>
        <v>292.9736327944334</v>
      </c>
    </row>
    <row r="335" spans="2:16" x14ac:dyDescent="0.15">
      <c r="B335" s="3">
        <f>演算室!AG332</f>
        <v>5.4628807074057439</v>
      </c>
      <c r="C335" s="4">
        <v>162</v>
      </c>
      <c r="D335" s="7">
        <f>演算室!W332</f>
        <v>-329.80473397443689</v>
      </c>
      <c r="E335" s="7">
        <f>演算室!X332</f>
        <v>165.53934643213719</v>
      </c>
      <c r="M335" s="3">
        <f>演算室!AO332</f>
        <v>4.7324342290189012</v>
      </c>
      <c r="N335" s="4">
        <v>162</v>
      </c>
      <c r="O335" s="7">
        <f>演算室!Y332</f>
        <v>-196.57996626398699</v>
      </c>
      <c r="P335" s="7">
        <f>演算室!Z332</f>
        <v>291.99841641418175</v>
      </c>
    </row>
    <row r="336" spans="2:16" x14ac:dyDescent="0.15">
      <c r="B336" s="3">
        <f>演算室!AG333</f>
        <v>5.4358160758195195</v>
      </c>
      <c r="C336" s="4">
        <v>162.5</v>
      </c>
      <c r="D336" s="7">
        <f>演算室!W333</f>
        <v>-330.28239483601601</v>
      </c>
      <c r="E336" s="7">
        <f>演算室!X333</f>
        <v>164.42320322725976</v>
      </c>
      <c r="M336" s="3">
        <f>演算室!AO333</f>
        <v>4.756258670141249</v>
      </c>
      <c r="N336" s="4">
        <v>162.5</v>
      </c>
      <c r="O336" s="7">
        <f>演算室!Y333</f>
        <v>-197.58478461029699</v>
      </c>
      <c r="P336" s="7">
        <f>演算室!Z333</f>
        <v>291.0214870088459</v>
      </c>
    </row>
    <row r="337" spans="2:16" x14ac:dyDescent="0.15">
      <c r="B337" s="3">
        <f>演算室!AG334</f>
        <v>5.4089897861112659</v>
      </c>
      <c r="C337" s="4">
        <v>163</v>
      </c>
      <c r="D337" s="7">
        <f>演算室!W334</f>
        <v>-330.75696659136565</v>
      </c>
      <c r="E337" s="7">
        <f>演算室!X334</f>
        <v>163.29917874818105</v>
      </c>
      <c r="M337" s="3">
        <f>演算室!AO334</f>
        <v>4.7805339939632816</v>
      </c>
      <c r="N337" s="4">
        <v>163</v>
      </c>
      <c r="O337" s="7">
        <f>演算室!Y334</f>
        <v>-198.5782220673895</v>
      </c>
      <c r="P337" s="7">
        <f>演算室!Z334</f>
        <v>290.04296458911449</v>
      </c>
    </row>
    <row r="338" spans="2:16" x14ac:dyDescent="0.15">
      <c r="B338" s="3">
        <f>演算室!AG335</f>
        <v>5.3824051634970882</v>
      </c>
      <c r="C338" s="4">
        <v>163.5</v>
      </c>
      <c r="D338" s="7">
        <f>演算室!W335</f>
        <v>-331.22841003084051</v>
      </c>
      <c r="E338" s="7">
        <f>演算室!X335</f>
        <v>162.16728068878899</v>
      </c>
      <c r="M338" s="3">
        <f>演算室!AO335</f>
        <v>4.8052642056435007</v>
      </c>
      <c r="N338" s="4">
        <v>163.5</v>
      </c>
      <c r="O338" s="7">
        <f>演算室!Y335</f>
        <v>-199.56022778703027</v>
      </c>
      <c r="P338" s="7">
        <f>演算室!Z335</f>
        <v>289.06296886163176</v>
      </c>
    </row>
    <row r="339" spans="2:16" x14ac:dyDescent="0.15">
      <c r="B339" s="3">
        <f>演算室!AG336</f>
        <v>5.3560654684839379</v>
      </c>
      <c r="C339" s="4">
        <v>164</v>
      </c>
      <c r="D339" s="7">
        <f>演算室!W336</f>
        <v>-331.696685029327</v>
      </c>
      <c r="E339" s="7">
        <f>演算室!X336</f>
        <v>161.02751801493523</v>
      </c>
      <c r="M339" s="3">
        <f>演算室!AO336</f>
        <v>4.8304532468768677</v>
      </c>
      <c r="N339" s="4">
        <v>164</v>
      </c>
      <c r="O339" s="7">
        <f>演算室!Y336</f>
        <v>-200.53075315396848</v>
      </c>
      <c r="P339" s="7">
        <f>演算室!Z336</f>
        <v>288.08161917815357</v>
      </c>
    </row>
    <row r="340" spans="2:16" x14ac:dyDescent="0.15">
      <c r="B340" s="3">
        <f>演算室!AG337</f>
        <v>5.3299738938689902</v>
      </c>
      <c r="C340" s="4">
        <v>164.5</v>
      </c>
      <c r="D340" s="7">
        <f>演算室!W337</f>
        <v>-332.16175053686226</v>
      </c>
      <c r="E340" s="7">
        <f>演算室!X337</f>
        <v>159.87990100426887</v>
      </c>
      <c r="M340" s="3">
        <f>演算室!AO337</f>
        <v>4.8561049898234909</v>
      </c>
      <c r="N340" s="4">
        <v>164.5</v>
      </c>
      <c r="O340" s="7">
        <f>演算室!Y337</f>
        <v>-201.48975180151763</v>
      </c>
      <c r="P340" s="7">
        <f>演算室!Z337</f>
        <v>287.09903448502814</v>
      </c>
    </row>
    <row r="341" spans="2:16" x14ac:dyDescent="0.15">
      <c r="B341" s="3">
        <f>演算室!AG338</f>
        <v>5.3041335618088343</v>
      </c>
      <c r="C341" s="4">
        <v>165</v>
      </c>
      <c r="D341" s="7">
        <f>演算室!W338</f>
        <v>-332.62356457056319</v>
      </c>
      <c r="E341" s="7">
        <f>演算室!X338</f>
        <v>158.72444128562651</v>
      </c>
      <c r="M341" s="3">
        <f>演算室!AO338</f>
        <v>4.8822232309485445</v>
      </c>
      <c r="N341" s="4">
        <v>165</v>
      </c>
      <c r="O341" s="7">
        <f>演算室!Y338</f>
        <v>-202.43717962577068</v>
      </c>
      <c r="P341" s="7">
        <f>演算室!Z338</f>
        <v>286.11533327307791</v>
      </c>
    </row>
    <row r="342" spans="2:16" x14ac:dyDescent="0.15">
      <c r="B342" s="3">
        <f>演算室!AG339</f>
        <v>5.2785475209927055</v>
      </c>
      <c r="C342" s="4">
        <v>165.5</v>
      </c>
      <c r="D342" s="7">
        <f>演算室!W339</f>
        <v>-333.08208420791254</v>
      </c>
      <c r="E342" s="7">
        <f>演算室!X339</f>
        <v>157.56115187789899</v>
      </c>
      <c r="M342" s="3">
        <f>演算室!AO339</f>
        <v>4.9088116847377288</v>
      </c>
      <c r="N342" s="4">
        <v>165.5</v>
      </c>
      <c r="O342" s="7">
        <f>演算室!Y339</f>
        <v>-203.37299479839606</v>
      </c>
      <c r="P342" s="7">
        <f>演算室!Z339</f>
        <v>285.13063352796348</v>
      </c>
    </row>
    <row r="343" spans="2:16" x14ac:dyDescent="0.15">
      <c r="B343" s="3">
        <f>演算室!AG340</f>
        <v>5.2532187439053892</v>
      </c>
      <c r="C343" s="4">
        <v>166</v>
      </c>
      <c r="D343" s="7">
        <f>演算室!W340</f>
        <v>-333.537265581447</v>
      </c>
      <c r="E343" s="7">
        <f>演算室!X340</f>
        <v>156.39004722830242</v>
      </c>
      <c r="M343" s="3">
        <f>演算室!AO340</f>
        <v>4.9358739773191918</v>
      </c>
      <c r="N343" s="4">
        <v>166</v>
      </c>
      <c r="O343" s="7">
        <f>演算室!Y340</f>
        <v>-204.29715777797327</v>
      </c>
      <c r="P343" s="7">
        <f>演算室!Z340</f>
        <v>284.14505268110366</v>
      </c>
    </row>
    <row r="344" spans="2:16" x14ac:dyDescent="0.15">
      <c r="B344" s="3">
        <f>演算室!AG341</f>
        <v>5.2281501241800958</v>
      </c>
      <c r="C344" s="4">
        <v>166.5</v>
      </c>
      <c r="D344" s="7">
        <f>演算室!W341</f>
        <v>-333.98906387488802</v>
      </c>
      <c r="E344" s="7">
        <f>演算室!X341</f>
        <v>155.21114324997436</v>
      </c>
      <c r="M344" s="3">
        <f>演算室!AO341</f>
        <v>4.96341364000914</v>
      </c>
      <c r="N344" s="4">
        <v>166.5</v>
      </c>
      <c r="O344" s="7">
        <f>演算室!Y341</f>
        <v>-205.20963131982461</v>
      </c>
      <c r="P344" s="7">
        <f>演算室!Z341</f>
        <v>283.1587075612311</v>
      </c>
    </row>
    <row r="345" spans="2:16" x14ac:dyDescent="0.15">
      <c r="B345" s="3">
        <f>演算室!AG342</f>
        <v>5.2033444741035497</v>
      </c>
      <c r="C345" s="4">
        <v>167</v>
      </c>
      <c r="D345" s="7">
        <f>演算室!W342</f>
        <v>-334.4374333207586</v>
      </c>
      <c r="E345" s="7">
        <f>演算室!X342</f>
        <v>154.02445735881673</v>
      </c>
      <c r="M345" s="3">
        <f>演算室!AO342</f>
        <v>4.9914341027356421</v>
      </c>
      <c r="N345" s="4">
        <v>167</v>
      </c>
      <c r="O345" s="7">
        <f>演算室!Y342</f>
        <v>-206.11038048429853</v>
      </c>
      <c r="P345" s="7">
        <f>演算室!Z342</f>
        <v>282.17171434666295</v>
      </c>
    </row>
    <row r="346" spans="2:16" x14ac:dyDescent="0.15">
      <c r="B346" s="3">
        <f>演算室!AG343</f>
        <v>5.178804522183329</v>
      </c>
      <c r="C346" s="4">
        <v>167.5</v>
      </c>
      <c r="D346" s="7">
        <f>演算室!W343</f>
        <v>-334.88232719951543</v>
      </c>
      <c r="E346" s="7">
        <f>演算室!X343</f>
        <v>152.83000850951751</v>
      </c>
      <c r="M346" s="3">
        <f>演算室!AO343</f>
        <v>5.0199386874283967</v>
      </c>
      <c r="N346" s="4">
        <v>167.5</v>
      </c>
      <c r="O346" s="7">
        <f>演算室!Y343</f>
        <v>-206.99937264347514</v>
      </c>
      <c r="P346" s="7">
        <f>演算室!Z343</f>
        <v>281.18418851835753</v>
      </c>
    </row>
    <row r="347" spans="2:16" x14ac:dyDescent="0.15">
      <c r="B347" s="3">
        <f>演算室!AG344</f>
        <v>5.1545329108905982</v>
      </c>
      <c r="C347" s="4">
        <v>168</v>
      </c>
      <c r="D347" s="7">
        <f>演算室!W344</f>
        <v>-335.32369784023774</v>
      </c>
      <c r="E347" s="7">
        <f>演算室!X344</f>
        <v>151.62781723066479</v>
      </c>
      <c r="M347" s="3">
        <f>演算室!AO344</f>
        <v>5.0489306012921489</v>
      </c>
      <c r="N347" s="4">
        <v>168</v>
      </c>
      <c r="O347" s="7">
        <f>演算室!Y344</f>
        <v>-207.87657748625048</v>
      </c>
      <c r="P347" s="7">
        <f>演算室!Z344</f>
        <v>280.19624481384074</v>
      </c>
    </row>
    <row r="348" spans="2:16" x14ac:dyDescent="0.15">
      <c r="B348" s="3">
        <f>演算室!AG345</f>
        <v>5.1305321945208116</v>
      </c>
      <c r="C348" s="4">
        <v>168.5</v>
      </c>
      <c r="D348" s="7">
        <f>演算室!W345</f>
        <v>-335.76149662289612</v>
      </c>
      <c r="E348" s="7">
        <f>演算室!X345</f>
        <v>150.41790565888996</v>
      </c>
      <c r="M348" s="3">
        <f>演算室!AO345</f>
        <v>5.0784129300366407</v>
      </c>
      <c r="N348" s="4">
        <v>168.5</v>
      </c>
      <c r="O348" s="7">
        <f>演算室!Y345</f>
        <v>-208.74196702177784</v>
      </c>
      <c r="P348" s="7">
        <f>演算室!Z345</f>
        <v>279.20799718206922</v>
      </c>
    </row>
    <row r="349" spans="2:16" x14ac:dyDescent="0.15">
      <c r="B349" s="3">
        <f>演算室!AG346</f>
        <v>5.1068048371699666</v>
      </c>
      <c r="C349" s="4">
        <v>169</v>
      </c>
      <c r="D349" s="7">
        <f>演算室!W346</f>
        <v>-336.19567398222796</v>
      </c>
      <c r="E349" s="7">
        <f>演算室!X346</f>
        <v>149.20029757196443</v>
      </c>
      <c r="M349" s="3">
        <f>演算室!AO346</f>
        <v>5.1083886310555044</v>
      </c>
      <c r="N349" s="4">
        <v>169</v>
      </c>
      <c r="O349" s="7">
        <f>演算室!Y346</f>
        <v>-209.59551558123522</v>
      </c>
      <c r="P349" s="7">
        <f>演算室!Z346</f>
        <v>278.21955873930796</v>
      </c>
    </row>
    <row r="350" spans="2:16" x14ac:dyDescent="0.15">
      <c r="B350" s="3">
        <f>演算室!AG347</f>
        <v>5.0833532108991042</v>
      </c>
      <c r="C350" s="4">
        <v>169.5</v>
      </c>
      <c r="D350" s="7">
        <f>演算室!W347</f>
        <v>-336.62617941324652</v>
      </c>
      <c r="E350" s="7">
        <f>演算室!X347</f>
        <v>147.97501842077472</v>
      </c>
      <c r="M350" s="3">
        <f>演算室!AO347</f>
        <v>5.1388605265253249</v>
      </c>
      <c r="N350" s="4">
        <v>169.5</v>
      </c>
      <c r="O350" s="7">
        <f>演算室!Y347</f>
        <v>-210.43719981789326</v>
      </c>
      <c r="P350" s="7">
        <f>演算室!Z347</f>
        <v>277.23104172609368</v>
      </c>
    </row>
    <row r="351" spans="2:16" x14ac:dyDescent="0.15">
      <c r="B351" s="3">
        <f>演算室!AG348</f>
        <v>5.0601795940176917</v>
      </c>
      <c r="C351" s="4">
        <v>170</v>
      </c>
      <c r="D351" s="7">
        <f>演算室!W348</f>
        <v>-337.0529614783955</v>
      </c>
      <c r="E351" s="7">
        <f>演算室!X348</f>
        <v>146.74209536011702</v>
      </c>
      <c r="M351" s="3">
        <f>演算室!AO348</f>
        <v>5.1698312964893542</v>
      </c>
      <c r="N351" s="4">
        <v>170</v>
      </c>
      <c r="O351" s="7">
        <f>演算室!Y348</f>
        <v>-211.26699870547179</v>
      </c>
      <c r="P351" s="7">
        <f>演算室!Z348</f>
        <v>276.2425574653501</v>
      </c>
    </row>
    <row r="352" spans="2:16" x14ac:dyDescent="0.15">
      <c r="B352" s="3">
        <f>演算室!AG349</f>
        <v>5.037286169527488</v>
      </c>
      <c r="C352" s="4">
        <v>170.5</v>
      </c>
      <c r="D352" s="7">
        <f>演算室!W349</f>
        <v>-337.47596781636673</v>
      </c>
      <c r="E352" s="7">
        <f>演算室!X349</f>
        <v>145.50155727823778</v>
      </c>
      <c r="M352" s="3">
        <f>演算室!AO349</f>
        <v>5.2013034718956925</v>
      </c>
      <c r="N352" s="4">
        <v>170.5</v>
      </c>
      <c r="O352" s="7">
        <f>演算室!Y349</f>
        <v>-212.08489353476332</v>
      </c>
      <c r="P352" s="7">
        <f>演算室!Z349</f>
        <v>275.25421632172561</v>
      </c>
    </row>
    <row r="353" spans="2:16" x14ac:dyDescent="0.15">
      <c r="B353" s="3">
        <f>演算室!AG350</f>
        <v>5.0146750237434832</v>
      </c>
      <c r="C353" s="4">
        <v>171</v>
      </c>
      <c r="D353" s="7">
        <f>演算室!W350</f>
        <v>-337.89514515259214</v>
      </c>
      <c r="E353" s="7">
        <f>演算室!X350</f>
        <v>144.25343482505863</v>
      </c>
      <c r="M353" s="3">
        <f>演算室!AO350</f>
        <v>5.2332794276008885</v>
      </c>
      <c r="N353" s="4">
        <v>171</v>
      </c>
      <c r="O353" s="7">
        <f>演算室!Y350</f>
        <v>-212.89086790851511</v>
      </c>
      <c r="P353" s="7">
        <f>演算室!Z350</f>
        <v>274.26612766221643</v>
      </c>
    </row>
    <row r="354" spans="2:16" x14ac:dyDescent="0.15">
      <c r="B354" s="3">
        <f>演算室!AG351</f>
        <v>4.9923481450592622</v>
      </c>
      <c r="C354" s="4">
        <v>171.5</v>
      </c>
      <c r="D354" s="7">
        <f>演算室!W351</f>
        <v>-338.31043931141147</v>
      </c>
      <c r="E354" s="7">
        <f>演算室!X351</f>
        <v>142.99776043902816</v>
      </c>
      <c r="M354" s="3">
        <f>演算室!AO351</f>
        <v>5.2657613753693173</v>
      </c>
      <c r="N354" s="4">
        <v>171.5</v>
      </c>
      <c r="O354" s="7">
        <f>演算室!Y351</f>
        <v>-213.6849077345646</v>
      </c>
      <c r="P354" s="7">
        <f>演算室!Z351</f>
        <v>273.27839981813571</v>
      </c>
    </row>
    <row r="355" spans="2:16" x14ac:dyDescent="0.15">
      <c r="B355" s="3">
        <f>演算室!AG352</f>
        <v>4.9703074228930415</v>
      </c>
      <c r="C355" s="4">
        <v>172</v>
      </c>
      <c r="D355" s="7">
        <f>演算室!W352</f>
        <v>-338.7217952299228</v>
      </c>
      <c r="E355" s="7">
        <f>演算室!X352</f>
        <v>141.73456837253954</v>
      </c>
      <c r="M355" s="3">
        <f>演算室!AO352</f>
        <v>5.2987513568529581</v>
      </c>
      <c r="N355" s="4">
        <v>172</v>
      </c>
      <c r="O355" s="7">
        <f>演算室!Y352</f>
        <v>-214.46700121722358</v>
      </c>
      <c r="P355" s="7">
        <f>演算室!Z352</f>
        <v>272.2911400484893</v>
      </c>
    </row>
    <row r="356" spans="2:16" x14ac:dyDescent="0.15">
      <c r="B356" s="3">
        <f>演算室!AG353</f>
        <v>4.9485546467946886</v>
      </c>
      <c r="C356" s="4">
        <v>172.5</v>
      </c>
      <c r="D356" s="7">
        <f>演算室!W353</f>
        <v>-339.12915697350758</v>
      </c>
      <c r="E356" s="7">
        <f>演算室!X353</f>
        <v>140.46389471586176</v>
      </c>
      <c r="M356" s="3">
        <f>演算室!AO353</f>
        <v>5.3322512365753694</v>
      </c>
      <c r="N356" s="4">
        <v>172.5</v>
      </c>
      <c r="O356" s="7">
        <f>演算室!Y353</f>
        <v>-215.23713884691477</v>
      </c>
      <c r="P356" s="7">
        <f>演算室!Z353</f>
        <v>271.30445450481204</v>
      </c>
    </row>
    <row r="357" spans="2:16" x14ac:dyDescent="0.15">
      <c r="B357" s="3">
        <f>演算室!AG354</f>
        <v>4.9270915057356266</v>
      </c>
      <c r="C357" s="4">
        <v>173</v>
      </c>
      <c r="D357" s="7">
        <f>演算室!W354</f>
        <v>-339.5324677530275</v>
      </c>
      <c r="E357" s="7">
        <f>演算室!X354</f>
        <v>139.18577741953243</v>
      </c>
      <c r="M357" s="3">
        <f>演算室!AO354</f>
        <v>5.3662626949195005</v>
      </c>
      <c r="N357" s="4">
        <v>173</v>
      </c>
      <c r="O357" s="7">
        <f>演算室!Y354</f>
        <v>-215.99531338806599</v>
      </c>
      <c r="P357" s="7">
        <f>演算室!Z354</f>
        <v>270.31844819751643</v>
      </c>
    </row>
    <row r="358" spans="2:16" x14ac:dyDescent="0.15">
      <c r="B358" s="3">
        <f>演算室!AG355</f>
        <v>4.9059195875638055</v>
      </c>
      <c r="C358" s="4">
        <v>173.5</v>
      </c>
      <c r="D358" s="7">
        <f>演算室!W355</f>
        <v>-339.9316699436784</v>
      </c>
      <c r="E358" s="7">
        <f>演算室!X355</f>
        <v>137.90025631516735</v>
      </c>
      <c r="M358" s="3">
        <f>演算室!AO355</f>
        <v>5.4007872211398249</v>
      </c>
      <c r="N358" s="4">
        <v>173.5</v>
      </c>
      <c r="O358" s="7">
        <f>演算室!Y355</f>
        <v>-216.74151986527511</v>
      </c>
      <c r="P358" s="7">
        <f>演算室!Z355</f>
        <v>269.33322496380225</v>
      </c>
    </row>
    <row r="359" spans="2:16" x14ac:dyDescent="0.15">
      <c r="B359" s="3">
        <f>演算室!AG356</f>
        <v>4.8850403786424694</v>
      </c>
      <c r="C359" s="4">
        <v>174</v>
      </c>
      <c r="D359" s="7">
        <f>演算室!W356</f>
        <v>-340.32670510548661</v>
      </c>
      <c r="E359" s="7">
        <f>演算室!X356</f>
        <v>136.60737313464151</v>
      </c>
      <c r="M359" s="3">
        <f>演算室!AO356</f>
        <v>5.4358261063890358</v>
      </c>
      <c r="N359" s="4">
        <v>174</v>
      </c>
      <c r="O359" s="7">
        <f>演算室!Y356</f>
        <v>-217.47575554775761</v>
      </c>
      <c r="P359" s="7">
        <f>演算室!Z356</f>
        <v>268.34888743717073</v>
      </c>
    </row>
    <row r="360" spans="2:16" x14ac:dyDescent="0.15">
      <c r="B360" s="3">
        <f>演算室!AG357</f>
        <v>4.8644552636592051</v>
      </c>
      <c r="C360" s="4">
        <v>174.5</v>
      </c>
      <c r="D360" s="7">
        <f>演算室!W357</f>
        <v>-340.71751400542706</v>
      </c>
      <c r="E360" s="7">
        <f>演算室!X357</f>
        <v>135.30717152760479</v>
      </c>
      <c r="M360" s="3">
        <f>演算室!AO357</f>
        <v>5.4713804367943775</v>
      </c>
      <c r="N360" s="4">
        <v>174.5</v>
      </c>
      <c r="O360" s="7">
        <f>演算室!Y357</f>
        <v>-218.19801993210126</v>
      </c>
      <c r="P360" s="7">
        <f>演算室!Z357</f>
        <v>267.36553701858332</v>
      </c>
    </row>
    <row r="361" spans="2:16" x14ac:dyDescent="0.15">
      <c r="B361" s="3">
        <f>演算室!AG358</f>
        <v>4.8441655256144065</v>
      </c>
      <c r="C361" s="4">
        <v>175</v>
      </c>
      <c r="D361" s="7">
        <f>演算室!W358</f>
        <v>-341.10403664113778</v>
      </c>
      <c r="E361" s="7">
        <f>演算室!X358</f>
        <v>133.99969707729608</v>
      </c>
      <c r="M361" s="3">
        <f>演算室!AO358</f>
        <v>5.507451086566018</v>
      </c>
      <c r="N361" s="4">
        <v>175</v>
      </c>
      <c r="O361" s="7">
        <f>演算室!Y358</f>
        <v>-218.9083147233473</v>
      </c>
      <c r="P361" s="7">
        <f>演算室!Z358</f>
        <v>266.38327384930164</v>
      </c>
    </row>
    <row r="362" spans="2:16" x14ac:dyDescent="0.15">
      <c r="B362" s="3">
        <f>演算室!AG359</f>
        <v>4.8241723459826158</v>
      </c>
      <c r="C362" s="4">
        <v>175.5</v>
      </c>
      <c r="D362" s="7">
        <f>演算室!W359</f>
        <v>-341.48621226620315</v>
      </c>
      <c r="E362" s="7">
        <f>演算室!X359</f>
        <v>132.6849973146264</v>
      </c>
      <c r="M362" s="3">
        <f>演算室!AO359</f>
        <v>5.5440387111709839</v>
      </c>
      <c r="N362" s="4">
        <v>175.5</v>
      </c>
      <c r="O362" s="7">
        <f>演算室!Y359</f>
        <v>-219.60664381442956</v>
      </c>
      <c r="P362" s="7">
        <f>演算室!Z359</f>
        <v>265.40219678543849</v>
      </c>
    </row>
    <row r="363" spans="2:16" x14ac:dyDescent="0.15">
      <c r="B363" s="3">
        <f>演算室!AG360</f>
        <v>4.8044768050517153</v>
      </c>
      <c r="C363" s="4">
        <v>176</v>
      </c>
      <c r="D363" s="7">
        <f>演算室!W360</f>
        <v>-341.86397941697112</v>
      </c>
      <c r="E363" s="7">
        <f>演算室!X360</f>
        <v>131.3631217305043</v>
      </c>
      <c r="M363" s="3">
        <f>演算室!AO360</f>
        <v>5.5811437405606297</v>
      </c>
      <c r="N363" s="4">
        <v>176</v>
      </c>
      <c r="O363" s="7">
        <f>演算室!Y360</f>
        <v>-220.29301326400218</v>
      </c>
      <c r="P363" s="7">
        <f>演算室!Z360</f>
        <v>264.42240337424903</v>
      </c>
    </row>
    <row r="364" spans="2:16" x14ac:dyDescent="0.15">
      <c r="B364" s="3">
        <f>演算室!AG361</f>
        <v>4.7850798824366247</v>
      </c>
      <c r="C364" s="4">
        <v>176.5</v>
      </c>
      <c r="D364" s="7">
        <f>演算室!W361</f>
        <v>-342.23727594086859</v>
      </c>
      <c r="E364" s="7">
        <f>演算室!X361</f>
        <v>130.03412178638328</v>
      </c>
      <c r="M364" s="3">
        <f>演算室!AO361</f>
        <v>5.618766372476145</v>
      </c>
      <c r="N364" s="4">
        <v>176.5</v>
      </c>
      <c r="O364" s="7">
        <f>演算室!Y361</f>
        <v>-220.96743127269434</v>
      </c>
      <c r="P364" s="7">
        <f>演算室!Z361</f>
        <v>263.44398983218304</v>
      </c>
    </row>
    <row r="365" spans="2:16" x14ac:dyDescent="0.15">
      <c r="B365" s="3">
        <f>演算室!AG362</f>
        <v>4.7659824577510319</v>
      </c>
      <c r="C365" s="4">
        <v>177</v>
      </c>
      <c r="D365" s="7">
        <f>演算室!W362</f>
        <v>-342.60603902617265</v>
      </c>
      <c r="E365" s="7">
        <f>演算室!X362</f>
        <v>128.69805092301488</v>
      </c>
      <c r="M365" s="3">
        <f>演算室!AO362</f>
        <v>5.6569065658384412</v>
      </c>
      <c r="N365" s="4">
        <v>177</v>
      </c>
      <c r="O365" s="7">
        <f>演算室!Y362</f>
        <v>-221.62990815783087</v>
      </c>
      <c r="P365" s="7">
        <f>演算室!Z362</f>
        <v>262.46705102471651</v>
      </c>
    </row>
    <row r="366" spans="2:16" x14ac:dyDescent="0.15">
      <c r="B366" s="3">
        <f>演算室!AG363</f>
        <v>4.7471853114681615</v>
      </c>
      <c r="C366" s="4">
        <v>177.5</v>
      </c>
      <c r="D366" s="7">
        <f>演算室!W363</f>
        <v>-342.97020523319446</v>
      </c>
      <c r="E366" s="7">
        <f>演算室!X363</f>
        <v>127.35496456739206</v>
      </c>
      <c r="M366" s="3">
        <f>演算室!AO363</f>
        <v>5.6955640342211238</v>
      </c>
      <c r="N366" s="4">
        <v>177.5</v>
      </c>
      <c r="O366" s="7">
        <f>演算室!Y363</f>
        <v>-222.280456326663</v>
      </c>
      <c r="P366" s="7">
        <f>演算室!Z363</f>
        <v>261.49168044797636</v>
      </c>
    </row>
    <row r="367" spans="2:16" x14ac:dyDescent="0.15">
      <c r="B367" s="3">
        <f>演算室!AG364</f>
        <v>4.7286891259231858</v>
      </c>
      <c r="C367" s="4">
        <v>178</v>
      </c>
      <c r="D367" s="7">
        <f>演算室!W364</f>
        <v>-343.32971052682518</v>
      </c>
      <c r="E367" s="7">
        <f>演算室!X364</f>
        <v>126.00492013788131</v>
      </c>
      <c r="M367" s="3">
        <f>演算室!AO364</f>
        <v>5.734738239437096</v>
      </c>
      <c r="N367" s="4">
        <v>178</v>
      </c>
      <c r="O367" s="7">
        <f>演算室!Y364</f>
        <v>-222.91909024815919</v>
      </c>
      <c r="P367" s="7">
        <f>演算室!Z364</f>
        <v>260.51797021216606</v>
      </c>
    </row>
    <row r="368" spans="2:16" x14ac:dyDescent="0.15">
      <c r="B368" s="3">
        <f>演算室!AG365</f>
        <v>4.7104944864955636</v>
      </c>
      <c r="C368" s="4">
        <v>178.5</v>
      </c>
      <c r="D368" s="7">
        <f>演算室!W365</f>
        <v>-343.68449031039455</v>
      </c>
      <c r="E368" s="7">
        <f>演算室!X365</f>
        <v>124.64797704753445</v>
      </c>
      <c r="M368" s="3">
        <f>演算室!AO365</f>
        <v>5.7744283852228477</v>
      </c>
      <c r="N368" s="4">
        <v>178.5</v>
      </c>
      <c r="O368" s="7">
        <f>演算室!Y365</f>
        <v>-223.54582642340355</v>
      </c>
      <c r="P368" s="7">
        <f>演算室!Z365</f>
        <v>259.54601102679686</v>
      </c>
    </row>
    <row r="369" spans="2:16" x14ac:dyDescent="0.15">
      <c r="B369" s="3">
        <f>演算室!AG366</f>
        <v>4.6926018829369127</v>
      </c>
      <c r="C369" s="4">
        <v>179</v>
      </c>
      <c r="D369" s="7">
        <f>演算室!W366</f>
        <v>-344.03447946078501</v>
      </c>
      <c r="E369" s="7">
        <f>演算室!X366</f>
        <v>123.28419670558736</v>
      </c>
      <c r="M369" s="3">
        <f>演算室!AO366</f>
        <v>5.8146334110471001</v>
      </c>
      <c r="N369" s="4">
        <v>179</v>
      </c>
      <c r="O369" s="7">
        <f>演算室!Y366</f>
        <v>-224.16068335466036</v>
      </c>
      <c r="P369" s="7">
        <f>演算室!Z366</f>
        <v>258.57589218772347</v>
      </c>
    </row>
    <row r="370" spans="2:16" x14ac:dyDescent="0.15">
      <c r="B370" s="3">
        <f>演算室!AG367</f>
        <v>4.6750117108515568</v>
      </c>
      <c r="C370" s="4">
        <v>179.5</v>
      </c>
      <c r="D370" s="7">
        <f>演算室!W367</f>
        <v>-344.37961236474433</v>
      </c>
      <c r="E370" s="7">
        <f>演算室!X367</f>
        <v>121.9136425171491</v>
      </c>
      <c r="M370" s="3">
        <f>演算室!AO367</f>
        <v>5.8553519860544636</v>
      </c>
      <c r="N370" s="4">
        <v>179.5</v>
      </c>
      <c r="O370" s="7">
        <f>演算室!Y367</f>
        <v>-224.7636815131597</v>
      </c>
      <c r="P370" s="7">
        <f>演算室!Z367</f>
        <v>257.60770156597846</v>
      </c>
    </row>
    <row r="371" spans="2:16" x14ac:dyDescent="0.15">
      <c r="B371" s="3">
        <f>演算室!AG368</f>
        <v>4.6577242733265978</v>
      </c>
      <c r="C371" s="4">
        <v>180</v>
      </c>
      <c r="D371" s="7">
        <f>演算室!W368</f>
        <v>-344.71982295633654</v>
      </c>
      <c r="E371" s="7">
        <f>演算室!X368</f>
        <v>120.53637988109274</v>
      </c>
      <c r="M371" s="3">
        <f>演算室!AO368</f>
        <v>5.8965825031392489</v>
      </c>
      <c r="N371" s="4">
        <v>180</v>
      </c>
      <c r="O371" s="7">
        <f>演算室!Y368</f>
        <v>-225.35484330566391</v>
      </c>
      <c r="P371" s="7">
        <f>演算室!Z368</f>
        <v>256.64152559839687</v>
      </c>
    </row>
    <row r="372" spans="2:16" x14ac:dyDescent="0.15">
      <c r="B372" s="3">
        <f>演算室!AG369</f>
        <v>4.6407397827118624</v>
      </c>
      <c r="C372" s="4">
        <v>180.5</v>
      </c>
      <c r="D372" s="7">
        <f>演算室!W369</f>
        <v>-345.05504475546712</v>
      </c>
      <c r="E372" s="7">
        <f>演算室!X369</f>
        <v>119.15247618616405</v>
      </c>
      <c r="M372" s="3">
        <f>演算室!AO369</f>
        <v>5.9383230731552112</v>
      </c>
      <c r="N372" s="4">
        <v>180.5</v>
      </c>
      <c r="O372" s="7">
        <f>演算室!Y369</f>
        <v>-225.9341930398796</v>
      </c>
      <c r="P372" s="7">
        <f>演算室!Z369</f>
        <v>255.67744928001602</v>
      </c>
    </row>
    <row r="373" spans="2:16" x14ac:dyDescent="0.15">
      <c r="B373" s="3">
        <f>演算室!AG370</f>
        <v>4.6240583625166192</v>
      </c>
      <c r="C373" s="4">
        <v>181</v>
      </c>
      <c r="D373" s="7">
        <f>演算室!W370</f>
        <v>-345.38521090741568</v>
      </c>
      <c r="E373" s="7">
        <f>演算室!X370</f>
        <v>117.76200080533012</v>
      </c>
      <c r="M373" s="3">
        <f>演算室!AO370</f>
        <v>5.9805715193158369</v>
      </c>
      <c r="N373" s="4">
        <v>181</v>
      </c>
      <c r="O373" s="7">
        <f>演算室!Y370</f>
        <v>-226.50175688878079</v>
      </c>
      <c r="P373" s="7">
        <f>演算室!Z370</f>
        <v>254.71555615823004</v>
      </c>
    </row>
    <row r="374" spans="2:16" x14ac:dyDescent="0.15">
      <c r="B374" s="3">
        <f>演算室!AG371</f>
        <v>4.6076800494506269</v>
      </c>
      <c r="C374" s="4">
        <v>181.5</v>
      </c>
      <c r="D374" s="7">
        <f>演算室!W371</f>
        <v>-345.71025422331184</v>
      </c>
      <c r="E374" s="7">
        <f>演算室!X371</f>
        <v>116.36502508838683</v>
      </c>
      <c r="M374" s="3">
        <f>演算室!AO371</f>
        <v>6.0233253717193289</v>
      </c>
      <c r="N374" s="4">
        <v>181.5</v>
      </c>
      <c r="O374" s="7">
        <f>演算室!Y371</f>
        <v>-227.05756285390544</v>
      </c>
      <c r="P374" s="7">
        <f>演算室!Z371</f>
        <v>253.75592832868114</v>
      </c>
    </row>
    <row r="375" spans="2:16" x14ac:dyDescent="0.15">
      <c r="B375" s="3">
        <f>演算室!AG372</f>
        <v>4.5916047955878438</v>
      </c>
      <c r="C375" s="4">
        <v>182</v>
      </c>
      <c r="D375" s="7">
        <f>演算室!W372</f>
        <v>-346.0301072214819</v>
      </c>
      <c r="E375" s="7">
        <f>演算室!X372</f>
        <v>114.96162235285702</v>
      </c>
      <c r="M375" s="3">
        <f>演算室!AO372</f>
        <v>6.0665818620734537</v>
      </c>
      <c r="N375" s="4">
        <v>182</v>
      </c>
      <c r="O375" s="7">
        <f>演算室!Y372</f>
        <v>-227.60164072770044</v>
      </c>
      <c r="P375" s="7">
        <f>演算室!Z372</f>
        <v>252.79864643285552</v>
      </c>
    </row>
    <row r="376" spans="2:16" x14ac:dyDescent="0.15">
      <c r="B376" s="3">
        <f>演算室!AG373</f>
        <v>4.5758324706419131</v>
      </c>
      <c r="C376" s="4">
        <v>182.5</v>
      </c>
      <c r="D376" s="7">
        <f>演算室!W373</f>
        <v>-346.34470216959704</v>
      </c>
      <c r="E376" s="7">
        <f>演算室!X373</f>
        <v>113.55186787321136</v>
      </c>
      <c r="M376" s="3">
        <f>演算室!AO373</f>
        <v>6.110337918594178</v>
      </c>
      <c r="N376" s="4">
        <v>182.5</v>
      </c>
      <c r="O376" s="7">
        <f>演算室!Y373</f>
        <v>-228.13402205498153</v>
      </c>
      <c r="P376" s="7">
        <f>演算室!Z373</f>
        <v>251.84378965735689</v>
      </c>
    </row>
    <row r="377" spans="2:16" x14ac:dyDescent="0.15">
      <c r="B377" s="3">
        <f>演算室!AG374</f>
        <v>4.5603628643588543</v>
      </c>
      <c r="C377" s="4">
        <v>183</v>
      </c>
      <c r="D377" s="7">
        <f>演算室!W374</f>
        <v>-346.65397112755022</v>
      </c>
      <c r="E377" s="7">
        <f>演算室!X374</f>
        <v>112.13583886844589</v>
      </c>
      <c r="M377" s="3">
        <f>演算室!AO374</f>
        <v>6.1545901610877323</v>
      </c>
      <c r="N377" s="4">
        <v>183</v>
      </c>
      <c r="O377" s="7">
        <f>演算室!Y374</f>
        <v>-228.65474009358005</v>
      </c>
      <c r="P377" s="7">
        <f>演算室!Z374</f>
        <v>250.8914357348213</v>
      </c>
    </row>
    <row r="378" spans="2:16" x14ac:dyDescent="0.15">
      <c r="B378" s="3">
        <f>演算室!AG375</f>
        <v>4.5451956890029654</v>
      </c>
      <c r="C378" s="4">
        <v>183.5</v>
      </c>
      <c r="D378" s="7">
        <f>演算室!W375</f>
        <v>-346.9578459909892</v>
      </c>
      <c r="E378" s="7">
        <f>演算室!X375</f>
        <v>110.71361448805759</v>
      </c>
      <c r="M378" s="3">
        <f>演算室!AO375</f>
        <v>6.1993348962568184</v>
      </c>
      <c r="N378" s="4">
        <v>183.5</v>
      </c>
      <c r="O378" s="7">
        <f>演算室!Y375</f>
        <v>-229.16382977425221</v>
      </c>
      <c r="P378" s="7">
        <f>演算室!Z375</f>
        <v>249.94166094643558</v>
      </c>
    </row>
    <row r="379" spans="2:16" x14ac:dyDescent="0.15">
      <c r="B379" s="3">
        <f>演算室!AG376</f>
        <v>4.5303305819526791</v>
      </c>
      <c r="C379" s="4">
        <v>184</v>
      </c>
      <c r="D379" s="7">
        <f>演算室!W376</f>
        <v>-347.25625853543249</v>
      </c>
      <c r="E379" s="7">
        <f>演算室!X376</f>
        <v>109.28527579645748</v>
      </c>
      <c r="M379" s="3">
        <f>演算室!AO376</f>
        <v>6.2445681131825763</v>
      </c>
      <c r="N379" s="4">
        <v>184</v>
      </c>
      <c r="O379" s="7">
        <f>演算室!Y376</f>
        <v>-229.66132765991813</v>
      </c>
      <c r="P379" s="7">
        <f>演算室!Z376</f>
        <v>248.99454012601979</v>
      </c>
    </row>
    <row r="380" spans="2:16" x14ac:dyDescent="0.15">
      <c r="B380" s="3">
        <f>演算室!AG377</f>
        <v>4.5157671083799311</v>
      </c>
      <c r="C380" s="4">
        <v>184.5</v>
      </c>
      <c r="D380" s="7">
        <f>演算室!W377</f>
        <v>-347.54914046089266</v>
      </c>
      <c r="E380" s="7">
        <f>演算室!X377</f>
        <v>107.8509057558708</v>
      </c>
      <c r="M380" s="3">
        <f>演算室!AO377</f>
        <v>6.290285479045739</v>
      </c>
      <c r="N380" s="4">
        <v>184.5</v>
      </c>
      <c r="O380" s="7">
        <f>演算室!Y377</f>
        <v>-230.14727190431108</v>
      </c>
      <c r="P380" s="7">
        <f>演算室!Z377</f>
        <v>248.05014666562636</v>
      </c>
    </row>
    <row r="381" spans="2:16" x14ac:dyDescent="0.15">
      <c r="B381" s="3">
        <f>演算室!AG378</f>
        <v>4.5015047640009085</v>
      </c>
      <c r="C381" s="4">
        <v>185</v>
      </c>
      <c r="D381" s="7">
        <f>演算室!W378</f>
        <v>-347.83642343693379</v>
      </c>
      <c r="E381" s="7">
        <f>演算室!X378</f>
        <v>106.41058920777117</v>
      </c>
      <c r="M381" s="3">
        <f>演算室!AO378</f>
        <v>6.3364823350773234</v>
      </c>
      <c r="N381" s="4">
        <v>185</v>
      </c>
      <c r="O381" s="7">
        <f>演算室!Y378</f>
        <v>-230.62170221010706</v>
      </c>
      <c r="P381" s="7">
        <f>演算室!Z378</f>
        <v>247.10855252261109</v>
      </c>
    </row>
    <row r="382" spans="2:16" x14ac:dyDescent="0.15">
      <c r="B382" s="3">
        <f>演算室!AG379</f>
        <v>4.4875429779314135</v>
      </c>
      <c r="C382" s="4">
        <v>185.5</v>
      </c>
      <c r="D382" s="7">
        <f>演算室!W379</f>
        <v>-348.11803914808968</v>
      </c>
      <c r="E382" s="7">
        <f>演算室!X379</f>
        <v>104.96441285289657</v>
      </c>
      <c r="M382" s="3">
        <f>演算室!AO379</f>
        <v>6.3831536927169052</v>
      </c>
      <c r="N382" s="4">
        <v>185.5</v>
      </c>
      <c r="O382" s="7">
        <f>演算室!Y379</f>
        <v>-231.08465978660649</v>
      </c>
      <c r="P382" s="7">
        <f>演算室!Z379</f>
        <v>246.16982822812585</v>
      </c>
    </row>
    <row r="383" spans="2:16" x14ac:dyDescent="0.15">
      <c r="B383" s="3">
        <f>演算室!AG380</f>
        <v>4.4738811155721168</v>
      </c>
      <c r="C383" s="4">
        <v>186</v>
      </c>
      <c r="D383" s="7">
        <f>演算室!W380</f>
        <v>-348.39391933956591</v>
      </c>
      <c r="E383" s="7">
        <f>演算室!X380</f>
        <v>103.51246522990976</v>
      </c>
      <c r="M383" s="3">
        <f>演算室!AO380</f>
        <v>6.430294230045571</v>
      </c>
      <c r="N383" s="4">
        <v>186</v>
      </c>
      <c r="O383" s="7">
        <f>演算室!Y380</f>
        <v>-231.53618730704841</v>
      </c>
      <c r="P383" s="7">
        <f>演算室!Z380</f>
        <v>245.2340428969791</v>
      </c>
    </row>
    <row r="384" spans="2:16" x14ac:dyDescent="0.15">
      <c r="B384" s="3">
        <f>演算室!AG381</f>
        <v>4.4605184815933292</v>
      </c>
      <c r="C384" s="4">
        <v>186.5</v>
      </c>
      <c r="D384" s="7">
        <f>演算室!W381</f>
        <v>-348.66399586315725</v>
      </c>
      <c r="E384" s="7">
        <f>演算室!X381</f>
        <v>102.05483669274729</v>
      </c>
      <c r="M384" s="3">
        <f>演算室!AO381</f>
        <v>6.4778982884399126</v>
      </c>
      <c r="N384" s="4">
        <v>186.5</v>
      </c>
      <c r="O384" s="7">
        <f>演算室!Y381</f>
        <v>-231.97632886562144</v>
      </c>
      <c r="P384" s="7">
        <f>演算室!Z381</f>
        <v>244.30126423881168</v>
      </c>
    </row>
    <row r="385" spans="2:16" x14ac:dyDescent="0.15">
      <c r="B385" s="3">
        <f>演算室!AG382</f>
        <v>4.4474543229353447</v>
      </c>
      <c r="C385" s="4">
        <v>187</v>
      </c>
      <c r="D385" s="7">
        <f>演算室!W382</f>
        <v>-348.9282007233025</v>
      </c>
      <c r="E385" s="7">
        <f>演算室!X382</f>
        <v>100.59161938672659</v>
      </c>
      <c r="M385" s="3">
        <f>演算室!AO382</f>
        <v>6.5259598695246428</v>
      </c>
      <c r="N385" s="4">
        <v>187</v>
      </c>
      <c r="O385" s="7">
        <f>演算室!Y382</f>
        <v>-232.40512993425153</v>
      </c>
      <c r="P385" s="7">
        <f>演算室!Z382</f>
        <v>243.37155857052969</v>
      </c>
    </row>
    <row r="386" spans="2:16" x14ac:dyDescent="0.15">
      <c r="B386" s="3">
        <f>演算室!AG383</f>
        <v>4.434687831900308</v>
      </c>
      <c r="C386" s="4">
        <v>187.5</v>
      </c>
      <c r="D386" s="7">
        <f>演算室!W383</f>
        <v>-349.18646612321118</v>
      </c>
      <c r="E386" s="7">
        <f>演算室!X383</f>
        <v>99.122907223458952</v>
      </c>
      <c r="M386" s="3">
        <f>演算室!AO383</f>
        <v>6.5744726323305258</v>
      </c>
      <c r="N386" s="4">
        <v>187.5</v>
      </c>
      <c r="O386" s="7">
        <f>演算室!Y383</f>
        <v>-232.82263731922899</v>
      </c>
      <c r="P386" s="7">
        <f>演算室!Z383</f>
        <v>242.44499082993951</v>
      </c>
    </row>
    <row r="387" spans="2:16" x14ac:dyDescent="0.15">
      <c r="B387" s="3">
        <f>演算室!AG384</f>
        <v>4.4222181492368824</v>
      </c>
      <c r="C387" s="4">
        <v>188</v>
      </c>
      <c r="D387" s="7">
        <f>演算室!W384</f>
        <v>-349.43872451098628</v>
      </c>
      <c r="E387" s="7">
        <f>演算室!X384</f>
        <v>97.64879585464297</v>
      </c>
      <c r="M387" s="3">
        <f>演算室!AO384</f>
        <v>6.623429890806368</v>
      </c>
      <c r="N387" s="4">
        <v>188</v>
      </c>
      <c r="O387" s="7">
        <f>演算室!Y384</f>
        <v>-233.22889911775559</v>
      </c>
      <c r="P387" s="7">
        <f>演算室!Z384</f>
        <v>241.52162459051974</v>
      </c>
    </row>
    <row r="388" spans="2:16" x14ac:dyDescent="0.15">
      <c r="B388" s="3">
        <f>演算室!AG385</f>
        <v>4.4100443672981893</v>
      </c>
      <c r="C388" s="4">
        <v>188.5</v>
      </c>
      <c r="D388" s="7">
        <f>演算室!W385</f>
        <v>-349.68490862567944</v>
      </c>
      <c r="E388" s="7">
        <f>演算室!X385</f>
        <v>96.169382644785657</v>
      </c>
      <c r="M388" s="3">
        <f>演算室!AO385</f>
        <v>6.6728246115455505</v>
      </c>
      <c r="N388" s="4">
        <v>188.5</v>
      </c>
      <c r="O388" s="7">
        <f>演算室!Y385</f>
        <v>-233.62396467446729</v>
      </c>
      <c r="P388" s="7">
        <f>演算室!Z385</f>
        <v>240.6015220772768</v>
      </c>
    </row>
    <row r="389" spans="2:16" x14ac:dyDescent="0.15">
      <c r="B389" s="3">
        <f>演算室!AG386</f>
        <v>4.398165533201408</v>
      </c>
      <c r="C389" s="4">
        <v>189</v>
      </c>
      <c r="D389" s="7">
        <f>演算室!W386</f>
        <v>-349.92495154320795</v>
      </c>
      <c r="E389" s="7">
        <f>演算室!X386</f>
        <v>94.684766642926917</v>
      </c>
      <c r="M389" s="3">
        <f>演算室!AO386</f>
        <v>6.7226494118513962</v>
      </c>
      <c r="N389" s="4">
        <v>189</v>
      </c>
      <c r="O389" s="7">
        <f>演算室!Y386</f>
        <v>-234.00788453800996</v>
      </c>
      <c r="P389" s="7">
        <f>演算室!Z386</f>
        <v>239.68474418361589</v>
      </c>
    </row>
    <row r="390" spans="2:16" x14ac:dyDescent="0.15">
      <c r="B390" s="3">
        <f>演算室!AG387</f>
        <v>4.3865806520239348</v>
      </c>
      <c r="C390" s="4">
        <v>189.5</v>
      </c>
      <c r="D390" s="7">
        <f>演算室!W387</f>
        <v>-350.15878672207123</v>
      </c>
      <c r="E390" s="7">
        <f>演算室!X387</f>
        <v>93.195048553423007</v>
      </c>
      <c r="M390" s="3">
        <f>演算室!AO387</f>
        <v>6.7728965580789025</v>
      </c>
      <c r="N390" s="4">
        <v>189.5</v>
      </c>
      <c r="O390" s="7">
        <f>演算室!Y387</f>
        <v>-234.38071041772605</v>
      </c>
      <c r="P390" s="7">
        <f>演算室!Z387</f>
        <v>238.77135048916944</v>
      </c>
    </row>
    <row r="391" spans="2:16" x14ac:dyDescent="0.15">
      <c r="B391" s="3">
        <f>演算室!AG388</f>
        <v>4.375288690005239</v>
      </c>
      <c r="C391" s="4">
        <v>190</v>
      </c>
      <c r="D391" s="7">
        <f>演算室!W388</f>
        <v>-350.38634804880098</v>
      </c>
      <c r="E391" s="7">
        <f>演算室!X388</f>
        <v>91.70033070585815</v>
      </c>
      <c r="M391" s="3">
        <f>演算室!AO388</f>
        <v>6.8235579642986846</v>
      </c>
      <c r="N391" s="4">
        <v>190</v>
      </c>
      <c r="O391" s="7">
        <f>演算室!Y388</f>
        <v>-234.74249514051866</v>
      </c>
      <c r="P391" s="7">
        <f>演算室!Z388</f>
        <v>237.86139927851792</v>
      </c>
    </row>
    <row r="392" spans="2:16" x14ac:dyDescent="0.15">
      <c r="B392" s="3">
        <f>演算室!AG389</f>
        <v>4.3642885777623102</v>
      </c>
      <c r="C392" s="4">
        <v>190.5</v>
      </c>
      <c r="D392" s="7">
        <f>演算室!W389</f>
        <v>-350.60756988308646</v>
      </c>
      <c r="E392" s="7">
        <f>演算室!X389</f>
        <v>90.200717024146059</v>
      </c>
      <c r="M392" s="3">
        <f>演算室!AO389</f>
        <v>6.874625191264653</v>
      </c>
      <c r="N392" s="4">
        <v>190.5</v>
      </c>
      <c r="O392" s="7">
        <f>演算室!Y389</f>
        <v>-235.09329260795192</v>
      </c>
      <c r="P392" s="7">
        <f>演算室!Z389</f>
        <v>236.95494756074146</v>
      </c>
    </row>
    <row r="393" spans="2:16" x14ac:dyDescent="0.15">
      <c r="B393" s="3">
        <f>演算室!AG390</f>
        <v>4.3535792135032336</v>
      </c>
      <c r="C393" s="4">
        <v>191</v>
      </c>
      <c r="D393" s="7">
        <f>演算室!W390</f>
        <v>-350.82238710251477</v>
      </c>
      <c r="E393" s="7">
        <f>演算室!X390</f>
        <v>88.696312994887307</v>
      </c>
      <c r="M393" s="3">
        <f>演算室!AO390</f>
        <v>6.9260894457302653</v>
      </c>
      <c r="N393" s="4">
        <v>191</v>
      </c>
      <c r="O393" s="7">
        <f>演算室!Y390</f>
        <v>-235.43315775364692</v>
      </c>
      <c r="P393" s="7">
        <f>演算室!Z390</f>
        <v>236.0520510897372</v>
      </c>
    </row>
    <row r="394" spans="2:16" x14ac:dyDescent="0.15">
      <c r="B394" s="3">
        <f>演算室!AG391</f>
        <v>4.343159466246548</v>
      </c>
      <c r="C394" s="4">
        <v>191.5</v>
      </c>
      <c r="D394" s="7">
        <f>演算室!W391</f>
        <v>-351.03073514687054</v>
      </c>
      <c r="E394" s="7">
        <f>演算室!X391</f>
        <v>87.187225635045124</v>
      </c>
      <c r="M394" s="3">
        <f>演算室!AO391</f>
        <v>6.9779415800775686</v>
      </c>
      <c r="N394" s="4">
        <v>191.5</v>
      </c>
      <c r="O394" s="7">
        <f>演算室!Y391</f>
        <v>-235.76214650102804</v>
      </c>
      <c r="P394" s="7">
        <f>演算室!Z391</f>
        <v>235.15276438524299</v>
      </c>
    </row>
    <row r="395" spans="2:16" x14ac:dyDescent="0.15">
      <c r="B395" s="3">
        <f>演算室!AG392</f>
        <v>4.333028179034379</v>
      </c>
      <c r="C395" s="4">
        <v>192</v>
      </c>
      <c r="D395" s="7">
        <f>演算室!W392</f>
        <v>-351.23255006194103</v>
      </c>
      <c r="E395" s="7">
        <f>演算室!X392</f>
        <v>85.673563459006289</v>
      </c>
      <c r="M395" s="3">
        <f>演算室!AO392</f>
        <v>7.0301720922830517</v>
      </c>
      <c r="N395" s="4">
        <v>192</v>
      </c>
      <c r="O395" s="7">
        <f>演算室!Y392</f>
        <v>-236.08031572147377</v>
      </c>
      <c r="P395" s="7">
        <f>演算室!Z392</f>
        <v>234.25714075450162</v>
      </c>
    </row>
    <row r="396" spans="2:16" x14ac:dyDescent="0.15">
      <c r="B396" s="3">
        <f>演算室!AG393</f>
        <v>4.323184172114428</v>
      </c>
      <c r="C396" s="4">
        <v>192.5</v>
      </c>
      <c r="D396" s="7">
        <f>演算室!W393</f>
        <v>-351.4277685427744</v>
      </c>
      <c r="E396" s="7">
        <f>演算室!X393</f>
        <v>84.1554364450907</v>
      </c>
      <c r="M396" s="3">
        <f>演算室!AO393</f>
        <v>7.0827711262744897</v>
      </c>
      <c r="N396" s="4">
        <v>192.5</v>
      </c>
      <c r="O396" s="7">
        <f>演算室!Y393</f>
        <v>-236.38772319292551</v>
      </c>
      <c r="P396" s="7">
        <f>演算室!Z393</f>
        <v>233.36523231450437</v>
      </c>
    </row>
    <row r="397" spans="2:16" x14ac:dyDescent="0.15">
      <c r="B397" s="3">
        <f>演算室!AG394</f>
        <v>4.3136262461396839</v>
      </c>
      <c r="C397" s="4">
        <v>193</v>
      </c>
      <c r="D397" s="7">
        <f>演算室!W394</f>
        <v>-351.61632797634576</v>
      </c>
      <c r="E397" s="7">
        <f>演算室!X394</f>
        <v>82.632956001565759</v>
      </c>
      <c r="M397" s="3">
        <f>演算室!AO394</f>
        <v>7.1357284725842396</v>
      </c>
      <c r="N397" s="4">
        <v>193</v>
      </c>
      <c r="O397" s="7">
        <f>演算室!Y394</f>
        <v>-236.68442755899537</v>
      </c>
      <c r="P397" s="7">
        <f>演算室!Z394</f>
        <v>232.47709001475587</v>
      </c>
    </row>
    <row r="398" spans="2:16" x14ac:dyDescent="0.15">
      <c r="B398" s="3">
        <f>演算室!AG395</f>
        <v>4.3043531853110588</v>
      </c>
      <c r="C398" s="4">
        <v>193.5</v>
      </c>
      <c r="D398" s="7">
        <f>演算室!W395</f>
        <v>-351.79816648358099</v>
      </c>
      <c r="E398" s="7">
        <f>演算室!X395</f>
        <v>81.10623493223882</v>
      </c>
      <c r="M398" s="3">
        <f>演算室!AO395</f>
        <v>7.1890335694310359</v>
      </c>
      <c r="N398" s="4">
        <v>193.5</v>
      </c>
      <c r="O398" s="7">
        <f>演算室!Y395</f>
        <v>-236.97048828862876</v>
      </c>
      <c r="P398" s="7">
        <f>演算室!Z395</f>
        <v>231.59276366049514</v>
      </c>
    </row>
    <row r="399" spans="2:16" x14ac:dyDescent="0.15">
      <c r="B399" s="3">
        <f>演算室!AG396</f>
        <v>4.2953637605293595</v>
      </c>
      <c r="C399" s="4">
        <v>194</v>
      </c>
      <c r="D399" s="7">
        <f>演算室!W396</f>
        <v>-351.97322296069927</v>
      </c>
      <c r="E399" s="7">
        <f>演算室!X396</f>
        <v>79.575387401675769</v>
      </c>
      <c r="M399" s="3">
        <f>演算室!AO396</f>
        <v>7.242675504121407</v>
      </c>
      <c r="N399" s="4">
        <v>194</v>
      </c>
      <c r="O399" s="7">
        <f>演算室!Y396</f>
        <v>-237.24596563635373</v>
      </c>
      <c r="P399" s="7">
        <f>演算室!Z396</f>
        <v>230.71230193631877</v>
      </c>
    </row>
    <row r="400" spans="2:16" x14ac:dyDescent="0.15">
      <c r="B400" s="3">
        <f>演算室!AG397</f>
        <v>4.2866567324891047</v>
      </c>
      <c r="C400" s="4">
        <v>194.5</v>
      </c>
      <c r="D400" s="7">
        <f>演算室!W397</f>
        <v>-352.14143711983081</v>
      </c>
      <c r="E400" s="7">
        <f>演算室!X397</f>
        <v>78.040528900116726</v>
      </c>
      <c r="M400" s="3">
        <f>演算室!AO397</f>
        <v>7.2966430148837524</v>
      </c>
      <c r="N400" s="4">
        <v>194.5</v>
      </c>
      <c r="O400" s="7">
        <f>演算室!Y397</f>
        <v>-237.51092060316631</v>
      </c>
      <c r="P400" s="7">
        <f>演算室!Z397</f>
        <v>229.83575243014428</v>
      </c>
    </row>
    <row r="401" spans="2:16" x14ac:dyDescent="0.15">
      <c r="B401" s="3">
        <f>演算室!AG398</f>
        <v>4.2782308547692951</v>
      </c>
      <c r="C401" s="4">
        <v>195</v>
      </c>
      <c r="D401" s="7">
        <f>演算室!W398</f>
        <v>-352.30274952887561</v>
      </c>
      <c r="E401" s="7">
        <f>演算室!X398</f>
        <v>76.501776208136405</v>
      </c>
      <c r="M401" s="3">
        <f>演算室!AO398</f>
        <v>7.3509244930312958</v>
      </c>
      <c r="N401" s="4">
        <v>195</v>
      </c>
      <c r="O401" s="7">
        <f>演算室!Y398</f>
        <v>-237.76541489808108</v>
      </c>
      <c r="P401" s="7">
        <f>演算室!Z398</f>
        <v>228.9631616574616</v>
      </c>
    </row>
    <row r="402" spans="2:16" x14ac:dyDescent="0.15">
      <c r="B402" s="3">
        <f>演算室!AG399</f>
        <v>4.270084876864134</v>
      </c>
      <c r="C402" s="4">
        <v>195.5</v>
      </c>
      <c r="D402" s="7">
        <f>演算室!W399</f>
        <v>-352.45710165056539</v>
      </c>
      <c r="E402" s="7">
        <f>演算室!X399</f>
        <v>74.959247361115359</v>
      </c>
      <c r="M402" s="3">
        <f>演算室!AO399</f>
        <v>7.4055079855908357</v>
      </c>
      <c r="N402" s="4">
        <v>195.5</v>
      </c>
      <c r="O402" s="7">
        <f>演算室!Y399</f>
        <v>-238.00951090038916</v>
      </c>
      <c r="P402" s="7">
        <f>演算室!Z399</f>
        <v>228.09457508581227</v>
      </c>
    </row>
    <row r="403" spans="2:16" x14ac:dyDescent="0.15">
      <c r="B403" s="3">
        <f>演算室!AG400</f>
        <v>4.2622175471985964</v>
      </c>
      <c r="C403" s="4">
        <v>196</v>
      </c>
      <c r="D403" s="7">
        <f>演算室!W400</f>
        <v>-352.60443588070075</v>
      </c>
      <c r="E403" s="7">
        <f>演算室!X400</f>
        <v>73.413061613568033</v>
      </c>
      <c r="M403" s="3">
        <f>演算室!AO400</f>
        <v>7.4603811982742361</v>
      </c>
      <c r="N403" s="4">
        <v>196</v>
      </c>
      <c r="O403" s="7">
        <f>演算室!Y400</f>
        <v>-238.24327162264618</v>
      </c>
      <c r="P403" s="7">
        <f>演算室!Z400</f>
        <v>227.23003715944978</v>
      </c>
    </row>
    <row r="404" spans="2:16" x14ac:dyDescent="0.15">
      <c r="B404" s="3">
        <f>演算室!AG401</f>
        <v>4.2546276160913967</v>
      </c>
      <c r="C404" s="4">
        <v>196.5</v>
      </c>
      <c r="D404" s="7">
        <f>演算室!W401</f>
        <v>-352.74469558553062</v>
      </c>
      <c r="E404" s="7">
        <f>演算室!X401</f>
        <v>71.86333940338821</v>
      </c>
      <c r="M404" s="3">
        <f>演算室!AO401</f>
        <v>7.5155314988992608</v>
      </c>
      <c r="N404" s="4">
        <v>196.5</v>
      </c>
      <c r="O404" s="7">
        <f>演算室!Y401</f>
        <v>-238.46676067442695</v>
      </c>
      <c r="P404" s="7">
        <f>演算室!Z401</f>
        <v>226.36959132412395</v>
      </c>
    </row>
    <row r="405" spans="2:16" x14ac:dyDescent="0.15">
      <c r="B405" s="3">
        <f>演算室!AG402</f>
        <v>4.2473138386862468</v>
      </c>
      <c r="C405" s="4">
        <v>197</v>
      </c>
      <c r="D405" s="7">
        <f>演算室!W402</f>
        <v>-352.87782513825198</v>
      </c>
      <c r="E405" s="7">
        <f>演算室!X402</f>
        <v>70.310202316058721</v>
      </c>
      <c r="M405" s="3">
        <f>演算室!AO402</f>
        <v>7.570945921192342</v>
      </c>
      <c r="N405" s="4">
        <v>197</v>
      </c>
      <c r="O405" s="7">
        <f>演算室!Y402</f>
        <v>-238.68004222686716</v>
      </c>
      <c r="P405" s="7">
        <f>演算室!Z402</f>
        <v>225.51328005194313</v>
      </c>
    </row>
    <row r="406" spans="2:16" x14ac:dyDescent="0.15">
      <c r="B406" s="3">
        <f>演算室!AG403</f>
        <v>4.2402749778240825</v>
      </c>
      <c r="C406" s="4">
        <v>197.5</v>
      </c>
      <c r="D406" s="7">
        <f>演算室!W403</f>
        <v>-353.00376995460289</v>
      </c>
      <c r="E406" s="7">
        <f>演算室!X403</f>
        <v>68.753773048878017</v>
      </c>
      <c r="M406" s="3">
        <f>演算室!AO403</f>
        <v>7.6266111690726897</v>
      </c>
      <c r="N406" s="4">
        <v>197.5</v>
      </c>
      <c r="O406" s="7">
        <f>演算室!Y403</f>
        <v>-238.88318097801942</v>
      </c>
      <c r="P406" s="7">
        <f>演算室!Z403</f>
        <v>224.66114486626344</v>
      </c>
    </row>
    <row r="407" spans="2:16" x14ac:dyDescent="0.15">
      <c r="B407" s="3">
        <f>演算室!AG404</f>
        <v>4.2335098069000043</v>
      </c>
      <c r="C407" s="4">
        <v>198</v>
      </c>
      <c r="D407" s="7">
        <f>演算室!W404</f>
        <v>-353.12247652753132</v>
      </c>
      <c r="E407" s="7">
        <f>演算室!X404</f>
        <v>67.194175375245493</v>
      </c>
      <c r="M407" s="3">
        <f>演算室!AO404</f>
        <v>7.6825136212830305</v>
      </c>
      <c r="N407" s="4">
        <v>198</v>
      </c>
      <c r="O407" s="7">
        <f>演算室!Y404</f>
        <v>-239.0762421190378</v>
      </c>
      <c r="P407" s="7">
        <f>演算室!Z404</f>
        <v>223.81322636656461</v>
      </c>
    </row>
    <row r="408" spans="2:16" x14ac:dyDescent="0.15">
      <c r="B408" s="3">
        <f>演算室!AG405</f>
        <v>4.2270171126422573</v>
      </c>
      <c r="C408" s="4">
        <v>198.5</v>
      </c>
      <c r="D408" s="7">
        <f>演算室!W405</f>
        <v>-353.23389246091938</v>
      </c>
      <c r="E408" s="7">
        <f>演算室!X405</f>
        <v>65.631534109061619</v>
      </c>
      <c r="M408" s="3">
        <f>演算室!AO405</f>
        <v>7.7386393365273083</v>
      </c>
      <c r="N408" s="4">
        <v>198.5</v>
      </c>
      <c r="O408" s="7">
        <f>演算室!Y405</f>
        <v>-239.25929130121716</v>
      </c>
      <c r="P408" s="7">
        <f>演算室!Z405</f>
        <v>222.96956425326093</v>
      </c>
    </row>
    <row r="409" spans="2:16" x14ac:dyDescent="0.15">
      <c r="B409" s="3">
        <f>演算室!AG406</f>
        <v>4.2207956978659791</v>
      </c>
      <c r="C409" s="4">
        <v>199</v>
      </c>
      <c r="D409" s="7">
        <f>演算室!W406</f>
        <v>-353.33796650234922</v>
      </c>
      <c r="E409" s="7">
        <f>演算室!X406</f>
        <v>64.065975069274572</v>
      </c>
      <c r="M409" s="3">
        <f>演算室!AO406</f>
        <v>7.7949740590183128</v>
      </c>
      <c r="N409" s="4">
        <v>199</v>
      </c>
      <c r="O409" s="7">
        <f>演算室!Y406</f>
        <v>-239.43239460389518</v>
      </c>
      <c r="P409" s="7">
        <f>演算室!Z406</f>
        <v>222.13019735241261</v>
      </c>
    </row>
    <row r="410" spans="2:16" x14ac:dyDescent="0.15">
      <c r="B410" s="3">
        <f>演算室!AG407</f>
        <v>4.2148443841770984</v>
      </c>
      <c r="C410" s="4">
        <v>199.5</v>
      </c>
      <c r="D410" s="7">
        <f>演算室!W407</f>
        <v>-353.43464857489704</v>
      </c>
      <c r="E410" s="7">
        <f>演算室!X407</f>
        <v>62.497625044622552</v>
      </c>
      <c r="M410" s="3">
        <f>演算室!AO407</f>
        <v>7.851503224444258</v>
      </c>
      <c r="N410" s="4">
        <v>199.5</v>
      </c>
      <c r="O410" s="7">
        <f>演算室!Y407</f>
        <v>-239.59561850323138</v>
      </c>
      <c r="P410" s="7">
        <f>演算室!Z407</f>
        <v>221.29516364029473</v>
      </c>
    </row>
    <row r="411" spans="2:16" x14ac:dyDescent="0.15">
      <c r="B411" s="3">
        <f>演算室!AG408</f>
        <v>4.2091620146189976</v>
      </c>
      <c r="C411" s="4">
        <v>200</v>
      </c>
      <c r="D411" s="7">
        <f>演算室!W408</f>
        <v>-353.52388980794444</v>
      </c>
      <c r="E411" s="7">
        <f>演算室!X408</f>
        <v>60.926611758610107</v>
      </c>
      <c r="M411" s="3">
        <f>演算室!AO408</f>
        <v>7.9082119664430195</v>
      </c>
      <c r="N411" s="4">
        <v>200</v>
      </c>
      <c r="O411" s="7">
        <f>演算室!Y408</f>
        <v>-239.74902984187804</v>
      </c>
      <c r="P411" s="7">
        <f>演算室!Z408</f>
        <v>220.46450026778459</v>
      </c>
    </row>
    <row r="412" spans="2:16" x14ac:dyDescent="0.15">
      <c r="B412" s="3">
        <f>演算室!AG409</f>
        <v>4.2037474562868953</v>
      </c>
      <c r="C412" s="4">
        <v>200.5</v>
      </c>
      <c r="D412" s="7">
        <f>演算室!W409</f>
        <v>-353.60564256700036</v>
      </c>
      <c r="E412" s="7">
        <f>演算室!X409</f>
        <v>59.353063834752113</v>
      </c>
      <c r="M412" s="3">
        <f>演算室!AO409</f>
        <v>7.9650851234562721</v>
      </c>
      <c r="N412" s="4">
        <v>200.5</v>
      </c>
      <c r="O412" s="7">
        <f>演算室!Y409</f>
        <v>-239.89269579954251</v>
      </c>
      <c r="P412" s="7">
        <f>演算室!Z409</f>
        <v>219.63824358453707</v>
      </c>
    </row>
    <row r="413" spans="2:16" x14ac:dyDescent="0.15">
      <c r="B413" s="3">
        <f>演算室!AG410</f>
        <v>4.1985996028808623</v>
      </c>
      <c r="C413" s="4">
        <v>201</v>
      </c>
      <c r="D413" s="7">
        <f>演算室!W410</f>
        <v>-353.67986048252618</v>
      </c>
      <c r="E413" s="7">
        <f>演算室!X410</f>
        <v>57.777110762126128</v>
      </c>
      <c r="M413" s="3">
        <f>演算室!AO410</f>
        <v>8.0221072460996758</v>
      </c>
      <c r="N413" s="4">
        <v>201</v>
      </c>
      <c r="O413" s="7">
        <f>演算室!Y410</f>
        <v>-240.02668386445475</v>
      </c>
      <c r="P413" s="7">
        <f>演算室!Z410</f>
        <v>218.81642916290861</v>
      </c>
    </row>
    <row r="414" spans="2:16" x14ac:dyDescent="0.15">
      <c r="B414" s="3">
        <f>演算室!AG411</f>
        <v>4.1937173772229901</v>
      </c>
      <c r="C414" s="4">
        <v>201.5</v>
      </c>
      <c r="D414" s="7">
        <f>演算室!W411</f>
        <v>-353.74649847776175</v>
      </c>
      <c r="E414" s="7">
        <f>演算室!X411</f>
        <v>56.198882861260998</v>
      </c>
      <c r="M414" s="3">
        <f>演算室!AO411</f>
        <v>8.0792626049376945</v>
      </c>
      <c r="N414" s="4">
        <v>201.5</v>
      </c>
      <c r="O414" s="7">
        <f>演算室!Y411</f>
        <v>-240.15106180573702</v>
      </c>
      <c r="P414" s="7">
        <f>演算室!Z411</f>
        <v>217.99909182160422</v>
      </c>
    </row>
    <row r="415" spans="2:16" x14ac:dyDescent="0.15">
      <c r="B415" s="3">
        <f>演算室!AG412</f>
        <v>4.1890997337213527</v>
      </c>
      <c r="C415" s="4">
        <v>202</v>
      </c>
      <c r="D415" s="7">
        <f>演算室!W412</f>
        <v>-353.80551279554959</v>
      </c>
      <c r="E415" s="7">
        <f>演算室!X412</f>
        <v>54.618511250396779</v>
      </c>
      <c r="M415" s="3">
        <f>演算室!AO412</f>
        <v>8.1365351987445074</v>
      </c>
      <c r="N415" s="4">
        <v>202</v>
      </c>
      <c r="O415" s="7">
        <f>演算室!Y412</f>
        <v>-240.26589764668182</v>
      </c>
      <c r="P415" s="7">
        <f>演算室!Z412</f>
        <v>217.18626564901405</v>
      </c>
    </row>
    <row r="416" spans="2:16" x14ac:dyDescent="0.15">
      <c r="B416" s="3">
        <f>演算室!AG413</f>
        <v>4.1847456607926752</v>
      </c>
      <c r="C416" s="4">
        <v>202.5</v>
      </c>
      <c r="D416" s="7">
        <f>演算室!W413</f>
        <v>-353.85686102415923</v>
      </c>
      <c r="E416" s="7">
        <f>演算室!X413</f>
        <v>53.036127812142347</v>
      </c>
      <c r="M416" s="3">
        <f>演算室!AO413</f>
        <v>8.1939087632150382</v>
      </c>
      <c r="N416" s="4">
        <v>202.5</v>
      </c>
      <c r="O416" s="7">
        <f>演算室!Y413</f>
        <v>-240.37125963893402</v>
      </c>
      <c r="P416" s="7">
        <f>演算室!Z413</f>
        <v>216.37798402621499</v>
      </c>
    </row>
    <row r="417" spans="2:16" x14ac:dyDescent="0.15">
      <c r="B417" s="3">
        <f>演算室!AG414</f>
        <v>4.180654183238854</v>
      </c>
      <c r="C417" s="4">
        <v>203</v>
      </c>
      <c r="D417" s="7">
        <f>演算室!W414</f>
        <v>-353.90050212211224</v>
      </c>
      <c r="E417" s="7">
        <f>演算室!X414</f>
        <v>51.45186516055908</v>
      </c>
      <c r="M417" s="3">
        <f>演算室!AO414</f>
        <v>8.2513667801185253</v>
      </c>
      <c r="N417" s="4">
        <v>203</v>
      </c>
      <c r="O417" s="7">
        <f>演算室!Y414</f>
        <v>-240.46721623757583</v>
      </c>
      <c r="P417" s="7">
        <f>演算室!Z414</f>
        <v>215.57427964961232</v>
      </c>
    </row>
    <row r="418" spans="2:16" x14ac:dyDescent="0.15">
      <c r="B418" s="3">
        <f>演算室!AG415</f>
        <v>4.1768243645817931</v>
      </c>
      <c r="C418" s="4">
        <v>203.5</v>
      </c>
      <c r="D418" s="7">
        <f>演算室!W415</f>
        <v>-353.93639644201414</v>
      </c>
      <c r="E418" s="7">
        <f>演算室!X415</f>
        <v>49.865856608694912</v>
      </c>
      <c r="M418" s="3">
        <f>演算室!AO415</f>
        <v>8.3088924869215042</v>
      </c>
      <c r="N418" s="4">
        <v>203.5</v>
      </c>
      <c r="O418" s="7">
        <f>演算室!Y415</f>
        <v>-240.55383607711096</v>
      </c>
      <c r="P418" s="7">
        <f>演算室!Z415</f>
        <v>214.77518455319696</v>
      </c>
    </row>
    <row r="419" spans="2:16" x14ac:dyDescent="0.15">
      <c r="B419" s="3">
        <f>演算室!AG416</f>
        <v>4.1732553093572449</v>
      </c>
      <c r="C419" s="4">
        <v>204</v>
      </c>
      <c r="D419" s="7">
        <f>演算室!W416</f>
        <v>-353.96450575339634</v>
      </c>
      <c r="E419" s="7">
        <f>演算室!X416</f>
        <v>48.278236136592156</v>
      </c>
      <c r="M419" s="3">
        <f>演算室!AO416</f>
        <v>8.3664688868420338</v>
      </c>
      <c r="N419" s="4">
        <v>204</v>
      </c>
      <c r="O419" s="7">
        <f>演算室!Y416</f>
        <v>-240.63118794834068</v>
      </c>
      <c r="P419" s="7">
        <f>演算室!Z416</f>
        <v>213.98073013039908</v>
      </c>
    </row>
    <row r="420" spans="2:16" x14ac:dyDescent="0.15">
      <c r="B420" s="3">
        <f>演算室!AG417</f>
        <v>4.1699461653650118</v>
      </c>
      <c r="C420" s="4">
        <v>204.5</v>
      </c>
      <c r="D420" s="7">
        <f>演算室!W417</f>
        <v>-353.98479326457885</v>
      </c>
      <c r="E420" s="7">
        <f>演算室!X417</f>
        <v>46.689138359790498</v>
      </c>
      <c r="M420" s="3">
        <f>演算室!AO417</f>
        <v>8.4240787593778546</v>
      </c>
      <c r="N420" s="4">
        <v>204.5</v>
      </c>
      <c r="O420" s="7">
        <f>演算室!Y417</f>
        <v>-240.69934077612524</v>
      </c>
      <c r="P420" s="7">
        <f>演算室!Z417</f>
        <v>213.19094715551719</v>
      </c>
    </row>
    <row r="421" spans="2:16" x14ac:dyDescent="0.15">
      <c r="B421" s="3">
        <f>演算室!AG418</f>
        <v>4.166896125883123</v>
      </c>
      <c r="C421" s="4">
        <v>205</v>
      </c>
      <c r="D421" s="7">
        <f>演算室!W418</f>
        <v>-353.9972236435591</v>
      </c>
      <c r="E421" s="7">
        <f>演算室!X418</f>
        <v>45.098698498342884</v>
      </c>
      <c r="M421" s="3">
        <f>演算室!AO418</f>
        <v>8.4817046712553239</v>
      </c>
      <c r="N421" s="4">
        <v>205</v>
      </c>
      <c r="O421" s="7">
        <f>演算室!Y418</f>
        <v>-240.75836359802014</v>
      </c>
      <c r="P421" s="7">
        <f>演算室!Z418</f>
        <v>212.40586580470821</v>
      </c>
    </row>
    <row r="422" spans="2:16" x14ac:dyDescent="0.15">
      <c r="B422" s="3">
        <f>演算室!AG419</f>
        <v>4.1641044318547795</v>
      </c>
      <c r="C422" s="4">
        <v>205.5</v>
      </c>
      <c r="D422" s="7">
        <f>演算室!W419</f>
        <v>-354.00176303794029</v>
      </c>
      <c r="E422" s="7">
        <f>演算室!X419</f>
        <v>43.507052346362585</v>
      </c>
      <c r="M422" s="3">
        <f>演算室!AO419</f>
        <v>8.5393289878036143</v>
      </c>
      <c r="N422" s="4">
        <v>205.5</v>
      </c>
      <c r="O422" s="7">
        <f>演算室!Y419</f>
        <v>-240.80832554377736</v>
      </c>
      <c r="P422" s="7">
        <f>演算室!Z419</f>
        <v>211.6255156765211</v>
      </c>
    </row>
    <row r="423" spans="2:16" x14ac:dyDescent="0.15">
      <c r="B423" s="3">
        <f>演算室!AG420</f>
        <v>4.1615703740198047</v>
      </c>
      <c r="C423" s="4">
        <v>206</v>
      </c>
      <c r="D423" s="7">
        <f>演算室!W420</f>
        <v>-353.99837909390806</v>
      </c>
      <c r="E423" s="7">
        <f>演算室!X420</f>
        <v>41.914336242120498</v>
      </c>
      <c r="M423" s="3">
        <f>演算室!AO420</f>
        <v>8.5969338848015173</v>
      </c>
      <c r="N423" s="4">
        <v>206</v>
      </c>
      <c r="O423" s="7">
        <f>演算室!Y420</f>
        <v>-240.84929581570239</v>
      </c>
      <c r="P423" s="7">
        <f>演算室!Z420</f>
        <v>210.84992581195991</v>
      </c>
    </row>
    <row r="424" spans="2:16" x14ac:dyDescent="0.15">
      <c r="B424" s="3">
        <f>演算室!AG421</f>
        <v>4.1592932950379886</v>
      </c>
      <c r="C424" s="4">
        <v>206.5</v>
      </c>
      <c r="D424" s="7">
        <f>演算室!W421</f>
        <v>-353.98704097427043</v>
      </c>
      <c r="E424" s="7">
        <f>演算室!X421</f>
        <v>40.32068703869853</v>
      </c>
      <c r="M424" s="3">
        <f>演算室!AO421</f>
        <v>8.6545013606937751</v>
      </c>
      <c r="N424" s="4">
        <v>206.5</v>
      </c>
      <c r="O424" s="7">
        <f>演算室!Y421</f>
        <v>-240.88134366984787</v>
      </c>
      <c r="P424" s="7">
        <f>演算室!Z421</f>
        <v>210.07912471406797</v>
      </c>
    </row>
    <row r="425" spans="2:16" x14ac:dyDescent="0.15">
      <c r="B425" s="3">
        <f>演算室!AG422</f>
        <v>4.1572725915680495</v>
      </c>
      <c r="C425" s="4">
        <v>207</v>
      </c>
      <c r="D425" s="7">
        <f>演算室!W422</f>
        <v>-353.96771937557276</v>
      </c>
      <c r="E425" s="7">
        <f>演算室!X422</f>
        <v>38.726242075220469</v>
      </c>
      <c r="M425" s="3">
        <f>演算室!AO422</f>
        <v>8.7120132492523723</v>
      </c>
      <c r="N425" s="4">
        <v>207</v>
      </c>
      <c r="O425" s="7">
        <f>演算室!Y422</f>
        <v>-240.90453839803669</v>
      </c>
      <c r="P425" s="7">
        <f>演算室!Z422</f>
        <v>209.31314036701903</v>
      </c>
    </row>
    <row r="426" spans="2:16" x14ac:dyDescent="0.15">
      <c r="B426" s="3">
        <f>演算室!AG423</f>
        <v>4.1555077163234877</v>
      </c>
      <c r="C426" s="4">
        <v>207.5</v>
      </c>
      <c r="D426" s="7">
        <f>演算室!W423</f>
        <v>-353.9403865443046</v>
      </c>
      <c r="E426" s="7">
        <f>演算室!X423</f>
        <v>37.131139148665461</v>
      </c>
      <c r="M426" s="3">
        <f>演算室!AO423</f>
        <v>8.7694512326215452</v>
      </c>
      <c r="N426" s="4">
        <v>207.5</v>
      </c>
      <c r="O426" s="7">
        <f>演算室!Y423</f>
        <v>-240.9189493106951</v>
      </c>
      <c r="P426" s="7">
        <f>演算室!Z423</f>
        <v>208.55200025470938</v>
      </c>
    </row>
    <row r="427" spans="2:16" x14ac:dyDescent="0.15">
      <c r="B427" s="3">
        <f>演算室!AG424</f>
        <v>4.1539981801071857</v>
      </c>
      <c r="C427" s="4">
        <v>208</v>
      </c>
      <c r="D427" s="7">
        <f>演算室!W424</f>
        <v>-353.90501629221166</v>
      </c>
      <c r="E427" s="7">
        <f>演算室!X424</f>
        <v>35.535516486274879</v>
      </c>
      <c r="M427" s="3">
        <f>演算室!AO424</f>
        <v>8.8267968547584719</v>
      </c>
      <c r="N427" s="4">
        <v>208</v>
      </c>
      <c r="O427" s="7">
        <f>演算室!Y424</f>
        <v>-240.92464572048129</v>
      </c>
      <c r="P427" s="7">
        <f>演算室!Z424</f>
        <v>207.79573137884287</v>
      </c>
    </row>
    <row r="428" spans="2:16" x14ac:dyDescent="0.15">
      <c r="B428" s="3">
        <f>演算室!AG425</f>
        <v>4.1527435538191764</v>
      </c>
      <c r="C428" s="4">
        <v>208.5</v>
      </c>
      <c r="D428" s="7">
        <f>演算室!W425</f>
        <v>-353.86158401073169</v>
      </c>
      <c r="E428" s="7">
        <f>演算室!X425</f>
        <v>33.939512718561623</v>
      </c>
      <c r="M428" s="3">
        <f>演算室!AO425</f>
        <v>8.8840315352388952</v>
      </c>
      <c r="N428" s="4">
        <v>208.5</v>
      </c>
      <c r="O428" s="7">
        <f>演算室!Y425</f>
        <v>-240.92169692669302</v>
      </c>
      <c r="P428" s="7">
        <f>演算室!Z425</f>
        <v>207.04436027650374</v>
      </c>
    </row>
    <row r="429" spans="2:16" x14ac:dyDescent="0.15">
      <c r="B429" s="3">
        <f>演算室!AG426</f>
        <v>4.1517434704512537</v>
      </c>
      <c r="C429" s="4">
        <v>209</v>
      </c>
      <c r="D429" s="7">
        <f>演算室!W426</f>
        <v>-353.81006668456916</v>
      </c>
      <c r="E429" s="7">
        <f>演算室!X426</f>
        <v>32.343266852926412</v>
      </c>
      <c r="M429" s="3">
        <f>演算室!AO426</f>
        <v>8.9411365834265819</v>
      </c>
      <c r="N429" s="4">
        <v>209</v>
      </c>
      <c r="O429" s="7">
        <f>演算室!Y426</f>
        <v>-240.91017220043597</v>
      </c>
      <c r="P429" s="7">
        <f>演算室!Z426</f>
        <v>206.2979130372124</v>
      </c>
    </row>
    <row r="430" spans="2:16" x14ac:dyDescent="0.15">
      <c r="B430" s="3">
        <f>演算室!AG427</f>
        <v>4.15099762706026</v>
      </c>
      <c r="C430" s="4">
        <v>209.5</v>
      </c>
      <c r="D430" s="7">
        <f>演算室!W427</f>
        <v>-353.75044290442821</v>
      </c>
      <c r="E430" s="7">
        <f>演算室!X427</f>
        <v>30.746918247888409</v>
      </c>
      <c r="M430" s="3">
        <f>演算室!AO427</f>
        <v>8.9980932129940641</v>
      </c>
      <c r="N430" s="4">
        <v>209.5</v>
      </c>
      <c r="O430" s="7">
        <f>演算室!Y427</f>
        <v>-240.89014077053625</v>
      </c>
      <c r="P430" s="7">
        <f>演算室!Z427</f>
        <v>205.55641531946171</v>
      </c>
    </row>
    <row r="431" spans="2:16" x14ac:dyDescent="0.15">
      <c r="B431" s="3">
        <f>演算室!AG428</f>
        <v>4.150505786734807</v>
      </c>
      <c r="C431" s="4">
        <v>210</v>
      </c>
      <c r="D431" s="7">
        <f>演算室!W428</f>
        <v>-353.68269287892122</v>
      </c>
      <c r="E431" s="7">
        <f>演算室!X428</f>
        <v>29.150606587932096</v>
      </c>
      <c r="M431" s="3">
        <f>演算室!AO428</f>
        <v>9.0548825567508793</v>
      </c>
      <c r="N431" s="4">
        <v>210</v>
      </c>
      <c r="O431" s="7">
        <f>演算室!Y428</f>
        <v>-240.86167181017635</v>
      </c>
      <c r="P431" s="7">
        <f>演算室!Z428</f>
        <v>204.8198923667328</v>
      </c>
    </row>
    <row r="432" spans="2:16" x14ac:dyDescent="0.15">
      <c r="B432" s="3">
        <f>演算室!AG429</f>
        <v>4.1502677805451871</v>
      </c>
      <c r="C432" s="4">
        <v>210.5</v>
      </c>
      <c r="D432" s="7">
        <f>演算室!W429</f>
        <v>-353.6067984456721</v>
      </c>
      <c r="E432" s="7">
        <f>演算室!X429</f>
        <v>27.554471858975617</v>
      </c>
      <c r="M432" s="3">
        <f>演算室!AO429</f>
        <v>9.1114856817908887</v>
      </c>
      <c r="N432" s="4">
        <v>210.5</v>
      </c>
      <c r="O432" s="7">
        <f>演算室!Y429</f>
        <v>-240.8248344242372</v>
      </c>
      <c r="P432" s="7">
        <f>演算室!Z429</f>
        <v>204.08836902298856</v>
      </c>
    </row>
    <row r="433" spans="2:16" x14ac:dyDescent="0.15">
      <c r="B433" s="3">
        <f>演算室!AG430</f>
        <v>4.1502835094957184</v>
      </c>
      <c r="C433" s="4">
        <v>211</v>
      </c>
      <c r="D433" s="7">
        <f>演算室!W430</f>
        <v>-353.52274308163288</v>
      </c>
      <c r="E433" s="7">
        <f>演算室!X430</f>
        <v>25.958654324459644</v>
      </c>
      <c r="M433" s="3">
        <f>演算室!AO430</f>
        <v>9.1678836049199521</v>
      </c>
      <c r="N433" s="4">
        <v>211</v>
      </c>
      <c r="O433" s="7">
        <f>演算室!Y430</f>
        <v>-240.77969763732602</v>
      </c>
      <c r="P433" s="7">
        <f>演算室!Z430</f>
        <v>203.36186974764647</v>
      </c>
    </row>
    <row r="434" spans="2:16" x14ac:dyDescent="0.15">
      <c r="B434" s="3">
        <f>演算室!AG431</f>
        <v>4.1505529464652575</v>
      </c>
      <c r="C434" s="4">
        <v>211.5</v>
      </c>
      <c r="D434" s="7">
        <f>演算室!W431</f>
        <v>-353.43051191263362</v>
      </c>
      <c r="E434" s="7">
        <f>演算室!X431</f>
        <v>24.363294502060867</v>
      </c>
      <c r="M434" s="3">
        <f>演算室!AO431</f>
        <v>9.2240573083499449</v>
      </c>
      <c r="N434" s="4">
        <v>211.5</v>
      </c>
      <c r="O434" s="7">
        <f>演算室!Y431</f>
        <v>-240.72633038247076</v>
      </c>
      <c r="P434" s="7">
        <f>演算室!Z431</f>
        <v>202.64041863003212</v>
      </c>
    </row>
    <row r="435" spans="2:16" x14ac:dyDescent="0.15">
      <c r="B435" s="3">
        <f>演算室!AG432</f>
        <v>4.1510761381543375</v>
      </c>
      <c r="C435" s="4">
        <v>212</v>
      </c>
      <c r="D435" s="7">
        <f>演算室!W432</f>
        <v>-353.33009172218505</v>
      </c>
      <c r="E435" s="7">
        <f>演算室!X432</f>
        <v>22.768533141026573</v>
      </c>
      <c r="M435" s="3">
        <f>演算室!AO432</f>
        <v>9.2799877556387926</v>
      </c>
      <c r="N435" s="4">
        <v>212</v>
      </c>
      <c r="O435" s="7">
        <f>演算室!Y432</f>
        <v>-240.66480149046015</v>
      </c>
      <c r="P435" s="7">
        <f>演算室!Z432</f>
        <v>201.92403940331621</v>
      </c>
    </row>
    <row r="436" spans="2:16" x14ac:dyDescent="0.15">
      <c r="B436" s="3">
        <f>演算室!AG433</f>
        <v>4.1518532070353507</v>
      </c>
      <c r="C436" s="4">
        <v>212.5</v>
      </c>
      <c r="D436" s="7">
        <f>演算室!W433</f>
        <v>-353.22147095955347</v>
      </c>
      <c r="E436" s="7">
        <f>演算室!X433</f>
        <v>21.174511200131676</v>
      </c>
      <c r="M436" s="3">
        <f>演算室!AO433</f>
        <v>9.3356559078362498</v>
      </c>
      <c r="N436" s="4">
        <v>212.5</v>
      </c>
      <c r="O436" s="7">
        <f>演算室!Y433</f>
        <v>-240.59517967980926</v>
      </c>
      <c r="P436" s="7">
        <f>演算室!Z433</f>
        <v>201.2127554579391</v>
      </c>
    </row>
    <row r="437" spans="2:16" x14ac:dyDescent="0.15">
      <c r="B437" s="3">
        <f>演算室!AG434</f>
        <v>4.152884353307523</v>
      </c>
      <c r="C437" s="4">
        <v>213</v>
      </c>
      <c r="D437" s="7">
        <f>演算室!W434</f>
        <v>-353.10463974712883</v>
      </c>
      <c r="E437" s="7">
        <f>演算室!X434</f>
        <v>19.581369826255944</v>
      </c>
      <c r="M437" s="3">
        <f>演算室!AO434</f>
        <v>9.391042739824961</v>
      </c>
      <c r="N437" s="4">
        <v>213</v>
      </c>
      <c r="O437" s="7">
        <f>演算室!Y434</f>
        <v>-240.51753354733185</v>
      </c>
      <c r="P437" s="7">
        <f>演算室!Z434</f>
        <v>200.50658985452611</v>
      </c>
    </row>
    <row r="438" spans="2:16" x14ac:dyDescent="0.15">
      <c r="B438" s="3">
        <f>演算室!AG435</f>
        <v>4.154169856864816</v>
      </c>
      <c r="C438" s="4">
        <v>213.5</v>
      </c>
      <c r="D438" s="7">
        <f>演算室!W435</f>
        <v>-352.97958988710371</v>
      </c>
      <c r="E438" s="7">
        <f>演算室!X435</f>
        <v>17.989250333577935</v>
      </c>
      <c r="M438" s="3">
        <f>演算室!AO435</f>
        <v>9.4461292568438218</v>
      </c>
      <c r="N438" s="4">
        <v>213.5</v>
      </c>
      <c r="O438" s="7">
        <f>演算室!Y435</f>
        <v>-240.43193155929652</v>
      </c>
      <c r="P438" s="7">
        <f>演算室!Z435</f>
        <v>199.80556533629962</v>
      </c>
    </row>
    <row r="439" spans="2:16" x14ac:dyDescent="0.15">
      <c r="B439" s="3">
        <f>演算室!AG436</f>
        <v>4.1557100792816222</v>
      </c>
      <c r="C439" s="4">
        <v>214</v>
      </c>
      <c r="D439" s="7">
        <f>演算室!W436</f>
        <v>-352.8463148674868</v>
      </c>
      <c r="E439" s="7">
        <f>演算室!X436</f>
        <v>16.398294183382767</v>
      </c>
      <c r="M439" s="3">
        <f>演算室!AO436</f>
        <v>9.5008965111196897</v>
      </c>
      <c r="N439" s="4">
        <v>214</v>
      </c>
      <c r="O439" s="7">
        <f>演算室!Y436</f>
        <v>-240.33844204314721</v>
      </c>
      <c r="P439" s="7">
        <f>演算室!Z436</f>
        <v>199.10970434099477</v>
      </c>
    </row>
    <row r="440" spans="2:16" x14ac:dyDescent="0.15">
      <c r="B440" s="3">
        <f>演算室!AG437</f>
        <v>4.1575054658099662</v>
      </c>
      <c r="C440" s="4">
        <v>214.5</v>
      </c>
      <c r="D440" s="7">
        <f>演算室!W437</f>
        <v>-352.70480986746685</v>
      </c>
      <c r="E440" s="7">
        <f>演算室!X437</f>
        <v>14.808642964481209</v>
      </c>
      <c r="M440" s="3">
        <f>演算室!AO437</f>
        <v>9.5553256186394027</v>
      </c>
      <c r="N440" s="4">
        <v>214.5</v>
      </c>
      <c r="O440" s="7">
        <f>演算室!Y437</f>
        <v>-240.23713317976933</v>
      </c>
      <c r="P440" s="7">
        <f>演算室!Z437</f>
        <v>198.41902901228315</v>
      </c>
    </row>
    <row r="441" spans="2:16" x14ac:dyDescent="0.15">
      <c r="B441" s="3">
        <f>演算室!AG438</f>
        <v>4.1595565474089877</v>
      </c>
      <c r="C441" s="4">
        <v>215</v>
      </c>
      <c r="D441" s="7">
        <f>演算室!W438</f>
        <v>-352.55507176215013</v>
      </c>
      <c r="E441" s="7">
        <f>演算室!X438</f>
        <v>13.220438374232579</v>
      </c>
      <c r="M441" s="3">
        <f>演算室!AO438</f>
        <v>9.60939777597088</v>
      </c>
      <c r="N441" s="4">
        <v>215</v>
      </c>
      <c r="O441" s="7">
        <f>演算室!Y438</f>
        <v>-240.1280729962769</v>
      </c>
      <c r="P441" s="7">
        <f>演算室!Z438</f>
        <v>197.73356121071453</v>
      </c>
    </row>
    <row r="442" spans="2:16" x14ac:dyDescent="0.15">
      <c r="B442" s="3">
        <f>演算室!AG439</f>
        <v>4.1618639427903625</v>
      </c>
      <c r="C442" s="4">
        <v>215.5</v>
      </c>
      <c r="D442" s="7">
        <f>演算室!W439</f>
        <v>-352.397099126689</v>
      </c>
      <c r="E442" s="7">
        <f>演算室!X439</f>
        <v>11.633822200170322</v>
      </c>
      <c r="M442" s="3">
        <f>演算室!AO439</f>
        <v>9.6630942771669606</v>
      </c>
      <c r="N442" s="4">
        <v>215.5</v>
      </c>
      <c r="O442" s="7">
        <f>演算室!Y439</f>
        <v>-240.01132935930582</v>
      </c>
      <c r="P442" s="7">
        <f>演算室!Z439</f>
        <v>197.05332252418134</v>
      </c>
    </row>
    <row r="443" spans="2:16" x14ac:dyDescent="0.15">
      <c r="B443" s="3">
        <f>演算室!AG440</f>
        <v>4.1644283605071744</v>
      </c>
      <c r="C443" s="4">
        <v>216</v>
      </c>
      <c r="D443" s="7">
        <f>演算室!W440</f>
        <v>-352.2308922398222</v>
      </c>
      <c r="E443" s="7">
        <f>演算室!X440</f>
        <v>10.048936302220582</v>
      </c>
      <c r="M443" s="3">
        <f>演算室!AO440</f>
        <v>9.7163965306493552</v>
      </c>
      <c r="N443" s="4">
        <v>216</v>
      </c>
      <c r="O443" s="7">
        <f>演算室!Y440</f>
        <v>-239.88696996878807</v>
      </c>
      <c r="P443" s="7">
        <f>演算室!Z440</f>
        <v>196.37833427791747</v>
      </c>
    </row>
    <row r="444" spans="2:16" x14ac:dyDescent="0.15">
      <c r="B444" s="3">
        <f>演算室!AG441</f>
        <v>4.167250601062384</v>
      </c>
      <c r="C444" s="4">
        <v>216.5</v>
      </c>
      <c r="D444" s="7">
        <f>演算室!W441</f>
        <v>-352.05645308684575</v>
      </c>
      <c r="E444" s="7">
        <f>演算室!X441</f>
        <v>8.4659225955128719</v>
      </c>
      <c r="M444" s="3">
        <f>演算室!AO441</f>
        <v>9.7692860761232669</v>
      </c>
      <c r="N444" s="4">
        <v>216.5</v>
      </c>
      <c r="O444" s="7">
        <f>演算室!Y441</f>
        <v>-239.75506235219083</v>
      </c>
      <c r="P444" s="7">
        <f>演算室!Z441</f>
        <v>195.70861754403668</v>
      </c>
    </row>
    <row r="445" spans="2:16" x14ac:dyDescent="0.15">
      <c r="B445" s="3">
        <f>演算室!AG442</f>
        <v>4.1703315590718821</v>
      </c>
      <c r="C445" s="4">
        <v>217</v>
      </c>
      <c r="D445" s="7">
        <f>演算室!W442</f>
        <v>-351.87378536203369</v>
      </c>
      <c r="E445" s="7">
        <f>演算室!X442</f>
        <v>6.8849230337706757</v>
      </c>
      <c r="M445" s="3">
        <f>演算室!AO442</f>
        <v>9.8217446014023242</v>
      </c>
      <c r="N445" s="4">
        <v>217</v>
      </c>
      <c r="O445" s="7">
        <f>演算室!Y442</f>
        <v>-239.61567385919767</v>
      </c>
      <c r="P445" s="7">
        <f>演算室!Z442</f>
        <v>195.04419315062356</v>
      </c>
    </row>
    <row r="446" spans="2:16" x14ac:dyDescent="0.15">
      <c r="B446" s="3">
        <f>演算室!AG443</f>
        <v>4.1736722254609431</v>
      </c>
      <c r="C446" s="4">
        <v>217.5</v>
      </c>
      <c r="D446" s="7">
        <f>演算室!W443</f>
        <v>-351.68289447052678</v>
      </c>
      <c r="E446" s="7">
        <f>演算室!X443</f>
        <v>5.3060795932814884</v>
      </c>
      <c r="M446" s="3">
        <f>演算室!AO443</f>
        <v>9.8737539591779075</v>
      </c>
      <c r="N446" s="4">
        <v>217.5</v>
      </c>
      <c r="O446" s="7">
        <f>演算室!Y443</f>
        <v>-239.4688716568152</v>
      </c>
      <c r="P446" s="7">
        <f>演算室!Z443</f>
        <v>194.38508169038283</v>
      </c>
    </row>
    <row r="447" spans="2:16" x14ac:dyDescent="0.15">
      <c r="B447" s="3">
        <f>演算室!AG444</f>
        <v>4.1772736897079339</v>
      </c>
      <c r="C447" s="4">
        <v>218</v>
      </c>
      <c r="D447" s="7">
        <f>演算室!W444</f>
        <v>-351.48378752970882</v>
      </c>
      <c r="E447" s="7">
        <f>演算室!X444</f>
        <v>3.7295342574354677</v>
      </c>
      <c r="M447" s="3">
        <f>演算室!AO444</f>
        <v>9.9252961836838338</v>
      </c>
      <c r="N447" s="4">
        <v>218</v>
      </c>
      <c r="O447" s="7">
        <f>演算室!Y444</f>
        <v>-239.3147227248844</v>
      </c>
      <c r="P447" s="7">
        <f>演算室!Z444</f>
        <v>193.73130352885894</v>
      </c>
    </row>
    <row r="448" spans="2:16" x14ac:dyDescent="0.15">
      <c r="B448" s="3">
        <f>演算室!AG445</f>
        <v>4.1811371421493355</v>
      </c>
      <c r="C448" s="4">
        <v>218.5</v>
      </c>
      <c r="D448" s="7">
        <f>演算室!W445</f>
        <v>-351.27647337008716</v>
      </c>
      <c r="E448" s="7">
        <f>演算室!X445</f>
        <v>2.1554290018256026</v>
      </c>
      <c r="M448" s="3">
        <f>演算室!AO445</f>
        <v>9.9763535071938279</v>
      </c>
      <c r="N448" s="4">
        <v>218.5</v>
      </c>
      <c r="O448" s="7">
        <f>演算室!Y445</f>
        <v>-239.15329385197674</v>
      </c>
      <c r="P448" s="7">
        <f>演算室!Z445</f>
        <v>193.08287881223663</v>
      </c>
    </row>
    <row r="449" spans="2:16" x14ac:dyDescent="0.15">
      <c r="B449" s="3">
        <f>演算室!AG446</f>
        <v>4.185263876334024</v>
      </c>
      <c r="C449" s="4">
        <v>219</v>
      </c>
      <c r="D449" s="7">
        <f>演算室!W446</f>
        <v>-351.06096253569626</v>
      </c>
      <c r="E449" s="7">
        <f>演算室!X446</f>
        <v>0.58390577990545012</v>
      </c>
      <c r="M449" s="3">
        <f>演算室!AO446</f>
        <v>10.026908376347903</v>
      </c>
      <c r="N449" s="4">
        <v>219</v>
      </c>
      <c r="O449" s="7">
        <f>演算室!Y446</f>
        <v>-238.9846516316596</v>
      </c>
      <c r="P449" s="7">
        <f>演算室!Z446</f>
        <v>192.43982747473075</v>
      </c>
    </row>
    <row r="450" spans="2:16" x14ac:dyDescent="0.15">
      <c r="B450" s="3">
        <f>演算室!AG447</f>
        <v>4.1896552914408378</v>
      </c>
      <c r="C450" s="4">
        <v>219.5</v>
      </c>
      <c r="D450" s="7">
        <f>演算室!W447</f>
        <v>-350.83726728404139</v>
      </c>
      <c r="E450" s="7">
        <f>演算室!X447</f>
        <v>-0.98489349080588084</v>
      </c>
      <c r="M450" s="3">
        <f>演算室!AO447</f>
        <v>10.076943468267888</v>
      </c>
      <c r="N450" s="4">
        <v>219.5</v>
      </c>
      <c r="O450" s="7">
        <f>演算室!Y447</f>
        <v>-238.80886245910978</v>
      </c>
      <c r="P450" s="7">
        <f>演算室!Z447</f>
        <v>191.8021692455772</v>
      </c>
    </row>
    <row r="451" spans="2:16" x14ac:dyDescent="0.15">
      <c r="B451" s="3">
        <f>演算室!AG448</f>
        <v>4.1943128947636596</v>
      </c>
      <c r="C451" s="4">
        <v>220</v>
      </c>
      <c r="D451" s="7">
        <f>演算室!W448</f>
        <v>-350.60540158559814</v>
      </c>
      <c r="E451" s="7">
        <f>演算室!X448</f>
        <v>-2.5508269419782508</v>
      </c>
      <c r="M451" s="3">
        <f>演算室!AO448</f>
        <v>10.126441706426101</v>
      </c>
      <c r="N451" s="4">
        <v>220</v>
      </c>
      <c r="O451" s="7">
        <f>演算室!Y448</f>
        <v>-238.62599252805978</v>
      </c>
      <c r="P451" s="7">
        <f>演算室!Z448</f>
        <v>191.16992365563513</v>
      </c>
    </row>
    <row r="452" spans="2:16" x14ac:dyDescent="0.15">
      <c r="B452" s="3">
        <f>演算室!AG449</f>
        <v>4.1992383042684693</v>
      </c>
      <c r="C452" s="4">
        <v>220.5</v>
      </c>
      <c r="D452" s="7">
        <f>演算室!W449</f>
        <v>-350.36538112288667</v>
      </c>
      <c r="E452" s="7">
        <f>演算室!X449</f>
        <v>-4.1137527671920537</v>
      </c>
      <c r="M452" s="3">
        <f>演算室!AO449</f>
        <v>10.17538627623464</v>
      </c>
      <c r="N452" s="4">
        <v>220.5</v>
      </c>
      <c r="O452" s="7">
        <f>演算室!Y449</f>
        <v>-238.43610782805678</v>
      </c>
      <c r="P452" s="7">
        <f>演算室!Z449</f>
        <v>190.54311004361196</v>
      </c>
    </row>
    <row r="453" spans="2:16" x14ac:dyDescent="0.15">
      <c r="B453" s="3">
        <f>演算室!AG450</f>
        <v>4.2044332512280018</v>
      </c>
      <c r="C453" s="4">
        <v>221</v>
      </c>
      <c r="D453" s="7">
        <f>演算室!W450</f>
        <v>-350.11722328913419</v>
      </c>
      <c r="E453" s="7">
        <f>演算室!X450</f>
        <v>-5.67352923413398</v>
      </c>
      <c r="M453" s="3">
        <f>演算室!AO450</f>
        <v>10.223760640302457</v>
      </c>
      <c r="N453" s="4">
        <v>221</v>
      </c>
      <c r="O453" s="7">
        <f>演算室!Y450</f>
        <v>-238.23927414201927</v>
      </c>
      <c r="P453" s="7">
        <f>演算室!Z450</f>
        <v>189.92174756192173</v>
      </c>
    </row>
    <row r="454" spans="2:16" x14ac:dyDescent="0.15">
      <c r="B454" s="3">
        <f>演算室!AG451</f>
        <v>4.2098995829320982</v>
      </c>
      <c r="C454" s="4">
        <v>221.5</v>
      </c>
      <c r="D454" s="7">
        <f>演算室!W451</f>
        <v>-349.86094718654283</v>
      </c>
      <c r="E454" s="7">
        <f>演算室!X451</f>
        <v>-7.2300146962744591</v>
      </c>
      <c r="M454" s="3">
        <f>演算室!AO451</f>
        <v>10.271548553383933</v>
      </c>
      <c r="N454" s="4">
        <v>221.5</v>
      </c>
      <c r="O454" s="7">
        <f>演算室!Y451</f>
        <v>-238.03555704407563</v>
      </c>
      <c r="P454" s="7">
        <f>演算室!Z451</f>
        <v>189.30585518218612</v>
      </c>
    </row>
    <row r="455" spans="2:16" x14ac:dyDescent="0.15">
      <c r="B455" s="3">
        <f>演算室!AG452</f>
        <v>4.2156392654959438</v>
      </c>
      <c r="C455" s="4">
        <v>222</v>
      </c>
      <c r="D455" s="7">
        <f>演算室!W452</f>
        <v>-349.59657362417749</v>
      </c>
      <c r="E455" s="7">
        <f>演算室!X452</f>
        <v>-8.7830676040367308</v>
      </c>
      <c r="M455" s="3">
        <f>演算室!AO452</f>
        <v>10.318734076906207</v>
      </c>
      <c r="N455" s="4">
        <v>222</v>
      </c>
      <c r="O455" s="7">
        <f>演算室!Y452</f>
        <v>-237.8250218976635</v>
      </c>
      <c r="P455" s="7">
        <f>演算室!Z452</f>
        <v>188.69545170039319</v>
      </c>
    </row>
    <row r="456" spans="2:16" x14ac:dyDescent="0.15">
      <c r="B456" s="3">
        <f>演算室!AG453</f>
        <v>4.2216543867529275</v>
      </c>
      <c r="C456" s="4">
        <v>222.5</v>
      </c>
      <c r="D456" s="7">
        <f>演算室!W453</f>
        <v>-349.32412511548807</v>
      </c>
      <c r="E456" s="7">
        <f>演算室!X453</f>
        <v>-10.332546515461075</v>
      </c>
      <c r="M456" s="3">
        <f>演算室!AO453</f>
        <v>10.365301593120579</v>
      </c>
      <c r="N456" s="4">
        <v>222.5</v>
      </c>
      <c r="O456" s="7">
        <f>演算室!Y453</f>
        <v>-237.60773385388117</v>
      </c>
      <c r="P456" s="7">
        <f>演算室!Z453</f>
        <v>188.09055574171987</v>
      </c>
    </row>
    <row r="457" spans="2:16" x14ac:dyDescent="0.15">
      <c r="B457" s="3">
        <f>演算室!AG454</f>
        <v>4.22794715924611</v>
      </c>
      <c r="C457" s="4">
        <v>223</v>
      </c>
      <c r="D457" s="7">
        <f>演算室!W454</f>
        <v>-349.0436258754811</v>
      </c>
      <c r="E457" s="7">
        <f>演算室!X454</f>
        <v>-11.878310106375025</v>
      </c>
      <c r="M457" s="3">
        <f>演算室!AO454</f>
        <v>10.411235818792781</v>
      </c>
      <c r="N457" s="4">
        <v>223</v>
      </c>
      <c r="O457" s="7">
        <f>演算室!Y454</f>
        <v>-237.38375785007023</v>
      </c>
      <c r="P457" s="7">
        <f>演算室!Z454</f>
        <v>187.49118576503298</v>
      </c>
    </row>
    <row r="458" spans="2:16" x14ac:dyDescent="0.15">
      <c r="B458" s="3">
        <f>演算室!AG455</f>
        <v>4.2345199233311819</v>
      </c>
      <c r="C458" s="4">
        <v>223.5</v>
      </c>
      <c r="D458" s="7">
        <f>演算室!W455</f>
        <v>-348.75510181755283</v>
      </c>
      <c r="E458" s="7">
        <f>演算室!X455</f>
        <v>-13.420217180076698</v>
      </c>
      <c r="M458" s="3">
        <f>演算室!AO455</f>
        <v>10.456521818446715</v>
      </c>
      <c r="N458" s="4">
        <v>223.5</v>
      </c>
      <c r="O458" s="7">
        <f>演算室!Y455</f>
        <v>-237.15315860861597</v>
      </c>
      <c r="P458" s="7">
        <f>演算室!Z455</f>
        <v>186.8973600670781</v>
      </c>
    </row>
    <row r="459" spans="2:16" x14ac:dyDescent="0.15">
      <c r="B459" s="3">
        <f>演算室!AG456</f>
        <v>4.2413751503830737</v>
      </c>
      <c r="C459" s="4">
        <v>224</v>
      </c>
      <c r="D459" s="7">
        <f>演算室!W456</f>
        <v>-348.45858054999917</v>
      </c>
      <c r="E459" s="7">
        <f>演算室!X456</f>
        <v>-14.958126676536338</v>
      </c>
      <c r="M459" s="3">
        <f>演算室!AO456</f>
        <v>10.50114501707635</v>
      </c>
      <c r="N459" s="4">
        <v>224</v>
      </c>
      <c r="O459" s="7">
        <f>演算室!Y456</f>
        <v>-236.91600063595243</v>
      </c>
      <c r="P459" s="7">
        <f>演算室!Z456</f>
        <v>186.30909678636797</v>
      </c>
    </row>
    <row r="460" spans="2:16" x14ac:dyDescent="0.15">
      <c r="B460" s="3">
        <f>演算室!AG457</f>
        <v>4.2485154461205585</v>
      </c>
      <c r="C460" s="4">
        <v>224.5</v>
      </c>
      <c r="D460" s="7">
        <f>演算室!W457</f>
        <v>-348.15409137221246</v>
      </c>
      <c r="E460" s="7">
        <f>演算室!X457</f>
        <v>-16.491897681125401</v>
      </c>
      <c r="M460" s="3">
        <f>演算室!AO457</f>
        <v>10.545091212374647</v>
      </c>
      <c r="N460" s="4">
        <v>224.5</v>
      </c>
      <c r="O460" s="7">
        <f>演算室!Y457</f>
        <v>-236.67234822175683</v>
      </c>
      <c r="P460" s="7">
        <f>演算室!Z457</f>
        <v>185.72641390677958</v>
      </c>
    </row>
    <row r="461" spans="2:16" x14ac:dyDescent="0.15">
      <c r="B461" s="3">
        <f>演算室!AG458</f>
        <v>4.2559435540597184</v>
      </c>
      <c r="C461" s="4">
        <v>225</v>
      </c>
      <c r="D461" s="7">
        <f>演算室!W458</f>
        <v>-347.84166527058011</v>
      </c>
      <c r="E461" s="7">
        <f>演算室!X458</f>
        <v>-18.021389432880326</v>
      </c>
      <c r="M461" s="3">
        <f>演算室!AO458</f>
        <v>10.588346586377611</v>
      </c>
      <c r="N461" s="4">
        <v>225</v>
      </c>
      <c r="O461" s="7">
        <f>演算室!Y458</f>
        <v>-236.4222654383191</v>
      </c>
      <c r="P461" s="7">
        <f>演算室!Z458</f>
        <v>185.14932926087351</v>
      </c>
    </row>
    <row r="462" spans="2:16" x14ac:dyDescent="0.15">
      <c r="B462" s="3">
        <f>演算室!AG459</f>
        <v>4.2636623590837361</v>
      </c>
      <c r="C462" s="4">
        <v>225.5</v>
      </c>
      <c r="D462" s="7">
        <f>演算室!W459</f>
        <v>-347.52133491409438</v>
      </c>
      <c r="E462" s="7">
        <f>演算室!X459</f>
        <v>-19.54646133230538</v>
      </c>
      <c r="M462" s="3">
        <f>演算室!AO459</f>
        <v>10.630897716566007</v>
      </c>
      <c r="N462" s="4">
        <v>225.5</v>
      </c>
      <c r="O462" s="7">
        <f>演算室!Y459</f>
        <v>-236.16581614007495</v>
      </c>
      <c r="P462" s="7">
        <f>演算室!Z459</f>
        <v>184.57786053294336</v>
      </c>
    </row>
    <row r="463" spans="2:16" x14ac:dyDescent="0.15">
      <c r="B463" s="3">
        <f>演算室!AG460</f>
        <v>4.2716748911715277</v>
      </c>
      <c r="C463" s="4">
        <v>226</v>
      </c>
      <c r="D463" s="7">
        <f>演算室!W460</f>
        <v>-347.19313464968542</v>
      </c>
      <c r="E463" s="7">
        <f>演算室!X460</f>
        <v>-21.066972948726562</v>
      </c>
      <c r="M463" s="3">
        <f>演算室!AO460</f>
        <v>10.672731586332935</v>
      </c>
      <c r="N463" s="4">
        <v>226</v>
      </c>
      <c r="O463" s="7">
        <f>演算室!Y460</f>
        <v>-235.90306396328737</v>
      </c>
      <c r="P463" s="7">
        <f>演算室!Z460</f>
        <v>184.01202526180879</v>
      </c>
    </row>
    <row r="464" spans="2:16" x14ac:dyDescent="0.15">
      <c r="B464" s="3">
        <f>演算室!AG461</f>
        <v>4.2799843292476085</v>
      </c>
      <c r="C464" s="4">
        <v>226.5</v>
      </c>
      <c r="D464" s="7">
        <f>演算室!W461</f>
        <v>-346.85710049728908</v>
      </c>
      <c r="E464" s="7">
        <f>演算室!X461</f>
        <v>-22.582784027195132</v>
      </c>
      <c r="M464" s="3">
        <f>演算室!AO461</f>
        <v>10.713835594872204</v>
      </c>
      <c r="N464" s="4">
        <v>226.5</v>
      </c>
      <c r="O464" s="7">
        <f>演算室!Y461</f>
        <v>-235.63407232586823</v>
      </c>
      <c r="P464" s="7">
        <f>演算室!Z461</f>
        <v>183.45184084335833</v>
      </c>
    </row>
    <row r="465" spans="2:16" x14ac:dyDescent="0.15">
      <c r="B465" s="3">
        <f>演算室!AG462</f>
        <v>4.2885940051967584</v>
      </c>
      <c r="C465" s="4">
        <v>227</v>
      </c>
      <c r="D465" s="7">
        <f>演算室!W462</f>
        <v>-346.51327014465733</v>
      </c>
      <c r="E465" s="7">
        <f>演算室!X462</f>
        <v>-24.093754494955117</v>
      </c>
      <c r="M465" s="3">
        <f>演算室!AO462</f>
        <v>10.754197566405058</v>
      </c>
      <c r="N465" s="4">
        <v>227</v>
      </c>
      <c r="O465" s="7">
        <f>演算室!Y462</f>
        <v>-235.35890442732298</v>
      </c>
      <c r="P465" s="7">
        <f>演算室!Z462</f>
        <v>182.89732453285706</v>
      </c>
    </row>
    <row r="466" spans="2:16" x14ac:dyDescent="0.15">
      <c r="B466" s="3">
        <f>演算室!AG463</f>
        <v>4.2975074080327769</v>
      </c>
      <c r="C466" s="4">
        <v>227.5</v>
      </c>
      <c r="D466" s="7">
        <f>演算室!W463</f>
        <v>-346.16168294192369</v>
      </c>
      <c r="E466" s="7">
        <f>演算室!X463</f>
        <v>-25.59974446747658</v>
      </c>
      <c r="M466" s="3">
        <f>演算室!AO463</f>
        <v>10.793805758762689</v>
      </c>
      <c r="N466" s="4">
        <v>227.5</v>
      </c>
      <c r="O466" s="7">
        <f>演算室!Y463</f>
        <v>-235.07762324881045</v>
      </c>
      <c r="P466" s="7">
        <f>演算室!Z463</f>
        <v>182.34849344702596</v>
      </c>
    </row>
    <row r="467" spans="2:16" x14ac:dyDescent="0.15">
      <c r="B467" s="3">
        <f>演算室!AG464</f>
        <v>4.3067281882397266</v>
      </c>
      <c r="C467" s="4">
        <v>228</v>
      </c>
      <c r="D467" s="7">
        <f>演算室!W464</f>
        <v>-345.80237989593087</v>
      </c>
      <c r="E467" s="7">
        <f>演算室!X464</f>
        <v>-27.100614254061977</v>
      </c>
      <c r="M467" s="3">
        <f>演算室!AO464</f>
        <v>10.83264887129671</v>
      </c>
      <c r="N467" s="4">
        <v>228</v>
      </c>
      <c r="O467" s="7">
        <f>演算室!Y464</f>
        <v>-234.7902915533052</v>
      </c>
      <c r="P467" s="7">
        <f>演算室!Z464</f>
        <v>181.80536456590434</v>
      </c>
    </row>
    <row r="468" spans="2:16" x14ac:dyDescent="0.15">
      <c r="B468" s="3">
        <f>演算室!AG465</f>
        <v>4.3162601622798666</v>
      </c>
      <c r="C468" s="4">
        <v>228.5</v>
      </c>
      <c r="D468" s="7">
        <f>演算室!W465</f>
        <v>-345.43540366432995</v>
      </c>
      <c r="E468" s="7">
        <f>演算室!X465</f>
        <v>-28.596224363029528</v>
      </c>
      <c r="M468" s="3">
        <f>演算室!AO465</f>
        <v>10.870716052105621</v>
      </c>
      <c r="N468" s="4">
        <v>228.5</v>
      </c>
      <c r="O468" s="7">
        <f>演算室!Y465</f>
        <v>-234.49697188585247</v>
      </c>
      <c r="P468" s="7">
        <f>演算室!Z465</f>
        <v>181.26795473450449</v>
      </c>
    </row>
    <row r="469" spans="2:16" x14ac:dyDescent="0.15">
      <c r="B469" s="3">
        <f>演算室!AG466</f>
        <v>4.3261073172929922</v>
      </c>
      <c r="C469" s="4">
        <v>229</v>
      </c>
      <c r="D469" s="7">
        <f>演算室!W466</f>
        <v>-345.06079854945915</v>
      </c>
      <c r="E469" s="7">
        <f>演算室!X466</f>
        <v>-30.086435506482189</v>
      </c>
      <c r="M469" s="3">
        <f>演算室!AO466</f>
        <v>10.90799690456427</v>
      </c>
      <c r="N469" s="4">
        <v>229</v>
      </c>
      <c r="O469" s="7">
        <f>演算室!Y466</f>
        <v>-234.19772657390462</v>
      </c>
      <c r="P469" s="7">
        <f>演算室!Z466</f>
        <v>180.73628066426866</v>
      </c>
    </row>
    <row r="470" spans="2:16" x14ac:dyDescent="0.15">
      <c r="B470" s="3">
        <f>演算室!AG467</f>
        <v>4.3362738159865488</v>
      </c>
      <c r="C470" s="4">
        <v>229.5</v>
      </c>
      <c r="D470" s="7">
        <f>演算室!W467</f>
        <v>-344.67861049201025</v>
      </c>
      <c r="E470" s="7">
        <f>演算室!X467</f>
        <v>-31.571108604664847</v>
      </c>
      <c r="M470" s="3">
        <f>演算室!AO467</f>
        <v>10.944481493158371</v>
      </c>
      <c r="N470" s="4">
        <v>229.5</v>
      </c>
      <c r="O470" s="7">
        <f>演算室!Y467</f>
        <v>-233.89261772772994</v>
      </c>
      <c r="P470" s="7">
        <f>演算室!Z467</f>
        <v>180.21035893433719</v>
      </c>
    </row>
    <row r="471" spans="2:16" x14ac:dyDescent="0.15">
      <c r="B471" s="3">
        <f>演算室!AG468</f>
        <v>4.3467640017211249</v>
      </c>
      <c r="C471" s="4">
        <v>230</v>
      </c>
      <c r="D471" s="7">
        <f>演算室!W468</f>
        <v>-344.28888706448942</v>
      </c>
      <c r="E471" s="7">
        <f>演算室!X468</f>
        <v>-33.050104789915338</v>
      </c>
      <c r="M471" s="3">
        <f>演算室!AO468</f>
        <v>10.980160348587214</v>
      </c>
      <c r="N471" s="4">
        <v>230</v>
      </c>
      <c r="O471" s="7">
        <f>演算室!Y468</f>
        <v>-233.58170724088325</v>
      </c>
      <c r="P471" s="7">
        <f>演算室!Z468</f>
        <v>179.69020599263828</v>
      </c>
    </row>
    <row r="472" spans="2:16" x14ac:dyDescent="0.15">
      <c r="B472" s="3">
        <f>演算室!AG469</f>
        <v>4.3575824038252318</v>
      </c>
      <c r="C472" s="4">
        <v>230.5</v>
      </c>
      <c r="D472" s="7">
        <f>演算室!W469</f>
        <v>-343.89167746447879</v>
      </c>
      <c r="E472" s="7">
        <f>演算室!X469</f>
        <v>-34.523285410216445</v>
      </c>
      <c r="M472" s="3">
        <f>演算室!AO469</f>
        <v>11.015024472172311</v>
      </c>
      <c r="N472" s="4">
        <v>230.5</v>
      </c>
      <c r="O472" s="7">
        <f>演算室!Y469</f>
        <v>-233.26505679072946</v>
      </c>
      <c r="P472" s="7">
        <f>演算室!Z469</f>
        <v>179.17583815680706</v>
      </c>
    </row>
    <row r="473" spans="2:16" x14ac:dyDescent="0.15">
      <c r="B473" s="3">
        <f>演算室!AG470</f>
        <v>4.3687337431039612</v>
      </c>
      <c r="C473" s="4">
        <v>231</v>
      </c>
      <c r="D473" s="7">
        <f>演算室!W470</f>
        <v>-343.48703250770649</v>
      </c>
      <c r="E473" s="7">
        <f>演算室!X470</f>
        <v>-35.99051203234729</v>
      </c>
      <c r="M473" s="3">
        <f>演算室!AO470</f>
        <v>11.049065339516057</v>
      </c>
      <c r="N473" s="4">
        <v>231</v>
      </c>
      <c r="O473" s="7">
        <f>演算室!Y470</f>
        <v>-232.94272783901337</v>
      </c>
      <c r="P473" s="7">
        <f>演算室!Z470</f>
        <v>178.66727161494316</v>
      </c>
    </row>
    <row r="474" spans="2:16" x14ac:dyDescent="0.15">
      <c r="B474" s="3">
        <f>演算室!AG471</f>
        <v>4.3802229376142074</v>
      </c>
      <c r="C474" s="4">
        <v>231.5</v>
      </c>
      <c r="D474" s="7">
        <f>演算室!W471</f>
        <v>-343.07500462092906</v>
      </c>
      <c r="E474" s="7">
        <f>演算室!X471</f>
        <v>-37.451646444648063</v>
      </c>
      <c r="M474" s="3">
        <f>演算室!AO471</f>
        <v>11.082274903473982</v>
      </c>
      <c r="N474" s="4">
        <v>231.5</v>
      </c>
      <c r="O474" s="7">
        <f>演算室!Y471</f>
        <v>-232.61478163246187</v>
      </c>
      <c r="P474" s="7">
        <f>演算室!Z471</f>
        <v>178.16452242621688</v>
      </c>
    </row>
    <row r="475" spans="2:16" x14ac:dyDescent="0.15">
      <c r="B475" s="3">
        <f>演算室!AG472</f>
        <v>4.3920551086478756</v>
      </c>
      <c r="C475" s="4">
        <v>232</v>
      </c>
      <c r="D475" s="7">
        <f>演算室!W472</f>
        <v>-342.65564783463287</v>
      </c>
      <c r="E475" s="7">
        <f>演算室!X472</f>
        <v>-38.906550659389865</v>
      </c>
      <c r="M475" s="3">
        <f>演算室!AO472</f>
        <v>11.11464559636025</v>
      </c>
      <c r="N475" s="4">
        <v>232</v>
      </c>
      <c r="O475" s="7">
        <f>演算室!Y472</f>
        <v>-232.28127920341785</v>
      </c>
      <c r="P475" s="7">
        <f>演算室!Z472</f>
        <v>177.66760652133021</v>
      </c>
    </row>
    <row r="476" spans="2:16" x14ac:dyDescent="0.15">
      <c r="B476" s="3">
        <f>演算室!AG473</f>
        <v>4.4042355869960179</v>
      </c>
      <c r="C476" s="4">
        <v>232.5</v>
      </c>
      <c r="D476" s="7">
        <f>演算室!W473</f>
        <v>-342.22901777555904</v>
      </c>
      <c r="E476" s="7">
        <f>演算室!X473</f>
        <v>-40.355086914766034</v>
      </c>
      <c r="M476" s="3">
        <f>演算室!AO473</f>
        <v>11.146170331465786</v>
      </c>
      <c r="N476" s="4">
        <v>232.5</v>
      </c>
      <c r="O476" s="7">
        <f>演算室!Y473</f>
        <v>-231.94228137049043</v>
      </c>
      <c r="P476" s="7">
        <f>演算室!Z473</f>
        <v>177.17653970284312</v>
      </c>
    </row>
    <row r="477" spans="2:16" x14ac:dyDescent="0.15">
      <c r="B477" s="3">
        <f>演算室!AG474</f>
        <v>4.4167699194646879</v>
      </c>
      <c r="C477" s="4">
        <v>233</v>
      </c>
      <c r="D477" s="7">
        <f>演算室!W474</f>
        <v>-341.79517165905537</v>
      </c>
      <c r="E477" s="7">
        <f>演算室!X474</f>
        <v>-41.797117676498424</v>
      </c>
      <c r="M477" s="3">
        <f>演算室!AO474</f>
        <v>11.176842503854088</v>
      </c>
      <c r="N477" s="4">
        <v>233</v>
      </c>
      <c r="O477" s="7">
        <f>演算室!Y474</f>
        <v>-231.59784873922064</v>
      </c>
      <c r="P477" s="7">
        <f>演算室!Z474</f>
        <v>176.69133764537077</v>
      </c>
    </row>
    <row r="478" spans="2:16" x14ac:dyDescent="0.15">
      <c r="B478" s="3">
        <f>演算室!AG475</f>
        <v>4.429663875672003</v>
      </c>
      <c r="C478" s="4">
        <v>233.5</v>
      </c>
      <c r="D478" s="7">
        <f>演算室!W475</f>
        <v>-341.35416828126125</v>
      </c>
      <c r="E478" s="7">
        <f>演算室!X475</f>
        <v>-43.232505639067632</v>
      </c>
      <c r="M478" s="3">
        <f>演算室!AO475</f>
        <v>11.206655990434623</v>
      </c>
      <c r="N478" s="4">
        <v>233.5</v>
      </c>
      <c r="O478" s="7">
        <f>演算室!Y475</f>
        <v>-231.24804170274933</v>
      </c>
      <c r="P478" s="7">
        <f>演算室!Z475</f>
        <v>176.21201589566354</v>
      </c>
    </row>
    <row r="479" spans="2:16" x14ac:dyDescent="0.15">
      <c r="B479" s="3">
        <f>演算室!AG476</f>
        <v>4.4429234551406189</v>
      </c>
      <c r="C479" s="4">
        <v>234</v>
      </c>
      <c r="D479" s="7">
        <f>演算室!W476</f>
        <v>-340.90606801112693</v>
      </c>
      <c r="E479" s="7">
        <f>演算室!X476</f>
        <v>-44.661113726568331</v>
      </c>
      <c r="M479" s="3">
        <f>演算室!AO476</f>
        <v>11.235605149352434</v>
      </c>
      <c r="N479" s="4">
        <v>234</v>
      </c>
      <c r="O479" s="7">
        <f>演算室!Y476</f>
        <v>-230.8929204424862</v>
      </c>
      <c r="P479" s="7">
        <f>演算室!Z476</f>
        <v>175.73858987257259</v>
      </c>
    </row>
    <row r="480" spans="2:16" x14ac:dyDescent="0.15">
      <c r="B480" s="3">
        <f>演算室!AG477</f>
        <v>4.4565548946864828</v>
      </c>
      <c r="C480" s="4">
        <v>234.5</v>
      </c>
      <c r="D480" s="7">
        <f>演算室!W477</f>
        <v>-340.45093278227102</v>
      </c>
      <c r="E480" s="7">
        <f>演算室!X477</f>
        <v>-46.082805093191013</v>
      </c>
      <c r="M480" s="3">
        <f>演算室!AO477</f>
        <v>11.263684818670136</v>
      </c>
      <c r="N480" s="4">
        <v>234.5</v>
      </c>
      <c r="O480" s="7">
        <f>演算室!Y477</f>
        <v>-230.53254492876886</v>
      </c>
      <c r="P480" s="7">
        <f>演算室!Z477</f>
        <v>175.27107486691267</v>
      </c>
    </row>
    <row r="481" spans="2:16" x14ac:dyDescent="0.15">
      <c r="B481" s="3">
        <f>演算室!AG478</f>
        <v>4.4705646761258313</v>
      </c>
      <c r="C481" s="4">
        <v>235</v>
      </c>
      <c r="D481" s="7">
        <f>演算室!W478</f>
        <v>-339.98882608467949</v>
      </c>
      <c r="E481" s="7">
        <f>演算室!X478</f>
        <v>-47.497443123335508</v>
      </c>
      <c r="M481" s="3">
        <f>演算室!AO478</f>
        <v>11.290890314388628</v>
      </c>
      <c r="N481" s="4">
        <v>235</v>
      </c>
      <c r="O481" s="7">
        <f>演算室!Y478</f>
        <v>-230.1669749215084</v>
      </c>
      <c r="P481" s="7">
        <f>演算室!Z478</f>
        <v>174.80948604122665</v>
      </c>
    </row>
    <row r="482" spans="2:16" x14ac:dyDescent="0.15">
      <c r="B482" s="3">
        <f>演算室!AG479</f>
        <v>4.4849595343261415</v>
      </c>
      <c r="C482" s="4">
        <v>235.5</v>
      </c>
      <c r="D482" s="7">
        <f>演算室!W479</f>
        <v>-339.51981295624677</v>
      </c>
      <c r="E482" s="7">
        <f>演算室!X479</f>
        <v>-48.904891431357733</v>
      </c>
      <c r="M482" s="3">
        <f>演算室!AO479</f>
        <v>11.317217427790668</v>
      </c>
      <c r="N482" s="4">
        <v>235.5</v>
      </c>
      <c r="O482" s="7">
        <f>演算室!Y479</f>
        <v>-229.79626997081326</v>
      </c>
      <c r="P482" s="7">
        <f>演算室!Z479</f>
        <v>174.35383842946152</v>
      </c>
    </row>
    <row r="483" spans="2:16" x14ac:dyDescent="0.15">
      <c r="B483" s="3">
        <f>演算室!AG480</f>
        <v>4.4997464655843125</v>
      </c>
      <c r="C483" s="4">
        <v>236</v>
      </c>
      <c r="D483" s="7">
        <f>演算室!W480</f>
        <v>-339.04395997416293</v>
      </c>
      <c r="E483" s="7">
        <f>演算室!X480</f>
        <v>-50.305013860948058</v>
      </c>
      <c r="M483" s="3">
        <f>演算室!AO480</f>
        <v>11.342662422136902</v>
      </c>
      <c r="N483" s="4">
        <v>236</v>
      </c>
      <c r="O483" s="7">
        <f>演算室!Y480</f>
        <v>-229.42048941758804</v>
      </c>
      <c r="P483" s="7">
        <f>演算室!Z480</f>
        <v>173.90414693656021</v>
      </c>
    </row>
    <row r="484" spans="2:16" x14ac:dyDescent="0.15">
      <c r="B484" s="3">
        <f>演算室!AG481</f>
        <v>4.5149327363814535</v>
      </c>
      <c r="C484" s="4">
        <v>236.5</v>
      </c>
      <c r="D484" s="7">
        <f>演算室!W481</f>
        <v>-338.5613352461458</v>
      </c>
      <c r="E484" s="7">
        <f>演算室!X481</f>
        <v>-51.69767448414904</v>
      </c>
      <c r="M484" s="3">
        <f>演算室!AO481</f>
        <v>11.367222028733988</v>
      </c>
      <c r="N484" s="4">
        <v>236.5</v>
      </c>
      <c r="O484" s="7">
        <f>演算室!Y481</f>
        <v>-229.03969239409969</v>
      </c>
      <c r="P484" s="7">
        <f>演算室!Z481</f>
        <v>173.46042633797779</v>
      </c>
    </row>
    <row r="485" spans="2:16" x14ac:dyDescent="0.15">
      <c r="B485" s="3">
        <f>演算室!AG482</f>
        <v>4.5305258925092975</v>
      </c>
      <c r="C485" s="4">
        <v>237</v>
      </c>
      <c r="D485" s="7">
        <f>演算室!W482</f>
        <v>-338.07200840152046</v>
      </c>
      <c r="E485" s="7">
        <f>演算室!X482</f>
        <v>-53.08273760000931</v>
      </c>
      <c r="M485" s="3">
        <f>演算室!AO482</f>
        <v>11.390893442383664</v>
      </c>
      <c r="N485" s="4">
        <v>237</v>
      </c>
      <c r="O485" s="7">
        <f>演算室!Y482</f>
        <v>-228.65393782450681</v>
      </c>
      <c r="P485" s="7">
        <f>演算室!Z482</f>
        <v>173.02269127912803</v>
      </c>
    </row>
    <row r="486" spans="2:16" x14ac:dyDescent="0.15">
      <c r="B486" s="3">
        <f>演算室!AG483</f>
        <v>4.5465337685945322</v>
      </c>
      <c r="C486" s="4">
        <v>237.5</v>
      </c>
      <c r="D486" s="7">
        <f>演算室!W483</f>
        <v>-337.57605058214659</v>
      </c>
      <c r="E486" s="7">
        <f>演算室!X483</f>
        <v>-54.460067732877057</v>
      </c>
      <c r="M486" s="3">
        <f>演算室!AO483</f>
        <v>11.413674316238014</v>
      </c>
      <c r="N486" s="4">
        <v>237.5</v>
      </c>
      <c r="O486" s="7">
        <f>演算室!Y483</f>
        <v>-228.26328442534631</v>
      </c>
      <c r="P486" s="7">
        <f>演算室!Z483</f>
        <v>172.59095627476719</v>
      </c>
    </row>
    <row r="487" spans="2:16" x14ac:dyDescent="0.15">
      <c r="B487" s="3">
        <f>演算室!AG484</f>
        <v>4.5629644980290358</v>
      </c>
      <c r="C487" s="4">
        <v>238</v>
      </c>
      <c r="D487" s="7">
        <f>演算室!W484</f>
        <v>-337.07353443319283</v>
      </c>
      <c r="E487" s="7">
        <f>演算室!X484</f>
        <v>-55.829529630332573</v>
      </c>
      <c r="M487" s="3">
        <f>演算室!AO484</f>
        <v>11.435562756084282</v>
      </c>
      <c r="N487" s="4">
        <v>238</v>
      </c>
      <c r="O487" s="7">
        <f>演算室!Y484</f>
        <v>-227.86779070597436</v>
      </c>
      <c r="P487" s="7">
        <f>演算室!Z484</f>
        <v>172.16523570831976</v>
      </c>
    </row>
    <row r="488" spans="2:16" x14ac:dyDescent="0.15">
      <c r="B488" s="3">
        <f>演算室!AG485</f>
        <v>4.5798265233349236</v>
      </c>
      <c r="C488" s="4">
        <v>238.5</v>
      </c>
      <c r="D488" s="7">
        <f>演算室!W485</f>
        <v>-336.56453409375854</v>
      </c>
      <c r="E488" s="7">
        <f>演算室!X485</f>
        <v>-57.190988260762794</v>
      </c>
      <c r="M488" s="3">
        <f>演算室!AO485</f>
        <v>11.456557314076198</v>
      </c>
      <c r="N488" s="4">
        <v>238.5</v>
      </c>
      <c r="O488" s="7">
        <f>演算室!Y485</f>
        <v>-227.46751496895416</v>
      </c>
      <c r="P488" s="7">
        <f>演算室!Z485</f>
        <v>171.74554383115472</v>
      </c>
    </row>
    <row r="489" spans="2:16" x14ac:dyDescent="0.15">
      <c r="B489" s="3">
        <f>演算室!AG486</f>
        <v>4.5971286069722552</v>
      </c>
      <c r="C489" s="4">
        <v>239</v>
      </c>
      <c r="D489" s="7">
        <f>演算室!W486</f>
        <v>-336.04912518734216</v>
      </c>
      <c r="E489" s="7">
        <f>演算室!X486</f>
        <v>-58.544308810576489</v>
      </c>
      <c r="M489" s="3">
        <f>演算室!AO486</f>
        <v>11.476656981928992</v>
      </c>
      <c r="N489" s="4">
        <v>239</v>
      </c>
      <c r="O489" s="7">
        <f>演算室!Y486</f>
        <v>-227.06251531038868</v>
      </c>
      <c r="P489" s="7">
        <f>演算室!Z486</f>
        <v>171.33189476181633</v>
      </c>
    </row>
    <row r="490" spans="2:16" x14ac:dyDescent="0.15">
      <c r="B490" s="3">
        <f>演算室!AG487</f>
        <v>4.6148798426170856</v>
      </c>
      <c r="C490" s="4">
        <v>239.5</v>
      </c>
      <c r="D490" s="7">
        <f>演算室!W487</f>
        <v>-335.52738481215391</v>
      </c>
      <c r="E490" s="7">
        <f>演算室!X487</f>
        <v>-59.889356681061635</v>
      </c>
      <c r="M490" s="3">
        <f>演算室!AO487</f>
        <v>11.495861183630158</v>
      </c>
      <c r="N490" s="4">
        <v>239.5</v>
      </c>
      <c r="O490" s="7">
        <f>演算室!Y487</f>
        <v>-226.652849620193</v>
      </c>
      <c r="P490" s="7">
        <f>演算室!Z487</f>
        <v>170.92430248521501</v>
      </c>
    </row>
    <row r="491" spans="2:16" x14ac:dyDescent="0.15">
      <c r="B491" s="3">
        <f>演算室!AG488</f>
        <v>4.6330896669244579</v>
      </c>
      <c r="C491" s="4">
        <v>240</v>
      </c>
      <c r="D491" s="7">
        <f>演算室!W488</f>
        <v>-334.99939153127332</v>
      </c>
      <c r="E491" s="7">
        <f>演算室!X488</f>
        <v>-61.225997484884559</v>
      </c>
      <c r="M491" s="3">
        <f>演算室!AO488</f>
        <v>11.514169767642795</v>
      </c>
      <c r="N491" s="4">
        <v>240</v>
      </c>
      <c r="O491" s="7">
        <f>演算室!Y488</f>
        <v>-226.23857558230137</v>
      </c>
      <c r="P491" s="7">
        <f>演算室!Z488</f>
        <v>170.52278085178673</v>
      </c>
    </row>
    <row r="492" spans="2:16" x14ac:dyDescent="0.15">
      <c r="B492" s="3">
        <f>演算室!AG489</f>
        <v>4.6517678717976771</v>
      </c>
      <c r="C492" s="4">
        <v>240.5</v>
      </c>
      <c r="D492" s="7">
        <f>演算室!W489</f>
        <v>-334.46522536264723</v>
      </c>
      <c r="E492" s="7">
        <f>演算室!X489</f>
        <v>-62.554097042230239</v>
      </c>
      <c r="M492" s="3">
        <f>演算室!AO489</f>
        <v>11.531582998695633</v>
      </c>
      <c r="N492" s="4">
        <v>240.5</v>
      </c>
      <c r="O492" s="7">
        <f>演算室!Y489</f>
        <v>-225.81975067480789</v>
      </c>
      <c r="P492" s="7">
        <f>演算室!Z489</f>
        <v>170.12734357662126</v>
      </c>
    </row>
    <row r="493" spans="2:16" x14ac:dyDescent="0.15">
      <c r="B493" s="3">
        <f>演算室!AG490</f>
        <v>4.6709246171745082</v>
      </c>
      <c r="C493" s="4">
        <v>241</v>
      </c>
      <c r="D493" s="7">
        <f>演算室!W490</f>
        <v>-333.92496776892773</v>
      </c>
      <c r="E493" s="7">
        <f>演算室!X490</f>
        <v>-63.873521376584037</v>
      </c>
      <c r="M493" s="3">
        <f>演算室!AO490</f>
        <v>11.548101549088544</v>
      </c>
      <c r="N493" s="4">
        <v>241</v>
      </c>
      <c r="O493" s="7">
        <f>演算室!Y490</f>
        <v>-225.39643217003453</v>
      </c>
      <c r="P493" s="7">
        <f>演算室!Z490</f>
        <v>169.73800423857003</v>
      </c>
    </row>
    <row r="494" spans="2:16" x14ac:dyDescent="0.15">
      <c r="B494" s="3">
        <f>演算室!AG491</f>
        <v>4.6905704443816489</v>
      </c>
      <c r="C494" s="4">
        <v>241.5</v>
      </c>
      <c r="D494" s="7">
        <f>演算室!W491</f>
        <v>-333.3787016471457</v>
      </c>
      <c r="E494" s="7">
        <f>演算室!X491</f>
        <v>-65.184136710157048</v>
      </c>
      <c r="M494" s="3">
        <f>演算室!AO491</f>
        <v>11.563726489654908</v>
      </c>
      <c r="N494" s="4">
        <v>241.5</v>
      </c>
      <c r="O494" s="7">
        <f>演算室!Y491</f>
        <v>-224.96867713452178</v>
      </c>
      <c r="P494" s="7">
        <f>演算室!Z491</f>
        <v>169.35477627933608</v>
      </c>
    </row>
    <row r="495" spans="2:16" x14ac:dyDescent="0.15">
      <c r="B495" s="3">
        <f>演算室!AG492</f>
        <v>4.7107162900376176</v>
      </c>
      <c r="C495" s="4">
        <v>242</v>
      </c>
      <c r="D495" s="7">
        <f>演算室!W492</f>
        <v>-332.8265113182178</v>
      </c>
      <c r="E495" s="7">
        <f>演算室!X492</f>
        <v>-66.485809458947926</v>
      </c>
      <c r="M495" s="3">
        <f>演算室!AO492</f>
        <v>11.578459280320827</v>
      </c>
      <c r="N495" s="4">
        <v>242</v>
      </c>
      <c r="O495" s="7">
        <f>演算室!Y492</f>
        <v>-224.53654242894424</v>
      </c>
      <c r="P495" s="7">
        <f>演算室!Z492</f>
        <v>168.97767300254904</v>
      </c>
    </row>
    <row r="496" spans="2:16" x14ac:dyDescent="0.15">
      <c r="B496" s="3">
        <f>演算室!AG493</f>
        <v>4.7313735005585817</v>
      </c>
      <c r="C496" s="4">
        <v>242.5</v>
      </c>
      <c r="D496" s="7">
        <f>演算室!W493</f>
        <v>-332.26848251628314</v>
      </c>
      <c r="E496" s="7">
        <f>演算室!X493</f>
        <v>-67.778406227447306</v>
      </c>
      <c r="M496" s="3">
        <f>演算室!AO493</f>
        <v>11.592301760313916</v>
      </c>
      <c r="N496" s="4">
        <v>242.5</v>
      </c>
      <c r="O496" s="7">
        <f>演算室!Y493</f>
        <v>-224.10008470794071</v>
      </c>
      <c r="P496" s="7">
        <f>演算室!Z493</f>
        <v>168.60670757283555</v>
      </c>
    </row>
    <row r="497" spans="2:16" x14ac:dyDescent="0.15">
      <c r="B497" s="3">
        <f>演算室!AG494</f>
        <v>4.7525538472745783</v>
      </c>
      <c r="C497" s="4">
        <v>243</v>
      </c>
      <c r="D497" s="7">
        <f>演算室!W494</f>
        <v>-331.70470237786418</v>
      </c>
      <c r="E497" s="7">
        <f>演算室!X494</f>
        <v>-69.06179380297921</v>
      </c>
      <c r="M497" s="3">
        <f>演算室!AO494</f>
        <v>11.605256138074971</v>
      </c>
      <c r="N497" s="4">
        <v>243</v>
      </c>
      <c r="O497" s="7">
        <f>演算室!Y494</f>
        <v>-223.65936041986112</v>
      </c>
      <c r="P497" s="7">
        <f>演算室!Z494</f>
        <v>168.24189301488354</v>
      </c>
    </row>
    <row r="498" spans="2:16" x14ac:dyDescent="0.15">
      <c r="B498" s="3">
        <f>演算室!AG495</f>
        <v>4.7742695421791517</v>
      </c>
      <c r="C498" s="4">
        <v>243.5</v>
      </c>
      <c r="D498" s="7">
        <f>演算室!W495</f>
        <v>-331.13525943084977</v>
      </c>
      <c r="E498" s="7">
        <f>演算室!X495</f>
        <v>-70.335839149680467</v>
      </c>
      <c r="M498" s="3">
        <f>演算室!AO495</f>
        <v>11.617324980858038</v>
      </c>
      <c r="N498" s="4">
        <v>243.5</v>
      </c>
      <c r="O498" s="7">
        <f>演算室!Y495</f>
        <v>-223.21442580642406</v>
      </c>
      <c r="P498" s="7">
        <f>演算室!Z495</f>
        <v>167.88324221251028</v>
      </c>
    </row>
    <row r="499" spans="2:16" x14ac:dyDescent="0.15">
      <c r="B499" s="3">
        <f>演算室!AG496</f>
        <v>4.7965332543416919</v>
      </c>
      <c r="C499" s="4">
        <v>244</v>
      </c>
      <c r="D499" s="7">
        <f>演算室!W496</f>
        <v>-330.56024358329296</v>
      </c>
      <c r="E499" s="7">
        <f>演算室!X496</f>
        <v>-71.600409402116469</v>
      </c>
      <c r="M499" s="3">
        <f>演算室!AO496</f>
        <v>11.628511204079544</v>
      </c>
      <c r="N499" s="4">
        <v>244</v>
      </c>
      <c r="O499" s="7">
        <f>演算室!Y496</f>
        <v>-222.76533690228348</v>
      </c>
      <c r="P499" s="7">
        <f>演算室!Z496</f>
        <v>167.53076790773522</v>
      </c>
    </row>
    <row r="500" spans="2:16" x14ac:dyDescent="0.15">
      <c r="B500" s="3">
        <f>演算室!AG497</f>
        <v>4.8193581270007728</v>
      </c>
      <c r="C500" s="4">
        <v>244.5</v>
      </c>
      <c r="D500" s="7">
        <f>演算室!W497</f>
        <v>-329.9797461120196</v>
      </c>
      <c r="E500" s="7">
        <f>演算室!X497</f>
        <v>-72.855371858531171</v>
      </c>
      <c r="M500" s="3">
        <f>演算室!AO497</f>
        <v>11.638818060434001</v>
      </c>
      <c r="N500" s="4">
        <v>244.5</v>
      </c>
      <c r="O500" s="7">
        <f>演算室!Y497</f>
        <v>-222.3121495345016</v>
      </c>
      <c r="P500" s="7">
        <f>演算室!Z497</f>
        <v>167.18448269986322</v>
      </c>
    </row>
    <row r="501" spans="2:16" x14ac:dyDescent="0.15">
      <c r="B501" s="3">
        <f>演算室!AG498</f>
        <v>4.8427577953571728</v>
      </c>
      <c r="C501" s="4">
        <v>245</v>
      </c>
      <c r="D501" s="7">
        <f>演算室!W498</f>
        <v>-329.39385965104242</v>
      </c>
      <c r="E501" s="7">
        <f>演算室!X498</f>
        <v>-74.100593973730028</v>
      </c>
      <c r="M501" s="3">
        <f>演算室!AO498</f>
        <v>11.648249128786894</v>
      </c>
      <c r="N501" s="4">
        <v>245</v>
      </c>
      <c r="O501" s="7">
        <f>演算室!Y498</f>
        <v>-221.85491932192488</v>
      </c>
      <c r="P501" s="7">
        <f>演算室!Z498</f>
        <v>166.8443990445831</v>
      </c>
    </row>
    <row r="502" spans="2:16" x14ac:dyDescent="0.15">
      <c r="B502" s="3">
        <f>演算室!AG499</f>
        <v>4.8667464050963529</v>
      </c>
      <c r="C502" s="4">
        <v>245.5</v>
      </c>
      <c r="D502" s="7">
        <f>演算室!W499</f>
        <v>-328.80267817977239</v>
      </c>
      <c r="E502" s="7">
        <f>演算室!X499</f>
        <v>-75.335943351594551</v>
      </c>
      <c r="M502" s="3">
        <f>演算室!AO499</f>
        <v>11.656808302902727</v>
      </c>
      <c r="N502" s="4">
        <v>245.5</v>
      </c>
      <c r="O502" s="7">
        <f>演算室!Y499</f>
        <v>-221.39370167446069</v>
      </c>
      <c r="P502" s="7">
        <f>演算室!Z499</f>
        <v>166.51052925308417</v>
      </c>
    </row>
    <row r="503" spans="2:16" x14ac:dyDescent="0.15">
      <c r="B503" s="3">
        <f>演算室!AG500</f>
        <v>4.8913386316615934</v>
      </c>
      <c r="C503" s="4">
        <v>246</v>
      </c>
      <c r="D503" s="7">
        <f>演算室!W500</f>
        <v>-328.20629701102251</v>
      </c>
      <c r="E503" s="7">
        <f>演算室!X500</f>
        <v>-76.561287737226337</v>
      </c>
      <c r="M503" s="3">
        <f>演算室!AO500</f>
        <v>11.664499780014173</v>
      </c>
      <c r="N503" s="4">
        <v>246</v>
      </c>
      <c r="O503" s="7">
        <f>演算室!Y500</f>
        <v>-220.92855179225211</v>
      </c>
      <c r="P503" s="7">
        <f>演算室!Z500</f>
        <v>166.18288549119615</v>
      </c>
    </row>
    <row r="504" spans="2:16" x14ac:dyDescent="0.15">
      <c r="B504" s="3">
        <f>演算室!AG501</f>
        <v>4.9165497002829825</v>
      </c>
      <c r="C504" s="4">
        <v>246.5</v>
      </c>
      <c r="D504" s="7">
        <f>演算室!W501</f>
        <v>-327.60481277879705</v>
      </c>
      <c r="E504" s="7">
        <f>演算室!X501</f>
        <v>-77.776495008717646</v>
      </c>
      <c r="M504" s="3">
        <f>演算室!AO501</f>
        <v>11.671328049247462</v>
      </c>
      <c r="N504" s="4">
        <v>246.5</v>
      </c>
      <c r="O504" s="7">
        <f>演算室!Y501</f>
        <v>-220.45952466474898</v>
      </c>
      <c r="P504" s="7">
        <f>演算室!Z501</f>
        <v>165.86147977855524</v>
      </c>
    </row>
    <row r="505" spans="2:16" x14ac:dyDescent="0.15">
      <c r="B505" s="3">
        <f>演算室!AG502</f>
        <v>4.9423954068109488</v>
      </c>
      <c r="C505" s="4">
        <v>247</v>
      </c>
      <c r="D505" s="7">
        <f>演算室!W502</f>
        <v>-326.99832342585643</v>
      </c>
      <c r="E505" s="7">
        <f>演算室!X502</f>
        <v>-78.981433168549259</v>
      </c>
      <c r="M505" s="3">
        <f>演算室!AO502</f>
        <v>11.677297879977978</v>
      </c>
      <c r="N505" s="4">
        <v>247</v>
      </c>
      <c r="O505" s="7">
        <f>演算室!Y502</f>
        <v>-219.98667506967075</v>
      </c>
      <c r="P505" s="7">
        <f>演算室!Z502</f>
        <v>165.54632398780186</v>
      </c>
    </row>
    <row r="506" spans="2:16" x14ac:dyDescent="0.15">
      <c r="B506" s="3">
        <f>演算室!AG503</f>
        <v>4.9688921393426799</v>
      </c>
      <c r="C506" s="4">
        <v>247.5</v>
      </c>
      <c r="D506" s="7">
        <f>演算室!W503</f>
        <v>-326.38692819105324</v>
      </c>
      <c r="E506" s="7">
        <f>演算室!X503</f>
        <v>-80.175970334609801</v>
      </c>
      <c r="M506" s="3">
        <f>演算室!AO503</f>
        <v>11.682414310075341</v>
      </c>
      <c r="N506" s="4">
        <v>247.5</v>
      </c>
      <c r="O506" s="7">
        <f>演算室!Y503</f>
        <v>-219.51005757186229</v>
      </c>
      <c r="P506" s="7">
        <f>演算室!Z503</f>
        <v>165.23742984381147</v>
      </c>
    </row>
    <row r="507" spans="2:16" x14ac:dyDescent="0.15">
      <c r="B507" s="3">
        <f>演算室!AG504</f>
        <v>4.9960569006696947</v>
      </c>
      <c r="C507" s="4">
        <v>248</v>
      </c>
      <c r="D507" s="7">
        <f>演算室!W504</f>
        <v>-325.77072759642726</v>
      </c>
      <c r="E507" s="7">
        <f>演算室!X504</f>
        <v>-81.359974730836356</v>
      </c>
      <c r="M507" s="3">
        <f>演算室!AO504</f>
        <v>11.686682634105036</v>
      </c>
      <c r="N507" s="4">
        <v>248</v>
      </c>
      <c r="O507" s="7">
        <f>演算室!Y504</f>
        <v>-219.0297265220367</v>
      </c>
      <c r="P507" s="7">
        <f>演算室!Z504</f>
        <v>164.93480892296486</v>
      </c>
    </row>
    <row r="508" spans="2:16" x14ac:dyDescent="0.15">
      <c r="B508" s="3">
        <f>演算室!AG505</f>
        <v>5.0239073315727243</v>
      </c>
      <c r="C508" s="4">
        <v>248.5</v>
      </c>
      <c r="D508" s="7">
        <f>演算室!W505</f>
        <v>-325.14982343405347</v>
      </c>
      <c r="E508" s="7">
        <f>演算室!X505</f>
        <v>-82.533314677475587</v>
      </c>
      <c r="M508" s="3">
        <f>演算室!AO505</f>
        <v>11.6901083915208</v>
      </c>
      <c r="N508" s="4">
        <v>248.5</v>
      </c>
      <c r="O508" s="7">
        <f>演算室!Y505</f>
        <v>-218.54573605540514</v>
      </c>
      <c r="P508" s="7">
        <f>演算室!Z505</f>
        <v>164.63847265245886</v>
      </c>
    </row>
    <row r="509" spans="2:16" x14ac:dyDescent="0.15">
      <c r="B509" s="3">
        <f>演算室!AG506</f>
        <v>5.0524617349406098</v>
      </c>
      <c r="C509" s="4">
        <v>249</v>
      </c>
      <c r="D509" s="7">
        <f>演算室!W506</f>
        <v>-324.52431875263215</v>
      </c>
      <c r="E509" s="7">
        <f>演算室!X506</f>
        <v>-83.695858580958216</v>
      </c>
      <c r="M509" s="3">
        <f>演算室!AO506</f>
        <v>11.69269735481582</v>
      </c>
      <c r="N509" s="4">
        <v>249</v>
      </c>
      <c r="O509" s="7">
        <f>演算室!Y506</f>
        <v>-218.05814009019122</v>
      </c>
      <c r="P509" s="7">
        <f>演算室!Z506</f>
        <v>164.34843230966334</v>
      </c>
    </row>
    <row r="510" spans="2:16" x14ac:dyDescent="0.15">
      <c r="B510" s="3">
        <f>演算室!AG507</f>
        <v>5.0817391007590231</v>
      </c>
      <c r="C510" s="4">
        <v>249.5</v>
      </c>
      <c r="D510" s="7">
        <f>演算室!W507</f>
        <v>-323.89431784381105</v>
      </c>
      <c r="E510" s="7">
        <f>演算室!X507</f>
        <v>-84.847474923390592</v>
      </c>
      <c r="M510" s="3">
        <f>演算室!AO507</f>
        <v>11.694455517717286</v>
      </c>
      <c r="N510" s="4">
        <v>249.5</v>
      </c>
      <c r="O510" s="7">
        <f>演算室!Y507</f>
        <v>-217.56699232602674</v>
      </c>
      <c r="P510" s="7">
        <f>演算室!Z507</f>
        <v>164.06469902152622</v>
      </c>
    </row>
    <row r="511" spans="2:16" x14ac:dyDescent="0.15">
      <c r="B511" s="3">
        <f>演算室!AG508</f>
        <v>5.1117591319414144</v>
      </c>
      <c r="C511" s="4">
        <v>250</v>
      </c>
      <c r="D511" s="7">
        <f>演算室!W508</f>
        <v>-323.25992622823054</v>
      </c>
      <c r="E511" s="7">
        <f>演算室!X508</f>
        <v>-85.988032251655767</v>
      </c>
      <c r="M511" s="3">
        <f>演算室!AO508</f>
        <v>11.695389083407543</v>
      </c>
      <c r="N511" s="4">
        <v>250</v>
      </c>
      <c r="O511" s="7">
        <f>演算室!Y508</f>
        <v>-217.07234624222747</v>
      </c>
      <c r="P511" s="7">
        <f>演算室!Z508</f>
        <v>163.7872837640316</v>
      </c>
    </row>
    <row r="512" spans="2:16" x14ac:dyDescent="0.15">
      <c r="B512" s="3">
        <f>演算室!AG509</f>
        <v>5.142542270999571</v>
      </c>
      <c r="C512" s="4">
        <v>250.5</v>
      </c>
      <c r="D512" s="7">
        <f>演算室!W509</f>
        <v>-322.6212506412794</v>
      </c>
      <c r="E512" s="7">
        <f>演算室!X509</f>
        <v>-87.11739916612369</v>
      </c>
      <c r="M512" s="3">
        <f>演算室!AO509</f>
        <v>11.695504452791225</v>
      </c>
      <c r="N512" s="4">
        <v>250.5</v>
      </c>
      <c r="O512" s="7">
        <f>演算室!Y509</f>
        <v>-216.57425509594773</v>
      </c>
      <c r="P512" s="7">
        <f>演算室!Z509</f>
        <v>163.51619736171131</v>
      </c>
    </row>
    <row r="513" spans="2:16" x14ac:dyDescent="0.15">
      <c r="B513" s="3">
        <f>演算室!AG510</f>
        <v>5.1741097275739225</v>
      </c>
      <c r="C513" s="4">
        <v>251</v>
      </c>
      <c r="D513" s="7">
        <f>演算室!W510</f>
        <v>-321.97839901855025</v>
      </c>
      <c r="E513" s="7">
        <f>演算室!X510</f>
        <v>-88.235444308970486</v>
      </c>
      <c r="M513" s="3">
        <f>演算室!AO510</f>
        <v>11.69480821287266</v>
      </c>
      <c r="N513" s="4">
        <v>251</v>
      </c>
      <c r="O513" s="7">
        <f>演算室!Y510</f>
        <v>-216.07277192020851</v>
      </c>
      <c r="P513" s="7">
        <f>演算室!Z510</f>
        <v>163.25145048721805</v>
      </c>
    </row>
    <row r="514" spans="2:16" x14ac:dyDescent="0.15">
      <c r="B514" s="3">
        <f>演算室!AG511</f>
        <v>5.2064835067457613</v>
      </c>
      <c r="C514" s="4">
        <v>251.5</v>
      </c>
      <c r="D514" s="7">
        <f>演算室!W511</f>
        <v>-321.33148048098349</v>
      </c>
      <c r="E514" s="7">
        <f>演算室!X511</f>
        <v>-89.342036352097864</v>
      </c>
      <c r="M514" s="3">
        <f>演算室!AO511</f>
        <v>11.693307125167932</v>
      </c>
      <c r="N514" s="4">
        <v>251.5</v>
      </c>
      <c r="O514" s="7">
        <f>演算室!Y511</f>
        <v>-215.56794952180169</v>
      </c>
      <c r="P514" s="7">
        <f>演算室!Z511</f>
        <v>162.99305366095808</v>
      </c>
    </row>
    <row r="515" spans="2:16" x14ac:dyDescent="0.15">
      <c r="B515" s="3">
        <f>演算室!AG512</f>
        <v>5.2396864381688548</v>
      </c>
      <c r="C515" s="4">
        <v>252</v>
      </c>
      <c r="D515" s="7">
        <f>演算室!W512</f>
        <v>-320.68060531968587</v>
      </c>
      <c r="E515" s="7">
        <f>演算室!X512</f>
        <v>-90.43704398465934</v>
      </c>
      <c r="M515" s="3">
        <f>演算室!AO512</f>
        <v>11.691008114306142</v>
      </c>
      <c r="N515" s="4">
        <v>252</v>
      </c>
      <c r="O515" s="7">
        <f>演算室!Y512</f>
        <v>-215.05984047906296</v>
      </c>
      <c r="P515" s="7">
        <f>演算室!Z512</f>
        <v>162.74101725079055</v>
      </c>
    </row>
    <row r="516" spans="2:16" x14ac:dyDescent="0.15">
      <c r="B516" s="3">
        <f>演算室!AG513</f>
        <v>5.2737422059285688</v>
      </c>
      <c r="C516" s="4">
        <v>252.5</v>
      </c>
      <c r="D516" s="7">
        <f>演算室!W513</f>
        <v>-320.02588498041212</v>
      </c>
      <c r="E516" s="7">
        <f>演算室!X513</f>
        <v>-91.520335900182289</v>
      </c>
      <c r="M516" s="3">
        <f>演算室!AO513</f>
        <v>11.687918256695978</v>
      </c>
      <c r="N516" s="4">
        <v>252.5</v>
      </c>
      <c r="O516" s="7">
        <f>演算室!Y513</f>
        <v>-214.54849713951629</v>
      </c>
      <c r="P516" s="7">
        <f>演算室!Z513</f>
        <v>162.49535147179483</v>
      </c>
    </row>
    <row r="517" spans="2:16" x14ac:dyDescent="0.15">
      <c r="B517" s="3">
        <f>演算室!AG514</f>
        <v>5.3086753790871306</v>
      </c>
      <c r="C517" s="4">
        <v>253</v>
      </c>
      <c r="D517" s="7">
        <f>演算室!W514</f>
        <v>-319.36743204769471</v>
      </c>
      <c r="E517" s="7">
        <f>演算室!X514</f>
        <v>-92.591780783287987</v>
      </c>
      <c r="M517" s="3">
        <f>演算室!AO514</f>
        <v>11.684044769362526</v>
      </c>
      <c r="N517" s="4">
        <v>253</v>
      </c>
      <c r="O517" s="7">
        <f>演算室!Y514</f>
        <v>-214.03397161738468</v>
      </c>
      <c r="P517" s="7">
        <f>演算室!Z514</f>
        <v>162.25606638610884</v>
      </c>
    </row>
    <row r="518" spans="2:16" x14ac:dyDescent="0.15">
      <c r="B518" s="3">
        <f>演算室!AG515</f>
        <v>5.3445114428708251</v>
      </c>
      <c r="C518" s="4">
        <v>253.5</v>
      </c>
      <c r="D518" s="7">
        <f>演算室!W515</f>
        <v>-318.70536022860813</v>
      </c>
      <c r="E518" s="7">
        <f>演算室!X515</f>
        <v>-93.651247296008961</v>
      </c>
      <c r="M518" s="3">
        <f>演算室!AO515</f>
        <v>11.679394998947675</v>
      </c>
      <c r="N518" s="4">
        <v>253.5</v>
      </c>
      <c r="O518" s="7">
        <f>演算室!Y515</f>
        <v>-213.51631579096571</v>
      </c>
      <c r="P518" s="7">
        <f>演算室!Z515</f>
        <v>162.02317190284236</v>
      </c>
    </row>
    <row r="519" spans="2:16" x14ac:dyDescent="0.15">
      <c r="B519" s="3">
        <f>演算室!AG516</f>
        <v>5.3812768303585097</v>
      </c>
      <c r="C519" s="4">
        <v>254</v>
      </c>
      <c r="D519" s="7">
        <f>演算室!W516</f>
        <v>-318.03978433615401</v>
      </c>
      <c r="E519" s="7">
        <f>演算室!X516</f>
        <v>-94.698604063696067</v>
      </c>
      <c r="M519" s="3">
        <f>演算室!AO516</f>
        <v>11.673976410866892</v>
      </c>
      <c r="N519" s="4">
        <v>254</v>
      </c>
      <c r="O519" s="7">
        <f>演算室!Y516</f>
        <v>-212.9955812998702</v>
      </c>
      <c r="P519" s="7">
        <f>演算室!Z516</f>
        <v>161.79667777806833</v>
      </c>
    </row>
    <row r="520" spans="2:16" x14ac:dyDescent="0.15">
      <c r="B520" s="3">
        <f>演算室!AG517</f>
        <v>5.4189989546141275</v>
      </c>
      <c r="C520" s="4">
        <v>254.5</v>
      </c>
      <c r="D520" s="7">
        <f>演算室!W517</f>
        <v>-317.37082027224903</v>
      </c>
      <c r="E520" s="7">
        <f>演算室!X517</f>
        <v>-95.733719660519725</v>
      </c>
      <c r="M520" s="3">
        <f>演算室!AO517</f>
        <v>11.667796578671798</v>
      </c>
      <c r="N520" s="4">
        <v>254.5</v>
      </c>
      <c r="O520" s="7">
        <f>演算室!Y517</f>
        <v>-212.47181954212138</v>
      </c>
      <c r="P520" s="7">
        <f>演算室!Z517</f>
        <v>161.57659361489408</v>
      </c>
    </row>
    <row r="521" spans="2:16" x14ac:dyDescent="0.15">
      <c r="B521" s="3">
        <f>演算室!AG518</f>
        <v>5.4577062410830974</v>
      </c>
      <c r="C521" s="4">
        <v>255</v>
      </c>
      <c r="D521" s="7">
        <f>演算室!W518</f>
        <v>-316.69858501030239</v>
      </c>
      <c r="E521" s="7">
        <f>演算室!X518</f>
        <v>-96.756462594558087</v>
      </c>
      <c r="M521" s="3">
        <f>演算室!AO518</f>
        <v>11.660863173584442</v>
      </c>
      <c r="N521" s="4">
        <v>255</v>
      </c>
      <c r="O521" s="7">
        <f>演算室!Y518</f>
        <v>-211.94508167111306</v>
      </c>
      <c r="P521" s="7">
        <f>演算室!Z518</f>
        <v>161.36292886361628</v>
      </c>
    </row>
    <row r="522" spans="2:16" x14ac:dyDescent="0.15">
      <c r="B522" s="3">
        <f>演算室!AG519</f>
        <v>5.4974281601105357</v>
      </c>
      <c r="C522" s="4">
        <v>255.5</v>
      </c>
      <c r="D522" s="7">
        <f>演算室!W519</f>
        <v>-316.02319657736501</v>
      </c>
      <c r="E522" s="7">
        <f>演算室!X519</f>
        <v>-97.766701292474394</v>
      </c>
      <c r="M522" s="3">
        <f>演算室!AO519</f>
        <v>11.653183954260957</v>
      </c>
      <c r="N522" s="4">
        <v>255.5</v>
      </c>
      <c r="O522" s="7">
        <f>演算室!Y519</f>
        <v>-211.4154185924229</v>
      </c>
      <c r="P522" s="7">
        <f>演算室!Z519</f>
        <v>161.15569282196316</v>
      </c>
    </row>
    <row r="523" spans="2:16" x14ac:dyDescent="0.15">
      <c r="B523" s="3">
        <f>演算室!AG520</f>
        <v>5.5381952593668906</v>
      </c>
      <c r="C523" s="4">
        <v>256</v>
      </c>
      <c r="D523" s="7">
        <f>演算室!W520</f>
        <v>-315.3447740358327</v>
      </c>
      <c r="E523" s="7">
        <f>演算室!X520</f>
        <v>-98.764304083779422</v>
      </c>
      <c r="M523" s="3">
        <f>演算室!AO520</f>
        <v>11.644766756757372</v>
      </c>
      <c r="N523" s="4">
        <v>256</v>
      </c>
      <c r="O523" s="7">
        <f>演算室!Y520</f>
        <v>-210.88288096048041</v>
      </c>
      <c r="P523" s="7">
        <f>演算室!Z520</f>
        <v>160.95489463542546</v>
      </c>
    </row>
    <row r="524" spans="2:16" x14ac:dyDescent="0.15">
      <c r="B524" s="3">
        <f>演算室!AG521</f>
        <v>5.5800391959394231</v>
      </c>
      <c r="C524" s="4">
        <v>256.5</v>
      </c>
      <c r="D524" s="7">
        <f>演算室!W521</f>
        <v>-314.66343746468647</v>
      </c>
      <c r="E524" s="7">
        <f>演算室!X521</f>
        <v>-99.749139184679336</v>
      </c>
      <c r="M524" s="3">
        <f>演算室!AO521</f>
        <v>11.63561948473216</v>
      </c>
      <c r="N524" s="4">
        <v>256.5</v>
      </c>
      <c r="O524" s="7">
        <f>演算室!Y521</f>
        <v>-210.34751917508561</v>
      </c>
      <c r="P524" s="7">
        <f>演算室!Z521</f>
        <v>160.76054329768107</v>
      </c>
    </row>
    <row r="525" spans="2:16" x14ac:dyDescent="0.15">
      <c r="B525" s="3">
        <f>演算室!AG522</f>
        <v>5.6229927678045533</v>
      </c>
      <c r="C525" s="4">
        <v>257</v>
      </c>
      <c r="D525" s="7">
        <f>演算室!W522</f>
        <v>-313.97930794025064</v>
      </c>
      <c r="E525" s="7">
        <f>演算室!X522</f>
        <v>-100.72107468150787</v>
      </c>
      <c r="M525" s="3">
        <f>演算室!AO522</f>
        <v>11.625750099867261</v>
      </c>
      <c r="N525" s="4">
        <v>257</v>
      </c>
      <c r="O525" s="7">
        <f>演算室!Y522</f>
        <v>-209.80938337777735</v>
      </c>
      <c r="P525" s="7">
        <f>演算室!Z522</f>
        <v>160.57264765111415</v>
      </c>
    </row>
    <row r="526" spans="2:16" x14ac:dyDescent="0.15">
      <c r="B526" s="3">
        <f>演算室!AG523</f>
        <v>5.6670899443308516</v>
      </c>
      <c r="C526" s="4">
        <v>257.5</v>
      </c>
      <c r="D526" s="7">
        <f>演算室!W523</f>
        <v>-313.29250751644935</v>
      </c>
      <c r="E526" s="7">
        <f>演算室!X523</f>
        <v>-101.67997851374095</v>
      </c>
      <c r="M526" s="3">
        <f>演算室!AO523</f>
        <v>11.61516661254961</v>
      </c>
      <c r="N526" s="4">
        <v>257.5</v>
      </c>
      <c r="O526" s="7">
        <f>演算室!Y523</f>
        <v>-209.26852344804743</v>
      </c>
      <c r="P526" s="7">
        <f>演算室!Z523</f>
        <v>160.39121638743336</v>
      </c>
    </row>
    <row r="527" spans="2:16" x14ac:dyDescent="0.15">
      <c r="B527" s="3">
        <f>演算室!AG524</f>
        <v>5.7123658953980145</v>
      </c>
      <c r="C527" s="4">
        <v>258</v>
      </c>
      <c r="D527" s="7">
        <f>演算室!W524</f>
        <v>-312.60315920454246</v>
      </c>
      <c r="E527" s="7">
        <f>演算室!X524</f>
        <v>-102.62571845659421</v>
      </c>
      <c r="M527" s="3">
        <f>演算室!AO524</f>
        <v>11.60387707277547</v>
      </c>
      <c r="N527" s="4">
        <v>258</v>
      </c>
      <c r="O527" s="7">
        <f>演算室!Y524</f>
        <v>-208.72498899939907</v>
      </c>
      <c r="P527" s="7">
        <f>演算室!Z524</f>
        <v>160.21625804839175</v>
      </c>
    </row>
    <row r="528" spans="2:16" x14ac:dyDescent="0.15">
      <c r="B528" s="3">
        <f>演算室!AG525</f>
        <v>5.7588570186650889</v>
      </c>
      <c r="C528" s="4">
        <v>258.5</v>
      </c>
      <c r="D528" s="7">
        <f>演算室!W525</f>
        <v>-311.91138695231831</v>
      </c>
      <c r="E528" s="7">
        <f>演算室!X525</f>
        <v>-103.55816210320384</v>
      </c>
      <c r="M528" s="3">
        <f>演算室!AO525</f>
        <v>11.591889561329991</v>
      </c>
      <c r="N528" s="4">
        <v>258.5</v>
      </c>
      <c r="O528" s="7">
        <f>演算室!Y525</f>
        <v>-208.17882937524621</v>
      </c>
      <c r="P528" s="7">
        <f>演算室!Z525</f>
        <v>160.04778102661052</v>
      </c>
    </row>
    <row r="529" spans="2:16" x14ac:dyDescent="0.15">
      <c r="B529" s="3">
        <f>演算室!AG526</f>
        <v>5.8066009644090526</v>
      </c>
      <c r="C529" s="4">
        <v>259</v>
      </c>
      <c r="D529" s="7">
        <f>演算室!W526</f>
        <v>-311.21731562272379</v>
      </c>
      <c r="E529" s="7">
        <f>演算室!X526</f>
        <v>-104.47717684638991</v>
      </c>
      <c r="M529" s="3">
        <f>演算室!AO526</f>
        <v>11.579212181202928</v>
      </c>
      <c r="N529" s="4">
        <v>259</v>
      </c>
      <c r="O529" s="7">
        <f>演算室!Y526</f>
        <v>-207.63009364465142</v>
      </c>
      <c r="P529" s="7">
        <f>演算室!Z526</f>
        <v>159.88579356651147</v>
      </c>
    </row>
    <row r="530" spans="2:16" x14ac:dyDescent="0.15">
      <c r="B530" s="3">
        <f>演算室!AG527</f>
        <v>5.855636657263747</v>
      </c>
      <c r="C530" s="4">
        <v>259.5</v>
      </c>
      <c r="D530" s="7">
        <f>演算室!W527</f>
        <v>-310.52107097190805</v>
      </c>
      <c r="E530" s="7">
        <f>演算室!X527</f>
        <v>-105.38262986000257</v>
      </c>
      <c r="M530" s="3">
        <f>演算室!AO527</f>
        <v>11.565853049272844</v>
      </c>
      <c r="N530" s="4">
        <v>259.5</v>
      </c>
      <c r="O530" s="7">
        <f>演算室!Y527</f>
        <v>-207.07883059789953</v>
      </c>
      <c r="P530" s="7">
        <f>演算室!Z527</f>
        <v>159.73030376535854</v>
      </c>
    </row>
    <row r="531" spans="2:16" x14ac:dyDescent="0.15">
      <c r="B531" s="3">
        <f>演算室!AG528</f>
        <v>5.9060043140944876</v>
      </c>
      <c r="C531" s="4">
        <v>260</v>
      </c>
      <c r="D531" s="7">
        <f>演算室!W528</f>
        <v>-309.82277962665728</v>
      </c>
      <c r="E531" s="7">
        <f>演算室!X528</f>
        <v>-106.27438807985423</v>
      </c>
      <c r="M531" s="3">
        <f>演算室!AO528</f>
        <v>11.551820288253419</v>
      </c>
      <c r="N531" s="4">
        <v>260</v>
      </c>
      <c r="O531" s="7">
        <f>演算室!Y528</f>
        <v>-206.52508874190357</v>
      </c>
      <c r="P531" s="7">
        <f>演算室!Z528</f>
        <v>159.58131957441384</v>
      </c>
    </row>
    <row r="532" spans="2:16" x14ac:dyDescent="0.15">
      <c r="B532" s="3">
        <f>演算室!AG529</f>
        <v>5.957745457092213</v>
      </c>
      <c r="C532" s="4">
        <v>260.5</v>
      </c>
      <c r="D532" s="7">
        <f>演算室!W529</f>
        <v>-309.12256906119654</v>
      </c>
      <c r="E532" s="7">
        <f>演算室!X529</f>
        <v>-107.15231818423729</v>
      </c>
      <c r="M532" s="3">
        <f>演算室!AO529</f>
        <v>11.53712201890689</v>
      </c>
      <c r="N532" s="4">
        <v>260.5</v>
      </c>
      <c r="O532" s="7">
        <f>演算室!Y529</f>
        <v>-205.96891629544049</v>
      </c>
      <c r="P532" s="7">
        <f>演算室!Z529</f>
        <v>159.43884880021056</v>
      </c>
    </row>
    <row r="533" spans="2:16" x14ac:dyDescent="0.15">
      <c r="B533" s="3">
        <f>演算室!AG530</f>
        <v>6.0109029210202447</v>
      </c>
      <c r="C533" s="4">
        <v>261</v>
      </c>
      <c r="D533" s="7">
        <f>演算室!W530</f>
        <v>-308.42056757333461</v>
      </c>
      <c r="E533" s="7">
        <f>演算室!X530</f>
        <v>-108.01628657402972</v>
      </c>
      <c r="M533" s="3">
        <f>演算室!AO530</f>
        <v>11.52176635250861</v>
      </c>
      <c r="N533" s="4">
        <v>261</v>
      </c>
      <c r="O533" s="7">
        <f>演算室!Y530</f>
        <v>-205.41036118421363</v>
      </c>
      <c r="P533" s="7">
        <f>演算室!Z530</f>
        <v>159.30289910594473</v>
      </c>
    </row>
    <row r="534" spans="2:16" x14ac:dyDescent="0.15">
      <c r="B534" s="3">
        <f>演算室!AG531</f>
        <v>6.0655208533896765</v>
      </c>
      <c r="C534" s="4">
        <v>261.5</v>
      </c>
      <c r="D534" s="7">
        <f>演算室!W531</f>
        <v>-307.71690425992517</v>
      </c>
      <c r="E534" s="7">
        <f>演算室!X531</f>
        <v>-108.86615935239192</v>
      </c>
      <c r="M534" s="3">
        <f>演算室!AO531</f>
        <v>11.505761383601399</v>
      </c>
      <c r="N534" s="4">
        <v>261.5</v>
      </c>
      <c r="O534" s="7">
        <f>演算室!Y531</f>
        <v>-204.84947103573774</v>
      </c>
      <c r="P534" s="7">
        <f>演算室!Z531</f>
        <v>159.17347801299042</v>
      </c>
    </row>
    <row r="535" spans="2:16" x14ac:dyDescent="0.15">
      <c r="B535" s="3">
        <f>演算室!AG532</f>
        <v>6.1216447061288957</v>
      </c>
      <c r="C535" s="4">
        <v>262</v>
      </c>
      <c r="D535" s="7">
        <f>演算室!W532</f>
        <v>-307.01170899161889</v>
      </c>
      <c r="E535" s="7">
        <f>演算室!X532</f>
        <v>-109.70180230405762</v>
      </c>
      <c r="M535" s="3">
        <f>演算室!AO532</f>
        <v>11.489115182992949</v>
      </c>
      <c r="N535" s="4">
        <v>262</v>
      </c>
      <c r="O535" s="7">
        <f>演算室!Y532</f>
        <v>-204.28629317404443</v>
      </c>
      <c r="P535" s="7">
        <f>演算室!Z532</f>
        <v>159.0505929025411</v>
      </c>
    </row>
    <row r="536" spans="2:16" x14ac:dyDescent="0.15">
      <c r="B536" s="3">
        <f>演算室!AG533</f>
        <v>6.1793212170858327</v>
      </c>
      <c r="C536" s="4">
        <v>262.5</v>
      </c>
      <c r="D536" s="7">
        <f>演算室!W533</f>
        <v>-306.30511238687853</v>
      </c>
      <c r="E536" s="7">
        <f>演算室!X533</f>
        <v>-110.52308087422233</v>
      </c>
      <c r="M536" s="3">
        <f>演算室!AO533</f>
        <v>11.47183579104332</v>
      </c>
      <c r="N536" s="4">
        <v>262.5</v>
      </c>
      <c r="O536" s="7">
        <f>演算室!Y533</f>
        <v>-203.72087461420338</v>
      </c>
      <c r="P536" s="7">
        <f>演算室!Z533</f>
        <v>158.93425101738001</v>
      </c>
    </row>
    <row r="537" spans="2:16" x14ac:dyDescent="0.15">
      <c r="B537" s="3">
        <f>演算室!AG534</f>
        <v>6.2385983794339861</v>
      </c>
      <c r="C537" s="4">
        <v>263</v>
      </c>
      <c r="D537" s="7">
        <f>演算室!W534</f>
        <v>-305.59724578522957</v>
      </c>
      <c r="E537" s="7">
        <f>演算室!X534</f>
        <v>-111.32986014703388</v>
      </c>
      <c r="M537" s="3">
        <f>演算室!AO534</f>
        <v>11.453931211182763</v>
      </c>
      <c r="N537" s="4">
        <v>263</v>
      </c>
      <c r="O537" s="7">
        <f>演算室!Y534</f>
        <v>-203.15326205665679</v>
      </c>
      <c r="P537" s="7">
        <f>演算室!Z534</f>
        <v>158.82445946378289</v>
      </c>
    </row>
    <row r="538" spans="2:16" x14ac:dyDescent="0.15">
      <c r="B538" s="3">
        <f>演算室!AG535</f>
        <v>6.2995253967715534</v>
      </c>
      <c r="C538" s="4">
        <v>263.5</v>
      </c>
      <c r="D538" s="7">
        <f>演算室!W535</f>
        <v>-304.88824121971658</v>
      </c>
      <c r="E538" s="7">
        <f>演算室!X535</f>
        <v>-112.12200482369138</v>
      </c>
      <c r="M538" s="3">
        <f>演算室!AO535</f>
        <v>11.435409403738127</v>
      </c>
      <c r="N538" s="4">
        <v>263.5</v>
      </c>
      <c r="O538" s="7">
        <f>演算室!Y535</f>
        <v>-202.58350188136134</v>
      </c>
      <c r="P538" s="7">
        <f>演算室!Z535</f>
        <v>158.72122521355743</v>
      </c>
    </row>
    <row r="539" spans="2:16" x14ac:dyDescent="0.15">
      <c r="B539" s="3">
        <f>演算室!AG536</f>
        <v>6.3621526213424646</v>
      </c>
      <c r="C539" s="4">
        <v>264</v>
      </c>
      <c r="D539" s="7">
        <f>演算室!W536</f>
        <v>-304.17823138853521</v>
      </c>
      <c r="E539" s="7">
        <f>演算室!X536</f>
        <v>-112.89937920015663</v>
      </c>
      <c r="M539" s="3">
        <f>演算室!AO536</f>
        <v>11.416278279991097</v>
      </c>
      <c r="N539" s="4">
        <v>264</v>
      </c>
      <c r="O539" s="7">
        <f>演算室!Y536</f>
        <v>-202.01164014173648</v>
      </c>
      <c r="P539" s="7">
        <f>演算室!Z536</f>
        <v>158.62455510622067</v>
      </c>
    </row>
    <row r="540" spans="2:16" x14ac:dyDescent="0.15">
      <c r="B540" s="3">
        <f>演算室!AG537</f>
        <v>6.4265314724038518</v>
      </c>
      <c r="C540" s="4">
        <v>264.5</v>
      </c>
      <c r="D540" s="7">
        <f>演算室!W537</f>
        <v>-303.46734962581036</v>
      </c>
      <c r="E540" s="7">
        <f>演算室!X537</f>
        <v>-113.66184714448596</v>
      </c>
      <c r="M540" s="3">
        <f>演算室!AO537</f>
        <v>11.39654569649038</v>
      </c>
      <c r="N540" s="4">
        <v>264.5</v>
      </c>
      <c r="O540" s="7">
        <f>演算室!Y537</f>
        <v>-201.43772255841273</v>
      </c>
      <c r="P540" s="7">
        <f>演算室!Z537</f>
        <v>158.53445585131985</v>
      </c>
    </row>
    <row r="541" spans="2:16" x14ac:dyDescent="0.15">
      <c r="B541" s="3">
        <f>演算室!AG538</f>
        <v>6.4927143313804949</v>
      </c>
      <c r="C541" s="4">
        <v>265</v>
      </c>
      <c r="D541" s="7">
        <f>演算室!W538</f>
        <v>-302.75572987148564</v>
      </c>
      <c r="E541" s="7">
        <f>演算室!X538</f>
        <v>-114.40927207379147</v>
      </c>
      <c r="M541" s="3">
        <f>演算室!AO538</f>
        <v>11.376219449644289</v>
      </c>
      <c r="N541" s="4">
        <v>265</v>
      </c>
      <c r="O541" s="7">
        <f>演算室!Y538</f>
        <v>-200.86179451277596</v>
      </c>
      <c r="P541" s="7">
        <f>演算室!Z538</f>
        <v>158.45093403089925</v>
      </c>
    </row>
    <row r="542" spans="2:16" x14ac:dyDescent="0.15">
      <c r="B542" s="3">
        <f>演算室!AG539</f>
        <v>6.5607544098478092</v>
      </c>
      <c r="C542" s="4">
        <v>265.5</v>
      </c>
      <c r="D542" s="7">
        <f>演算室!W539</f>
        <v>-302.04350664029465</v>
      </c>
      <c r="E542" s="7">
        <f>演算室!X539</f>
        <v>-115.1415169308371</v>
      </c>
      <c r="M542" s="3">
        <f>演算室!AO539</f>
        <v>11.355307270566362</v>
      </c>
      <c r="N542" s="4">
        <v>265.5</v>
      </c>
      <c r="O542" s="7">
        <f>演算室!Y539</f>
        <v>-200.28390104030402</v>
      </c>
      <c r="P542" s="7">
        <f>演算室!Z539</f>
        <v>158.37399610211722</v>
      </c>
    </row>
    <row r="543" spans="2:16" x14ac:dyDescent="0.15">
      <c r="B543" s="3">
        <f>演算室!AG540</f>
        <v>6.6307055858799515</v>
      </c>
      <c r="C543" s="4">
        <v>266</v>
      </c>
      <c r="D543" s="7">
        <f>演算室!W540</f>
        <v>-301.33081498977765</v>
      </c>
      <c r="E543" s="7">
        <f>演算室!X540</f>
        <v>-115.85844416028212</v>
      </c>
      <c r="M543" s="3">
        <f>演算室!AO540</f>
        <v>11.333816820115384</v>
      </c>
      <c r="N543" s="4">
        <v>266</v>
      </c>
      <c r="O543" s="7">
        <f>演算室!Y540</f>
        <v>-199.70408682369157</v>
      </c>
      <c r="P543" s="7">
        <f>演算室!Z540</f>
        <v>158.30364840001465</v>
      </c>
    </row>
    <row r="544" spans="2:16" x14ac:dyDescent="0.15">
      <c r="B544" s="3">
        <f>演算室!AG541</f>
        <v>6.7026222036545171</v>
      </c>
      <c r="C544" s="4">
        <v>266.5</v>
      </c>
      <c r="D544" s="7">
        <f>演算室!W541</f>
        <v>-300.61779048730875</v>
      </c>
      <c r="E544" s="7">
        <f>演算室!X541</f>
        <v>-116.55991568458288</v>
      </c>
      <c r="M544" s="3">
        <f>演算室!AO541</f>
        <v>11.311755684280438</v>
      </c>
      <c r="N544" s="4">
        <v>266.5</v>
      </c>
      <c r="O544" s="7">
        <f>演算室!Y541</f>
        <v>-199.1223961857547</v>
      </c>
      <c r="P544" s="7">
        <f>演算室!Z541</f>
        <v>158.2398971404433</v>
      </c>
    </row>
    <row r="545" spans="2:16" x14ac:dyDescent="0.15">
      <c r="B545" s="3">
        <f>演算室!AG542</f>
        <v>6.7765588304063389</v>
      </c>
      <c r="C545" s="4">
        <v>267</v>
      </c>
      <c r="D545" s="7">
        <f>演算室!W542</f>
        <v>-299.90456917609959</v>
      </c>
      <c r="E545" s="7">
        <f>演算室!X542</f>
        <v>-117.24579287956192</v>
      </c>
      <c r="M545" s="3">
        <f>演算室!AO542</f>
        <v>11.289131369715497</v>
      </c>
      <c r="N545" s="4">
        <v>267</v>
      </c>
      <c r="O545" s="7">
        <f>演算室!Y542</f>
        <v>-198.53887308211606</v>
      </c>
      <c r="P545" s="7">
        <f>演算室!Z542</f>
        <v>158.18274842315284</v>
      </c>
    </row>
    <row r="546" spans="2:16" x14ac:dyDescent="0.15">
      <c r="B546" s="3">
        <f>演算室!AG543</f>
        <v>6.8525699640819839</v>
      </c>
      <c r="C546" s="4">
        <v>267.5</v>
      </c>
      <c r="D546" s="7">
        <f>演算室!W543</f>
        <v>-299.19128754013991</v>
      </c>
      <c r="E546" s="7">
        <f>演算室!X543</f>
        <v>-117.91593654966037</v>
      </c>
      <c r="M546" s="3">
        <f>演算室!AO543</f>
        <v>11.265951299553551</v>
      </c>
      <c r="N546" s="4">
        <v>267.5</v>
      </c>
      <c r="O546" s="7">
        <f>演算室!Y543</f>
        <v>-197.95356109366023</v>
      </c>
      <c r="P546" s="7">
        <f>演算室!Z543</f>
        <v>158.13220823504292</v>
      </c>
    </row>
    <row r="547" spans="2:16" x14ac:dyDescent="0.15">
      <c r="B547" s="3">
        <f>演算室!AG544</f>
        <v>6.9307096840979225</v>
      </c>
      <c r="C547" s="4">
        <v>268</v>
      </c>
      <c r="D547" s="7">
        <f>演算室!W544</f>
        <v>-298.47808246803879</v>
      </c>
      <c r="E547" s="7">
        <f>演算室!X544</f>
        <v>-118.57020690288789</v>
      </c>
      <c r="M547" s="3">
        <f>演算室!AO544</f>
        <v>11.24222280945356</v>
      </c>
      <c r="N547" s="4">
        <v>268</v>
      </c>
      <c r="O547" s="7">
        <f>演算室!Y544</f>
        <v>-197.36650341875591</v>
      </c>
      <c r="P547" s="7">
        <f>演算室!Z544</f>
        <v>158.08828245358498</v>
      </c>
    </row>
    <row r="548" spans="2:16" x14ac:dyDescent="0.15">
      <c r="B548" s="3">
        <f>演算室!AG545</f>
        <v>7.0110312365814567</v>
      </c>
      <c r="C548" s="4">
        <v>268.5</v>
      </c>
      <c r="D548" s="7">
        <f>演算室!W545</f>
        <v>-297.76509121572627</v>
      </c>
      <c r="E548" s="7">
        <f>演算室!X545</f>
        <v>-119.20846352548438</v>
      </c>
      <c r="M548" s="3">
        <f>演算室!AO545</f>
        <v>11.217953143863618</v>
      </c>
      <c r="N548" s="4">
        <v>268.5</v>
      </c>
      <c r="O548" s="7">
        <f>演算室!Y545</f>
        <v>-196.77774286523953</v>
      </c>
      <c r="P548" s="7">
        <f>演算室!Z545</f>
        <v>158.05097685041542</v>
      </c>
    </row>
    <row r="549" spans="2:16" x14ac:dyDescent="0.15">
      <c r="B549" s="3">
        <f>演算室!AG546</f>
        <v>7.0935865444053325</v>
      </c>
      <c r="C549" s="4">
        <v>269</v>
      </c>
      <c r="D549" s="7">
        <f>演算室!W546</f>
        <v>-297.05245136797492</v>
      </c>
      <c r="E549" s="7">
        <f>演算室!X546</f>
        <v>-119.83056535631297</v>
      </c>
      <c r="M549" s="3">
        <f>演算室!AO546</f>
        <v>11.193149452515653</v>
      </c>
      <c r="N549" s="4">
        <v>269</v>
      </c>
      <c r="O549" s="7">
        <f>演算室!Y546</f>
        <v>-196.18732184215347</v>
      </c>
      <c r="P549" s="7">
        <f>演算室!Z546</f>
        <v>158.02029709510674</v>
      </c>
    </row>
    <row r="550" spans="2:16" x14ac:dyDescent="0.15">
      <c r="B550" s="3">
        <f>演算室!AG547</f>
        <v>7.1784256310454335</v>
      </c>
      <c r="C550" s="4">
        <v>269.5</v>
      </c>
      <c r="D550" s="7">
        <f>演算室!W547</f>
        <v>-296.34030079870121</v>
      </c>
      <c r="E550" s="7">
        <f>演算室!X547</f>
        <v>-120.43637066100098</v>
      </c>
      <c r="M550" s="3">
        <f>演算室!AO547</f>
        <v>11.167818787126441</v>
      </c>
      <c r="N550" s="4">
        <v>269.5</v>
      </c>
      <c r="O550" s="7">
        <f>演算室!Y547</f>
        <v>-195.59528235123332</v>
      </c>
      <c r="P550" s="7">
        <f>演算室!Z547</f>
        <v>157.99624875911925</v>
      </c>
    </row>
    <row r="551" spans="2:16" x14ac:dyDescent="0.15">
      <c r="B551" s="3">
        <f>演算室!AG548</f>
        <v>7.2655959460339163</v>
      </c>
      <c r="C551" s="4">
        <v>270</v>
      </c>
      <c r="D551" s="7">
        <f>演算室!W548</f>
        <v>-295.62877763000284</v>
      </c>
      <c r="E551" s="7">
        <f>演算室!X548</f>
        <v>-121.02573700585157</v>
      </c>
      <c r="M551" s="3">
        <f>演算室!AO548</f>
        <v>11.141968098323844</v>
      </c>
      <c r="N551" s="4">
        <v>270</v>
      </c>
      <c r="O551" s="7">
        <f>演算室!Y548</f>
        <v>-195.00166597813714</v>
      </c>
      <c r="P551" s="7">
        <f>演算室!Z548</f>
        <v>157.97883731993861</v>
      </c>
    </row>
    <row r="552" spans="2:16" x14ac:dyDescent="0.15">
      <c r="B552" s="3">
        <f>演算室!AG549</f>
        <v>7.3551415783682765</v>
      </c>
      <c r="C552" s="4">
        <v>270.5</v>
      </c>
      <c r="D552" s="7">
        <f>演算室!W549</f>
        <v>-294.9180201898883</v>
      </c>
      <c r="E552" s="7">
        <f>演算室!X549</f>
        <v>-121.59852123154742</v>
      </c>
      <c r="M552" s="3">
        <f>演算室!AO549</f>
        <v>11.11560423277604</v>
      </c>
      <c r="N552" s="4">
        <v>270.5</v>
      </c>
      <c r="O552" s="7">
        <f>演算室!Y549</f>
        <v>-194.4065138834105</v>
      </c>
      <c r="P552" s="7">
        <f>演算室!Z549</f>
        <v>157.96806816540322</v>
      </c>
    </row>
    <row r="553" spans="2:16" x14ac:dyDescent="0.15">
      <c r="B553" s="3">
        <f>演算室!AG550</f>
        <v>7.4471023427212613</v>
      </c>
      <c r="C553" s="4">
        <v>271</v>
      </c>
      <c r="D553" s="7">
        <f>演算室!W550</f>
        <v>-294.20816696865552</v>
      </c>
      <c r="E553" s="7">
        <f>演算室!X550</f>
        <v>-122.15457942667018</v>
      </c>
      <c r="M553" s="3">
        <f>演算室!AO550</f>
        <v>11.088733930501617</v>
      </c>
      <c r="N553" s="4">
        <v>271</v>
      </c>
      <c r="O553" s="7">
        <f>演算室!Y550</f>
        <v>-193.8098667931803</v>
      </c>
      <c r="P553" s="7">
        <f>演算室!Z550</f>
        <v>157.96394659822641</v>
      </c>
    </row>
    <row r="554" spans="2:16" x14ac:dyDescent="0.15">
      <c r="B554" s="3">
        <f>演算室!AG551</f>
        <v>7.5415127218996449</v>
      </c>
      <c r="C554" s="4">
        <v>271.5</v>
      </c>
      <c r="D554" s="7">
        <f>演算室!W551</f>
        <v>-293.49935657387113</v>
      </c>
      <c r="E554" s="7">
        <f>演算室!X551</f>
        <v>-122.69376690106358</v>
      </c>
      <c r="M554" s="3">
        <f>演算室!AO551</f>
        <v>11.061363822426744</v>
      </c>
      <c r="N554" s="4">
        <v>271.5</v>
      </c>
      <c r="O554" s="7">
        <f>演算室!Y551</f>
        <v>-193.21176498956888</v>
      </c>
      <c r="P554" s="7">
        <f>演算室!Z551</f>
        <v>157.96647784071817</v>
      </c>
    </row>
    <row r="555" spans="2:16" x14ac:dyDescent="0.15">
      <c r="B555" s="3">
        <f>演算室!AG552</f>
        <v>7.6384006473569714</v>
      </c>
      <c r="C555" s="4">
        <v>272</v>
      </c>
      <c r="D555" s="7">
        <f>演算室!W552</f>
        <v>-292.7917276839068</v>
      </c>
      <c r="E555" s="7">
        <f>演算室!X552</f>
        <v>-123.21593815906576</v>
      </c>
      <c r="M555" s="3">
        <f>演算室!AO552</f>
        <v>11.033500428065839</v>
      </c>
      <c r="N555" s="4">
        <v>272</v>
      </c>
      <c r="O555" s="7">
        <f>演算室!Y552</f>
        <v>-192.61224830082341</v>
      </c>
      <c r="P555" s="7">
        <f>演算室!Z552</f>
        <v>157.97566703971071</v>
      </c>
    </row>
    <row r="556" spans="2:16" x14ac:dyDescent="0.15">
      <c r="B556" s="3">
        <f>演算室!AG553</f>
        <v>7.7377860983382662</v>
      </c>
      <c r="C556" s="4">
        <v>272.5</v>
      </c>
      <c r="D556" s="7">
        <f>演算室!W553</f>
        <v>-292.08541899998016</v>
      </c>
      <c r="E556" s="7">
        <f>演算室!X553</f>
        <v>-123.72094687264504</v>
      </c>
      <c r="M556" s="3">
        <f>演算室!AO553</f>
        <v>11.005150153434164</v>
      </c>
      <c r="N556" s="4">
        <v>272.5</v>
      </c>
      <c r="O556" s="7">
        <f>演算室!Y553</f>
        <v>-192.01135609114934</v>
      </c>
      <c r="P556" s="7">
        <f>演算室!Z553</f>
        <v>157.99151927169379</v>
      </c>
    </row>
    <row r="557" spans="2:16" x14ac:dyDescent="0.15">
      <c r="B557" s="3">
        <f>演算室!AG554</f>
        <v>7.8396794988387626</v>
      </c>
      <c r="C557" s="4">
        <v>273</v>
      </c>
      <c r="D557" s="7">
        <f>演算室!W554</f>
        <v>-291.38056919665479</v>
      </c>
      <c r="E557" s="7">
        <f>演算室!X554</f>
        <v>-124.20864585446827</v>
      </c>
      <c r="M557" s="3">
        <f>演算室!AO554</f>
        <v>10.976319289141165</v>
      </c>
      <c r="N557" s="4">
        <v>273</v>
      </c>
      <c r="O557" s="7">
        <f>演算室!Y554</f>
        <v>-191.40912725024182</v>
      </c>
      <c r="P557" s="7">
        <f>演算室!Z554</f>
        <v>158.01403954816408</v>
      </c>
    </row>
    <row r="558" spans="2:16" x14ac:dyDescent="0.15">
      <c r="B558" s="3">
        <f>演算室!AG555</f>
        <v>7.9440798906888315</v>
      </c>
      <c r="C558" s="4">
        <v>273.5</v>
      </c>
      <c r="D558" s="7">
        <f>演算室!W555</f>
        <v>-290.67731687074769</v>
      </c>
      <c r="E558" s="7">
        <f>演算室!X555</f>
        <v>-124.67888703093884</v>
      </c>
      <c r="M558" s="3">
        <f>演算室!AO555</f>
        <v>10.947014008615364</v>
      </c>
      <c r="N558" s="4">
        <v>273.5</v>
      </c>
      <c r="O558" s="7">
        <f>演算室!Y555</f>
        <v>-190.80560018250685</v>
      </c>
      <c r="P558" s="7">
        <f>演算室!Z555</f>
        <v>158.04323282119424</v>
      </c>
    </row>
    <row r="559" spans="2:16" x14ac:dyDescent="0.15">
      <c r="B559" s="3">
        <f>演算室!AG556</f>
        <v>8.0509728606301234</v>
      </c>
      <c r="C559" s="4">
        <v>274</v>
      </c>
      <c r="D559" s="7">
        <f>演算室!W556</f>
        <v>-289.97580048859169</v>
      </c>
      <c r="E559" s="7">
        <f>演算室!X556</f>
        <v>-125.13152141524299</v>
      </c>
      <c r="M559" s="3">
        <f>演算室!AO556</f>
        <v>10.917240366537545</v>
      </c>
      <c r="N559" s="4">
        <v>274</v>
      </c>
      <c r="O559" s="7">
        <f>演算室!Y556</f>
        <v>-190.20081279596064</v>
      </c>
      <c r="P559" s="7">
        <f>演算室!Z556</f>
        <v>158.07910398922724</v>
      </c>
    </row>
    <row r="560" spans="2:16" x14ac:dyDescent="0.15">
      <c r="B560" s="3">
        <f>演算室!AG557</f>
        <v>8.1603281993859902</v>
      </c>
      <c r="C560" s="4">
        <v>274.5</v>
      </c>
      <c r="D560" s="7">
        <f>演算室!W557</f>
        <v>-289.27615833160201</v>
      </c>
      <c r="E560" s="7">
        <f>演算室!X557</f>
        <v>-125.56639908044318</v>
      </c>
      <c r="M560" s="3">
        <f>演算室!AO557</f>
        <v>10.887004297435542</v>
      </c>
      <c r="N560" s="4">
        <v>274.5</v>
      </c>
      <c r="O560" s="7">
        <f>演算室!Y557</f>
        <v>-189.59480249080025</v>
      </c>
      <c r="P560" s="7">
        <f>演算室!Z557</f>
        <v>158.12165790310169</v>
      </c>
    </row>
    <row r="561" spans="2:16" x14ac:dyDescent="0.15">
      <c r="B561" s="3">
        <f>演算室!AG558</f>
        <v>8.2720972719302157</v>
      </c>
      <c r="C561" s="4">
        <v>275</v>
      </c>
      <c r="D561" s="7">
        <f>演算室!W558</f>
        <v>-288.57852844009244</v>
      </c>
      <c r="E561" s="7">
        <f>演算室!X558</f>
        <v>-125.9833691326628</v>
      </c>
      <c r="M561" s="3">
        <f>演算室!AO558</f>
        <v>10.856311614402143</v>
      </c>
      <c r="N561" s="4">
        <v>275</v>
      </c>
      <c r="O561" s="7">
        <f>演算室!Y558</f>
        <v>-188.98760614763538</v>
      </c>
      <c r="P561" s="7">
        <f>演算室!Z558</f>
        <v>158.17089937231265</v>
      </c>
    </row>
    <row r="562" spans="2:16" x14ac:dyDescent="0.15">
      <c r="B562" s="3">
        <f>演算室!AG559</f>
        <v>8.3862100806258049</v>
      </c>
      <c r="C562" s="4">
        <v>275.5</v>
      </c>
      <c r="D562" s="7">
        <f>演算室!W559</f>
        <v>-287.88304855528656</v>
      </c>
      <c r="E562" s="7">
        <f>演算室!X559</f>
        <v>-126.38227968440935</v>
      </c>
      <c r="M562" s="3">
        <f>演算室!AO559</f>
        <v>10.825168008008824</v>
      </c>
      <c r="N562" s="4">
        <v>275.5</v>
      </c>
      <c r="O562" s="7">
        <f>演算室!Y559</f>
        <v>-188.37926011536959</v>
      </c>
      <c r="P562" s="7">
        <f>演算室!Z559</f>
        <v>158.22683317151598</v>
      </c>
    </row>
    <row r="563" spans="2:16" x14ac:dyDescent="0.15">
      <c r="B563" s="3">
        <f>演算室!AG560</f>
        <v>8.5025720070303326</v>
      </c>
      <c r="C563" s="4">
        <v>276</v>
      </c>
      <c r="D563" s="7">
        <f>演算室!W560</f>
        <v>-287.18985605946932</v>
      </c>
      <c r="E563" s="7">
        <f>演算室!X560</f>
        <v>-126.76297782808467</v>
      </c>
      <c r="M563" s="3">
        <f>演算室!AO560</f>
        <v>10.793579045332429</v>
      </c>
      <c r="N563" s="4">
        <v>276</v>
      </c>
      <c r="O563" s="7">
        <f>演算室!Y560</f>
        <v>-187.76980019872249</v>
      </c>
      <c r="P563" s="7">
        <f>演算室!Z560</f>
        <v>158.28946404728015</v>
      </c>
    </row>
    <row r="564" spans="2:16" x14ac:dyDescent="0.15">
      <c r="B564" s="3">
        <f>演算室!AG561</f>
        <v>8.6210602246076071</v>
      </c>
      <c r="C564" s="4">
        <v>276.5</v>
      </c>
      <c r="D564" s="7">
        <f>演算室!W561</f>
        <v>-286.49908791422126</v>
      </c>
      <c r="E564" s="7">
        <f>演算室!X561</f>
        <v>-127.12530960973592</v>
      </c>
      <c r="M564" s="3">
        <f>演算室!AO561</f>
        <v>10.761550169149666</v>
      </c>
      <c r="N564" s="4">
        <v>276.5</v>
      </c>
      <c r="O564" s="7">
        <f>演算室!Y561</f>
        <v>-187.1592616453801</v>
      </c>
      <c r="P564" s="7">
        <f>演算室!Z561</f>
        <v>158.35879672509333</v>
      </c>
    </row>
    <row r="565" spans="2:16" x14ac:dyDescent="0.15">
      <c r="B565" s="3">
        <f>演算室!AG562</f>
        <v>8.7415197837133167</v>
      </c>
      <c r="C565" s="4">
        <v>277</v>
      </c>
      <c r="D565" s="7">
        <f>演算室!W562</f>
        <v>-285.81088059667951</v>
      </c>
      <c r="E565" s="7">
        <f>演算室!X562</f>
        <v>-127.46912000310392</v>
      </c>
      <c r="M565" s="3">
        <f>演算室!AO562</f>
        <v>10.729086697246032</v>
      </c>
      <c r="N565" s="4">
        <v>277</v>
      </c>
      <c r="O565" s="7">
        <f>演算室!Y562</f>
        <v>-186.54767913276328</v>
      </c>
      <c r="P565" s="7">
        <f>演算室!Z562</f>
        <v>158.43483591663136</v>
      </c>
    </row>
    <row r="566" spans="2:16" x14ac:dyDescent="0.15">
      <c r="B566" s="3">
        <f>演算室!AG563</f>
        <v>8.8637593828958448</v>
      </c>
      <c r="C566" s="4">
        <v>277.5</v>
      </c>
      <c r="D566" s="7">
        <f>演算室!W563</f>
        <v>-285.12537003376571</v>
      </c>
      <c r="E566" s="7">
        <f>演算室!X563</f>
        <v>-127.79425288402865</v>
      </c>
      <c r="M566" s="3">
        <f>演算室!AO563</f>
        <v>10.696193821870372</v>
      </c>
      <c r="N566" s="4">
        <v>277.5</v>
      </c>
      <c r="O566" s="7">
        <f>演算室!Y563</f>
        <v>-185.93508675440103</v>
      </c>
      <c r="P566" s="7">
        <f>演算室!Z563</f>
        <v>158.51758632729354</v>
      </c>
    </row>
    <row r="567" spans="2:16" x14ac:dyDescent="0.15">
      <c r="B567" s="3">
        <f>演算室!AG564</f>
        <v>8.9875468573279846</v>
      </c>
      <c r="C567" s="4">
        <v>278</v>
      </c>
      <c r="D567" s="7">
        <f>演算室!W564</f>
        <v>-284.44269153432288</v>
      </c>
      <c r="E567" s="7">
        <f>演算室!X564</f>
        <v>-128.10055100527654</v>
      </c>
      <c r="M567" s="3">
        <f>演算室!AO564</f>
        <v>10.662876609342417</v>
      </c>
      <c r="N567" s="4">
        <v>278</v>
      </c>
      <c r="O567" s="7">
        <f>演算室!Y564</f>
        <v>-185.32151800589688</v>
      </c>
      <c r="P567" s="7">
        <f>演算室!Z564</f>
        <v>158.60705266401339</v>
      </c>
    </row>
    <row r="568" spans="2:16" x14ac:dyDescent="0.15">
      <c r="B568" s="3">
        <f>演算室!AG565</f>
        <v>9.1126044367725356</v>
      </c>
      <c r="C568" s="4">
        <v>278.5</v>
      </c>
      <c r="D568" s="7">
        <f>演算室!W565</f>
        <v>-283.76297971910219</v>
      </c>
      <c r="E568" s="7">
        <f>演算室!X565</f>
        <v>-128.38785597185648</v>
      </c>
      <c r="M568" s="3">
        <f>演算室!AO565</f>
        <v>10.629139999705467</v>
      </c>
      <c r="N568" s="4">
        <v>278.5</v>
      </c>
      <c r="O568" s="7">
        <f>演算室!Y565</f>
        <v>-184.70700577047666</v>
      </c>
      <c r="P568" s="7">
        <f>演算室!Z565</f>
        <v>158.70323964334932</v>
      </c>
    </row>
    <row r="569" spans="2:16" x14ac:dyDescent="0.15">
      <c r="B569" s="3">
        <f>演算室!AG566</f>
        <v>9.2386038527709271</v>
      </c>
      <c r="C569" s="4">
        <v>279</v>
      </c>
      <c r="D569" s="7">
        <f>演算室!W566</f>
        <v>-283.08636844853748</v>
      </c>
      <c r="E569" s="7">
        <f>演算室!X566</f>
        <v>-128.65600821690026</v>
      </c>
      <c r="M569" s="3">
        <f>演算室!AO566</f>
        <v>10.594988806600968</v>
      </c>
      <c r="N569" s="4">
        <v>279</v>
      </c>
      <c r="O569" s="7">
        <f>演算室!Y566</f>
        <v>-184.09158230410011</v>
      </c>
      <c r="P569" s="7">
        <f>演算室!Z566</f>
        <v>158.80615199986693</v>
      </c>
    </row>
    <row r="570" spans="2:16" x14ac:dyDescent="0.15">
      <c r="B570" s="3">
        <f>演算室!AG567</f>
        <v>9.3651614077638321</v>
      </c>
      <c r="C570" s="4">
        <v>279.5</v>
      </c>
      <c r="D570" s="7">
        <f>演算室!W567</f>
        <v>-282.41299074824832</v>
      </c>
      <c r="E570" s="7">
        <f>演算室!X567</f>
        <v>-128.90484697817979</v>
      </c>
      <c r="M570" s="3">
        <f>演算室!AO567</f>
        <v>10.560427717184295</v>
      </c>
      <c r="N570" s="4">
        <v>279.5</v>
      </c>
      <c r="O570" s="7">
        <f>演算室!Y567</f>
        <v>-183.4752792201275</v>
      </c>
      <c r="P570" s="7">
        <f>演算室!Z567</f>
        <v>158.91579449481455</v>
      </c>
    </row>
    <row r="571" spans="2:16" x14ac:dyDescent="0.15">
      <c r="B571" s="3">
        <f>演算室!AG568</f>
        <v>9.4918331583031517</v>
      </c>
      <c r="C571" s="4">
        <v>280</v>
      </c>
      <c r="D571" s="7">
        <f>演算室!W568</f>
        <v>-281.74297873220951</v>
      </c>
      <c r="E571" s="7">
        <f>演算室!X568</f>
        <v>-129.13421027534682</v>
      </c>
      <c r="M571" s="3">
        <f>演算室!AO568</f>
        <v>10.525461292173365</v>
      </c>
      <c r="N571" s="4">
        <v>280</v>
      </c>
      <c r="O571" s="7">
        <f>演算室!Y568</f>
        <v>-182.85812747352281</v>
      </c>
      <c r="P571" s="7">
        <f>演算室!Z568</f>
        <v>159.03217192510448</v>
      </c>
    </row>
    <row r="572" spans="2:16" x14ac:dyDescent="0.15">
      <c r="B572" s="3">
        <f>演算室!AG569</f>
        <v>9.6181104096869543</v>
      </c>
      <c r="C572" s="4">
        <v>280.5</v>
      </c>
      <c r="D572" s="7">
        <f>演算室!W569</f>
        <v>-281.07646352352543</v>
      </c>
      <c r="E572" s="7">
        <f>演算室!X569</f>
        <v>-129.34393488797949</v>
      </c>
      <c r="M572" s="3">
        <f>演算室!AO569</f>
        <v>10.490093966020847</v>
      </c>
      <c r="N572" s="4">
        <v>280.5</v>
      </c>
      <c r="O572" s="7">
        <f>演算室!Y569</f>
        <v>-182.2401573445793</v>
      </c>
      <c r="P572" s="7">
        <f>演算室!Z569</f>
        <v>159.15528913260539</v>
      </c>
    </row>
    <row r="573" spans="2:16" x14ac:dyDescent="0.15">
      <c r="B573" s="3">
        <f>演算室!AG570</f>
        <v>9.7434157693333052</v>
      </c>
      <c r="C573" s="4">
        <v>281</v>
      </c>
      <c r="D573" s="7">
        <f>演算室!W570</f>
        <v>-280.41357517274838</v>
      </c>
      <c r="E573" s="7">
        <f>演算室!X570</f>
        <v>-129.53385633452797</v>
      </c>
      <c r="M573" s="3">
        <f>演算室!AO570</f>
        <v>10.454330047177033</v>
      </c>
      <c r="N573" s="4">
        <v>281</v>
      </c>
      <c r="O573" s="7">
        <f>演算室!Y570</f>
        <v>-181.62139842215237</v>
      </c>
      <c r="P573" s="7">
        <f>演算室!Z570</f>
        <v>159.28515101375402</v>
      </c>
    </row>
    <row r="574" spans="2:16" x14ac:dyDescent="0.15">
      <c r="B574" s="3">
        <f>演算室!AG571</f>
        <v>9.8671000590487754</v>
      </c>
      <c r="C574" s="4">
        <v>281.5</v>
      </c>
      <c r="D574" s="7">
        <f>演算室!W571</f>
        <v>-279.75444257367707</v>
      </c>
      <c r="E574" s="7">
        <f>演算室!X571</f>
        <v>-129.70380885225592</v>
      </c>
      <c r="M574" s="3">
        <f>演算室!AO571</f>
        <v>10.41817371842752</v>
      </c>
      <c r="N574" s="4">
        <v>281.5</v>
      </c>
      <c r="O574" s="7">
        <f>演算室!Y571</f>
        <v>-181.00187958638247</v>
      </c>
      <c r="P574" s="7">
        <f>演算室!Z571</f>
        <v>159.42176252949486</v>
      </c>
    </row>
    <row r="575" spans="2:16" x14ac:dyDescent="0.15">
      <c r="B575" s="3">
        <f>演算室!AG572</f>
        <v>9.9884404385228258</v>
      </c>
      <c r="C575" s="4">
        <v>282</v>
      </c>
      <c r="D575" s="7">
        <f>演算室!W572</f>
        <v>-279.0991933765747</v>
      </c>
      <c r="E575" s="7">
        <f>演算室!X572</f>
        <v>-129.85362537828246</v>
      </c>
      <c r="M575" s="3">
        <f>演算室!AO572</f>
        <v>10.381629037404165</v>
      </c>
      <c r="N575" s="4">
        <v>282</v>
      </c>
      <c r="O575" s="7">
        <f>演算室!Y572</f>
        <v>-180.38162899088957</v>
      </c>
      <c r="P575" s="7">
        <f>演算室!Z572</f>
        <v>159.56512871555771</v>
      </c>
    </row>
    <row r="576" spans="2:16" x14ac:dyDescent="0.15">
      <c r="B576" s="3">
        <f>演算室!AG573</f>
        <v>10.106640139007594</v>
      </c>
      <c r="C576" s="4">
        <v>282.5</v>
      </c>
      <c r="D576" s="7">
        <f>演算室!W573</f>
        <v>-278.44795389874582</v>
      </c>
      <c r="E576" s="7">
        <f>演算室!X573</f>
        <v>-129.9831375318297</v>
      </c>
      <c r="M576" s="3">
        <f>演算室!AO573</f>
        <v>10.344699937089169</v>
      </c>
      <c r="N576" s="4">
        <v>282.5</v>
      </c>
      <c r="O576" s="7">
        <f>演算室!Y573</f>
        <v>-179.76067404442489</v>
      </c>
      <c r="P576" s="7">
        <f>演算室!Z573</f>
        <v>159.71525469307787</v>
      </c>
    </row>
    <row r="577" spans="2:16" x14ac:dyDescent="0.15">
      <c r="B577" s="3">
        <f>演算室!AG574</f>
        <v>10.220830241011578</v>
      </c>
      <c r="C577" s="4">
        <v>283</v>
      </c>
      <c r="D577" s="7">
        <f>演算室!W574</f>
        <v>-277.80084903240805</v>
      </c>
      <c r="E577" s="7">
        <f>演算室!X574</f>
        <v>-130.09217559779302</v>
      </c>
      <c r="M577" s="3">
        <f>演算室!AO574</f>
        <v>10.307390226513025</v>
      </c>
      <c r="N577" s="4">
        <v>283</v>
      </c>
      <c r="O577" s="7">
        <f>演算室!Y574</f>
        <v>-179.13904139195631</v>
      </c>
      <c r="P577" s="7">
        <f>演算室!Z574</f>
        <v>159.87214567957335</v>
      </c>
    </row>
    <row r="578" spans="2:16" x14ac:dyDescent="0.15">
      <c r="B578" s="3">
        <f>演算室!AG575</f>
        <v>10.330073944198579</v>
      </c>
      <c r="C578" s="4">
        <v>283.5</v>
      </c>
      <c r="D578" s="7">
        <f>演算室!W575</f>
        <v>-277.15800214980106</v>
      </c>
      <c r="E578" s="7">
        <f>演算室!X575</f>
        <v>-130.18056851175496</v>
      </c>
      <c r="M578" s="3">
        <f>演算室!AO575</f>
        <v>10.269703591458534</v>
      </c>
      <c r="N578" s="4">
        <v>283.5</v>
      </c>
      <c r="O578" s="7">
        <f>演算室!Y575</f>
        <v>-178.51675689517299</v>
      </c>
      <c r="P578" s="7">
        <f>演算室!Z575</f>
        <v>160.03580700028311</v>
      </c>
    </row>
    <row r="579" spans="2:16" x14ac:dyDescent="0.15">
      <c r="B579" s="3">
        <f>演算室!AG576</f>
        <v>10.433373762716023</v>
      </c>
      <c r="C579" s="4">
        <v>284</v>
      </c>
      <c r="D579" s="7">
        <f>演算室!W576</f>
        <v>-276.51953500547074</v>
      </c>
      <c r="E579" s="7">
        <f>演算室!X576</f>
        <v>-130.24814384656921</v>
      </c>
      <c r="M579" s="3">
        <f>演算室!AO576</f>
        <v>10.231643595311114</v>
      </c>
      <c r="N579" s="4">
        <v>284</v>
      </c>
      <c r="O579" s="7">
        <f>演算室!Y576</f>
        <v>-177.89384561238472</v>
      </c>
      <c r="P579" s="7">
        <f>演算室!Z576</f>
        <v>160.20624409987988</v>
      </c>
    </row>
    <row r="580" spans="2:16" x14ac:dyDescent="0.15">
      <c r="B580" s="3">
        <f>演算室!AG577</f>
        <v>10.529682024618817</v>
      </c>
      <c r="C580" s="4">
        <v>284.5</v>
      </c>
      <c r="D580" s="7">
        <f>演算室!W577</f>
        <v>-275.88556763567055</v>
      </c>
      <c r="E580" s="7">
        <f>演算室!X577</f>
        <v>-130.29472780065001</v>
      </c>
      <c r="M580" s="3">
        <f>演算室!AO577</f>
        <v>10.193213679967775</v>
      </c>
      <c r="N580" s="4">
        <v>284.5</v>
      </c>
      <c r="O580" s="7">
        <f>演算室!Y577</f>
        <v>-177.27033177779799</v>
      </c>
      <c r="P580" s="7">
        <f>演算室!Z577</f>
        <v>160.38346255456426</v>
      </c>
    </row>
    <row r="581" spans="2:16" x14ac:dyDescent="0.15">
      <c r="B581" s="3">
        <f>演算室!AG578</f>
        <v>10.617914951028409</v>
      </c>
      <c r="C581" s="4">
        <v>285</v>
      </c>
      <c r="D581" s="7">
        <f>演算室!W578</f>
        <v>-275.2562182548233</v>
      </c>
      <c r="E581" s="7">
        <f>演算室!X578</f>
        <v>-130.32014518810956</v>
      </c>
      <c r="M581" s="3">
        <f>演算室!AO578</f>
        <v>10.154417166826271</v>
      </c>
      <c r="N581" s="4">
        <v>285</v>
      </c>
      <c r="O581" s="7">
        <f>演算室!Y578</f>
        <v>-176.64623878014552</v>
      </c>
      <c r="P581" s="7">
        <f>演算室!Z578</f>
        <v>160.56746808455219</v>
      </c>
    </row>
    <row r="582" spans="2:16" x14ac:dyDescent="0.15">
      <c r="B582" s="3">
        <f>演算室!AG579</f>
        <v>10.696970433052899</v>
      </c>
      <c r="C582" s="4">
        <v>285.5</v>
      </c>
      <c r="D582" s="7">
        <f>演算室!W579</f>
        <v>-274.63160314898505</v>
      </c>
      <c r="E582" s="7">
        <f>演算室!X579</f>
        <v>-130.32421943088997</v>
      </c>
      <c r="M582" s="3">
        <f>演算室!AO579</f>
        <v>10.115257257889617</v>
      </c>
      <c r="N582" s="4">
        <v>285.5</v>
      </c>
      <c r="O582" s="7">
        <f>演算室!Y579</f>
        <v>-176.02158914064597</v>
      </c>
      <c r="P582" s="7">
        <f>演算室!Z579</f>
        <v>160.75826656696455</v>
      </c>
    </row>
    <row r="583" spans="2:16" x14ac:dyDescent="0.15">
      <c r="B583" s="3">
        <f>演算室!AG580</f>
        <v>10.765749410363009</v>
      </c>
      <c r="C583" s="4">
        <v>286</v>
      </c>
      <c r="D583" s="7">
        <f>演算室!W580</f>
        <v>-274.01183656626057</v>
      </c>
      <c r="E583" s="7">
        <f>演算室!X580</f>
        <v>-130.3067725530498</v>
      </c>
      <c r="M583" s="3">
        <f>演算室!AO580</f>
        <v>10.075737036910645</v>
      </c>
      <c r="N583" s="4">
        <v>286</v>
      </c>
      <c r="O583" s="7">
        <f>演算室!Y580</f>
        <v>-175.39640449027226</v>
      </c>
      <c r="P583" s="7">
        <f>演算室!Z580</f>
        <v>160.9558640491299</v>
      </c>
    </row>
    <row r="584" spans="2:16" x14ac:dyDescent="0.15">
      <c r="B584" s="3">
        <f>演算室!AG581</f>
        <v>10.823180491154575</v>
      </c>
      <c r="C584" s="4">
        <v>286.5</v>
      </c>
      <c r="D584" s="7">
        <f>演算室!W581</f>
        <v>-273.39703060411432</v>
      </c>
      <c r="E584" s="7">
        <f>演算室!X581</f>
        <v>-130.26762517736861</v>
      </c>
      <c r="M584" s="3">
        <f>演算室!AO581</f>
        <v>10.035859470644663</v>
      </c>
      <c r="N584" s="4">
        <v>286.5</v>
      </c>
      <c r="O584" s="7">
        <f>演算室!Y581</f>
        <v>-174.77070554630112</v>
      </c>
      <c r="P584" s="7">
        <f>演算室!Z581</f>
        <v>161.16026676231084</v>
      </c>
    </row>
    <row r="585" spans="2:16" x14ac:dyDescent="0.15">
      <c r="B585" s="3">
        <f>演算室!AG582</f>
        <v>10.868247153000583</v>
      </c>
      <c r="C585" s="4">
        <v>287</v>
      </c>
      <c r="D585" s="7">
        <f>演算室!W582</f>
        <v>-272.78729509353059</v>
      </c>
      <c r="E585" s="7">
        <f>演算室!X582</f>
        <v>-130.20659652444215</v>
      </c>
      <c r="M585" s="3">
        <f>演算室!AO582</f>
        <v>9.995627410180834</v>
      </c>
      <c r="N585" s="4">
        <v>287</v>
      </c>
      <c r="O585" s="7">
        <f>演算室!Y582</f>
        <v>-174.14451208812005</v>
      </c>
      <c r="P585" s="7">
        <f>演算室!Z582</f>
        <v>161.37148113586539</v>
      </c>
    </row>
    <row r="586" spans="2:16" x14ac:dyDescent="0.15">
      <c r="B586" s="3">
        <f>演算室!AG583</f>
        <v>10.900016553088602</v>
      </c>
      <c r="C586" s="4">
        <v>287.5</v>
      </c>
      <c r="D586" s="7">
        <f>演算室!W583</f>
        <v>-272.18273747997438</v>
      </c>
      <c r="E586" s="7">
        <f>演算室!X583</f>
        <v>-130.1235044144525</v>
      </c>
      <c r="M586" s="3">
        <f>演算室!AO583</f>
        <v>9.9550435923485061</v>
      </c>
      <c r="N586" s="4">
        <v>287.5</v>
      </c>
      <c r="O586" s="7">
        <f>演算室!Y583</f>
        <v>-173.51784293226476</v>
      </c>
      <c r="P586" s="7">
        <f>演算室!Z583</f>
        <v>161.58951381185366</v>
      </c>
    </row>
    <row r="587" spans="2:16" x14ac:dyDescent="0.15">
      <c r="B587" s="3">
        <f>演算室!AG584</f>
        <v>10.917668687612592</v>
      </c>
      <c r="C587" s="4">
        <v>288</v>
      </c>
      <c r="D587" s="7">
        <f>演算室!W584</f>
        <v>-271.58346270111053</v>
      </c>
      <c r="E587" s="7">
        <f>演算室!X584</f>
        <v>-130.01816527180071</v>
      </c>
      <c r="M587" s="3">
        <f>演算室!AO584</f>
        <v>9.9141106411838607</v>
      </c>
      <c r="N587" s="4">
        <v>288</v>
      </c>
      <c r="O587" s="7">
        <f>演算室!Y584</f>
        <v>-172.89071590665884</v>
      </c>
      <c r="P587" s="7">
        <f>演算室!Z584</f>
        <v>161.81437166010147</v>
      </c>
    </row>
    <row r="588" spans="2:16" x14ac:dyDescent="0.15">
      <c r="B588" s="3">
        <f>演算室!AG585</f>
        <v>10.920524413109725</v>
      </c>
      <c r="C588" s="4">
        <v>288.5</v>
      </c>
      <c r="D588" s="7">
        <f>演算室!W585</f>
        <v>-270.98957306124061</v>
      </c>
      <c r="E588" s="7">
        <f>演算室!X585</f>
        <v>-129.89039413280619</v>
      </c>
      <c r="M588" s="3">
        <f>演算室!AO585</f>
        <v>9.8728310695509016</v>
      </c>
      <c r="N588" s="4">
        <v>288.5</v>
      </c>
      <c r="O588" s="7">
        <f>演算室!Y585</f>
        <v>-172.26314782402608</v>
      </c>
      <c r="P588" s="7">
        <f>演算室!Z585</f>
        <v>162.04606179373371</v>
      </c>
    </row>
    <row r="589" spans="2:16" x14ac:dyDescent="0.15">
      <c r="B589" s="3">
        <f>演算室!AG586</f>
        <v>10.908070716885298</v>
      </c>
      <c r="C589" s="4">
        <v>289</v>
      </c>
      <c r="D589" s="7">
        <f>演算室!W586</f>
        <v>-270.4011681024225</v>
      </c>
      <c r="E589" s="7">
        <f>演算室!X586</f>
        <v>-129.74000465667675</v>
      </c>
      <c r="M589" s="3">
        <f>演算室!AO586</f>
        <v>9.8312072807264244</v>
      </c>
      <c r="N589" s="4">
        <v>289</v>
      </c>
      <c r="O589" s="7">
        <f>演算室!Y586</f>
        <v>-171.63515445444938</v>
      </c>
      <c r="P589" s="7">
        <f>演算室!Z586</f>
        <v>162.28459158518649</v>
      </c>
    </row>
    <row r="590" spans="2:16" x14ac:dyDescent="0.15">
      <c r="B590" s="3">
        <f>演算室!AG587</f>
        <v>10.879981632335864</v>
      </c>
      <c r="C590" s="4">
        <v>289.5</v>
      </c>
      <c r="D590" s="7">
        <f>演算室!W587</f>
        <v>-269.81834447224128</v>
      </c>
      <c r="E590" s="7">
        <f>演算室!X587</f>
        <v>-129.56680913997536</v>
      </c>
      <c r="M590" s="3">
        <f>演算室!AO587</f>
        <v>9.7892415701907325</v>
      </c>
      <c r="N590" s="4">
        <v>289.5</v>
      </c>
      <c r="O590" s="7">
        <f>演算室!Y587</f>
        <v>-171.00675049703821</v>
      </c>
      <c r="P590" s="7">
        <f>演算室!Z587</f>
        <v>162.52996868271356</v>
      </c>
    </row>
    <row r="591" spans="2:16" x14ac:dyDescent="0.15">
      <c r="B591" s="3">
        <f>演算室!AG588</f>
        <v>10.836133357183165</v>
      </c>
      <c r="C591" s="4">
        <v>290</v>
      </c>
      <c r="D591" s="7">
        <f>演算室!W588</f>
        <v>-269.24119578820557</v>
      </c>
      <c r="E591" s="7">
        <f>演算室!X588</f>
        <v>-129.37061853480711</v>
      </c>
      <c r="M591" s="3">
        <f>演算室!AO588</f>
        <v>9.7469361274089525</v>
      </c>
      <c r="N591" s="4">
        <v>290</v>
      </c>
      <c r="O591" s="7">
        <f>演算室!Y588</f>
        <v>-170.37794955067969</v>
      </c>
      <c r="P591" s="7">
        <f>演算室!Z588</f>
        <v>162.78220102739596</v>
      </c>
    </row>
    <row r="592" spans="2:16" x14ac:dyDescent="0.15">
      <c r="B592" s="3">
        <f>演算室!AG589</f>
        <v>10.776612447330642</v>
      </c>
      <c r="C592" s="4">
        <v>290.5</v>
      </c>
      <c r="D592" s="7">
        <f>演算室!W589</f>
        <v>-268.66981249874965</v>
      </c>
      <c r="E592" s="7">
        <f>演算室!X589</f>
        <v>-129.15124247096935</v>
      </c>
      <c r="M592" s="3">
        <f>演算室!AO589</f>
        <v>9.7042930377436818</v>
      </c>
      <c r="N592" s="4">
        <v>290.5</v>
      </c>
      <c r="O592" s="7">
        <f>演算室!Y589</f>
        <v>-169.74876408383386</v>
      </c>
      <c r="P592" s="7">
        <f>演算室!Z589</f>
        <v>163.04129687066984</v>
      </c>
    </row>
    <row r="593" spans="2:16" x14ac:dyDescent="0.15">
      <c r="B593" s="3">
        <f>演算室!AG590</f>
        <v>10.701716403056063</v>
      </c>
      <c r="C593" s="4">
        <v>291</v>
      </c>
      <c r="D593" s="7">
        <f>演算室!W590</f>
        <v>-268.10428174082517</v>
      </c>
      <c r="E593" s="7">
        <f>演算室!X590</f>
        <v>-128.90848928231577</v>
      </c>
      <c r="M593" s="3">
        <f>演算室!AO590</f>
        <v>9.6613142844656021</v>
      </c>
      <c r="N593" s="4">
        <v>291</v>
      </c>
      <c r="O593" s="7">
        <f>演算室!Y590</f>
        <v>-169.11920540334114</v>
      </c>
      <c r="P593" s="7">
        <f>演算室!Z590</f>
        <v>163.30726479238382</v>
      </c>
    </row>
    <row r="594" spans="2:16" x14ac:dyDescent="0.15">
      <c r="B594" s="3">
        <f>演算室!AG591</f>
        <v>10.611946492549416</v>
      </c>
      <c r="C594" s="4">
        <v>291.5</v>
      </c>
      <c r="D594" s="7">
        <f>演算室!W591</f>
        <v>-267.54468719407953</v>
      </c>
      <c r="E594" s="7">
        <f>演算室!X591</f>
        <v>-128.64216603759232</v>
      </c>
      <c r="M594" s="3">
        <f>演算室!AO591</f>
        <v>9.6180017507876396</v>
      </c>
      <c r="N594" s="4">
        <v>291.5</v>
      </c>
      <c r="O594" s="7">
        <f>演算室!Y591</f>
        <v>-168.48928362220605</v>
      </c>
      <c r="P594" s="7">
        <f>演算室!Z591</f>
        <v>163.58011371939796</v>
      </c>
    </row>
    <row r="595" spans="2:16" x14ac:dyDescent="0.15">
      <c r="B595" s="3">
        <f>演算室!AG592</f>
        <v>10.507993211766419</v>
      </c>
      <c r="C595" s="4">
        <v>292</v>
      </c>
      <c r="D595" s="7">
        <f>演算室!W592</f>
        <v>-266.99110893161571</v>
      </c>
      <c r="E595" s="7">
        <f>演算室!X592</f>
        <v>-128.35207857602205</v>
      </c>
      <c r="M595" s="3">
        <f>演算室!AO592</f>
        <v>9.5743572221013498</v>
      </c>
      <c r="N595" s="4">
        <v>292</v>
      </c>
      <c r="O595" s="7">
        <f>演算室!Y592</f>
        <v>-167.85900762631553</v>
      </c>
      <c r="P595" s="7">
        <f>演算室!Z592</f>
        <v>163.85985294473966</v>
      </c>
    </row>
    <row r="596" spans="2:16" x14ac:dyDescent="0.15">
      <c r="B596" s="3">
        <f>演算室!AG593</f>
        <v>10.390715293862643</v>
      </c>
      <c r="C596" s="4">
        <v>292.5</v>
      </c>
      <c r="D596" s="7">
        <f>演算室!W593</f>
        <v>-266.44362326734807</v>
      </c>
      <c r="E596" s="7">
        <f>演算室!X593</f>
        <v>-128.03803154791882</v>
      </c>
      <c r="M596" s="3">
        <f>演算室!AO593</f>
        <v>9.5303823881915886</v>
      </c>
      <c r="N596" s="4">
        <v>292.5</v>
      </c>
      <c r="O596" s="7">
        <f>演算室!Y593</f>
        <v>-167.22838504005952</v>
      </c>
      <c r="P596" s="7">
        <f>演算室!Z593</f>
        <v>164.14649214732566</v>
      </c>
    </row>
    <row r="597" spans="2:16" x14ac:dyDescent="0.15">
      <c r="B597" s="3">
        <f>演算室!AG594</f>
        <v>10.26111359860054</v>
      </c>
      <c r="C597" s="4">
        <v>293</v>
      </c>
      <c r="D597" s="7">
        <f>演算室!W594</f>
        <v>-265.90230259996673</v>
      </c>
      <c r="E597" s="7">
        <f>演算室!X594</f>
        <v>-127.69982846062673</v>
      </c>
      <c r="M597" s="3">
        <f>演算室!AO594</f>
        <v>9.4860788456361664</v>
      </c>
      <c r="N597" s="4">
        <v>293</v>
      </c>
      <c r="O597" s="7">
        <f>演算室!Y594</f>
        <v>-166.59742219080576</v>
      </c>
      <c r="P597" s="7">
        <f>演算室!Z594</f>
        <v>164.44004141226742</v>
      </c>
    </row>
    <row r="598" spans="2:16" x14ac:dyDescent="0.15">
      <c r="B598" s="3">
        <f>演算室!AG595</f>
        <v>10.120301488305373</v>
      </c>
      <c r="C598" s="4">
        <v>293.5</v>
      </c>
      <c r="D598" s="7">
        <f>演算室!W595</f>
        <v>-265.36721525354125</v>
      </c>
      <c r="E598" s="7">
        <f>演算室!X595</f>
        <v>-127.33727173009282</v>
      </c>
      <c r="M598" s="3">
        <f>演算室!AO595</f>
        <v>9.4414481002696373</v>
      </c>
      <c r="N598" s="4">
        <v>293.5</v>
      </c>
      <c r="O598" s="7">
        <f>演算室!Y595</f>
        <v>-165.96612407219197</v>
      </c>
      <c r="P598" s="7">
        <f>演算室!Z595</f>
        <v>164.74051125176959</v>
      </c>
    </row>
    <row r="599" spans="2:16" x14ac:dyDescent="0.15">
      <c r="B599" s="3">
        <f>演算室!AG596</f>
        <v>9.9694734120136861</v>
      </c>
      <c r="C599" s="4">
        <v>294</v>
      </c>
      <c r="D599" s="7">
        <f>演算室!W596</f>
        <v>-264.83842531480053</v>
      </c>
      <c r="E599" s="7">
        <f>演算室!X596</f>
        <v>-126.95016273839181</v>
      </c>
      <c r="M599" s="3">
        <f>演算室!AO596</f>
        <v>9.3964915697612703</v>
      </c>
      <c r="N599" s="4">
        <v>294</v>
      </c>
      <c r="O599" s="7">
        <f>演算室!Y596</f>
        <v>-165.33449430618941</v>
      </c>
      <c r="P599" s="7">
        <f>演算室!Z596</f>
        <v>165.04791262663659</v>
      </c>
    </row>
    <row r="600" spans="2:16" x14ac:dyDescent="0.15">
      <c r="B600" s="3">
        <f>演算室!AG597</f>
        <v>9.8098733757434005</v>
      </c>
      <c r="C600" s="4">
        <v>294.5</v>
      </c>
      <c r="D600" s="7">
        <f>演算室!W597</f>
        <v>-264.3159924671383</v>
      </c>
      <c r="E600" s="7">
        <f>演算室!X597</f>
        <v>-126.53830189753299</v>
      </c>
      <c r="M600" s="3">
        <f>演算室!AO597</f>
        <v>9.3512105863196702</v>
      </c>
      <c r="N600" s="4">
        <v>294.5</v>
      </c>
      <c r="O600" s="7">
        <f>演算室!Y597</f>
        <v>-164.7025351038925</v>
      </c>
      <c r="P600" s="7">
        <f>演算室!Z597</f>
        <v>165.36225696839955</v>
      </c>
    </row>
    <row r="601" spans="2:16" x14ac:dyDescent="0.15">
      <c r="B601" s="3">
        <f>演算室!AG598</f>
        <v>9.6427647974108872</v>
      </c>
      <c r="C601" s="4">
        <v>295</v>
      </c>
      <c r="D601" s="7">
        <f>演算室!W598</f>
        <v>-263.79997182140653</v>
      </c>
      <c r="E601" s="7">
        <f>演算室!X598</f>
        <v>-126.10148871989395</v>
      </c>
      <c r="M601" s="3">
        <f>演算室!AO598</f>
        <v>9.3056063994794229</v>
      </c>
      <c r="N601" s="4">
        <v>295</v>
      </c>
      <c r="O601" s="7">
        <f>演算室!Y598</f>
        <v>-164.07024722498898</v>
      </c>
      <c r="P601" s="7">
        <f>演算室!Z598</f>
        <v>165.683556202077</v>
      </c>
    </row>
    <row r="602" spans="2:16" x14ac:dyDescent="0.15">
      <c r="B602" s="3">
        <f>演算室!AG599</f>
        <v>9.4694029671519058</v>
      </c>
      <c r="C602" s="4">
        <v>295.5</v>
      </c>
      <c r="D602" s="7">
        <f>演算室!W599</f>
        <v>-263.29041374357246</v>
      </c>
      <c r="E602" s="7">
        <f>演算室!X599</f>
        <v>-125.63952189563715</v>
      </c>
      <c r="M602" s="3">
        <f>演算室!AO599</f>
        <v>9.2596801790629435</v>
      </c>
      <c r="N602" s="4">
        <v>295.5</v>
      </c>
      <c r="O602" s="7">
        <f>演算室!Y599</f>
        <v>-163.43762993585892</v>
      </c>
      <c r="P602" s="7">
        <f>演算室!Z599</f>
        <v>166.01182276958241</v>
      </c>
    </row>
    <row r="603" spans="2:16" x14ac:dyDescent="0.15">
      <c r="B603" s="3">
        <f>演算室!AG600</f>
        <v>9.2910110011807561</v>
      </c>
      <c r="C603" s="4">
        <v>296</v>
      </c>
      <c r="D603" s="7">
        <f>演算室!W600</f>
        <v>-262.78736367932856</v>
      </c>
      <c r="E603" s="7">
        <f>演算室!X600</f>
        <v>-125.15219937747489</v>
      </c>
      <c r="M603" s="3">
        <f>演算室!AO600</f>
        <v>9.2134330182284945</v>
      </c>
      <c r="N603" s="4">
        <v>296</v>
      </c>
      <c r="O603" s="7">
        <f>演算室!Y600</f>
        <v>-162.80468096625611</v>
      </c>
      <c r="P603" s="7">
        <f>演算室!Z600</f>
        <v>166.3470696537903</v>
      </c>
    </row>
    <row r="604" spans="2:16" x14ac:dyDescent="0.15">
      <c r="B604" s="3">
        <f>演算室!AG601</f>
        <v>9.1087598317422298</v>
      </c>
      <c r="C604" s="4">
        <v>296.5</v>
      </c>
      <c r="D604" s="7">
        <f>演算室!W601</f>
        <v>-262.29086197576152</v>
      </c>
      <c r="E604" s="7">
        <f>演算室!X601</f>
        <v>-124.63931847316519</v>
      </c>
      <c r="M604" s="3">
        <f>演算室!AO601</f>
        <v>9.1668659366633047</v>
      </c>
      <c r="N604" s="4">
        <v>296.5</v>
      </c>
      <c r="O604" s="7">
        <f>演算室!Y601</f>
        <v>-162.17139646451636</v>
      </c>
      <c r="P604" s="7">
        <f>演算室!Z601</f>
        <v>166.68931040327456</v>
      </c>
    </row>
    <row r="605" spans="2:16" x14ac:dyDescent="0.15">
      <c r="B605" s="3">
        <f>演算室!AG602</f>
        <v>8.9237524525780785</v>
      </c>
      <c r="C605" s="4">
        <v>297</v>
      </c>
      <c r="D605" s="7">
        <f>演算室!W602</f>
        <v>-261.80094370020174</v>
      </c>
      <c r="E605" s="7">
        <f>演算室!X602</f>
        <v>-124.1006759461319</v>
      </c>
      <c r="M605" s="3">
        <f>演算室!AO602</f>
        <v>9.1199798839427828</v>
      </c>
      <c r="N605" s="4">
        <v>297</v>
      </c>
      <c r="O605" s="7">
        <f>演算室!Y602</f>
        <v>-161.53777095123957</v>
      </c>
      <c r="P605" s="7">
        <f>演算室!Z602</f>
        <v>167.03855915773113</v>
      </c>
    </row>
    <row r="606" spans="2:16" x14ac:dyDescent="0.15">
      <c r="B606" s="3">
        <f>演算室!AG603</f>
        <v>8.7370123637141415</v>
      </c>
      <c r="C606" s="4">
        <v>297.5</v>
      </c>
      <c r="D606" s="7">
        <f>演算室!W603</f>
        <v>-261.31763845639421</v>
      </c>
      <c r="E606" s="7">
        <f>演算室!X603</f>
        <v>-123.53606812460896</v>
      </c>
      <c r="M606" s="3">
        <f>演算室!AO603</f>
        <v>9.0727757430096414</v>
      </c>
      <c r="N606" s="4">
        <v>297.5</v>
      </c>
      <c r="O606" s="7">
        <f>演算室!Y603</f>
        <v>-160.9037972713908</v>
      </c>
      <c r="P606" s="7">
        <f>演算室!Z603</f>
        <v>167.39483067409532</v>
      </c>
    </row>
    <row r="607" spans="2:16" x14ac:dyDescent="0.15">
      <c r="B607" s="3">
        <f>演算室!AG604</f>
        <v>8.5494759447364022</v>
      </c>
      <c r="C607" s="4">
        <v>298</v>
      </c>
      <c r="D607" s="7">
        <f>演算室!W604</f>
        <v>-260.84097019814851</v>
      </c>
      <c r="E607" s="7">
        <f>演算室!X604</f>
        <v>-122.94529101973191</v>
      </c>
      <c r="M607" s="3">
        <f>演算室!AO604</f>
        <v>9.0252543338303699</v>
      </c>
      <c r="N607" s="4">
        <v>298</v>
      </c>
      <c r="O607" s="7">
        <f>演算室!Y604</f>
        <v>-160.26946654476114</v>
      </c>
      <c r="P607" s="7">
        <f>演算室!Z604</f>
        <v>167.75814035336731</v>
      </c>
    </row>
    <row r="608" spans="2:16" x14ac:dyDescent="0.15">
      <c r="B608" s="3">
        <f>演算室!AG605</f>
        <v>8.3619883366988379</v>
      </c>
      <c r="C608" s="4">
        <v>298.5</v>
      </c>
      <c r="D608" s="7">
        <f>演算室!W605</f>
        <v>-260.37095704064927</v>
      </c>
      <c r="E608" s="7">
        <f>演算室!X605</f>
        <v>-122.32814045299946</v>
      </c>
      <c r="M608" s="3">
        <f>演算室!AO605</f>
        <v>8.9774164172179631</v>
      </c>
      <c r="N608" s="4">
        <v>298.5</v>
      </c>
      <c r="O608" s="7">
        <f>演算室!Y605</f>
        <v>-159.63476811472924</v>
      </c>
      <c r="P608" s="7">
        <f>演算室!Z605</f>
        <v>168.12850426815484</v>
      </c>
    </row>
    <row r="609" spans="2:16" x14ac:dyDescent="0.15">
      <c r="B609" s="3">
        <f>演算室!AG606</f>
        <v>8.1753023251337726</v>
      </c>
      <c r="C609" s="4">
        <v>299</v>
      </c>
      <c r="D609" s="7">
        <f>演算室!W606</f>
        <v>-259.90761106962611</v>
      </c>
      <c r="E609" s="7">
        <f>演算室!X606</f>
        <v>-121.68441219354784</v>
      </c>
      <c r="M609" s="3">
        <f>演算室!AO606</f>
        <v>8.9292626988265695</v>
      </c>
      <c r="N609" s="4">
        <v>299</v>
      </c>
      <c r="O609" s="7">
        <f>演算室!Y606</f>
        <v>-158.99968949526223</v>
      </c>
      <c r="P609" s="7">
        <f>演算室!Z606</f>
        <v>168.50593919094371</v>
      </c>
    </row>
    <row r="610" spans="2:16" x14ac:dyDescent="0.15">
      <c r="B610" s="3">
        <f>演算室!AG607</f>
        <v>7.9900796818024302</v>
      </c>
      <c r="C610" s="4">
        <v>299.5</v>
      </c>
      <c r="D610" s="7">
        <f>演算室!W607</f>
        <v>-259.45093814860968</v>
      </c>
      <c r="E610" s="7">
        <f>演算室!X607</f>
        <v>-121.01390210568755</v>
      </c>
      <c r="M610" s="3">
        <f>演算室!AO607</f>
        <v>8.880793833324665</v>
      </c>
      <c r="N610" s="4">
        <v>299.5</v>
      </c>
      <c r="O610" s="7">
        <f>演算室!Y607</f>
        <v>-158.3642163160921</v>
      </c>
      <c r="P610" s="7">
        <f>演算室!Z607</f>
        <v>168.89046262310544</v>
      </c>
    </row>
    <row r="611" spans="2:16" x14ac:dyDescent="0.15">
      <c r="B611" s="3">
        <f>演算室!AG608</f>
        <v>7.8068944295358165</v>
      </c>
      <c r="C611" s="4">
        <v>300</v>
      </c>
      <c r="D611" s="7">
        <f>演算室!W608</f>
        <v>-259.00093772451987</v>
      </c>
      <c r="E611" s="7">
        <f>演算室!X608</f>
        <v>-120.31640630716402</v>
      </c>
      <c r="M611" s="3">
        <f>演算室!AO608</f>
        <v>8.8320104287847503</v>
      </c>
      <c r="N611" s="4">
        <v>300</v>
      </c>
      <c r="O611" s="7">
        <f>演算室!Y608</f>
        <v>-157.72833226600139</v>
      </c>
      <c r="P611" s="7">
        <f>演算室!Z608</f>
        <v>169.28209282465093</v>
      </c>
    </row>
    <row r="612" spans="2:16" x14ac:dyDescent="0.15">
      <c r="B612" s="3">
        <f>演算室!AG609</f>
        <v>7.6262375307818004</v>
      </c>
      <c r="C612" s="4">
        <v>300.5</v>
      </c>
      <c r="D612" s="7">
        <f>演算室!W609</f>
        <v>-258.55760263186437</v>
      </c>
      <c r="E612" s="7">
        <f>演算室!X609</f>
        <v>-119.5917213386131</v>
      </c>
      <c r="M612" s="3">
        <f>演算室!AO609</f>
        <v>8.7829130512768234</v>
      </c>
      <c r="N612" s="4">
        <v>300.5</v>
      </c>
      <c r="O612" s="7">
        <f>演算室!Y609</f>
        <v>-157.09201903415214</v>
      </c>
      <c r="P612" s="7">
        <f>演算室!Z609</f>
        <v>169.68084884473632</v>
      </c>
    </row>
    <row r="613" spans="2:16" x14ac:dyDescent="0.15">
      <c r="B613" s="3">
        <f>演算室!AG610</f>
        <v>7.4485225557182257</v>
      </c>
      <c r="C613" s="4">
        <v>301</v>
      </c>
      <c r="D613" s="7">
        <f>演算室!W610</f>
        <v>-258.12091889584678</v>
      </c>
      <c r="E613" s="7">
        <f>演算室!X610</f>
        <v>-118.8396443446907</v>
      </c>
      <c r="M613" s="3">
        <f>演算室!AO610</f>
        <v>8.7335022296484102</v>
      </c>
      <c r="N613" s="4">
        <v>301</v>
      </c>
      <c r="O613" s="7">
        <f>演算室!Y610</f>
        <v>-156.45525624938827</v>
      </c>
      <c r="P613" s="7">
        <f>演算室!Z610</f>
        <v>170.08675055292704</v>
      </c>
    </row>
    <row r="614" spans="2:16" x14ac:dyDescent="0.15">
      <c r="B614" s="3">
        <f>演算室!AG611</f>
        <v>7.2740919504581303</v>
      </c>
      <c r="C614" s="4">
        <v>301.5</v>
      </c>
      <c r="D614" s="7">
        <f>演算室!W611</f>
        <v>-257.69086553471811</v>
      </c>
      <c r="E614" s="7">
        <f>演算室!X611</f>
        <v>-118.05997326736805</v>
      </c>
      <c r="M614" s="3">
        <f>演算室!AO611</f>
        <v>8.6837784606016193</v>
      </c>
      <c r="N614" s="4">
        <v>301.5</v>
      </c>
      <c r="O614" s="7">
        <f>演算室!Y611</f>
        <v>-155.81802141743799</v>
      </c>
      <c r="P614" s="7">
        <f>演算室!Z611</f>
        <v>170.49981867122699</v>
      </c>
    </row>
    <row r="615" spans="2:16" x14ac:dyDescent="0.15">
      <c r="B615" s="3">
        <f>演算室!AG612</f>
        <v>7.1032235933507275</v>
      </c>
      <c r="C615" s="4">
        <v>302</v>
      </c>
      <c r="D615" s="7">
        <f>演算室!W612</f>
        <v>-257.26741436173279</v>
      </c>
      <c r="E615" s="7">
        <f>演算室!X612</f>
        <v>-117.25250705188535</v>
      </c>
      <c r="M615" s="3">
        <f>演算室!AO612</f>
        <v>8.6337422139320701</v>
      </c>
      <c r="N615" s="4">
        <v>302</v>
      </c>
      <c r="O615" s="7">
        <f>演算室!Y612</f>
        <v>-155.18028985594719</v>
      </c>
      <c r="P615" s="7">
        <f>演算室!Z612</f>
        <v>170.92007480687153</v>
      </c>
    </row>
    <row r="616" spans="2:16" x14ac:dyDescent="0.15">
      <c r="B616" s="3">
        <f>演算室!AG613</f>
        <v>6.9361373922384404</v>
      </c>
      <c r="C616" s="4">
        <v>302.5</v>
      </c>
      <c r="D616" s="7">
        <f>演算室!W613</f>
        <v>-256.85052978710326</v>
      </c>
      <c r="E616" s="7">
        <f>演算室!X613</f>
        <v>-116.41704586586786</v>
      </c>
      <c r="M616" s="3">
        <f>演算室!AO613</f>
        <v>8.5833939381112341</v>
      </c>
      <c r="N616" s="4">
        <v>302.5</v>
      </c>
      <c r="O616" s="7">
        <f>演算室!Y613</f>
        <v>-154.5420346272634</v>
      </c>
      <c r="P616" s="7">
        <f>演算室!Z613</f>
        <v>171.34754148589087</v>
      </c>
    </row>
    <row r="617" spans="2:16" x14ac:dyDescent="0.15">
      <c r="B617" s="3">
        <f>演算室!AG614</f>
        <v>6.7730017346507552</v>
      </c>
      <c r="C617" s="4">
        <v>303</v>
      </c>
      <c r="D617" s="7">
        <f>演算室!W614</f>
        <v>-256.44016862038433</v>
      </c>
      <c r="E617" s="7">
        <f>演算室!X614</f>
        <v>-115.55339133211375</v>
      </c>
      <c r="M617" s="3">
        <f>演算室!AO614</f>
        <v>8.5327340660609057</v>
      </c>
      <c r="N617" s="4">
        <v>303</v>
      </c>
      <c r="O617" s="7">
        <f>演算室!Y614</f>
        <v>-153.90322646889865</v>
      </c>
      <c r="P617" s="7">
        <f>演算室!Z614</f>
        <v>171.78224218743733</v>
      </c>
    </row>
    <row r="618" spans="2:16" x14ac:dyDescent="0.15">
      <c r="B618" s="3">
        <f>演算室!AG615</f>
        <v>6.6139396547605562</v>
      </c>
      <c r="C618" s="4">
        <v>303.5</v>
      </c>
      <c r="D618" s="7">
        <f>演算室!W615</f>
        <v>-256.03627987374693</v>
      </c>
      <c r="E618" s="7">
        <f>演算室!X615</f>
        <v>-114.66134677556155</v>
      </c>
      <c r="M618" s="3">
        <f>演算室!AO615</f>
        <v>8.4817630212767874</v>
      </c>
      <c r="N618" s="4">
        <v>303.5</v>
      </c>
      <c r="O618" s="7">
        <f>演算室!Y615</f>
        <v>-153.26383372158779</v>
      </c>
      <c r="P618" s="7">
        <f>演算室!Z615</f>
        <v>172.22420137887869</v>
      </c>
    </row>
    <row r="619" spans="2:16" x14ac:dyDescent="0.15">
      <c r="B619" s="3">
        <f>演算室!AG616</f>
        <v>6.4590346243052048</v>
      </c>
      <c r="C619" s="4">
        <v>304</v>
      </c>
      <c r="D619" s="7">
        <f>演算室!W616</f>
        <v>-255.63880456664822</v>
      </c>
      <c r="E619" s="7">
        <f>演算室!X616</f>
        <v>-113.74071748495521</v>
      </c>
      <c r="M619" s="3">
        <f>演算室!AO616</f>
        <v>8.4304812242267246</v>
      </c>
      <c r="N619" s="4">
        <v>304</v>
      </c>
      <c r="O619" s="7">
        <f>演算室!Y616</f>
        <v>-152.6238222548655</v>
      </c>
      <c r="P619" s="7">
        <f>演算室!Z616</f>
        <v>172.67344455164744</v>
      </c>
    </row>
    <row r="620" spans="2:16" x14ac:dyDescent="0.15">
      <c r="B620" s="3">
        <f>演算室!AG617</f>
        <v>6.3083359103089514</v>
      </c>
      <c r="C620" s="4">
        <v>304.5</v>
      </c>
      <c r="D620" s="7">
        <f>演算室!W617</f>
        <v>-255.24767553243422</v>
      </c>
      <c r="E620" s="7">
        <f>演算室!X617</f>
        <v>-112.79131098971709</v>
      </c>
      <c r="M620" s="3">
        <f>演算室!AO617</f>
        <v>8.3788890990452369</v>
      </c>
      <c r="N620" s="4">
        <v>304.5</v>
      </c>
      <c r="O620" s="7">
        <f>演算室!Y617</f>
        <v>-151.98315539007879</v>
      </c>
      <c r="P620" s="7">
        <f>演算室!Z617</f>
        <v>173.12999825783947</v>
      </c>
    </row>
    <row r="621" spans="2:16" x14ac:dyDescent="0.15">
      <c r="B621" s="3">
        <f>演算室!AG618</f>
        <v>6.161863470350549</v>
      </c>
      <c r="C621" s="4">
        <v>305</v>
      </c>
      <c r="D621" s="7">
        <f>演算室!W618</f>
        <v>-254.86281722745886</v>
      </c>
      <c r="E621" s="7">
        <f>演算室!X618</f>
        <v>-111.81293735254513</v>
      </c>
      <c r="M621" s="3">
        <f>演算室!AO618</f>
        <v>8.3269870806208512</v>
      </c>
      <c r="N621" s="4">
        <v>305</v>
      </c>
      <c r="O621" s="7">
        <f>演算室!Y618</f>
        <v>-151.3417938207497</v>
      </c>
      <c r="P621" s="7">
        <f>演算室!Z618</f>
        <v>173.59389014755124</v>
      </c>
    </row>
    <row r="622" spans="2:16" x14ac:dyDescent="0.15">
      <c r="B622" s="3">
        <f>演算室!AG619</f>
        <v>6.0196123775937522</v>
      </c>
      <c r="C622" s="4">
        <v>305.5</v>
      </c>
      <c r="D622" s="7">
        <f>演算室!W619</f>
        <v>-254.48414554334246</v>
      </c>
      <c r="E622" s="7">
        <f>演算室!X619</f>
        <v>-110.80540947824161</v>
      </c>
      <c r="M622" s="3">
        <f>演算室!AO619</f>
        <v>8.2747756219662065</v>
      </c>
      <c r="N622" s="4">
        <v>305.5</v>
      </c>
      <c r="O622" s="7">
        <f>演算室!Y619</f>
        <v>-150.69969553020812</v>
      </c>
      <c r="P622" s="7">
        <f>演算室!Z619</f>
        <v>174.06514900693648</v>
      </c>
    </row>
    <row r="623" spans="2:16" x14ac:dyDescent="0.15">
      <c r="B623" s="3">
        <f>演算室!AG620</f>
        <v>5.8815567834840907</v>
      </c>
      <c r="C623" s="4">
        <v>306</v>
      </c>
      <c r="D623" s="7">
        <f>演算室!W620</f>
        <v>-254.11156762303759</v>
      </c>
      <c r="E623" s="7">
        <f>演算室!X620</f>
        <v>-109.76854343927997</v>
      </c>
      <c r="M623" s="3">
        <f>演算室!AO620</f>
        <v>8.2222552020188147</v>
      </c>
      <c r="N623" s="4">
        <v>306</v>
      </c>
      <c r="O623" s="7">
        <f>演算室!Y620</f>
        <v>-150.05681570640397</v>
      </c>
      <c r="P623" s="7">
        <f>演算室!Z620</f>
        <v>174.54380479696724</v>
      </c>
    </row>
    <row r="624" spans="2:16" x14ac:dyDescent="0.15">
      <c r="B624" s="3">
        <f>演算室!AG621</f>
        <v>5.7476534372470409</v>
      </c>
      <c r="C624" s="4">
        <v>306.5</v>
      </c>
      <c r="D624" s="7">
        <f>演算室!W621</f>
        <v>-253.74498168141503</v>
      </c>
      <c r="E624" s="7">
        <f>演算室!X621</f>
        <v>-108.70215881859934</v>
      </c>
      <c r="M624" s="3">
        <f>演算室!AO621</f>
        <v>8.169426333779926</v>
      </c>
      <c r="N624" s="4">
        <v>306.5</v>
      </c>
      <c r="O624" s="7">
        <f>演算室!Y621</f>
        <v>-149.41310665381667</v>
      </c>
      <c r="P624" s="7">
        <f>演算室!Z621</f>
        <v>175.02988869287111</v>
      </c>
    </row>
    <row r="625" spans="2:16" x14ac:dyDescent="0.15">
      <c r="B625" s="3">
        <f>演算室!AG622</f>
        <v>5.6178447885039571</v>
      </c>
      <c r="C625" s="4">
        <v>307</v>
      </c>
      <c r="D625" s="7">
        <f>演算室!W622</f>
        <v>-253.3842768311321</v>
      </c>
      <c r="E625" s="7">
        <f>演算室!X622</f>
        <v>-107.60607907011968</v>
      </c>
      <c r="M625" s="3">
        <f>演算室!AO622</f>
        <v>8.1162895728925157</v>
      </c>
      <c r="N625" s="4">
        <v>307</v>
      </c>
      <c r="O625" s="7">
        <f>演算室!Y622</f>
        <v>-148.76851770237172</v>
      </c>
      <c r="P625" s="7">
        <f>演算室!Z622</f>
        <v>175.52343312421976</v>
      </c>
    </row>
    <row r="626" spans="2:16" x14ac:dyDescent="0.15">
      <c r="B626" s="3">
        <f>演算室!AG623</f>
        <v>5.4920617039207276</v>
      </c>
      <c r="C626" s="4">
        <v>307.5</v>
      </c>
      <c r="D626" s="7">
        <f>演算室!W623</f>
        <v>-253.02933291459016</v>
      </c>
      <c r="E626" s="7">
        <f>演算室!X623</f>
        <v>-106.48013189743938</v>
      </c>
      <c r="M626" s="3">
        <f>演算室!AO623</f>
        <v>8.0628455266293138</v>
      </c>
      <c r="N626" s="4">
        <v>307.5</v>
      </c>
      <c r="O626" s="7">
        <f>演算室!Y623</f>
        <v>-148.12299511327839</v>
      </c>
      <c r="P626" s="7">
        <f>演算室!Z623</f>
        <v>176.02447181563079</v>
      </c>
    </row>
    <row r="627" spans="2:16" x14ac:dyDescent="0.15">
      <c r="B627" s="3">
        <f>演算室!AG624</f>
        <v>5.3702258308598072</v>
      </c>
      <c r="C627" s="4">
        <v>308</v>
      </c>
      <c r="D627" s="7">
        <f>演算室!W624</f>
        <v>-252.68002034284274</v>
      </c>
      <c r="E627" s="7">
        <f>演算室!X624</f>
        <v>-105.32414965117422</v>
      </c>
      <c r="M627" s="3">
        <f>演算室!AO624</f>
        <v>8.009094863336065</v>
      </c>
      <c r="N627" s="4">
        <v>308</v>
      </c>
      <c r="O627" s="7">
        <f>演算室!Y624</f>
        <v>-147.47648198170145</v>
      </c>
      <c r="P627" s="7">
        <f>演算室!Z624</f>
        <v>176.53303982804547</v>
      </c>
    </row>
    <row r="628" spans="2:16" x14ac:dyDescent="0.15">
      <c r="B628" s="3">
        <f>演算室!AG625</f>
        <v>5.2522516416465299</v>
      </c>
      <c r="C628" s="4">
        <v>308.5</v>
      </c>
      <c r="D628" s="7">
        <f>演算室!W625</f>
        <v>-252.33619994236327</v>
      </c>
      <c r="E628" s="7">
        <f>演算室!X625</f>
        <v>-104.1379697453646</v>
      </c>
      <c r="M628" s="3">
        <f>演算室!AO625</f>
        <v>7.955038322326474</v>
      </c>
      <c r="N628" s="4">
        <v>308.5</v>
      </c>
      <c r="O628" s="7">
        <f>演算室!Y625</f>
        <v>-146.82891813617974</v>
      </c>
      <c r="P628" s="7">
        <f>演算室!Z625</f>
        <v>177.04917360053318</v>
      </c>
    </row>
    <row r="629" spans="2:16" x14ac:dyDescent="0.15">
      <c r="B629" s="3">
        <f>演算室!AG626</f>
        <v>5.1380481913552991</v>
      </c>
      <c r="C629" s="4">
        <v>309</v>
      </c>
      <c r="D629" s="7">
        <f>演算室!W626</f>
        <v>-251.99772281063485</v>
      </c>
      <c r="E629" s="7">
        <f>演算室!X626</f>
        <v>-102.92143509336169</v>
      </c>
      <c r="M629" s="3">
        <f>演算室!AO626</f>
        <v>7.900676724276031</v>
      </c>
      <c r="N629" s="4">
        <v>309</v>
      </c>
      <c r="O629" s="7">
        <f>演算室!Y626</f>
        <v>-146.18024003470526</v>
      </c>
      <c r="P629" s="7">
        <f>演算室!Z626</f>
        <v>177.57291099257006</v>
      </c>
    </row>
    <row r="630" spans="2:16" x14ac:dyDescent="0.15">
      <c r="B630" s="3">
        <f>演算室!AG627</f>
        <v>5.0275206206154683</v>
      </c>
      <c r="C630" s="4">
        <v>309.5</v>
      </c>
      <c r="D630" s="7">
        <f>演算室!W627</f>
        <v>-251.66443018157969</v>
      </c>
      <c r="E630" s="7">
        <f>演算室!X627</f>
        <v>-101.6743945635679</v>
      </c>
      <c r="M630" s="3">
        <f>演算室!AO627</f>
        <v>7.8460109821201778</v>
      </c>
      <c r="N630" s="4">
        <v>309.5</v>
      </c>
      <c r="O630" s="7">
        <f>演算室!Y627</f>
        <v>-145.53038065737928</v>
      </c>
      <c r="P630" s="7">
        <f>演算室!Z627</f>
        <v>178.1042913267286</v>
      </c>
    </row>
    <row r="631" spans="2:16" x14ac:dyDescent="0.15">
      <c r="B631" s="3">
        <f>演算室!AG628</f>
        <v>4.9205714329792087</v>
      </c>
      <c r="C631" s="4">
        <v>310</v>
      </c>
      <c r="D631" s="7">
        <f>演算室!W628</f>
        <v>-251.33615330189571</v>
      </c>
      <c r="E631" s="7">
        <f>演算室!X628</f>
        <v>-100.39670345537598</v>
      </c>
      <c r="M631" s="3">
        <f>演算室!AO628</f>
        <v>7.7910421124695004</v>
      </c>
      <c r="N631" s="4">
        <v>310</v>
      </c>
      <c r="O631" s="7">
        <f>演算室!Y628</f>
        <v>-144.87926939556226</v>
      </c>
      <c r="P631" s="7">
        <f>演算室!Z628</f>
        <v>178.64335543170662</v>
      </c>
    </row>
    <row r="632" spans="2:16" x14ac:dyDescent="0.15">
      <c r="B632" s="3">
        <f>演算室!AG629</f>
        <v>4.8171015741171201</v>
      </c>
      <c r="C632" s="4">
        <v>310.5</v>
      </c>
      <c r="D632" s="7">
        <f>演算室!W629</f>
        <v>-251.0127133194265</v>
      </c>
      <c r="E632" s="7">
        <f>演算室!X629</f>
        <v>-99.088223995614243</v>
      </c>
      <c r="M632" s="3">
        <f>演算室!AO629</f>
        <v>7.7357712475904385</v>
      </c>
      <c r="N632" s="4">
        <v>310.5</v>
      </c>
      <c r="O632" s="7">
        <f>演算室!Y629</f>
        <v>-144.22683193743808</v>
      </c>
      <c r="P632" s="7">
        <f>演算室!Z629</f>
        <v>179.1901456856167</v>
      </c>
    </row>
    <row r="633" spans="2:16" x14ac:dyDescent="0.15">
      <c r="B633" s="3">
        <f>演算室!AG630</f>
        <v>4.7170113377540979</v>
      </c>
      <c r="C633" s="4">
        <v>311</v>
      </c>
      <c r="D633" s="7">
        <f>演算室!W630</f>
        <v>-250.69392118474332</v>
      </c>
      <c r="E633" s="7">
        <f>演算室!X630</f>
        <v>-97.748825855757559</v>
      </c>
      <c r="M633" s="3">
        <f>演算室!AO630</f>
        <v>7.6801996479388022</v>
      </c>
      <c r="N633" s="4">
        <v>311</v>
      </c>
      <c r="O633" s="7">
        <f>演算室!Y630</f>
        <v>-143.57299014991651</v>
      </c>
      <c r="P633" s="7">
        <f>演算室!Z630</f>
        <v>179.74470605944219</v>
      </c>
    </row>
    <row r="634" spans="2:16" x14ac:dyDescent="0.15">
      <c r="B634" s="3">
        <f>演算室!AG631</f>
        <v>4.6202011208430758</v>
      </c>
      <c r="C634" s="4">
        <v>311.5</v>
      </c>
      <c r="D634" s="7">
        <f>演算室!W631</f>
        <v>-250.37957756717213</v>
      </c>
      <c r="E634" s="7">
        <f>演算室!X631</f>
        <v>-96.378386690119243</v>
      </c>
      <c r="M634" s="3">
        <f>演算室!AO631</f>
        <v>7.6243287152876276</v>
      </c>
      <c r="N634" s="4">
        <v>311.5</v>
      </c>
      <c r="O634" s="7">
        <f>演算室!Y631</f>
        <v>-142.91766195680151</v>
      </c>
      <c r="P634" s="7">
        <f>演算室!Z631</f>
        <v>180.30708216055922</v>
      </c>
    </row>
    <row r="635" spans="2:16" x14ac:dyDescent="0.15">
      <c r="B635" s="3">
        <f>演算室!AG632</f>
        <v>4.526572048105332</v>
      </c>
      <c r="C635" s="4">
        <v>312</v>
      </c>
      <c r="D635" s="7">
        <f>演算室!W632</f>
        <v>-250.06947278655588</v>
      </c>
      <c r="E635" s="7">
        <f>演算室!X632</f>
        <v>-94.976792695184287</v>
      </c>
      <c r="M635" s="3">
        <f>演算室!AO632</f>
        <v>7.5681600064698511</v>
      </c>
      <c r="N635" s="4">
        <v>312</v>
      </c>
      <c r="O635" s="7">
        <f>演算室!Y632</f>
        <v>-142.26076121315828</v>
      </c>
      <c r="P635" s="7">
        <f>演算室!Z632</f>
        <v>180.87732127620774</v>
      </c>
    </row>
    <row r="636" spans="2:16" x14ac:dyDescent="0.15">
      <c r="B636" s="3">
        <f>演算室!AG633</f>
        <v>4.4360264839163888</v>
      </c>
      <c r="C636" s="4">
        <v>312.5</v>
      </c>
      <c r="D636" s="7">
        <f>演算室!W633</f>
        <v>-249.7633867620919</v>
      </c>
      <c r="E636" s="7">
        <f>演算室!X633</f>
        <v>-93.543939190176175</v>
      </c>
      <c r="M636" s="3">
        <f>演算室!AO633</f>
        <v>7.5116952477403709</v>
      </c>
      <c r="N636" s="4">
        <v>312.5</v>
      </c>
      <c r="O636" s="7">
        <f>演算室!Y633</f>
        <v>-141.60219757581922</v>
      </c>
      <c r="P636" s="7">
        <f>演算室!Z633</f>
        <v>181.45547241678244</v>
      </c>
    </row>
    <row r="637" spans="2:16" x14ac:dyDescent="0.15">
      <c r="B637" s="3">
        <f>演算室!AG634</f>
        <v>4.3484684473605286</v>
      </c>
      <c r="C637" s="4">
        <v>313</v>
      </c>
      <c r="D637" s="7">
        <f>演算室!W634</f>
        <v>-249.46108897964115</v>
      </c>
      <c r="E637" s="7">
        <f>演算室!X634</f>
        <v>-92.079731218894437</v>
      </c>
      <c r="M637" s="3">
        <f>演算室!AO634</f>
        <v>7.4549363497910166</v>
      </c>
      <c r="N637" s="4">
        <v>313</v>
      </c>
      <c r="O637" s="7">
        <f>演算室!Y634</f>
        <v>-140.94187636997506</v>
      </c>
      <c r="P637" s="7">
        <f>演算室!Z634</f>
        <v>182.04158635879961</v>
      </c>
    </row>
    <row r="638" spans="2:16" x14ac:dyDescent="0.15">
      <c r="B638" s="3">
        <f>演算室!AG635</f>
        <v>4.2638039444315101</v>
      </c>
      <c r="C638" s="4">
        <v>313.5</v>
      </c>
      <c r="D638" s="7">
        <f>演算室!W635</f>
        <v>-249.16233847895361</v>
      </c>
      <c r="E638" s="7">
        <f>演算室!X635</f>
        <v>-90.584084172774652</v>
      </c>
      <c r="M638" s="3">
        <f>演算室!AO635</f>
        <v>7.3978854234156683</v>
      </c>
      <c r="N638" s="4">
        <v>313.5</v>
      </c>
      <c r="O638" s="7">
        <f>演算室!Y635</f>
        <v>-140.27969845180675</v>
      </c>
      <c r="P638" s="7">
        <f>演算室!Z635</f>
        <v>182.63571568737825</v>
      </c>
    </row>
    <row r="639" spans="2:16" x14ac:dyDescent="0.15">
      <c r="B639" s="3">
        <f>演算室!AG636</f>
        <v>4.1819412296027876</v>
      </c>
      <c r="C639" s="4">
        <v>314</v>
      </c>
      <c r="D639" s="7">
        <f>演算室!W636</f>
        <v>-248.86688386230509</v>
      </c>
      <c r="E639" s="7">
        <f>演算室!X636</f>
        <v>-89.056924435047023</v>
      </c>
      <c r="M639" s="3">
        <f>演算室!AO636</f>
        <v>7.3405447958773156</v>
      </c>
      <c r="N639" s="4">
        <v>314</v>
      </c>
      <c r="O639" s="7">
        <f>演算室!Y636</f>
        <v>-139.61556006712317</v>
      </c>
      <c r="P639" s="7">
        <f>演算室!Z636</f>
        <v>183.2379148380586</v>
      </c>
    </row>
    <row r="640" spans="2:16" x14ac:dyDescent="0.15">
      <c r="B640" s="3">
        <f>演算室!AG637</f>
        <v>4.1027910074231109</v>
      </c>
      <c r="C640" s="4">
        <v>314.5</v>
      </c>
      <c r="D640" s="7">
        <f>演算室!W637</f>
        <v>-248.5744633260872</v>
      </c>
      <c r="E640" s="7">
        <f>演算室!X637</f>
        <v>-87.49819004578049</v>
      </c>
      <c r="M640" s="3">
        <f>演算室!AO637</f>
        <v>7.2829170279570929</v>
      </c>
      <c r="N640" s="4">
        <v>314.5</v>
      </c>
      <c r="O640" s="7">
        <f>演算室!Y637</f>
        <v>-138.94935270598387</v>
      </c>
      <c r="P640" s="7">
        <f>演算室!Z637</f>
        <v>183.84824013775778</v>
      </c>
    </row>
    <row r="641" spans="2:16" x14ac:dyDescent="0.15">
      <c r="B641" s="3">
        <f>演算室!AG638</f>
        <v>4.0262665834170219</v>
      </c>
      <c r="C641" s="4">
        <v>315</v>
      </c>
      <c r="D641" s="7">
        <f>演算室!W638</f>
        <v>-248.28480471693439</v>
      </c>
      <c r="E641" s="7">
        <f>演算室!X638</f>
        <v>-85.907831387499698</v>
      </c>
      <c r="M641" s="3">
        <f>演算室!AO638</f>
        <v>7.2250049316924985</v>
      </c>
      <c r="N641" s="4">
        <v>315</v>
      </c>
      <c r="O641" s="7">
        <f>演算室!Y638</f>
        <v>-138.28096295329686</v>
      </c>
      <c r="P641" s="7">
        <f>演算室!Z638</f>
        <v>184.46674984464477</v>
      </c>
    </row>
    <row r="642" spans="2:16" x14ac:dyDescent="0.15">
      <c r="B642" s="3">
        <f>演算室!AG639</f>
        <v>3.95228397231983</v>
      </c>
      <c r="C642" s="4">
        <v>315.5</v>
      </c>
      <c r="D642" s="7">
        <f>演算室!W639</f>
        <v>-247.99762561401224</v>
      </c>
      <c r="E642" s="7">
        <f>演算室!X639</f>
        <v>-84.285811890960261</v>
      </c>
      <c r="M642" s="3">
        <f>演算室!AO639</f>
        <v>7.1668115888614645</v>
      </c>
      <c r="N642" s="4">
        <v>315.5</v>
      </c>
      <c r="O642" s="7">
        <f>演算室!Y639</f>
        <v>-137.61027233539681</v>
      </c>
      <c r="P642" s="7">
        <f>演算室!Z639</f>
        <v>185.09350418669459</v>
      </c>
    </row>
    <row r="643" spans="2:16" x14ac:dyDescent="0.15">
      <c r="B643" s="3">
        <f>演算室!AG640</f>
        <v>3.8807619705763501</v>
      </c>
      <c r="C643" s="4">
        <v>316</v>
      </c>
      <c r="D643" s="7">
        <f>演算室!W640</f>
        <v>-247.71263343912605</v>
      </c>
      <c r="E643" s="7">
        <f>演算室!X640</f>
        <v>-82.632108760553933</v>
      </c>
      <c r="M643" s="3">
        <f>演算室!AO640</f>
        <v>7.1083403701682304</v>
      </c>
      <c r="N643" s="4">
        <v>316</v>
      </c>
      <c r="O643" s="7">
        <f>演算室!Y640</f>
        <v>-136.93715716263029</v>
      </c>
      <c r="P643" s="7">
        <f>演算室!Z640</f>
        <v>185.72856539865285</v>
      </c>
    </row>
    <row r="644" spans="2:16" x14ac:dyDescent="0.15">
      <c r="B644" s="3">
        <f>演算室!AG641</f>
        <v>3.8116221990958081</v>
      </c>
      <c r="C644" s="4">
        <v>316.5</v>
      </c>
      <c r="D644" s="7">
        <f>演算室!W641</f>
        <v>-247.42952559633869</v>
      </c>
      <c r="E644" s="7">
        <f>演算室!X641</f>
        <v>-80.946713718689523</v>
      </c>
      <c r="M644" s="3">
        <f>演算室!AO641</f>
        <v>7.0495949551618766</v>
      </c>
      <c r="N644" s="4">
        <v>316.5</v>
      </c>
      <c r="O644" s="7">
        <f>演算室!Y641</f>
        <v>-136.26148836799084</v>
      </c>
      <c r="P644" s="7">
        <f>演算室!Z641</f>
        <v>186.37199775711974</v>
      </c>
    </row>
    <row r="645" spans="2:16" x14ac:dyDescent="0.15">
      <c r="B645" s="3">
        <f>演算室!AG642</f>
        <v>3.7447891213768139</v>
      </c>
      <c r="C645" s="4">
        <v>317</v>
      </c>
      <c r="D645" s="7">
        <f>演算室!W642</f>
        <v>-247.14798964280982</v>
      </c>
      <c r="E645" s="7">
        <f>演算室!X642</f>
        <v>-79.229633768371158</v>
      </c>
      <c r="M645" s="3">
        <f>演算室!AO642</f>
        <v>6.9905793528811877</v>
      </c>
      <c r="N645" s="4">
        <v>317</v>
      </c>
      <c r="O645" s="7">
        <f>演算室!Y642</f>
        <v>-135.58313134187159</v>
      </c>
      <c r="P645" s="7">
        <f>演算室!Z642</f>
        <v>187.02386761343186</v>
      </c>
    </row>
    <row r="646" spans="2:16" x14ac:dyDescent="0.15">
      <c r="B646" s="3">
        <f>演算室!AG643</f>
        <v>3.6801900414201589</v>
      </c>
      <c r="C646" s="4">
        <v>317.5</v>
      </c>
      <c r="D646" s="7">
        <f>演算室!W643</f>
        <v>-246.86770349258569</v>
      </c>
      <c r="E646" s="7">
        <f>演算室!X643</f>
        <v>-77.480891973046724</v>
      </c>
      <c r="M646" s="3">
        <f>演算室!AO643</f>
        <v>6.9312979232127043</v>
      </c>
      <c r="N646" s="4">
        <v>317.5</v>
      </c>
      <c r="O646" s="7">
        <f>演算室!Y643</f>
        <v>-134.90194576302775</v>
      </c>
      <c r="P646" s="7">
        <f>演算室!Z643</f>
        <v>187.68424342398944</v>
      </c>
    </row>
    <row r="647" spans="2:16" x14ac:dyDescent="0.15">
      <c r="B647" s="3">
        <f>演算室!AG644</f>
        <v>3.6177550851772025</v>
      </c>
      <c r="C647" s="4">
        <v>318</v>
      </c>
      <c r="D647" s="7">
        <f>演算室!W644</f>
        <v>-246.58833565507754</v>
      </c>
      <c r="E647" s="7">
        <f>演算室!X644</f>
        <v>-75.700528252657762</v>
      </c>
      <c r="M647" s="3">
        <f>演算室!AO644</f>
        <v>6.8717553989861191</v>
      </c>
      <c r="N647" s="4">
        <v>318</v>
      </c>
      <c r="O647" s="7">
        <f>演算室!Y644</f>
        <v>-134.21778542586978</v>
      </c>
      <c r="P647" s="7">
        <f>演算室!Z644</f>
        <v>188.35319577764514</v>
      </c>
    </row>
    <row r="648" spans="2:16" x14ac:dyDescent="0.15">
      <c r="B648" s="3">
        <f>演算室!AG645</f>
        <v>3.5574171687379126</v>
      </c>
      <c r="C648" s="4">
        <v>318.5</v>
      </c>
      <c r="D648" s="7">
        <f>演算室!W645</f>
        <v>-246.30954550996753</v>
      </c>
      <c r="E648" s="7">
        <f>演算室!X645</f>
        <v>-73.888600194657784</v>
      </c>
      <c r="M648" s="3">
        <f>演算室!AO645</f>
        <v>6.8119569087314629</v>
      </c>
      <c r="N648" s="4">
        <v>318.5</v>
      </c>
      <c r="O648" s="7">
        <f>演算室!Y645</f>
        <v>-133.53049806424289</v>
      </c>
      <c r="P648" s="7">
        <f>演算室!Z645</f>
        <v>189.03079741973119</v>
      </c>
    </row>
    <row r="649" spans="2:16" x14ac:dyDescent="0.15">
      <c r="B649" s="3">
        <f>演算室!AG646</f>
        <v>3.499111955997571</v>
      </c>
      <c r="C649" s="4">
        <v>319</v>
      </c>
      <c r="D649" s="7">
        <f>演算室!W646</f>
        <v>-246.03098362026921</v>
      </c>
      <c r="E649" s="7">
        <f>演算室!X646</f>
        <v>-72.045183878596745</v>
      </c>
      <c r="M649" s="3">
        <f>演算室!AO646</f>
        <v>6.7519080001542395</v>
      </c>
      <c r="N649" s="4">
        <v>319</v>
      </c>
      <c r="O649" s="7">
        <f>演算室!Y646</f>
        <v>-132.83992517187878</v>
      </c>
      <c r="P649" s="7">
        <f>演算室!Z646</f>
        <v>189.71712327227004</v>
      </c>
    </row>
    <row r="650" spans="2:16" x14ac:dyDescent="0.15">
      <c r="B650" s="3">
        <f>演算室!AG647</f>
        <v>3.4427778080895672</v>
      </c>
      <c r="C650" s="4">
        <v>319.5</v>
      </c>
      <c r="D650" s="7">
        <f>演算室!W647</f>
        <v>-245.75229208525178</v>
      </c>
      <c r="E650" s="7">
        <f>演算室!X647</f>
        <v>-70.170374712697921</v>
      </c>
      <c r="M650" s="3">
        <f>演算室!AO647</f>
        <v>6.6916146642378997</v>
      </c>
      <c r="N650" s="4">
        <v>319.5</v>
      </c>
      <c r="O650" s="7">
        <f>演算室!Y647</f>
        <v>-132.14590181975223</v>
      </c>
      <c r="P650" s="7">
        <f>演算室!Z647</f>
        <v>190.41225044986527</v>
      </c>
    </row>
    <row r="651" spans="2:16" x14ac:dyDescent="0.15">
      <c r="B651" s="3">
        <f>演算室!AG648</f>
        <v>3.3883557265580051</v>
      </c>
      <c r="C651" s="4">
        <v>320</v>
      </c>
      <c r="D651" s="7">
        <f>演算室!W648</f>
        <v>-245.47310493490315</v>
      </c>
      <c r="E651" s="7">
        <f>演算室!X648</f>
        <v>-68.264288280654171</v>
      </c>
      <c r="M651" s="3">
        <f>演算室!AO648</f>
        <v>6.6310833599667305</v>
      </c>
      <c r="N651" s="4">
        <v>320</v>
      </c>
      <c r="O651" s="7">
        <f>演算室!Y648</f>
        <v>-131.44825647061441</v>
      </c>
      <c r="P651" s="7">
        <f>演算室!Z648</f>
        <v>191.11625827073289</v>
      </c>
    </row>
    <row r="652" spans="2:16" x14ac:dyDescent="0.15">
      <c r="B652" s="3">
        <f>演算室!AG649</f>
        <v>3.335789291910408</v>
      </c>
      <c r="C652" s="4">
        <v>320.5</v>
      </c>
      <c r="D652" s="7">
        <f>演算室!W649</f>
        <v>-245.19304856756014</v>
      </c>
      <c r="E652" s="7">
        <f>演算室!X649</f>
        <v>-66.327061196683999</v>
      </c>
      <c r="M652" s="3">
        <f>演算室!AO649</f>
        <v>6.5703210396414686</v>
      </c>
      <c r="N652" s="4">
        <v>320.5</v>
      </c>
      <c r="O652" s="7">
        <f>演算室!Y649</f>
        <v>-130.74681079102564</v>
      </c>
      <c r="P652" s="7">
        <f>演算室!Z649</f>
        <v>191.82922826228457</v>
      </c>
    </row>
    <row r="653" spans="2:16" x14ac:dyDescent="0.15">
      <c r="B653" s="3">
        <f>演算室!AG650</f>
        <v>3.2850245989174214</v>
      </c>
      <c r="C653" s="4">
        <v>321</v>
      </c>
      <c r="D653" s="7">
        <f>演算室!W650</f>
        <v>-244.91174223227637</v>
      </c>
      <c r="E653" s="7">
        <f>演算室!X650</f>
        <v>-64.358851966678856</v>
      </c>
      <c r="M653" s="3">
        <f>演算室!AO650</f>
        <v>6.5093351747000092</v>
      </c>
      <c r="N653" s="4">
        <v>321</v>
      </c>
      <c r="O653" s="7">
        <f>演算室!Y650</f>
        <v>-130.04137946126522</v>
      </c>
      <c r="P653" s="7">
        <f>演算室!Z650</f>
        <v>192.55124416062242</v>
      </c>
    </row>
    <row r="654" spans="2:16" x14ac:dyDescent="0.15">
      <c r="B654" s="3">
        <f>演算室!AG651</f>
        <v>3.2360101898415059</v>
      </c>
      <c r="C654" s="4">
        <v>321.5</v>
      </c>
      <c r="D654" s="7">
        <f>演算室!W651</f>
        <v>-244.62879855742025</v>
      </c>
      <c r="E654" s="7">
        <f>演算室!X651</f>
        <v>-62.359841853049389</v>
      </c>
      <c r="M654" s="3">
        <f>演算室!AO651</f>
        <v>6.4481337820251232</v>
      </c>
      <c r="N654" s="4">
        <v>321.5</v>
      </c>
      <c r="O654" s="7">
        <f>演算室!Y651</f>
        <v>-129.33176998355455</v>
      </c>
      <c r="P654" s="7">
        <f>演算室!Z651</f>
        <v>193.28239190325968</v>
      </c>
    </row>
    <row r="655" spans="2:16" x14ac:dyDescent="0.15">
      <c r="B655" s="3">
        <f>演算室!AG652</f>
        <v>3.1886969865325843</v>
      </c>
      <c r="C655" s="4">
        <v>322</v>
      </c>
      <c r="D655" s="7">
        <f>演算室!W652</f>
        <v>-244.34382412690331</v>
      </c>
      <c r="E655" s="7">
        <f>演算室!X652</f>
        <v>-60.33023574067014</v>
      </c>
      <c r="M655" s="3">
        <f>演算室!AO652</f>
        <v>6.3867254506284228</v>
      </c>
      <c r="N655" s="4">
        <v>322</v>
      </c>
      <c r="O655" s="7">
        <f>演算室!Y652</f>
        <v>-128.6177824890965</v>
      </c>
      <c r="P655" s="7">
        <f>演算室!Z652</f>
        <v>194.02275961431999</v>
      </c>
    </row>
    <row r="656" spans="2:16" x14ac:dyDescent="0.15">
      <c r="B656" s="3">
        <f>演算室!AG653</f>
        <v>3.1430382221990159</v>
      </c>
      <c r="C656" s="4">
        <v>322.5</v>
      </c>
      <c r="D656" s="7">
        <f>演算室!W653</f>
        <v>-244.05642010532853</v>
      </c>
      <c r="E656" s="7">
        <f>演算室!X653</f>
        <v>-58.270263001076863</v>
      </c>
      <c r="M656" s="3">
        <f>演算室!AO653</f>
        <v>6.3251193686587568</v>
      </c>
      <c r="N656" s="4">
        <v>322.5</v>
      </c>
      <c r="O656" s="7">
        <f>演算室!Y653</f>
        <v>-127.89920954450419</v>
      </c>
      <c r="P656" s="7">
        <f>演算室!Z653</f>
        <v>194.77243758141645</v>
      </c>
    </row>
    <row r="657" spans="2:16" x14ac:dyDescent="0.15">
      <c r="B657" s="3">
        <f>演算室!AG654</f>
        <v>3.0989893735098524</v>
      </c>
      <c r="C657" s="4">
        <v>323</v>
      </c>
      <c r="D657" s="7">
        <f>演算室!W654</f>
        <v>-243.76618291321751</v>
      </c>
      <c r="E657" s="7">
        <f>演算室!X654</f>
        <v>-56.18017835183926</v>
      </c>
      <c r="M657" s="3">
        <f>演算室!AO654</f>
        <v>6.2633253506406286</v>
      </c>
      <c r="N657" s="4">
        <v>323</v>
      </c>
      <c r="O657" s="7">
        <f>演算室!Y654</f>
        <v>-127.17583595827291</v>
      </c>
      <c r="P657" s="7">
        <f>演算室!Z654</f>
        <v>195.5315182233476</v>
      </c>
    </row>
    <row r="658" spans="2:16" x14ac:dyDescent="0.15">
      <c r="B658" s="3">
        <f>演算室!AG655</f>
        <v>3.0565080935535551</v>
      </c>
      <c r="C658" s="4">
        <v>323.5</v>
      </c>
      <c r="D658" s="7">
        <f>演算室!W655</f>
        <v>-243.47270495332378</v>
      </c>
      <c r="E658" s="7">
        <f>演算室!X655</f>
        <v>-54.060262707788297</v>
      </c>
      <c r="M658" s="3">
        <f>演算室!AO655</f>
        <v>6.2013538648116748</v>
      </c>
      <c r="N658" s="4">
        <v>323.5</v>
      </c>
      <c r="O658" s="7">
        <f>演算室!Y655</f>
        <v>-126.44743858803508</v>
      </c>
      <c r="P658" s="7">
        <f>演算室!Z655</f>
        <v>196.30009604768475</v>
      </c>
    </row>
    <row r="659" spans="2:16" x14ac:dyDescent="0.15">
      <c r="B659" s="3">
        <f>演算室!AG656</f>
        <v>3.0155541460958584</v>
      </c>
      <c r="C659" s="4">
        <v>324</v>
      </c>
      <c r="D659" s="7">
        <f>演算室!W656</f>
        <v>-243.17557538886649</v>
      </c>
      <c r="E659" s="7">
        <f>演算室!X656</f>
        <v>-51.910824020521126</v>
      </c>
      <c r="M659" s="3">
        <f>演算室!AO656</f>
        <v>6.1392160604637116</v>
      </c>
      <c r="N659" s="4">
        <v>324</v>
      </c>
      <c r="O659" s="7">
        <f>演算室!Y656</f>
        <v>-125.71378614942836</v>
      </c>
      <c r="P659" s="7">
        <f>演算室!Z656</f>
        <v>197.0782675972624</v>
      </c>
    </row>
    <row r="660" spans="2:16" x14ac:dyDescent="0.15">
      <c r="B660" s="3">
        <f>演算室!AG657</f>
        <v>2.9760893414744838</v>
      </c>
      <c r="C660" s="4">
        <v>324.5</v>
      </c>
      <c r="D660" s="7">
        <f>演算室!W657</f>
        <v>-242.87438097432232</v>
      </c>
      <c r="E660" s="7">
        <f>演算室!X657</f>
        <v>-49.732198102359739</v>
      </c>
      <c r="M660" s="3">
        <f>演算室!AO657</f>
        <v>6.0769237951675699</v>
      </c>
      <c r="N660" s="4">
        <v>324.5</v>
      </c>
      <c r="O660" s="7">
        <f>演算室!Y657</f>
        <v>-124.9746390275116</v>
      </c>
      <c r="P660" s="7">
        <f>演算室!Z657</f>
        <v>197.86613138451403</v>
      </c>
    </row>
    <row r="661" spans="2:16" x14ac:dyDescent="0.15">
      <c r="B661" s="3">
        <f>演算室!AG658</f>
        <v>2.9380774744022329</v>
      </c>
      <c r="C661" s="4">
        <v>325</v>
      </c>
      <c r="D661" s="7">
        <f>演算室!W658</f>
        <v>-242.56870693919265</v>
      </c>
      <c r="E661" s="7">
        <f>演算室!X658</f>
        <v>-47.524749430678291</v>
      </c>
      <c r="M661" s="3">
        <f>演算室!AO658</f>
        <v>6.0144896616792067</v>
      </c>
      <c r="N661" s="4">
        <v>325</v>
      </c>
      <c r="O661" s="7">
        <f>演算室!Y658</f>
        <v>-124.22974909177344</v>
      </c>
      <c r="P661" s="7">
        <f>演算室!Z658</f>
        <v>198.66378781252294</v>
      </c>
    </row>
    <row r="662" spans="2:16" x14ac:dyDescent="0.15">
      <c r="B662" s="3">
        <f>演算室!AG659</f>
        <v>2.9014842638940701</v>
      </c>
      <c r="C662" s="4">
        <v>325.5</v>
      </c>
      <c r="D662" s="7">
        <f>演算室!W659</f>
        <v>-242.25813792491618</v>
      </c>
      <c r="E662" s="7">
        <f>演算室!X659</f>
        <v>-45.28887192825669</v>
      </c>
      <c r="M662" s="3">
        <f>演算室!AO659</f>
        <v>5.9519270144376337</v>
      </c>
      <c r="N662" s="4">
        <v>325.5</v>
      </c>
      <c r="O662" s="7">
        <f>演算室!Y659</f>
        <v>-123.47885951589086</v>
      </c>
      <c r="P662" s="7">
        <f>演算室!Z659</f>
        <v>199.47133908159483</v>
      </c>
    </row>
    <row r="663" spans="2:16" x14ac:dyDescent="0.15">
      <c r="B663" s="3">
        <f>演算室!AG660</f>
        <v>2.8662772954544344</v>
      </c>
      <c r="C663" s="4">
        <v>326</v>
      </c>
      <c r="D663" s="7">
        <f>演算室!W660</f>
        <v>-241.94225897482568</v>
      </c>
      <c r="E663" s="7">
        <f>演算室!X660</f>
        <v>-43.024989715067022</v>
      </c>
      <c r="M663" s="3">
        <f>演算室!AO660</f>
        <v>5.8892499954265709</v>
      </c>
      <c r="N663" s="4">
        <v>326</v>
      </c>
      <c r="O663" s="7">
        <f>演算室!Y660</f>
        <v>-122.72170460353017</v>
      </c>
      <c r="P663" s="7">
        <f>演算室!Z660</f>
        <v>200.28888908007707</v>
      </c>
    </row>
    <row r="664" spans="2:16" x14ac:dyDescent="0.15">
      <c r="B664" s="3">
        <f>演算室!AG661</f>
        <v>2.8324259656560953</v>
      </c>
      <c r="C664" s="4">
        <v>326.5</v>
      </c>
      <c r="D664" s="7">
        <f>演算室!W661</f>
        <v>-241.62065657674697</v>
      </c>
      <c r="E664" s="7">
        <f>演算室!X661</f>
        <v>-40.733557826631319</v>
      </c>
      <c r="M664" s="3">
        <f>演算室!AO661</f>
        <v>5.8264735592135057</v>
      </c>
      <c r="N664" s="4">
        <v>326.5</v>
      </c>
      <c r="O664" s="7">
        <f>演算室!Y661</f>
        <v>-121.95800962161327</v>
      </c>
      <c r="P664" s="7">
        <f>演算室!Z661</f>
        <v>201.1165432580832</v>
      </c>
    </row>
    <row r="665" spans="2:16" x14ac:dyDescent="0.15">
      <c r="B665" s="3">
        <f>演算室!AG662</f>
        <v>2.7999014291647306</v>
      </c>
      <c r="C665" s="4">
        <v>327</v>
      </c>
      <c r="D665" s="7">
        <f>演算室!W662</f>
        <v>-241.29291975751073</v>
      </c>
      <c r="E665" s="7">
        <f>演算室!X662</f>
        <v>-38.415062893856856</v>
      </c>
      <c r="M665" s="3">
        <f>演算室!AO662</f>
        <v>5.7636134969928179</v>
      </c>
      <c r="N665" s="4">
        <v>327</v>
      </c>
      <c r="O665" s="7">
        <f>演算室!Y662</f>
        <v>-121.18749064261749</v>
      </c>
      <c r="P665" s="7">
        <f>演算室!Z662</f>
        <v>201.95440848270837</v>
      </c>
    </row>
    <row r="666" spans="2:16" x14ac:dyDescent="0.15">
      <c r="B666" s="3">
        <f>演算室!AG663</f>
        <v>2.7686765482506157</v>
      </c>
      <c r="C666" s="4">
        <v>327.5</v>
      </c>
      <c r="D666" s="7">
        <f>演算室!W663</f>
        <v>-240.95864122829332</v>
      </c>
      <c r="E666" s="7">
        <f>演算室!X663</f>
        <v>-36.0700237790006</v>
      </c>
      <c r="M666" s="3">
        <f>演算室!AO663</f>
        <v>5.7006864593526076</v>
      </c>
      <c r="N666" s="4">
        <v>327.5</v>
      </c>
      <c r="O666" s="7">
        <f>演算室!Y663</f>
        <v>-120.40985439763762</v>
      </c>
      <c r="P666" s="7">
        <f>演算室!Z663</f>
        <v>202.802592873246</v>
      </c>
    </row>
    <row r="667" spans="2:16" x14ac:dyDescent="0.15">
      <c r="B667" s="3">
        <f>演算室!AG664</f>
        <v>2.7387258448043466</v>
      </c>
      <c r="C667" s="4">
        <v>328</v>
      </c>
      <c r="D667" s="7">
        <f>演算室!W664</f>
        <v>-240.61741857931671</v>
      </c>
      <c r="E667" s="7">
        <f>演算室!X664</f>
        <v>-33.698992162185455</v>
      </c>
      <c r="M667" s="3">
        <f>演算室!AO664</f>
        <v>5.6377099775826558</v>
      </c>
      <c r="N667" s="4">
        <v>328</v>
      </c>
      <c r="O667" s="7">
        <f>演算室!Y664</f>
        <v>-119.62479814209357</v>
      </c>
      <c r="P667" s="7">
        <f>演算室!Z664</f>
        <v>203.6612056148534</v>
      </c>
    </row>
    <row r="668" spans="2:16" x14ac:dyDescent="0.15">
      <c r="B668" s="3">
        <f>演算室!AG665</f>
        <v>2.7100254548294758</v>
      </c>
      <c r="C668" s="4">
        <v>328.5</v>
      </c>
      <c r="D668" s="7">
        <f>演算室!W665</f>
        <v>-240.26885552202742</v>
      </c>
      <c r="E668" s="7">
        <f>演算室!X665</f>
        <v>-31.302553072678315</v>
      </c>
      <c r="M668" s="3">
        <f>演算室!AO665</f>
        <v>5.574702483227032</v>
      </c>
      <c r="N668" s="4">
        <v>328.5</v>
      </c>
      <c r="O668" s="7">
        <f>演算室!Y665</f>
        <v>-118.83200953614866</v>
      </c>
      <c r="P668" s="7">
        <f>演算室!Z665</f>
        <v>204.5303567490422</v>
      </c>
    </row>
    <row r="669" spans="2:16" x14ac:dyDescent="0.15">
      <c r="B669" s="3">
        <f>演算室!AG666</f>
        <v>2.6825530853882249</v>
      </c>
      <c r="C669" s="4">
        <v>329</v>
      </c>
      <c r="D669" s="7">
        <f>演算室!W666</f>
        <v>-239.9125631764332</v>
      </c>
      <c r="E669" s="7">
        <f>演算室!X666</f>
        <v>-28.881325358927047</v>
      </c>
      <c r="M669" s="3">
        <f>演算室!AO666</f>
        <v>5.5116833256301954</v>
      </c>
      <c r="N669" s="4">
        <v>329</v>
      </c>
      <c r="O669" s="7">
        <f>演算室!Y666</f>
        <v>-118.03116654207827</v>
      </c>
      <c r="P669" s="7">
        <f>演算室!Z666</f>
        <v>205.41015693931362</v>
      </c>
    </row>
    <row r="670" spans="2:16" x14ac:dyDescent="0.15">
      <c r="B670" s="3">
        <f>演算室!AG667</f>
        <v>2.6562879739459202</v>
      </c>
      <c r="C670" s="4">
        <v>329.5</v>
      </c>
      <c r="D670" s="7">
        <f>演算室!W667</f>
        <v>-239.54816140080879</v>
      </c>
      <c r="E670" s="7">
        <f>演算室!X667</f>
        <v>-26.43596209118094</v>
      </c>
      <c r="M670" s="3">
        <f>演算室!AO667</f>
        <v>5.4486727872066458</v>
      </c>
      <c r="N670" s="4">
        <v>329.5</v>
      </c>
      <c r="O670" s="7">
        <f>演算室!Y667</f>
        <v>-117.22193734101984</v>
      </c>
      <c r="P670" s="7">
        <f>演算室!Z667</f>
        <v>206.30071721020255</v>
      </c>
    </row>
    <row r="671" spans="2:16" x14ac:dyDescent="0.15">
      <c r="B671" s="3">
        <f>演算室!AG668</f>
        <v>2.6312108500332068</v>
      </c>
      <c r="C671" s="4">
        <v>330</v>
      </c>
      <c r="D671" s="7">
        <f>演算室!W668</f>
        <v>-239.17528016049135</v>
      </c>
      <c r="E671" s="7">
        <f>演算室!X668</f>
        <v>-23.967150890359971</v>
      </c>
      <c r="M671" s="3">
        <f>演算室!AO668</f>
        <v>5.3856920961260082</v>
      </c>
      <c r="N671" s="4">
        <v>330</v>
      </c>
      <c r="O671" s="7">
        <f>演算室!Y668</f>
        <v>-116.40398027173308</v>
      </c>
      <c r="P671" s="7">
        <f>演算室!Z668</f>
        <v>207.20214865794625</v>
      </c>
    </row>
    <row r="672" spans="2:16" x14ac:dyDescent="0.15">
      <c r="B672" s="3">
        <f>演算室!AG669</f>
        <v>2.6073038991661219</v>
      </c>
      <c r="C672" s="4">
        <v>330.5</v>
      </c>
      <c r="D672" s="7">
        <f>演算室!W669</f>
        <v>-238.7935609319654</v>
      </c>
      <c r="E672" s="7">
        <f>演算室!X669</f>
        <v>-21.47561417669716</v>
      </c>
      <c r="M672" s="3">
        <f>演算室!AO669</f>
        <v>5.3227634361118383</v>
      </c>
      <c r="N672" s="4">
        <v>330.5</v>
      </c>
      <c r="O672" s="7">
        <f>演算室!Y669</f>
        <v>-115.57694379419868</v>
      </c>
      <c r="P672" s="7">
        <f>演算室!Z669</f>
        <v>208.11456213096062</v>
      </c>
    </row>
    <row r="673" spans="2:16" x14ac:dyDescent="0.15">
      <c r="B673" s="3">
        <f>演算室!AG670</f>
        <v>2.5845507289055569</v>
      </c>
      <c r="C673" s="4">
        <v>331</v>
      </c>
      <c r="D673" s="7">
        <f>演算室!W670</f>
        <v>-238.40265813790319</v>
      </c>
      <c r="E673" s="7">
        <f>演算室!X670</f>
        <v>-18.962109331601372</v>
      </c>
      <c r="M673" s="3">
        <f>演算室!AO670</f>
        <v>5.2599099530653781</v>
      </c>
      <c r="N673" s="4">
        <v>331</v>
      </c>
      <c r="O673" s="7">
        <f>演算室!Y670</f>
        <v>-114.74046648109042</v>
      </c>
      <c r="P673" s="7">
        <f>演算室!Z670</f>
        <v>209.03806787828358</v>
      </c>
    </row>
    <row r="674" spans="2:16" x14ac:dyDescent="0.15">
      <c r="B674" s="3">
        <f>演算室!AG671</f>
        <v>2.5629363369654912</v>
      </c>
      <c r="C674" s="4">
        <v>331.5</v>
      </c>
      <c r="D674" s="7">
        <f>演算室!W671</f>
        <v>-238.00224060826446</v>
      </c>
      <c r="E674" s="7">
        <f>演算室!X671</f>
        <v>-16.427428766106495</v>
      </c>
      <c r="M674" s="3">
        <f>演算室!AO671</f>
        <v>5.1971557581734622</v>
      </c>
      <c r="N674" s="4">
        <v>331.5</v>
      </c>
      <c r="O674" s="7">
        <f>演算室!Y671</f>
        <v>-113.89417704036657</v>
      </c>
      <c r="P674" s="7">
        <f>演算室!Z671</f>
        <v>209.97277516413359</v>
      </c>
    </row>
    <row r="675" spans="2:16" x14ac:dyDescent="0.15">
      <c r="B675" s="3">
        <f>演算室!AG672</f>
        <v>2.542447081246713</v>
      </c>
      <c r="C675" s="4">
        <v>332</v>
      </c>
      <c r="D675" s="7">
        <f>演算室!W672</f>
        <v>-237.59199306198821</v>
      </c>
      <c r="E675" s="7">
        <f>演算室!X672</f>
        <v>-13.872399889269794</v>
      </c>
      <c r="M675" s="3">
        <f>演算室!AO672</f>
        <v>5.1345259272227803</v>
      </c>
      <c r="N675" s="4">
        <v>332</v>
      </c>
      <c r="O675" s="7">
        <f>演算室!Y672</f>
        <v>-113.03769437243307</v>
      </c>
      <c r="P675" s="7">
        <f>演算室!Z672</f>
        <v>210.91879184674622</v>
      </c>
    </row>
    <row r="676" spans="2:16" x14ac:dyDescent="0.15">
      <c r="B676" s="3">
        <f>演算室!AG673</f>
        <v>2.5230706516667514</v>
      </c>
      <c r="C676" s="4">
        <v>332.5</v>
      </c>
      <c r="D676" s="7">
        <f>演算室!W673</f>
        <v>-237.17161760322429</v>
      </c>
      <c r="E676" s="7">
        <f>演算室!X673</f>
        <v>-11.297884969906079</v>
      </c>
      <c r="M676" s="3">
        <f>演算室!AO673</f>
        <v>5.0720464957723834</v>
      </c>
      <c r="N676" s="4">
        <v>332.5</v>
      </c>
      <c r="O676" s="7">
        <f>演算室!Y673</f>
        <v>-112.17062766554344</v>
      </c>
      <c r="P676" s="7">
        <f>演算室!Z673</f>
        <v>211.87622391967605</v>
      </c>
    </row>
    <row r="677" spans="2:16" x14ac:dyDescent="0.15">
      <c r="B677" s="3">
        <f>演算室!AG674</f>
        <v>2.5047960436522381</v>
      </c>
      <c r="C677" s="4">
        <v>333</v>
      </c>
      <c r="D677" s="7">
        <f>演算室!W674</f>
        <v>-236.74083522545959</v>
      </c>
      <c r="E677" s="7">
        <f>演算室!X674</f>
        <v>-8.7047808851247161</v>
      </c>
      <c r="M677" s="3">
        <f>演算室!AO674</f>
        <v>5.009744449902513</v>
      </c>
      <c r="N677" s="4">
        <v>333</v>
      </c>
      <c r="O677" s="7">
        <f>演算室!Y674</f>
        <v>-111.29257653329672</v>
      </c>
      <c r="P677" s="7">
        <f>演算室!Z674</f>
        <v>212.8451750138118</v>
      </c>
    </row>
    <row r="678" spans="2:16" x14ac:dyDescent="0.15">
      <c r="B678" s="3">
        <f>演算室!AG675</f>
        <v>2.487613533148334</v>
      </c>
      <c r="C678" s="4">
        <v>333.5</v>
      </c>
      <c r="D678" s="7">
        <f>演算室!W675</f>
        <v>-236.29938731630159</v>
      </c>
      <c r="E678" s="7">
        <f>演算室!X675</f>
        <v>-6.094018749280071</v>
      </c>
      <c r="M678" s="3">
        <f>演算室!AO675</f>
        <v>4.9476477122442155</v>
      </c>
      <c r="N678" s="4">
        <v>333.5</v>
      </c>
      <c r="O678" s="7">
        <f>演算室!Y675</f>
        <v>-110.40313119829275</v>
      </c>
      <c r="P678" s="7">
        <f>演算室!Z675</f>
        <v>213.82574585843147</v>
      </c>
    </row>
    <row r="679" spans="2:16" x14ac:dyDescent="0.15">
      <c r="B679" s="3">
        <f>演算室!AG676</f>
        <v>2.4715146529803671</v>
      </c>
      <c r="C679" s="4">
        <v>334</v>
      </c>
      <c r="D679" s="7">
        <f>演算室!W676</f>
        <v>-235.84703715509423</v>
      </c>
      <c r="E679" s="7">
        <f>演算室!X676</f>
        <v>-3.4665634171516899</v>
      </c>
      <c r="M679" s="3">
        <f>演算室!AO676</f>
        <v>4.8857851229947658</v>
      </c>
      <c r="N679" s="4">
        <v>334</v>
      </c>
      <c r="O679" s="7">
        <f>演算室!Y676</f>
        <v>-109.50187272618467</v>
      </c>
      <c r="P679" s="7">
        <f>演算室!Z676</f>
        <v>214.81803369973818</v>
      </c>
    </row>
    <row r="680" spans="2:16" x14ac:dyDescent="0.15">
      <c r="B680" s="3">
        <f>演算室!AG677</f>
        <v>2.4564921704133407</v>
      </c>
      <c r="C680" s="4">
        <v>334.5</v>
      </c>
      <c r="D680" s="7">
        <f>演算室!W677</f>
        <v>-235.38357139496529</v>
      </c>
      <c r="E680" s="7">
        <f>演算室!X677</f>
        <v>-0.82341285543452969</v>
      </c>
      <c r="M680" s="3">
        <f>演算室!AO677</f>
        <v>4.8241864156891392</v>
      </c>
      <c r="N680" s="4">
        <v>334.5</v>
      </c>
      <c r="O680" s="7">
        <f>演算室!Y677</f>
        <v>-108.58837331452926</v>
      </c>
      <c r="P680" s="7">
        <f>演算室!Z677</f>
        <v>215.82213167546865</v>
      </c>
    </row>
    <row r="681" spans="2:16" x14ac:dyDescent="0.15">
      <c r="B681" s="3">
        <f>演算室!AG678</f>
        <v>2.4425400657247298</v>
      </c>
      <c r="C681" s="4">
        <v>335</v>
      </c>
      <c r="D681" s="7">
        <f>演算室!W678</f>
        <v>-234.9088015203493</v>
      </c>
      <c r="E681" s="7">
        <f>演算室!X678</f>
        <v>1.8344026230205337</v>
      </c>
      <c r="M681" s="3">
        <f>演算室!AO678</f>
        <v>4.7628821874609102</v>
      </c>
      <c r="N681" s="4">
        <v>335</v>
      </c>
      <c r="O681" s="7">
        <f>演算室!Y678</f>
        <v>-107.66219664098206</v>
      </c>
      <c r="P681" s="7">
        <f>演算室!Z678</f>
        <v>216.83812814434964</v>
      </c>
    </row>
    <row r="682" spans="2:16" x14ac:dyDescent="0.15">
      <c r="B682" s="3">
        <f>演算室!AG679</f>
        <v>2.4296535116099416</v>
      </c>
      <c r="C682" s="4">
        <v>335.5</v>
      </c>
      <c r="D682" s="7">
        <f>演算室!W679</f>
        <v>-234.42256527050409</v>
      </c>
      <c r="E682" s="7">
        <f>演算室!X679</f>
        <v>4.5058212673580798</v>
      </c>
      <c r="M682" s="3">
        <f>演算室!AO679</f>
        <v>4.7019038636227837</v>
      </c>
      <c r="N682" s="4">
        <v>335.5</v>
      </c>
      <c r="O682" s="7">
        <f>演算室!Y679</f>
        <v>-106.72289827549019</v>
      </c>
      <c r="P682" s="7">
        <f>演算室!Z679</f>
        <v>217.86610596941443</v>
      </c>
    </row>
    <row r="683" spans="2:16" x14ac:dyDescent="0.15">
      <c r="B683" s="3">
        <f>演算室!AG680</f>
        <v>2.4178288532315135</v>
      </c>
      <c r="C683" s="4">
        <v>336</v>
      </c>
      <c r="D683" s="7">
        <f>演算室!W680</f>
        <v>-233.92472801905191</v>
      </c>
      <c r="E683" s="7">
        <f>演算室!X680</f>
        <v>7.1897509438868283</v>
      </c>
      <c r="M683" s="3">
        <f>演算室!AO680</f>
        <v>4.6412836563863378</v>
      </c>
      <c r="N683" s="4">
        <v>336</v>
      </c>
      <c r="O683" s="7">
        <f>演算室!Y680</f>
        <v>-105.77002616122016</v>
      </c>
      <c r="P683" s="7">
        <f>演算室!Z680</f>
        <v>218.9061417544645</v>
      </c>
    </row>
    <row r="684" spans="2:16" x14ac:dyDescent="0.15">
      <c r="B684" s="3">
        <f>演算室!AG681</f>
        <v>2.4070635886917939</v>
      </c>
      <c r="C684" s="4">
        <v>336.5</v>
      </c>
      <c r="D684" s="7">
        <f>演算室!W681</f>
        <v>-233.41518409913635</v>
      </c>
      <c r="E684" s="7">
        <f>演算室!X681</f>
        <v>9.8850703422828339</v>
      </c>
      <c r="M684" s="3">
        <f>演算室!AO681</f>
        <v>4.5810545176132624</v>
      </c>
      <c r="N684" s="4">
        <v>336.5</v>
      </c>
      <c r="O684" s="7">
        <f>演算室!Y681</f>
        <v>-104.80312116898888</v>
      </c>
      <c r="P684" s="7">
        <f>演算室!Z681</f>
        <v>219.95830503329151</v>
      </c>
    </row>
    <row r="685" spans="2:16" x14ac:dyDescent="0.15">
      <c r="B685" s="3">
        <f>演算室!AG682</f>
        <v>2.3973563497407047</v>
      </c>
      <c r="C685" s="4">
        <v>337</v>
      </c>
      <c r="D685" s="7">
        <f>演算室!W682</f>
        <v>-232.89385806340948</v>
      </c>
      <c r="E685" s="7">
        <f>演算室!X682</f>
        <v>12.590630336168505</v>
      </c>
      <c r="M685" s="3">
        <f>演算室!AO682</f>
        <v>4.5212500855240787</v>
      </c>
      <c r="N685" s="4">
        <v>337</v>
      </c>
      <c r="O685" s="7">
        <f>演算室!Y682</f>
        <v>-103.82171772995926</v>
      </c>
      <c r="P685" s="7">
        <f>演算室!Z682</f>
        <v>221.02265741165846</v>
      </c>
    </row>
    <row r="686" spans="2:16" x14ac:dyDescent="0.15">
      <c r="B686" s="3">
        <f>演算室!AG683</f>
        <v>2.3887068824740441</v>
      </c>
      <c r="C686" s="4">
        <v>337.5</v>
      </c>
      <c r="D686" s="7">
        <f>演算室!W683</f>
        <v>-232.36070586775588</v>
      </c>
      <c r="E686" s="7">
        <f>演算室!X683</f>
        <v>15.305255500589197</v>
      </c>
      <c r="M686" s="3">
        <f>演算室!AO683</f>
        <v>4.4619046253519485</v>
      </c>
      <c r="N686" s="4">
        <v>337.5</v>
      </c>
      <c r="O686" s="7">
        <f>演算室!Y683</f>
        <v>-102.82534455128682</v>
      </c>
      <c r="P686" s="7">
        <f>演算室!Z683</f>
        <v>222.0992516624753</v>
      </c>
    </row>
    <row r="687" spans="2:16" x14ac:dyDescent="0.15">
      <c r="B687" s="3">
        <f>演算室!AG684</f>
        <v>2.3811160278055623</v>
      </c>
      <c r="C687" s="4">
        <v>338</v>
      </c>
      <c r="D687" s="7">
        <f>演算室!W684</f>
        <v>-231.81571596743646</v>
      </c>
      <c r="E687" s="7">
        <f>演算室!X684</f>
        <v>18.027745788044712</v>
      </c>
      <c r="M687" s="3">
        <f>演算室!AO684</f>
        <v>4.4030529639929306</v>
      </c>
      <c r="N687" s="4">
        <v>338</v>
      </c>
      <c r="O687" s="7">
        <f>演算室!Y684</f>
        <v>-101.81352541927396</v>
      </c>
      <c r="P687" s="7">
        <f>演算室!Z684</f>
        <v>223.18813077510708</v>
      </c>
    </row>
    <row r="688" spans="2:16" x14ac:dyDescent="0.15">
      <c r="B688" s="3">
        <f>演算室!AG685</f>
        <v>2.3745857014737801</v>
      </c>
      <c r="C688" s="4">
        <v>338.5</v>
      </c>
      <c r="D688" s="7">
        <f>演算室!W685</f>
        <v>-231.25891031420747</v>
      </c>
      <c r="E688" s="7">
        <f>演算室!X685</f>
        <v>20.756878363727736</v>
      </c>
      <c r="M688" s="3">
        <f>演算室!AO685</f>
        <v>4.3447304187747031</v>
      </c>
      <c r="N688" s="4">
        <v>338.5</v>
      </c>
      <c r="O688" s="7">
        <f>演算室!Y685</f>
        <v>-100.78578009437955</v>
      </c>
      <c r="P688" s="7">
        <f>演算室!Z685</f>
        <v>224.28932696030981</v>
      </c>
    </row>
    <row r="689" spans="2:16" x14ac:dyDescent="0.15">
      <c r="B689" s="3">
        <f>演算室!AG686</f>
        <v>2.3691188733284352</v>
      </c>
      <c r="C689" s="4">
        <v>339</v>
      </c>
      <c r="D689" s="7">
        <f>演算室!W686</f>
        <v>-230.6903452429527</v>
      </c>
      <c r="E689" s="7">
        <f>演算室!X686</f>
        <v>23.491409599533188</v>
      </c>
      <c r="M689" s="3">
        <f>演算室!AO686</f>
        <v>4.2869727205136199</v>
      </c>
      <c r="N689" s="4">
        <v>339</v>
      </c>
      <c r="O689" s="7">
        <f>演算室!Y686</f>
        <v>-99.741625302146048</v>
      </c>
      <c r="P689" s="7">
        <f>演算室!Z686</f>
        <v>225.40286061291005</v>
      </c>
    </row>
    <row r="690" spans="2:16" x14ac:dyDescent="0.15">
      <c r="B690" s="3">
        <f>演算室!AG687</f>
        <v>2.3647195456612207</v>
      </c>
      <c r="C690" s="4">
        <v>339.5</v>
      </c>
      <c r="D690" s="7">
        <f>演算室!W687</f>
        <v>-230.11011223646409</v>
      </c>
      <c r="E690" s="7">
        <f>演算室!X687</f>
        <v>26.230077225227127</v>
      </c>
      <c r="M690" s="3">
        <f>演算室!AO687</f>
        <v>4.2298159311433725</v>
      </c>
      <c r="N690" s="4">
        <v>339.5</v>
      </c>
      <c r="O690" s="7">
        <f>演算室!Y687</f>
        <v>-98.680575823724922</v>
      </c>
      <c r="P690" s="7">
        <f>演算室!Z687</f>
        <v>226.52873923503105</v>
      </c>
    </row>
    <row r="691" spans="2:16" x14ac:dyDescent="0.15">
      <c r="B691" s="3">
        <f>演算室!AG688</f>
        <v>2.3613927303083826</v>
      </c>
      <c r="C691" s="4">
        <v>340</v>
      </c>
      <c r="D691" s="7">
        <f>演算室!W688</f>
        <v>-229.51833855724175</v>
      </c>
      <c r="E691" s="7">
        <f>演算室!X688</f>
        <v>28.971602633865864</v>
      </c>
      <c r="M691" s="3">
        <f>演算室!AO688</f>
        <v>4.1732963562389758</v>
      </c>
      <c r="N691" s="4">
        <v>340</v>
      </c>
      <c r="O691" s="7">
        <f>演算室!Y688</f>
        <v>-97.602145689212747</v>
      </c>
      <c r="P691" s="7">
        <f>演算室!Z688</f>
        <v>227.66695632340523</v>
      </c>
    </row>
    <row r="692" spans="2:16" x14ac:dyDescent="0.15">
      <c r="B692" s="3">
        <f>演算室!AG689</f>
        <v>2.3591444242801338</v>
      </c>
      <c r="C692" s="4">
        <v>340.5</v>
      </c>
      <c r="D692" s="7">
        <f>演算室!W689</f>
        <v>-228.91518773555859</v>
      </c>
      <c r="E692" s="7">
        <f>演算室!X689</f>
        <v>31.714693337208431</v>
      </c>
      <c r="M692" s="3">
        <f>演算室!AO689</f>
        <v>4.1174504528572458</v>
      </c>
      <c r="N692" s="4">
        <v>340.5</v>
      </c>
      <c r="O692" s="7">
        <f>演算室!Y689</f>
        <v>-96.505849476428665</v>
      </c>
      <c r="P692" s="7">
        <f>演算室!Z689</f>
        <v>228.8174902251138</v>
      </c>
    </row>
    <row r="693" spans="2:16" x14ac:dyDescent="0.15">
      <c r="B693" s="3">
        <f>演算室!AG690</f>
        <v>2.3579815836498748</v>
      </c>
      <c r="C693" s="4">
        <v>341</v>
      </c>
      <c r="D693" s="7">
        <f>演算室!W690</f>
        <v>-228.30085990356304</v>
      </c>
      <c r="E693" s="7">
        <f>演算室!X690</f>
        <v>34.458045565403097</v>
      </c>
      <c r="M693" s="3">
        <f>演算室!AO690</f>
        <v>4.0623147332140332</v>
      </c>
      <c r="N693" s="4">
        <v>341</v>
      </c>
      <c r="O693" s="7">
        <f>演算室!Y690</f>
        <v>-95.391203717076863</v>
      </c>
      <c r="P693" s="7">
        <f>演算室!Z690</f>
        <v>229.98030296694185</v>
      </c>
    </row>
    <row r="694" spans="2:16" x14ac:dyDescent="0.15">
      <c r="B694" s="3">
        <f>演算室!AG691</f>
        <v>2.3579120954475354</v>
      </c>
      <c r="C694" s="4">
        <v>341.5</v>
      </c>
      <c r="D694" s="7">
        <f>演算室!W691</f>
        <v>-227.67559196588138</v>
      </c>
      <c r="E694" s="7">
        <f>演算室!X691</f>
        <v>37.200347003722989</v>
      </c>
      <c r="M694" s="3">
        <f>演算室!AO691</f>
        <v>4.0079256647380079</v>
      </c>
      <c r="N694" s="4">
        <v>341.5</v>
      </c>
      <c r="O694" s="7">
        <f>演算室!Y691</f>
        <v>-94.257728411444333</v>
      </c>
      <c r="P694" s="7">
        <f>演算室!Z691</f>
        <v>231.15533906442332</v>
      </c>
    </row>
    <row r="695" spans="2:16" x14ac:dyDescent="0.15">
      <c r="B695" s="3">
        <f>演算室!AG692</f>
        <v>2.3589447472990184</v>
      </c>
      <c r="C695" s="4">
        <v>342</v>
      </c>
      <c r="D695" s="7">
        <f>演算室!W692</f>
        <v>-227.03965759803657</v>
      </c>
      <c r="E695" s="7">
        <f>演算室!X692</f>
        <v>39.94027965755356</v>
      </c>
      <c r="M695" s="3">
        <f>演算室!AO692</f>
        <v>3.9543195672061682</v>
      </c>
      <c r="N695" s="4">
        <v>342</v>
      </c>
      <c r="O695" s="7">
        <f>演算室!Y692</f>
        <v>-93.104948651854087</v>
      </c>
      <c r="P695" s="7">
        <f>演算室!Z692</f>
        <v>232.34252431758276</v>
      </c>
    </row>
    <row r="696" spans="2:16" x14ac:dyDescent="0.15">
      <c r="B696" s="3">
        <f>演算室!AG693</f>
        <v>2.3610891945782559</v>
      </c>
      <c r="C696" s="4">
        <v>342.5</v>
      </c>
      <c r="D696" s="7">
        <f>演算室!W693</f>
        <v>-226.39336706502394</v>
      </c>
      <c r="E696" s="7">
        <f>演算室!X693</f>
        <v>42.676522835231196</v>
      </c>
      <c r="M696" s="3">
        <f>演算室!AO693</f>
        <v>3.9015325076445766</v>
      </c>
      <c r="N696" s="4">
        <v>342.5</v>
      </c>
      <c r="O696" s="7">
        <f>演算室!Y693</f>
        <v>-91.932396354076204</v>
      </c>
      <c r="P696" s="7">
        <f>演算室!Z693</f>
        <v>233.54176460131507</v>
      </c>
    </row>
    <row r="697" spans="2:16" x14ac:dyDescent="0.15">
      <c r="B697" s="3">
        <f>演算室!AG694</f>
        <v>2.364355924811977</v>
      </c>
      <c r="C697" s="4">
        <v>343</v>
      </c>
      <c r="D697" s="7">
        <f>演算室!W694</f>
        <v>-225.73706685358457</v>
      </c>
      <c r="E697" s="7">
        <f>演算室!X694</f>
        <v>45.407756236688961</v>
      </c>
      <c r="M697" s="3">
        <f>演算室!AO694</f>
        <v>3.8496001938311926</v>
      </c>
      <c r="N697" s="4">
        <v>343</v>
      </c>
      <c r="O697" s="7">
        <f>演算室!Y694</f>
        <v>-90.739612094733701</v>
      </c>
      <c r="P697" s="7">
        <f>演算室!Z694</f>
        <v>234.7529446593058</v>
      </c>
    </row>
    <row r="698" spans="2:16" x14ac:dyDescent="0.15">
      <c r="B698" s="3">
        <f>演算室!AG695</f>
        <v>2.3687562191452392</v>
      </c>
      <c r="C698" s="4">
        <v>343.5</v>
      </c>
      <c r="D698" s="7">
        <f>演算室!W695</f>
        <v>-225.07113911307368</v>
      </c>
      <c r="E698" s="7">
        <f>演算室!X695</f>
        <v>48.132663134266785</v>
      </c>
      <c r="M698" s="3">
        <f>演算室!AO695</f>
        <v>3.7985578672282316</v>
      </c>
      <c r="N698" s="4">
        <v>343.5</v>
      </c>
      <c r="O698" s="7">
        <f>演算室!Y695</f>
        <v>-89.526147051495983</v>
      </c>
      <c r="P698" s="7">
        <f>演算室!Z695</f>
        <v>235.97592691132925</v>
      </c>
    </row>
    <row r="699" spans="2:16" x14ac:dyDescent="0.15">
      <c r="B699" s="3">
        <f>演算室!AG696</f>
        <v>2.3743021106345426</v>
      </c>
      <c r="C699" s="4">
        <v>344</v>
      </c>
      <c r="D699" s="7">
        <f>演算室!W696</f>
        <v>-224.39600090135903</v>
      </c>
      <c r="E699" s="7">
        <f>演算室!X696</f>
        <v>50.849933630409595</v>
      </c>
      <c r="M699" s="3">
        <f>演算室!AO696</f>
        <v>3.7484401962771408</v>
      </c>
      <c r="N699" s="4">
        <v>344</v>
      </c>
      <c r="O699" s="7">
        <f>演算室!Y696</f>
        <v>-88.291565041478236</v>
      </c>
      <c r="P699" s="7">
        <f>演算室!Z696</f>
        <v>237.21055028467984</v>
      </c>
    </row>
    <row r="700" spans="2:16" x14ac:dyDescent="0.15">
      <c r="B700" s="3">
        <f>演算室!AG697</f>
        <v>2.3810063392073175</v>
      </c>
      <c r="C700" s="4">
        <v>344.5</v>
      </c>
      <c r="D700" s="7">
        <f>演算室!W697</f>
        <v>-223.71210323385236</v>
      </c>
      <c r="E700" s="7">
        <f>演算室!X697</f>
        <v>53.558267975463991</v>
      </c>
      <c r="M700" s="3">
        <f>演算室!AO697</f>
        <v>3.6992811709928808</v>
      </c>
      <c r="N700" s="4">
        <v>344.5</v>
      </c>
      <c r="O700" s="7">
        <f>演算室!Y697</f>
        <v>-87.035444651822772</v>
      </c>
      <c r="P700" s="7">
        <f>演算室!Z697</f>
        <v>238.45662908135122</v>
      </c>
    </row>
    <row r="701" spans="2:16" x14ac:dyDescent="0.15">
      <c r="B701" s="3">
        <f>演算室!AG698</f>
        <v>2.3888823031269304</v>
      </c>
      <c r="C701" s="4">
        <v>345</v>
      </c>
      <c r="D701" s="7">
        <f>演算室!W698</f>
        <v>-223.01992993560037</v>
      </c>
      <c r="E701" s="7">
        <f>演算室!X698</f>
        <v>56.256379927296564</v>
      </c>
      <c r="M701" s="3">
        <f>演算室!AO698</f>
        <v>3.6511139998513431</v>
      </c>
      <c r="N701" s="4">
        <v>345</v>
      </c>
      <c r="O701" s="7">
        <f>演算室!Y698</f>
        <v>-85.757381454903751</v>
      </c>
      <c r="P701" s="7">
        <f>演算室!Z698</f>
        <v>239.71395189337011</v>
      </c>
    </row>
    <row r="702" spans="2:16" x14ac:dyDescent="0.15">
      <c r="B702" s="3">
        <f>演算室!AG699</f>
        <v>2.3979440068295705</v>
      </c>
      <c r="C702" s="4">
        <v>345.5</v>
      </c>
      <c r="D702" s="7">
        <f>演算室!W699</f>
        <v>-222.31999629829778</v>
      </c>
      <c r="E702" s="7">
        <f>演算室!X699</f>
        <v>58.943000133112989</v>
      </c>
      <c r="M702" s="3">
        <f>演算室!AO699</f>
        <v>3.6039710099530891</v>
      </c>
      <c r="N702" s="4">
        <v>345.5</v>
      </c>
      <c r="O702" s="7">
        <f>演算室!Y699</f>
        <v>-84.456990299017562</v>
      </c>
      <c r="P702" s="7">
        <f>演算室!Z699</f>
        <v>240.98228057938081</v>
      </c>
    </row>
    <row r="703" spans="2:16" x14ac:dyDescent="0.15">
      <c r="B703" s="3">
        <f>演算室!AG700</f>
        <v>2.4082060050591236</v>
      </c>
      <c r="C703" s="4">
        <v>346</v>
      </c>
      <c r="D703" s="7">
        <f>演算室!W700</f>
        <v>-221.61284754610887</v>
      </c>
      <c r="E703" s="7">
        <f>演算室!X700</f>
        <v>61.61687951265948</v>
      </c>
      <c r="M703" s="3">
        <f>演算室!AO700</f>
        <v>3.557883551485562</v>
      </c>
      <c r="N703" s="4">
        <v>346</v>
      </c>
      <c r="O703" s="7">
        <f>演算室!Y700</f>
        <v>-83.13390766379618</v>
      </c>
      <c r="P703" s="7">
        <f>演算室!Z700</f>
        <v>242.26134931614922</v>
      </c>
    </row>
    <row r="704" spans="2:16" x14ac:dyDescent="0.15">
      <c r="B704" s="3">
        <f>演算室!AG701</f>
        <v>2.4196833432370717</v>
      </c>
      <c r="C704" s="4">
        <v>346.5</v>
      </c>
      <c r="D704" s="7">
        <f>演算室!W701</f>
        <v>-220.89905711629353</v>
      </c>
      <c r="E704" s="7">
        <f>演算室!X701</f>
        <v>64.276792620941592</v>
      </c>
      <c r="M704" s="3">
        <f>演算室!AO701</f>
        <v>3.5128819074445379</v>
      </c>
      <c r="N704" s="4">
        <v>346.5</v>
      </c>
      <c r="O704" s="7">
        <f>演算室!Y701</f>
        <v>-81.787794067964015</v>
      </c>
      <c r="P704" s="7">
        <f>演算室!Z701</f>
        <v>243.55086373906914</v>
      </c>
    </row>
    <row r="705" spans="2:16" x14ac:dyDescent="0.15">
      <c r="B705" s="3">
        <f>演算室!AG702</f>
        <v>2.4323914940631157</v>
      </c>
      <c r="C705" s="4">
        <v>347</v>
      </c>
      <c r="D705" s="7">
        <f>演算室!W702</f>
        <v>-220.17922476276129</v>
      </c>
      <c r="E705" s="7">
        <f>演算室!X702</f>
        <v>66.921540967785944</v>
      </c>
      <c r="M705" s="3">
        <f>演算室!AO702</f>
        <v>3.4689952096013017</v>
      </c>
      <c r="N705" s="4">
        <v>347</v>
      </c>
      <c r="O705" s="7">
        <f>演算室!Y702</f>
        <v>-80.418336515442547</v>
      </c>
      <c r="P705" s="7">
        <f>演算室!Z702</f>
        <v>244.85050018600691</v>
      </c>
    </row>
    <row r="706" spans="2:16" x14ac:dyDescent="0.15">
      <c r="B706" s="3">
        <f>演算室!AG703</f>
        <v>2.4463462903875763</v>
      </c>
      <c r="C706" s="4">
        <v>347.5</v>
      </c>
      <c r="D706" s="7">
        <f>演算室!W703</f>
        <v>-219.45397449281825</v>
      </c>
      <c r="E706" s="7">
        <f>演算室!X703</f>
        <v>69.549956270983017</v>
      </c>
      <c r="M706" s="3">
        <f>演算室!AO703</f>
        <v>3.4262513616233106</v>
      </c>
      <c r="N706" s="4">
        <v>347.5</v>
      </c>
      <c r="O706" s="7">
        <f>演算室!Y703</f>
        <v>-79.025250964269503</v>
      </c>
      <c r="P706" s="7">
        <f>演算室!Z703</f>
        <v>246.15990505886137</v>
      </c>
    </row>
    <row r="707" spans="2:16" x14ac:dyDescent="0.15">
      <c r="B707" s="3">
        <f>演算室!AG704</f>
        <v>2.4615638544359526</v>
      </c>
      <c r="C707" s="4">
        <v>348</v>
      </c>
      <c r="D707" s="7">
        <f>演算室!W704</f>
        <v>-218.72395234947061</v>
      </c>
      <c r="E707" s="7">
        <f>演算室!X704</f>
        <v>72.160903619426861</v>
      </c>
      <c r="M707" s="3">
        <f>演算室!AO704</f>
        <v>3.3846769702002875</v>
      </c>
      <c r="N707" s="4">
        <v>348</v>
      </c>
      <c r="O707" s="7">
        <f>演算室!Y704</f>
        <v>-77.608284801335301</v>
      </c>
      <c r="P707" s="7">
        <f>演算室!Z704</f>
        <v>247.47869431704612</v>
      </c>
    </row>
    <row r="708" spans="2:16" x14ac:dyDescent="0.15">
      <c r="B708" s="3">
        <f>演算室!AG705</f>
        <v>2.4780605235340274</v>
      </c>
      <c r="C708" s="4">
        <v>348.5</v>
      </c>
      <c r="D708" s="7">
        <f>演算室!W705</f>
        <v>-217.98982405367229</v>
      </c>
      <c r="E708" s="7">
        <f>演算室!X705</f>
        <v>74.753284522647093</v>
      </c>
      <c r="M708" s="3">
        <f>演算室!AO705</f>
        <v>3.3442972849765309</v>
      </c>
      <c r="N708" s="4">
        <v>348.5</v>
      </c>
      <c r="O708" s="7">
        <f>演算室!Y705</f>
        <v>-76.167219304602582</v>
      </c>
      <c r="P708" s="7">
        <f>演算室!Z705</f>
        <v>248.80645311669272</v>
      </c>
    </row>
    <row r="709" spans="2:16" x14ac:dyDescent="0.15">
      <c r="B709" s="3">
        <f>演算室!AG706</f>
        <v>2.4958527725100841</v>
      </c>
      <c r="C709" s="4">
        <v>349</v>
      </c>
      <c r="D709" s="7">
        <f>演算室!W706</f>
        <v>-217.25227252281033</v>
      </c>
      <c r="E709" s="7">
        <f>演算室!X706</f>
        <v>77.326039823398261</v>
      </c>
      <c r="M709" s="3">
        <f>演算室!AO706</f>
        <v>3.3051361479808978</v>
      </c>
      <c r="N709" s="4">
        <v>349</v>
      </c>
      <c r="O709" s="7">
        <f>演算室!Y706</f>
        <v>-74.70187207331054</v>
      </c>
      <c r="P709" s="7">
        <f>演算室!Z706</f>
        <v>250.14273560870532</v>
      </c>
    </row>
    <row r="710" spans="2:16" x14ac:dyDescent="0.15">
      <c r="B710" s="3">
        <f>演算室!AG707</f>
        <v>2.5149571330299056</v>
      </c>
      <c r="C710" s="4">
        <v>349.5</v>
      </c>
      <c r="D710" s="7">
        <f>演算室!W707</f>
        <v>-216.51199528346154</v>
      </c>
      <c r="E710" s="7">
        <f>演算室!X707</f>
        <v>79.8781524505915</v>
      </c>
      <c r="M710" s="3">
        <f>演算室!AO707</f>
        <v>3.2672159531577099</v>
      </c>
      <c r="N710" s="4">
        <v>349.5</v>
      </c>
      <c r="O710" s="7">
        <f>演算室!Y707</f>
        <v>-73.21209940569122</v>
      </c>
      <c r="P710" s="7">
        <f>演算室!Z707</f>
        <v>251.48706490787421</v>
      </c>
    </row>
    <row r="711" spans="2:16" x14ac:dyDescent="0.15">
      <c r="B711" s="3">
        <f>演算室!AG708</f>
        <v>2.5353901101550944</v>
      </c>
      <c r="C711" s="4">
        <v>350</v>
      </c>
      <c r="D711" s="7">
        <f>演算室!W708</f>
        <v>-215.76970179800458</v>
      </c>
      <c r="E711" s="7">
        <f>演算室!X708</f>
        <v>82.408649990777832</v>
      </c>
      <c r="M711" s="3">
        <f>演算室!AO708</f>
        <v>3.2305576164983143</v>
      </c>
      <c r="N711" s="4">
        <v>350</v>
      </c>
      <c r="O711" s="7">
        <f>演算室!Y708</f>
        <v>-71.697798602988016</v>
      </c>
      <c r="P711" s="7">
        <f>演算室!Z708</f>
        <v>252.83893324406273</v>
      </c>
    </row>
    <row r="712" spans="2:16" x14ac:dyDescent="0.15">
      <c r="B712" s="3">
        <f>演算室!AG709</f>
        <v>2.5571680964681192</v>
      </c>
      <c r="C712" s="4">
        <v>350.5</v>
      </c>
      <c r="D712" s="7">
        <f>演算室!W709</f>
        <v>-215.02611072597196</v>
      </c>
      <c r="E712" s="7">
        <f>演算室!X709</f>
        <v>84.916607057666567</v>
      </c>
      <c r="M712" s="3">
        <f>演算室!AO709</f>
        <v>3.1951805571362906</v>
      </c>
      <c r="N712" s="4">
        <v>350.5</v>
      </c>
      <c r="O712" s="7">
        <f>演算室!Y709</f>
        <v>-70.158910178099205</v>
      </c>
      <c r="P712" s="7">
        <f>演算室!Z709</f>
        <v>254.19780230502457</v>
      </c>
    </row>
    <row r="713" spans="2:16" x14ac:dyDescent="0.15">
      <c r="B713" s="3">
        <f>演算室!AG710</f>
        <v>2.5803072841608903</v>
      </c>
      <c r="C713" s="4">
        <v>351</v>
      </c>
      <c r="D713" s="7">
        <f>演算室!W710</f>
        <v>-214.28194714206185</v>
      </c>
      <c r="E713" s="7">
        <f>演算室!X710</f>
        <v>87.401147440760695</v>
      </c>
      <c r="M713" s="3">
        <f>演算室!AO710</f>
        <v>3.1611026896730872</v>
      </c>
      <c r="N713" s="4">
        <v>351</v>
      </c>
      <c r="O713" s="7">
        <f>演算室!Y710</f>
        <v>-68.595419946986027</v>
      </c>
      <c r="P713" s="7">
        <f>演算室!Z710</f>
        <v>255.56310377870571</v>
      </c>
    </row>
    <row r="714" spans="2:16" x14ac:dyDescent="0.15">
      <c r="B714" s="3">
        <f>演算室!AG711</f>
        <v>2.6048235755303835</v>
      </c>
      <c r="C714" s="4">
        <v>351.5</v>
      </c>
      <c r="D714" s="7">
        <f>演算室!W711</f>
        <v>-213.5379397334583</v>
      </c>
      <c r="E714" s="7">
        <f>演算室!X711</f>
        <v>89.86144601609297</v>
      </c>
      <c r="M714" s="3">
        <f>演算室!AO711</f>
        <v>3.1283404278490252</v>
      </c>
      <c r="N714" s="4">
        <v>351.5</v>
      </c>
      <c r="O714" s="7">
        <f>演算室!Y711</f>
        <v>-67.007360981129565</v>
      </c>
      <c r="P714" s="7">
        <f>演算室!Z711</f>
        <v>256.93424010093582</v>
      </c>
    </row>
    <row r="715" spans="2:16" x14ac:dyDescent="0.15">
      <c r="B715" s="3">
        <f>演算室!AG712</f>
        <v>2.6307324923430255</v>
      </c>
      <c r="C715" s="4">
        <v>352</v>
      </c>
      <c r="D715" s="7">
        <f>演算室!W712</f>
        <v>-212.79481799951802</v>
      </c>
      <c r="E715" s="7">
        <f>演算室!X712</f>
        <v>92.296730404234381</v>
      </c>
      <c r="M715" s="3">
        <f>演算室!AO712</f>
        <v>3.0969086995602764</v>
      </c>
      <c r="N715" s="4">
        <v>352</v>
      </c>
      <c r="O715" s="7">
        <f>演算室!Y712</f>
        <v>-65.394815399786154</v>
      </c>
      <c r="P715" s="7">
        <f>演算室!Z712</f>
        <v>258.31058541226474</v>
      </c>
    </row>
    <row r="716" spans="2:16" x14ac:dyDescent="0.15">
      <c r="B716" s="3">
        <f>演算室!AG713</f>
        <v>2.6580490845995031</v>
      </c>
      <c r="C716" s="4">
        <v>352.5</v>
      </c>
      <c r="D716" s="7">
        <f>演算室!W713</f>
        <v>-212.05330947693972</v>
      </c>
      <c r="E716" s="7">
        <f>演算室!X713</f>
        <v>94.706282363209567</v>
      </c>
      <c r="M716" s="3">
        <f>演算室!AO713</f>
        <v>3.06682097309504</v>
      </c>
      <c r="N716" s="4">
        <v>352.5</v>
      </c>
      <c r="O716" s="7">
        <f>演算室!Y713</f>
        <v>-63.757915981601755</v>
      </c>
      <c r="P716" s="7">
        <f>演算室!Z713</f>
        <v>259.69148672536539</v>
      </c>
    </row>
    <row r="717" spans="2:16" x14ac:dyDescent="0.15">
      <c r="B717" s="3">
        <f>演算室!AG714</f>
        <v>2.6867878392151918</v>
      </c>
      <c r="C717" s="4">
        <v>353</v>
      </c>
      <c r="D717" s="7">
        <f>演算室!W714</f>
        <v>-211.31413701325516</v>
      </c>
      <c r="E717" s="7">
        <f>演算室!X714</f>
        <v>97.089438906599611</v>
      </c>
      <c r="M717" s="3">
        <f>演算室!AO714</f>
        <v>3.0380892943319195</v>
      </c>
      <c r="N717" s="4">
        <v>353</v>
      </c>
      <c r="O717" s="7">
        <f>演算室!Y714</f>
        <v>-62.096847576298714</v>
      </c>
      <c r="P717" s="7">
        <f>演算室!Z714</f>
        <v>261.0762653019529</v>
      </c>
    </row>
    <row r="718" spans="2:16" x14ac:dyDescent="0.15">
      <c r="B718" s="3">
        <f>演算室!AG715</f>
        <v>2.7169625891891198</v>
      </c>
      <c r="C718" s="4">
        <v>353.5</v>
      </c>
      <c r="D718" s="7">
        <f>演算室!W715</f>
        <v>-210.57801611084051</v>
      </c>
      <c r="E718" s="7">
        <f>演算室!X715</f>
        <v>99.445593139970839</v>
      </c>
      <c r="M718" s="3">
        <f>演算室!AO715</f>
        <v>3.010724334533208</v>
      </c>
      <c r="N718" s="4">
        <v>353.5</v>
      </c>
      <c r="O718" s="7">
        <f>演算室!Y715</f>
        <v>-60.411848298626325</v>
      </c>
      <c r="P718" s="7">
        <f>演算室!Z715</f>
        <v>262.4642182356024</v>
      </c>
    </row>
    <row r="719" spans="2:16" x14ac:dyDescent="0.15">
      <c r="B719" s="3">
        <f>演算室!AG716</f>
        <v>2.7485864238170223</v>
      </c>
      <c r="C719" s="4">
        <v>354</v>
      </c>
      <c r="D719" s="7">
        <f>演算室!W716</f>
        <v>-209.84565236267935</v>
      </c>
      <c r="E719" s="7">
        <f>演算室!X716</f>
        <v>101.77419481171175</v>
      </c>
      <c r="M719" s="3">
        <f>演算室!AO716</f>
        <v>2.9847354482717376</v>
      </c>
      <c r="N719" s="4">
        <v>354</v>
      </c>
      <c r="O719" s="7">
        <f>演算室!Y716</f>
        <v>-58.703210488565617</v>
      </c>
      <c r="P719" s="7">
        <f>演算室!Z716</f>
        <v>263.85462023423571</v>
      </c>
    </row>
    <row r="720" spans="2:16" x14ac:dyDescent="0.15">
      <c r="B720" s="3">
        <f>演算室!AG717</f>
        <v>2.7816716005163959</v>
      </c>
      <c r="C720" s="4">
        <v>354.5</v>
      </c>
      <c r="D720" s="7">
        <f>演算室!W717</f>
        <v>-209.11773899981105</v>
      </c>
      <c r="E720" s="7">
        <f>演算室!X717</f>
        <v>104.0747505773965</v>
      </c>
      <c r="M720" s="3">
        <f>演算室!AO717</f>
        <v>2.9601307408976454</v>
      </c>
      <c r="N720" s="4">
        <v>354.5</v>
      </c>
      <c r="O720" s="7">
        <f>演算室!Y717</f>
        <v>-56.971281423873705</v>
      </c>
      <c r="P720" s="7">
        <f>演算室!Z717</f>
        <v>265.24672559343236</v>
      </c>
    </row>
    <row r="721" spans="2:16" x14ac:dyDescent="0.15">
      <c r="B721" s="3">
        <f>演算室!AG718</f>
        <v>2.8162294588335004</v>
      </c>
      <c r="C721" s="4">
        <v>355</v>
      </c>
      <c r="D721" s="7">
        <f>演算室!W718</f>
        <v>-208.39495456880957</v>
      </c>
      <c r="E721" s="7">
        <f>演算室!X718</f>
        <v>106.34682397982996</v>
      </c>
      <c r="M721" s="3">
        <f>演算室!AO718</f>
        <v>2.9369171449192866</v>
      </c>
      <c r="N721" s="4">
        <v>355</v>
      </c>
      <c r="O721" s="7">
        <f>演算室!Y718</f>
        <v>-55.21646377338476</v>
      </c>
      <c r="P721" s="7">
        <f>演算室!Z718</f>
        <v>266.63977034918258</v>
      </c>
    </row>
    <row r="722" spans="2:16" x14ac:dyDescent="0.15">
      <c r="B722" s="3">
        <f>演算室!AG719</f>
        <v>2.852270337162413</v>
      </c>
      <c r="C722" s="4">
        <v>355.5</v>
      </c>
      <c r="D722" s="7">
        <f>演算室!W719</f>
        <v>-207.67796075578661</v>
      </c>
      <c r="E722" s="7">
        <f>演算室!X719</f>
        <v>108.59003514991016</v>
      </c>
      <c r="M722" s="3">
        <f>演算室!AO719</f>
        <v>2.9151005045567135</v>
      </c>
      <c r="N722" s="4">
        <v>355.5</v>
      </c>
      <c r="O722" s="7">
        <f>演算室!Y719</f>
        <v>-53.439215782061524</v>
      </c>
      <c r="P722" s="7">
        <f>演算室!Z719</f>
        <v>268.03297459625207</v>
      </c>
    </row>
    <row r="723" spans="2:16" x14ac:dyDescent="0.15">
      <c r="B723" s="3">
        <f>演算室!AG720</f>
        <v>2.8898034927067098</v>
      </c>
      <c r="C723" s="4">
        <v>356</v>
      </c>
      <c r="D723" s="7">
        <f>演算室!W720</f>
        <v>-206.96740037133782</v>
      </c>
      <c r="E723" s="7">
        <f>演算室!X720</f>
        <v>110.80406023634114</v>
      </c>
      <c r="M723" s="3">
        <f>演算室!AO720</f>
        <v>2.8946856677067401</v>
      </c>
      <c r="N723" s="4">
        <v>356</v>
      </c>
      <c r="O723" s="7">
        <f>演算室!Y720</f>
        <v>-51.640051181511851</v>
      </c>
      <c r="P723" s="7">
        <f>演算室!Z720</f>
        <v>269.42554495606743</v>
      </c>
    </row>
    <row r="724" spans="2:16" x14ac:dyDescent="0.15">
      <c r="B724" s="3">
        <f>演算室!AG721</f>
        <v>2.9288370251721374</v>
      </c>
      <c r="C724" s="4">
        <v>356.5</v>
      </c>
      <c r="D724" s="7">
        <f>演算室!W721</f>
        <v>-206.26389550859955</v>
      </c>
      <c r="E724" s="7">
        <f>演算室!X721</f>
        <v>112.9886305749454</v>
      </c>
      <c r="M724" s="3">
        <f>演算室!AO721</f>
        <v>2.8756765845052739</v>
      </c>
      <c r="N724" s="4">
        <v>356.5</v>
      </c>
      <c r="O724" s="7">
        <f>演算室!Y721</f>
        <v>-49.81953882254632</v>
      </c>
      <c r="P724" s="7">
        <f>演算室!Z721</f>
        <v>270.81667717597162</v>
      </c>
    </row>
    <row r="725" spans="2:16" x14ac:dyDescent="0.15">
      <c r="B725" s="3">
        <f>演算室!AG722</f>
        <v>2.9693778046219927</v>
      </c>
      <c r="C725" s="4">
        <v>357</v>
      </c>
      <c r="D725" s="7">
        <f>演算室!W722</f>
        <v>-205.56804588420709</v>
      </c>
      <c r="E725" s="7">
        <f>演算室!X722</f>
        <v>115.1435316108427</v>
      </c>
      <c r="M725" s="3">
        <f>演算室!AO722</f>
        <v>2.858076411652152</v>
      </c>
      <c r="N725" s="4">
        <v>357</v>
      </c>
      <c r="O725" s="7">
        <f>演算室!Y722</f>
        <v>-47.978302029267169</v>
      </c>
      <c r="P725" s="7">
        <f>演算室!Z722</f>
        <v>272.20555883989925</v>
      </c>
    </row>
    <row r="726" spans="2:16" x14ac:dyDescent="0.15">
      <c r="B726" s="3">
        <f>演算室!AG723</f>
        <v>3.0114314039247625</v>
      </c>
      <c r="C726" s="4">
        <v>357.5</v>
      </c>
      <c r="D726" s="7">
        <f>演算室!W723</f>
        <v>-204.88042736948472</v>
      </c>
      <c r="E726" s="7">
        <f>演算室!X723</f>
        <v>117.26860158903889</v>
      </c>
      <c r="M726" s="3">
        <f>演算室!AO723</f>
        <v>2.8418876216645472</v>
      </c>
      <c r="N726" s="4">
        <v>357.5</v>
      </c>
      <c r="O726" s="7">
        <f>演算室!Y723</f>
        <v>-46.117017677108791</v>
      </c>
      <c r="P726" s="7">
        <f>演算室!Z723</f>
        <v>273.59137216902354</v>
      </c>
    </row>
    <row r="727" spans="2:16" x14ac:dyDescent="0.15">
      <c r="B727" s="3">
        <f>演算室!AG724</f>
        <v>3.0550020361116998</v>
      </c>
      <c r="C727" s="4">
        <v>358</v>
      </c>
      <c r="D727" s="7">
        <f>演算室!W724</f>
        <v>-204.20159071672146</v>
      </c>
      <c r="E727" s="7">
        <f>演算室!X724</f>
        <v>119.36373003092261</v>
      </c>
      <c r="M727" s="3">
        <f>演算室!AO724</f>
        <v>2.8271121162301434</v>
      </c>
      <c r="N727" s="4">
        <v>358</v>
      </c>
      <c r="O727" s="7">
        <f>演算室!Y724</f>
        <v>-44.236415000134912</v>
      </c>
      <c r="P727" s="7">
        <f>演算室!Z724</f>
        <v>274.97329688974611</v>
      </c>
    </row>
    <row r="728" spans="2:16" x14ac:dyDescent="0.15">
      <c r="B728" s="3">
        <f>演算室!AG725</f>
        <v>3.1000924969609818</v>
      </c>
      <c r="C728" s="4">
        <v>358.5</v>
      </c>
      <c r="D728" s="7">
        <f>演算室!W725</f>
        <v>-203.53206048292162</v>
      </c>
      <c r="E728" s="7">
        <f>演算室!X725</f>
        <v>121.42885601584931</v>
      </c>
      <c r="M728" s="3">
        <f>演算室!AO725</f>
        <v>2.8137513428558552</v>
      </c>
      <c r="N728" s="4">
        <v>358.5</v>
      </c>
      <c r="O728" s="7">
        <f>演算室!Y725</f>
        <v>-42.337274135684865</v>
      </c>
      <c r="P728" s="7">
        <f>演算室!Z725</f>
        <v>276.35051314557325</v>
      </c>
    </row>
    <row r="729" spans="2:16" x14ac:dyDescent="0.15">
      <c r="B729" s="3">
        <f>演算室!AG726</f>
        <v>3.1467041130339419</v>
      </c>
      <c r="C729" s="4">
        <v>359</v>
      </c>
      <c r="D729" s="7">
        <f>演算室!W726</f>
        <v>-202.87233415104043</v>
      </c>
      <c r="E729" s="7">
        <f>演算室!X726</f>
        <v>123.4639662882954</v>
      </c>
      <c r="M729" s="3">
        <f>演算室!AO726</f>
        <v>2.8018064140547003</v>
      </c>
      <c r="N729" s="4">
        <v>359</v>
      </c>
      <c r="O729" s="7">
        <f>演算室!Y726</f>
        <v>-40.420424417099525</v>
      </c>
      <c r="P729" s="7">
        <f>演算室!Z726</f>
        <v>277.72220442895269</v>
      </c>
    </row>
    <row r="730" spans="2:16" x14ac:dyDescent="0.15">
      <c r="C730" s="4">
        <v>359.5</v>
      </c>
      <c r="D730" s="7">
        <f>演算室!W727</f>
        <v>-202.2228814464396</v>
      </c>
      <c r="E730" s="7">
        <f>演算室!X727</f>
        <v>125.46909321204157</v>
      </c>
      <c r="O730" s="7">
        <f>演算室!Y727</f>
        <v>-38.486742427709245</v>
      </c>
      <c r="P730" s="7">
        <f>演算室!Z727</f>
        <v>279.08756050903412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P727"/>
  <sheetViews>
    <sheetView zoomScale="77" zoomScaleNormal="77" workbookViewId="0">
      <selection activeCell="K4" sqref="K4"/>
    </sheetView>
  </sheetViews>
  <sheetFormatPr defaultColWidth="8.75" defaultRowHeight="13.5" x14ac:dyDescent="0.15"/>
  <cols>
    <col min="1" max="8" width="8.75" style="8"/>
    <col min="9" max="9" width="16.125" style="8" bestFit="1" customWidth="1"/>
    <col min="10" max="10" width="13.875" style="8" bestFit="1" customWidth="1"/>
    <col min="11" max="11" width="16.25" style="8" bestFit="1" customWidth="1"/>
    <col min="12" max="12" width="17.25" style="8" bestFit="1" customWidth="1"/>
    <col min="13" max="17" width="8.75" style="8"/>
    <col min="18" max="18" width="16.75" style="8" customWidth="1"/>
    <col min="19" max="22" width="8.75" style="8"/>
    <col min="23" max="23" width="17.25" style="8" bestFit="1" customWidth="1"/>
    <col min="24" max="24" width="19.25" style="8" bestFit="1" customWidth="1"/>
    <col min="25" max="26" width="17.25" style="8" bestFit="1" customWidth="1"/>
    <col min="27" max="32" width="8.75" style="8"/>
    <col min="33" max="33" width="14.875" style="8" customWidth="1"/>
    <col min="34" max="35" width="8.75" style="8"/>
    <col min="36" max="36" width="15" style="8" bestFit="1" customWidth="1"/>
    <col min="37" max="37" width="13.875" style="8" bestFit="1" customWidth="1"/>
    <col min="38" max="40" width="8.75" style="8"/>
    <col min="41" max="41" width="16.375" style="8" customWidth="1"/>
    <col min="42" max="16384" width="8.75" style="8"/>
  </cols>
  <sheetData>
    <row r="1" spans="1:42" x14ac:dyDescent="0.15">
      <c r="R1" s="15">
        <f>X5</f>
        <v>-130.32421943088997</v>
      </c>
      <c r="S1" s="8">
        <v>10</v>
      </c>
      <c r="T1" s="8">
        <v>12</v>
      </c>
      <c r="U1" s="8">
        <v>12</v>
      </c>
    </row>
    <row r="2" spans="1:42" x14ac:dyDescent="0.15">
      <c r="B2" s="9" t="s">
        <v>47</v>
      </c>
      <c r="C2" s="9" t="s">
        <v>0</v>
      </c>
      <c r="D2" s="9" t="s">
        <v>1</v>
      </c>
      <c r="E2" s="9" t="s">
        <v>69</v>
      </c>
      <c r="F2" s="9" t="s">
        <v>12</v>
      </c>
      <c r="G2" s="9" t="s">
        <v>13</v>
      </c>
      <c r="H2" s="9" t="s">
        <v>14</v>
      </c>
      <c r="I2" s="9" t="s">
        <v>15</v>
      </c>
      <c r="J2" s="9" t="s">
        <v>22</v>
      </c>
      <c r="K2" s="9" t="s">
        <v>23</v>
      </c>
      <c r="L2" s="9" t="s">
        <v>24</v>
      </c>
      <c r="M2" s="9" t="s">
        <v>48</v>
      </c>
      <c r="O2" s="8" t="s">
        <v>71</v>
      </c>
      <c r="R2" s="15">
        <f>130+R1</f>
        <v>-0.32421943088996841</v>
      </c>
      <c r="S2" s="8">
        <v>110</v>
      </c>
      <c r="T2" s="8">
        <v>25</v>
      </c>
      <c r="U2" s="8">
        <v>25</v>
      </c>
      <c r="V2" s="8">
        <f>22*V3</f>
        <v>28.242580645161283</v>
      </c>
    </row>
    <row r="3" spans="1:42" x14ac:dyDescent="0.15">
      <c r="B3" s="10">
        <v>70</v>
      </c>
      <c r="C3" s="10">
        <v>175</v>
      </c>
      <c r="D3" s="10">
        <v>90</v>
      </c>
      <c r="E3" s="10">
        <v>170</v>
      </c>
      <c r="F3" s="10">
        <v>-6</v>
      </c>
      <c r="G3" s="11">
        <f>RADIANS(F3)</f>
        <v>-0.10471975511965978</v>
      </c>
      <c r="H3" s="11">
        <f>COS(G3)*E3</f>
        <v>169.06872221260645</v>
      </c>
      <c r="I3" s="11">
        <f>SIN(G3)*E3</f>
        <v>-17.769838755501091</v>
      </c>
      <c r="J3" s="10">
        <v>300</v>
      </c>
      <c r="K3" s="10">
        <v>37</v>
      </c>
      <c r="L3" s="11">
        <f>RADIANS(K3)</f>
        <v>0.64577182323790194</v>
      </c>
      <c r="M3" s="10">
        <v>76</v>
      </c>
      <c r="N3" s="8">
        <f>671*4/1000*0.7</f>
        <v>1.8788</v>
      </c>
      <c r="O3" s="8">
        <f>M3/(4*0.31)</f>
        <v>61.29032258064516</v>
      </c>
      <c r="P3" s="8">
        <f>15.6*3</f>
        <v>46.8</v>
      </c>
      <c r="Q3" s="8">
        <f>2.2*40</f>
        <v>88</v>
      </c>
      <c r="S3" s="8">
        <f>S2/S1</f>
        <v>11</v>
      </c>
      <c r="T3" s="8">
        <f t="shared" ref="T3:U3" si="0">T2/T1</f>
        <v>2.0833333333333335</v>
      </c>
      <c r="U3" s="8">
        <f t="shared" si="0"/>
        <v>2.0833333333333335</v>
      </c>
      <c r="V3" s="8">
        <f>O3/U4</f>
        <v>1.2837536656891493</v>
      </c>
      <c r="W3" s="8">
        <f>14*V3</f>
        <v>17.97255131964809</v>
      </c>
    </row>
    <row r="4" spans="1:42" ht="18" x14ac:dyDescent="0.15">
      <c r="B4" s="12" t="s">
        <v>70</v>
      </c>
      <c r="O4" s="8">
        <f>M3/(3*0.31)</f>
        <v>81.72043010752688</v>
      </c>
      <c r="P4" s="8">
        <f>M3/(2*0.31)</f>
        <v>122.58064516129032</v>
      </c>
      <c r="T4" s="8">
        <f>S3*T3</f>
        <v>22.916666666666668</v>
      </c>
      <c r="U4" s="8">
        <f>T4*U3</f>
        <v>47.743055555555564</v>
      </c>
      <c r="AA4" s="8" t="s">
        <v>61</v>
      </c>
      <c r="AI4" s="8" t="s">
        <v>62</v>
      </c>
    </row>
    <row r="5" spans="1:42" x14ac:dyDescent="0.15">
      <c r="E5" s="9" t="s">
        <v>25</v>
      </c>
      <c r="F5" s="9"/>
      <c r="G5" s="9" t="s">
        <v>26</v>
      </c>
      <c r="H5" s="9"/>
      <c r="I5" s="9" t="s">
        <v>27</v>
      </c>
      <c r="J5" s="9"/>
      <c r="K5" s="9" t="s">
        <v>68</v>
      </c>
      <c r="L5" s="9"/>
      <c r="M5" s="9" t="s">
        <v>28</v>
      </c>
      <c r="N5" s="9"/>
      <c r="O5" s="9" t="s">
        <v>29</v>
      </c>
      <c r="P5" s="9" t="s">
        <v>30</v>
      </c>
      <c r="Q5" s="9" t="s">
        <v>32</v>
      </c>
      <c r="R5" s="9" t="s">
        <v>31</v>
      </c>
      <c r="S5" s="9" t="s">
        <v>37</v>
      </c>
      <c r="T5" s="9"/>
      <c r="U5" s="9" t="s">
        <v>40</v>
      </c>
      <c r="V5" s="9"/>
      <c r="W5" s="9" t="s">
        <v>41</v>
      </c>
      <c r="X5" s="14">
        <f>MIN(X8:X727)</f>
        <v>-130.32421943088997</v>
      </c>
      <c r="Y5" s="9"/>
      <c r="Z5" s="14">
        <f>MIN(Z8:Z727)</f>
        <v>157.96394659822641</v>
      </c>
      <c r="AA5" s="9"/>
      <c r="AB5" s="9"/>
      <c r="AC5" s="9"/>
      <c r="AD5" s="9"/>
      <c r="AE5" s="9"/>
      <c r="AF5" s="9"/>
      <c r="AG5" s="9"/>
    </row>
    <row r="6" spans="1:42" x14ac:dyDescent="0.15">
      <c r="A6" s="9" t="s">
        <v>9</v>
      </c>
      <c r="B6" s="9"/>
      <c r="E6" s="9" t="s">
        <v>3</v>
      </c>
      <c r="F6" s="9"/>
      <c r="G6" s="9" t="s">
        <v>7</v>
      </c>
      <c r="H6" s="9"/>
      <c r="I6" s="9" t="s">
        <v>16</v>
      </c>
      <c r="J6" s="9"/>
      <c r="K6" s="9" t="s">
        <v>17</v>
      </c>
      <c r="L6" s="9"/>
      <c r="M6" s="9" t="s">
        <v>8</v>
      </c>
      <c r="N6" s="9"/>
      <c r="O6" s="9" t="s">
        <v>20</v>
      </c>
      <c r="P6" s="9" t="s">
        <v>33</v>
      </c>
      <c r="Q6" s="9" t="s">
        <v>21</v>
      </c>
      <c r="R6" s="9" t="s">
        <v>34</v>
      </c>
      <c r="S6" s="9" t="s">
        <v>35</v>
      </c>
      <c r="T6" s="9" t="s">
        <v>36</v>
      </c>
      <c r="U6" s="9" t="s">
        <v>38</v>
      </c>
      <c r="V6" s="9" t="s">
        <v>39</v>
      </c>
      <c r="W6" s="9" t="s">
        <v>42</v>
      </c>
      <c r="X6" s="14">
        <f>MAX(X8:X727)</f>
        <v>247.96951868441647</v>
      </c>
      <c r="Y6" s="9" t="s">
        <v>67</v>
      </c>
      <c r="Z6" s="9"/>
      <c r="AA6" s="9" t="s">
        <v>45</v>
      </c>
      <c r="AB6" s="9" t="s">
        <v>43</v>
      </c>
      <c r="AC6" s="9"/>
      <c r="AD6" s="9" t="s">
        <v>46</v>
      </c>
      <c r="AE6" s="9"/>
      <c r="AF6" s="9" t="s">
        <v>44</v>
      </c>
      <c r="AG6" s="9" t="s">
        <v>60</v>
      </c>
      <c r="AH6" s="9" t="s">
        <v>9</v>
      </c>
      <c r="AI6" s="9" t="s">
        <v>45</v>
      </c>
      <c r="AJ6" s="9" t="s">
        <v>43</v>
      </c>
      <c r="AK6" s="9"/>
      <c r="AL6" s="9" t="s">
        <v>46</v>
      </c>
      <c r="AM6" s="9"/>
      <c r="AN6" s="9" t="s">
        <v>44</v>
      </c>
      <c r="AO6" s="9" t="s">
        <v>60</v>
      </c>
      <c r="AP6" s="9" t="s">
        <v>9</v>
      </c>
    </row>
    <row r="7" spans="1:42" x14ac:dyDescent="0.15">
      <c r="A7" s="9" t="s">
        <v>10</v>
      </c>
      <c r="B7" s="9" t="s">
        <v>11</v>
      </c>
      <c r="E7" s="9" t="s">
        <v>4</v>
      </c>
      <c r="F7" s="9" t="s">
        <v>5</v>
      </c>
      <c r="G7" s="9" t="s">
        <v>4</v>
      </c>
      <c r="H7" s="9" t="s">
        <v>5</v>
      </c>
      <c r="I7" s="9" t="s">
        <v>4</v>
      </c>
      <c r="J7" s="9" t="s">
        <v>5</v>
      </c>
      <c r="K7" s="9" t="s">
        <v>18</v>
      </c>
      <c r="L7" s="9" t="s">
        <v>19</v>
      </c>
      <c r="M7" s="9" t="s">
        <v>6</v>
      </c>
      <c r="N7" s="9" t="s">
        <v>5</v>
      </c>
      <c r="O7" s="9"/>
      <c r="P7" s="9"/>
      <c r="Q7" s="9"/>
      <c r="R7" s="9"/>
      <c r="S7" s="9"/>
      <c r="T7" s="9"/>
      <c r="U7" s="9"/>
      <c r="V7" s="9"/>
      <c r="W7" s="9" t="s">
        <v>4</v>
      </c>
      <c r="X7" s="9" t="s">
        <v>5</v>
      </c>
      <c r="Y7" s="9" t="s">
        <v>4</v>
      </c>
      <c r="Z7" s="9" t="s">
        <v>5</v>
      </c>
      <c r="AA7" s="9"/>
      <c r="AB7" s="9" t="s">
        <v>6</v>
      </c>
      <c r="AC7" s="9" t="s">
        <v>5</v>
      </c>
      <c r="AD7" s="9"/>
      <c r="AE7" s="9"/>
      <c r="AF7" s="9"/>
      <c r="AG7" s="9"/>
      <c r="AH7" s="9" t="s">
        <v>10</v>
      </c>
      <c r="AI7" s="9"/>
      <c r="AJ7" s="9" t="s">
        <v>4</v>
      </c>
      <c r="AK7" s="9" t="s">
        <v>5</v>
      </c>
      <c r="AL7" s="9"/>
      <c r="AM7" s="9"/>
      <c r="AN7" s="9"/>
      <c r="AO7" s="9"/>
      <c r="AP7" s="9" t="s">
        <v>10</v>
      </c>
    </row>
    <row r="8" spans="1:42" x14ac:dyDescent="0.15">
      <c r="A8" s="13">
        <v>0</v>
      </c>
      <c r="B8" s="9">
        <f>RADIANS(A8)</f>
        <v>0</v>
      </c>
      <c r="D8" s="8">
        <f>IF(P8+R8&gt;PI(),P8+R8-PI(),P8+R8)</f>
        <v>0.20701499409991619</v>
      </c>
      <c r="E8" s="9">
        <v>0</v>
      </c>
      <c r="F8" s="9">
        <v>0</v>
      </c>
      <c r="G8" s="9">
        <f>$B$3*COS(B8)</f>
        <v>70</v>
      </c>
      <c r="H8" s="9">
        <f>$B$3*SIN(B8)</f>
        <v>0</v>
      </c>
      <c r="I8" s="14">
        <f>G8+$C$3*COS(D8)</f>
        <v>241.26354185137799</v>
      </c>
      <c r="J8" s="14">
        <f>H8+$C$3*SIN(D8)</f>
        <v>35.969420797690042</v>
      </c>
      <c r="K8" s="14">
        <f>G8+$C$3*COS(P8-R8)</f>
        <v>218.08548695370717</v>
      </c>
      <c r="L8" s="14">
        <f>H8+$C$3*SIN(P8-R8)</f>
        <v>-93.250675888614438</v>
      </c>
      <c r="M8" s="9">
        <f>$H$3</f>
        <v>169.06872221260645</v>
      </c>
      <c r="N8" s="9">
        <f>$I$3</f>
        <v>-17.769838755501091</v>
      </c>
      <c r="O8" s="9">
        <f>SQRT((M8-G8)^2+(N8-H8)^2)</f>
        <v>100.64978335910659</v>
      </c>
      <c r="P8" s="9">
        <f>ATAN2(M8-G8,N8-H8)</f>
        <v>-0.17748148922315643</v>
      </c>
      <c r="Q8" s="9">
        <f>(O8^2+$C$3^2-$D$3^2)/(2*$C$3*O8)</f>
        <v>0.92698741546856134</v>
      </c>
      <c r="R8" s="9">
        <f>IF(Q8=1,0,ACOS(Q8))</f>
        <v>0.38449648332307262</v>
      </c>
      <c r="S8" s="9">
        <f>ATAN2((I8-G8),(J8-H8))</f>
        <v>0.20701499409991619</v>
      </c>
      <c r="T8" s="9">
        <f>ATAN2((K8-G8),(L8-H8))</f>
        <v>-0.56197797254622917</v>
      </c>
      <c r="U8" s="9">
        <f>-$L$3+S8</f>
        <v>-0.43875682913798575</v>
      </c>
      <c r="V8" s="9">
        <f>-$L$3+T8</f>
        <v>-1.2077497957841312</v>
      </c>
      <c r="W8" s="14">
        <f>G8-$J$3*COS(U8)</f>
        <v>-201.58414384418643</v>
      </c>
      <c r="X8" s="14">
        <f>H8-$J$3*SIN(U8)</f>
        <v>127.44431259346278</v>
      </c>
      <c r="Y8" s="14">
        <f>G8-$J$3*COS(V8)</f>
        <v>-36.53714983147141</v>
      </c>
      <c r="Z8" s="14">
        <f>H8-$J$3*SIN(V8)</f>
        <v>280.44578033157603</v>
      </c>
      <c r="AA8" s="9">
        <f>SQRT(W8^2+X8^2)</f>
        <v>238.49155092332708</v>
      </c>
      <c r="AB8" s="9">
        <f t="shared" ref="AB8:AB71" si="1">W9-W8</f>
        <v>0.627609583300341</v>
      </c>
      <c r="AC8" s="9">
        <f t="shared" ref="AC8:AC71" si="2">X9-X8</f>
        <v>1.9454288028178297</v>
      </c>
      <c r="AD8" s="9">
        <f>SQRT((AB8^2)+AC8^2)*720</f>
        <v>1471.7946558654439</v>
      </c>
      <c r="AE8" s="9">
        <f>AA8*2*PI()</f>
        <v>1498.4866086479208</v>
      </c>
      <c r="AF8" s="9">
        <f>AE8/AD8</f>
        <v>1.0181356500216272</v>
      </c>
      <c r="AG8" s="11">
        <f>$M$3*AF8*10/AA8</f>
        <v>3.2444884987359615</v>
      </c>
      <c r="AH8" s="13">
        <v>0</v>
      </c>
      <c r="AI8" s="9">
        <f>SQRT(Y8^2+Z8^2)</f>
        <v>282.8158394142626</v>
      </c>
      <c r="AJ8" s="14">
        <f>Y9-Y8</f>
        <v>1.9645388338610843</v>
      </c>
      <c r="AK8" s="14">
        <f>Z9-Z8</f>
        <v>1.3502945362337186</v>
      </c>
      <c r="AL8" s="9">
        <f>SQRT((AJ8^2)+AK8^2)*720</f>
        <v>1716.3670680798846</v>
      </c>
      <c r="AM8" s="9">
        <f>AI8*2*PI()</f>
        <v>1776.984326845356</v>
      </c>
      <c r="AN8" s="9">
        <f>AM8/AL8</f>
        <v>1.0353171882010557</v>
      </c>
      <c r="AO8" s="11">
        <f>$M$3*AN8*10/AI8</f>
        <v>2.7821675923895279</v>
      </c>
      <c r="AP8" s="13">
        <v>0</v>
      </c>
    </row>
    <row r="9" spans="1:42" x14ac:dyDescent="0.15">
      <c r="A9" s="13">
        <v>0.5</v>
      </c>
      <c r="B9" s="9">
        <f t="shared" ref="B9:B72" si="3">RADIANS(A9)</f>
        <v>8.7266462599716477E-3</v>
      </c>
      <c r="D9" s="8">
        <f t="shared" ref="D9:D72" si="4">IF(P9+R9&gt;=PI(),P9+R9-PI(),P9+R9)</f>
        <v>0.20209527015487627</v>
      </c>
      <c r="E9" s="9">
        <v>0</v>
      </c>
      <c r="F9" s="9">
        <v>0</v>
      </c>
      <c r="G9" s="9">
        <f t="shared" ref="G9:G72" si="5">$B$3*COS(B9)</f>
        <v>69.99733461449199</v>
      </c>
      <c r="H9" s="9">
        <f t="shared" ref="H9:H72" si="6">$B$3*SIN(B9)</f>
        <v>0.61085748488617542</v>
      </c>
      <c r="I9" s="14">
        <f t="shared" ref="I9:I10" si="7">G9+$C$3*COS(D9)</f>
        <v>241.43576277269531</v>
      </c>
      <c r="J9" s="14">
        <f t="shared" ref="J9:J10" si="8">H9+$C$3*SIN(D9)</f>
        <v>35.737277038329999</v>
      </c>
      <c r="K9" s="14">
        <f t="shared" ref="K9:K72" si="9">G9+$C$3*COS(P9-R9)</f>
        <v>217.42594459049181</v>
      </c>
      <c r="L9" s="14">
        <f t="shared" ref="L9:L72" si="10">H9+$C$3*SIN(P9-R9)</f>
        <v>-93.674904751755491</v>
      </c>
      <c r="M9" s="9">
        <f t="shared" ref="M9:M72" si="11">$H$3</f>
        <v>169.06872221260645</v>
      </c>
      <c r="N9" s="9">
        <f t="shared" ref="N9:N72" si="12">$I$3</f>
        <v>-17.769838755501091</v>
      </c>
      <c r="O9" s="9">
        <f t="shared" ref="O9:O72" si="13">SQRT((M9-G9)^2+(N9-H9)^2)</f>
        <v>100.76204560695069</v>
      </c>
      <c r="P9" s="9">
        <f t="shared" ref="P9:P72" si="14">ATAN2(M9-G9,N9-H9)</f>
        <v>-0.1834440000566796</v>
      </c>
      <c r="Q9" s="9">
        <f t="shared" ref="Q9:Q72" si="15">(O9^2+$C$3^2-$D$3^2)/(2*$C$3*O9)</f>
        <v>0.92659577006565841</v>
      </c>
      <c r="R9" s="9">
        <f t="shared" ref="R9:R72" si="16">IF(Q9=1,0,ACOS(Q9))</f>
        <v>0.38553927021155587</v>
      </c>
      <c r="S9" s="9">
        <f t="shared" ref="S9:S72" si="17">ATAN2((I9-G9),(J9-H9))</f>
        <v>0.20209527015487627</v>
      </c>
      <c r="T9" s="9">
        <f t="shared" ref="T9:T72" si="18">ATAN2((K9-G9),(L9-H9))</f>
        <v>-0.56898327026823547</v>
      </c>
      <c r="U9" s="9">
        <f t="shared" ref="U9:U72" si="19">-$L$3+S9</f>
        <v>-0.44367655308302567</v>
      </c>
      <c r="V9" s="9">
        <f t="shared" ref="V9:V72" si="20">-$L$3+T9</f>
        <v>-1.2147550935061373</v>
      </c>
      <c r="W9" s="14">
        <f t="shared" ref="W9:W72" si="21">G9-$J$3*COS(U9)</f>
        <v>-200.95653426088609</v>
      </c>
      <c r="X9" s="14">
        <f t="shared" ref="X9:X72" si="22">H9-$J$3*SIN(U9)</f>
        <v>129.38974139628061</v>
      </c>
      <c r="Y9" s="14">
        <f t="shared" ref="Y9:Y72" si="23">G9-$J$3*COS(V9)</f>
        <v>-34.572610997610326</v>
      </c>
      <c r="Z9" s="14">
        <f t="shared" ref="Z9:Z72" si="24">H9-$J$3*SIN(V9)</f>
        <v>281.79607486780975</v>
      </c>
      <c r="AA9" s="9">
        <f t="shared" ref="AA9:AA72" si="25">SQRT(W9^2+X9^2)</f>
        <v>239.00885724328933</v>
      </c>
      <c r="AB9" s="9">
        <f t="shared" si="1"/>
        <v>0.61609733785923027</v>
      </c>
      <c r="AC9" s="9">
        <f t="shared" si="2"/>
        <v>1.9157939737828542</v>
      </c>
      <c r="AD9" s="9">
        <f t="shared" ref="AD9:AD71" si="26">SQRT((AB9^2)+AC9^2)*720</f>
        <v>1448.9438710579661</v>
      </c>
      <c r="AE9" s="9">
        <f t="shared" ref="AE9:AE72" si="27">AA9*2*PI()</f>
        <v>1501.7369401168187</v>
      </c>
      <c r="AF9" s="9">
        <f t="shared" ref="AF9:AF72" si="28">AE9/AD9</f>
        <v>1.0364355515167782</v>
      </c>
      <c r="AG9" s="11">
        <f t="shared" ref="AG9:AG72" si="29">$M$3*AF9*10/AA9</f>
        <v>3.2956561871301426</v>
      </c>
      <c r="AH9" s="13">
        <v>0.5</v>
      </c>
      <c r="AI9" s="9">
        <f t="shared" ref="AI9:AI72" si="30">SQRT(Y9^2+Z9^2)</f>
        <v>283.90895238103417</v>
      </c>
      <c r="AJ9" s="14">
        <f t="shared" ref="AJ9:AJ72" si="31">Y10-Y9</f>
        <v>1.978480559347517</v>
      </c>
      <c r="AK9" s="14">
        <f t="shared" ref="AK9:AK72" si="32">Z10-Z9</f>
        <v>1.3415950221852313</v>
      </c>
      <c r="AL9" s="9">
        <f t="shared" ref="AL9:AL72" si="33">SQRT((AJ9^2)+AK9^2)*720</f>
        <v>1721.1257055008689</v>
      </c>
      <c r="AM9" s="9">
        <f t="shared" ref="AM9:AM72" si="34">AI9*2*PI()</f>
        <v>1783.8525581772626</v>
      </c>
      <c r="AN9" s="9">
        <f t="shared" ref="AN9:AN72" si="35">AM9/AL9</f>
        <v>1.0364452477096318</v>
      </c>
      <c r="AO9" s="11">
        <f t="shared" ref="AO9:AO72" si="36">$M$3*AN9*10/AI9</f>
        <v>2.7744753437790517</v>
      </c>
      <c r="AP9" s="13">
        <v>0.5</v>
      </c>
    </row>
    <row r="10" spans="1:42" x14ac:dyDescent="0.15">
      <c r="A10" s="13">
        <v>1</v>
      </c>
      <c r="B10" s="9">
        <f t="shared" si="3"/>
        <v>1.7453292519943295E-2</v>
      </c>
      <c r="D10" s="8">
        <f t="shared" si="4"/>
        <v>0.19727347111092144</v>
      </c>
      <c r="E10" s="9">
        <v>0</v>
      </c>
      <c r="F10" s="9">
        <v>0</v>
      </c>
      <c r="G10" s="9">
        <f t="shared" si="5"/>
        <v>69.989338660947382</v>
      </c>
      <c r="H10" s="9">
        <f t="shared" si="6"/>
        <v>1.2216684506098459</v>
      </c>
      <c r="I10" s="14">
        <f t="shared" si="7"/>
        <v>241.59514575296532</v>
      </c>
      <c r="J10" s="14">
        <f t="shared" si="8"/>
        <v>35.521041218885536</v>
      </c>
      <c r="K10" s="14">
        <f t="shared" si="9"/>
        <v>216.7490555524069</v>
      </c>
      <c r="L10" s="14">
        <f t="shared" si="10"/>
        <v>-94.101914664685665</v>
      </c>
      <c r="M10" s="9">
        <f t="shared" si="11"/>
        <v>169.06872221260645</v>
      </c>
      <c r="N10" s="9">
        <f t="shared" si="12"/>
        <v>-17.769838755501091</v>
      </c>
      <c r="O10" s="9">
        <f t="shared" si="13"/>
        <v>100.88310855111739</v>
      </c>
      <c r="P10" s="9">
        <f t="shared" si="14"/>
        <v>-0.18938262817523108</v>
      </c>
      <c r="Q10" s="9">
        <f t="shared" si="15"/>
        <v>0.92617519879076549</v>
      </c>
      <c r="R10" s="9">
        <f t="shared" si="16"/>
        <v>0.38665609928615252</v>
      </c>
      <c r="S10" s="9">
        <f t="shared" si="17"/>
        <v>0.19727347111092142</v>
      </c>
      <c r="T10" s="9">
        <f t="shared" si="18"/>
        <v>-0.57603872746138374</v>
      </c>
      <c r="U10" s="9">
        <f t="shared" si="19"/>
        <v>-0.44849835212698053</v>
      </c>
      <c r="V10" s="9">
        <f t="shared" si="20"/>
        <v>-1.2218105506992858</v>
      </c>
      <c r="W10" s="14">
        <f t="shared" si="21"/>
        <v>-200.34043692302686</v>
      </c>
      <c r="X10" s="14">
        <f t="shared" si="22"/>
        <v>131.30553537006347</v>
      </c>
      <c r="Y10" s="14">
        <f t="shared" si="23"/>
        <v>-32.594130438262809</v>
      </c>
      <c r="Z10" s="14">
        <f t="shared" si="24"/>
        <v>283.13766988999498</v>
      </c>
      <c r="AA10" s="9">
        <f t="shared" si="25"/>
        <v>239.53587264818663</v>
      </c>
      <c r="AB10" s="9">
        <f t="shared" si="1"/>
        <v>0.60422952070052816</v>
      </c>
      <c r="AC10" s="9">
        <f t="shared" si="2"/>
        <v>1.8863512443447803</v>
      </c>
      <c r="AD10" s="9">
        <f t="shared" si="26"/>
        <v>1426.1479548240861</v>
      </c>
      <c r="AE10" s="9">
        <f t="shared" si="27"/>
        <v>1505.0482755655266</v>
      </c>
      <c r="AF10" s="9">
        <f t="shared" si="28"/>
        <v>1.0553240780345072</v>
      </c>
      <c r="AG10" s="11">
        <f t="shared" si="29"/>
        <v>3.3483348044666963</v>
      </c>
      <c r="AH10" s="13">
        <v>1</v>
      </c>
      <c r="AI10" s="9">
        <f t="shared" si="30"/>
        <v>285.00757437261603</v>
      </c>
      <c r="AJ10" s="14">
        <f t="shared" si="31"/>
        <v>1.9913803587607362</v>
      </c>
      <c r="AK10" s="14">
        <f t="shared" si="32"/>
        <v>1.332138762618797</v>
      </c>
      <c r="AL10" s="9">
        <f t="shared" si="33"/>
        <v>1725.0258529429561</v>
      </c>
      <c r="AM10" s="9">
        <f t="shared" si="34"/>
        <v>1790.7554037329141</v>
      </c>
      <c r="AN10" s="9">
        <f t="shared" si="35"/>
        <v>1.0381035163489412</v>
      </c>
      <c r="AO10" s="11">
        <f t="shared" si="36"/>
        <v>2.7682024737830959</v>
      </c>
      <c r="AP10" s="13">
        <v>1</v>
      </c>
    </row>
    <row r="11" spans="1:42" x14ac:dyDescent="0.15">
      <c r="A11" s="13">
        <v>1.5</v>
      </c>
      <c r="B11" s="9">
        <f t="shared" si="3"/>
        <v>2.6179938779914945E-2</v>
      </c>
      <c r="D11" s="8">
        <f t="shared" si="4"/>
        <v>0.19254927947021949</v>
      </c>
      <c r="E11" s="9">
        <v>0</v>
      </c>
      <c r="F11" s="9">
        <v>0</v>
      </c>
      <c r="G11" s="9">
        <f t="shared" si="5"/>
        <v>69.976012748289008</v>
      </c>
      <c r="H11" s="9">
        <f t="shared" si="6"/>
        <v>1.8323863815511208</v>
      </c>
      <c r="I11" s="14">
        <f t="shared" ref="I11:I74" si="37">G11+$C$3*COS(D11)</f>
        <v>241.74194110320315</v>
      </c>
      <c r="J11" s="14">
        <f t="shared" ref="J11:J74" si="38">H11+$C$3*SIN(D11)</f>
        <v>35.320680700230554</v>
      </c>
      <c r="K11" s="14">
        <f t="shared" si="9"/>
        <v>216.0550568024685</v>
      </c>
      <c r="L11" s="14">
        <f t="shared" si="10"/>
        <v>-94.531055276668454</v>
      </c>
      <c r="M11" s="9">
        <f t="shared" si="11"/>
        <v>169.06872221260645</v>
      </c>
      <c r="N11" s="9">
        <f t="shared" si="12"/>
        <v>-17.769838755501091</v>
      </c>
      <c r="O11" s="9">
        <f t="shared" si="13"/>
        <v>101.01293134694839</v>
      </c>
      <c r="P11" s="9">
        <f t="shared" si="14"/>
        <v>-0.1952956684435283</v>
      </c>
      <c r="Q11" s="9">
        <f t="shared" si="15"/>
        <v>0.92572623730691539</v>
      </c>
      <c r="R11" s="9">
        <f t="shared" si="16"/>
        <v>0.3878449479137478</v>
      </c>
      <c r="S11" s="9">
        <f t="shared" si="17"/>
        <v>0.19254927947021952</v>
      </c>
      <c r="T11" s="9">
        <f t="shared" si="18"/>
        <v>-0.5831406163572761</v>
      </c>
      <c r="U11" s="9">
        <f t="shared" si="19"/>
        <v>-0.45322254376768245</v>
      </c>
      <c r="V11" s="9">
        <f t="shared" si="20"/>
        <v>-1.228912439595178</v>
      </c>
      <c r="W11" s="14">
        <f t="shared" si="21"/>
        <v>-199.73620740232633</v>
      </c>
      <c r="X11" s="14">
        <f t="shared" si="22"/>
        <v>133.19188661440825</v>
      </c>
      <c r="Y11" s="14">
        <f t="shared" si="23"/>
        <v>-30.602750079502073</v>
      </c>
      <c r="Z11" s="14">
        <f t="shared" si="24"/>
        <v>284.46980865261378</v>
      </c>
      <c r="AA11" s="9">
        <f t="shared" si="25"/>
        <v>240.07213750739695</v>
      </c>
      <c r="AB11" s="9">
        <f t="shared" si="1"/>
        <v>0.59203459499258315</v>
      </c>
      <c r="AC11" s="9">
        <f t="shared" si="2"/>
        <v>1.8571344856619589</v>
      </c>
      <c r="AD11" s="9">
        <f t="shared" si="26"/>
        <v>1403.4374490536884</v>
      </c>
      <c r="AE11" s="9">
        <f t="shared" si="27"/>
        <v>1508.4177270496737</v>
      </c>
      <c r="AF11" s="9">
        <f t="shared" si="28"/>
        <v>1.0748022493391292</v>
      </c>
      <c r="AG11" s="11">
        <f t="shared" si="29"/>
        <v>3.402517751451144</v>
      </c>
      <c r="AH11" s="13">
        <v>1.5</v>
      </c>
      <c r="AI11" s="9">
        <f t="shared" si="30"/>
        <v>286.11116781293799</v>
      </c>
      <c r="AJ11" s="14">
        <f t="shared" si="31"/>
        <v>2.0032036923612395</v>
      </c>
      <c r="AK11" s="14">
        <f t="shared" si="32"/>
        <v>1.3219458070116161</v>
      </c>
      <c r="AL11" s="9">
        <f t="shared" si="33"/>
        <v>1728.0548615939049</v>
      </c>
      <c r="AM11" s="9">
        <f t="shared" si="34"/>
        <v>1797.6894858222449</v>
      </c>
      <c r="AN11" s="9">
        <f t="shared" si="35"/>
        <v>1.0402965355880607</v>
      </c>
      <c r="AO11" s="11">
        <f t="shared" si="36"/>
        <v>2.7633502498016571</v>
      </c>
      <c r="AP11" s="13">
        <v>1.5</v>
      </c>
    </row>
    <row r="12" spans="1:42" x14ac:dyDescent="0.15">
      <c r="A12" s="13">
        <v>2</v>
      </c>
      <c r="B12" s="9">
        <f t="shared" si="3"/>
        <v>3.4906585039886591E-2</v>
      </c>
      <c r="D12" s="8">
        <f t="shared" si="4"/>
        <v>0.18792224880491232</v>
      </c>
      <c r="E12" s="9">
        <v>0</v>
      </c>
      <c r="F12" s="9">
        <v>0</v>
      </c>
      <c r="G12" s="9">
        <f t="shared" si="5"/>
        <v>69.957357891336699</v>
      </c>
      <c r="H12" s="9">
        <f t="shared" si="6"/>
        <v>2.442964769175068</v>
      </c>
      <c r="I12" s="14">
        <f t="shared" si="37"/>
        <v>241.87639835753967</v>
      </c>
      <c r="J12" s="14">
        <f t="shared" si="38"/>
        <v>35.13613722429276</v>
      </c>
      <c r="K12" s="14">
        <f t="shared" si="9"/>
        <v>215.34420902579595</v>
      </c>
      <c r="L12" s="14">
        <f t="shared" si="10"/>
        <v>-94.961673299073922</v>
      </c>
      <c r="M12" s="9">
        <f t="shared" si="11"/>
        <v>169.06872221260645</v>
      </c>
      <c r="N12" s="9">
        <f t="shared" si="12"/>
        <v>-17.769838755501091</v>
      </c>
      <c r="O12" s="9">
        <f t="shared" si="13"/>
        <v>101.15147039935022</v>
      </c>
      <c r="P12" s="9">
        <f t="shared" si="14"/>
        <v>-0.20118144385290454</v>
      </c>
      <c r="Q12" s="9">
        <f t="shared" si="15"/>
        <v>0.92524945395895941</v>
      </c>
      <c r="R12" s="9">
        <f t="shared" si="16"/>
        <v>0.38910369265781686</v>
      </c>
      <c r="S12" s="9">
        <f t="shared" si="17"/>
        <v>0.18792224880491232</v>
      </c>
      <c r="T12" s="9">
        <f t="shared" si="18"/>
        <v>-0.59028513651072134</v>
      </c>
      <c r="U12" s="9">
        <f t="shared" si="19"/>
        <v>-0.45784957443298963</v>
      </c>
      <c r="V12" s="9">
        <f t="shared" si="20"/>
        <v>-1.2360569597486233</v>
      </c>
      <c r="W12" s="14">
        <f t="shared" si="21"/>
        <v>-199.14417280733375</v>
      </c>
      <c r="X12" s="14">
        <f t="shared" si="22"/>
        <v>135.04902110007021</v>
      </c>
      <c r="Y12" s="14">
        <f t="shared" si="23"/>
        <v>-28.599546387140833</v>
      </c>
      <c r="Z12" s="14">
        <f t="shared" si="24"/>
        <v>285.79175445962539</v>
      </c>
      <c r="AA12" s="9">
        <f t="shared" si="25"/>
        <v>240.61720566743438</v>
      </c>
      <c r="AB12" s="9">
        <f t="shared" si="1"/>
        <v>0.57954068778951751</v>
      </c>
      <c r="AC12" s="9">
        <f t="shared" si="2"/>
        <v>1.8281750673448016</v>
      </c>
      <c r="AD12" s="9">
        <f t="shared" si="26"/>
        <v>1380.8412747917805</v>
      </c>
      <c r="AE12" s="9">
        <f t="shared" si="27"/>
        <v>1511.8424913042325</v>
      </c>
      <c r="AF12" s="9">
        <f t="shared" si="28"/>
        <v>1.0948705828135141</v>
      </c>
      <c r="AG12" s="11">
        <f t="shared" si="29"/>
        <v>3.4581967678917698</v>
      </c>
      <c r="AH12" s="13">
        <v>2</v>
      </c>
      <c r="AI12" s="9">
        <f t="shared" si="30"/>
        <v>287.21918628577208</v>
      </c>
      <c r="AJ12" s="14">
        <f t="shared" si="31"/>
        <v>2.0139190176845148</v>
      </c>
      <c r="AK12" s="14">
        <f t="shared" si="32"/>
        <v>1.3110386402756831</v>
      </c>
      <c r="AL12" s="9">
        <f t="shared" si="33"/>
        <v>1730.2024153733116</v>
      </c>
      <c r="AM12" s="9">
        <f t="shared" si="34"/>
        <v>1804.6513712108397</v>
      </c>
      <c r="AN12" s="9">
        <f t="shared" si="35"/>
        <v>1.0430290439870094</v>
      </c>
      <c r="AO12" s="11">
        <f t="shared" si="36"/>
        <v>2.7599203370815868</v>
      </c>
      <c r="AP12" s="13">
        <v>2</v>
      </c>
    </row>
    <row r="13" spans="1:42" x14ac:dyDescent="0.15">
      <c r="A13" s="13">
        <v>2.5</v>
      </c>
      <c r="B13" s="9">
        <f t="shared" si="3"/>
        <v>4.3633231299858237E-2</v>
      </c>
      <c r="D13" s="8">
        <f t="shared" si="4"/>
        <v>0.18339181099304741</v>
      </c>
      <c r="E13" s="9">
        <v>0</v>
      </c>
      <c r="F13" s="9">
        <v>0</v>
      </c>
      <c r="G13" s="9">
        <f t="shared" si="5"/>
        <v>69.933375510730045</v>
      </c>
      <c r="H13" s="9">
        <f t="shared" si="6"/>
        <v>3.0533571155735202</v>
      </c>
      <c r="I13" s="14">
        <f t="shared" si="37"/>
        <v>241.9987655502602</v>
      </c>
      <c r="J13" s="14">
        <f t="shared" si="38"/>
        <v>34.967328202612407</v>
      </c>
      <c r="K13" s="14">
        <f t="shared" si="9"/>
        <v>214.61679608689309</v>
      </c>
      <c r="L13" s="14">
        <f t="shared" si="10"/>
        <v>-95.39311468703157</v>
      </c>
      <c r="M13" s="9">
        <f t="shared" si="11"/>
        <v>169.06872221260645</v>
      </c>
      <c r="N13" s="9">
        <f t="shared" si="12"/>
        <v>-17.769838755501091</v>
      </c>
      <c r="O13" s="9">
        <f t="shared" si="13"/>
        <v>101.29867941876822</v>
      </c>
      <c r="P13" s="9">
        <f t="shared" si="14"/>
        <v>-0.20703830711575361</v>
      </c>
      <c r="Q13" s="9">
        <f t="shared" si="15"/>
        <v>0.92474544838543338</v>
      </c>
      <c r="R13" s="9">
        <f t="shared" si="16"/>
        <v>0.39043011810880102</v>
      </c>
      <c r="S13" s="9">
        <f t="shared" si="17"/>
        <v>0.18339181099304744</v>
      </c>
      <c r="T13" s="9">
        <f t="shared" si="18"/>
        <v>-0.59746842522455457</v>
      </c>
      <c r="U13" s="9">
        <f t="shared" si="19"/>
        <v>-0.46238001224485448</v>
      </c>
      <c r="V13" s="9">
        <f t="shared" si="20"/>
        <v>-1.2432402484624565</v>
      </c>
      <c r="W13" s="14">
        <f t="shared" si="21"/>
        <v>-198.56463211954423</v>
      </c>
      <c r="X13" s="14">
        <f t="shared" si="22"/>
        <v>136.87719616741501</v>
      </c>
      <c r="Y13" s="14">
        <f t="shared" si="23"/>
        <v>-26.585627369456319</v>
      </c>
      <c r="Z13" s="14">
        <f t="shared" si="24"/>
        <v>287.10279309990108</v>
      </c>
      <c r="AA13" s="9">
        <f t="shared" si="25"/>
        <v>241.17064489573133</v>
      </c>
      <c r="AB13" s="9">
        <f t="shared" si="1"/>
        <v>0.5667754580005635</v>
      </c>
      <c r="AC13" s="9">
        <f t="shared" si="2"/>
        <v>1.7995018540234184</v>
      </c>
      <c r="AD13" s="9">
        <f t="shared" si="26"/>
        <v>1358.3866871820273</v>
      </c>
      <c r="AE13" s="9">
        <f t="shared" si="27"/>
        <v>1515.3198525318846</v>
      </c>
      <c r="AF13" s="9">
        <f t="shared" si="28"/>
        <v>1.1155290808064493</v>
      </c>
      <c r="AG13" s="11">
        <f t="shared" si="29"/>
        <v>3.5153619205166677</v>
      </c>
      <c r="AH13" s="13">
        <v>2.5</v>
      </c>
      <c r="AI13" s="9">
        <f t="shared" si="30"/>
        <v>288.33107600186315</v>
      </c>
      <c r="AJ13" s="14">
        <f t="shared" si="31"/>
        <v>2.0234978900767544</v>
      </c>
      <c r="AK13" s="14">
        <f t="shared" si="32"/>
        <v>1.299442034938977</v>
      </c>
      <c r="AL13" s="9">
        <f t="shared" si="33"/>
        <v>1731.4605319269174</v>
      </c>
      <c r="AM13" s="9">
        <f t="shared" si="34"/>
        <v>1811.6375803381873</v>
      </c>
      <c r="AN13" s="9">
        <f t="shared" si="35"/>
        <v>1.0463060213807138</v>
      </c>
      <c r="AO13" s="11">
        <f t="shared" si="36"/>
        <v>2.7579149194594761</v>
      </c>
      <c r="AP13" s="13">
        <v>2.5</v>
      </c>
    </row>
    <row r="14" spans="1:42" x14ac:dyDescent="0.15">
      <c r="A14" s="13">
        <v>3</v>
      </c>
      <c r="B14" s="9">
        <f t="shared" si="3"/>
        <v>5.235987755982989E-2</v>
      </c>
      <c r="D14" s="8">
        <f t="shared" si="4"/>
        <v>0.17895728364428831</v>
      </c>
      <c r="E14" s="9">
        <v>0</v>
      </c>
      <c r="F14" s="9">
        <v>0</v>
      </c>
      <c r="G14" s="9">
        <f t="shared" si="5"/>
        <v>69.90406743282017</v>
      </c>
      <c r="H14" s="9">
        <f t="shared" si="6"/>
        <v>3.6635169370060683</v>
      </c>
      <c r="I14" s="14">
        <f t="shared" si="37"/>
        <v>242.1092885531026</v>
      </c>
      <c r="J14" s="14">
        <f t="shared" si="38"/>
        <v>34.814148052837979</v>
      </c>
      <c r="K14" s="14">
        <f t="shared" si="9"/>
        <v>213.87312438815488</v>
      </c>
      <c r="L14" s="14">
        <f t="shared" si="10"/>
        <v>-95.824726787524483</v>
      </c>
      <c r="M14" s="9">
        <f t="shared" si="11"/>
        <v>169.06872221260645</v>
      </c>
      <c r="N14" s="9">
        <f t="shared" si="12"/>
        <v>-17.769838755501091</v>
      </c>
      <c r="O14" s="9">
        <f t="shared" si="13"/>
        <v>101.45450948004095</v>
      </c>
      <c r="P14" s="9">
        <f t="shared" si="14"/>
        <v>-0.212864642181678</v>
      </c>
      <c r="Q14" s="9">
        <f t="shared" si="15"/>
        <v>0.92421485007079462</v>
      </c>
      <c r="R14" s="9">
        <f t="shared" si="16"/>
        <v>0.39182192582596631</v>
      </c>
      <c r="S14" s="9">
        <f t="shared" si="17"/>
        <v>0.17895728364428831</v>
      </c>
      <c r="T14" s="9">
        <f t="shared" si="18"/>
        <v>-0.60468656800764431</v>
      </c>
      <c r="U14" s="9">
        <f t="shared" si="19"/>
        <v>-0.46681453959361363</v>
      </c>
      <c r="V14" s="9">
        <f t="shared" si="20"/>
        <v>-1.2504583912455463</v>
      </c>
      <c r="W14" s="14">
        <f t="shared" si="21"/>
        <v>-197.99785666154366</v>
      </c>
      <c r="X14" s="14">
        <f t="shared" si="22"/>
        <v>138.67669802143843</v>
      </c>
      <c r="Y14" s="14">
        <f t="shared" si="23"/>
        <v>-24.562129479379564</v>
      </c>
      <c r="Z14" s="14">
        <f t="shared" si="24"/>
        <v>288.40223513484005</v>
      </c>
      <c r="AA14" s="9">
        <f t="shared" si="25"/>
        <v>241.73203721620021</v>
      </c>
      <c r="AB14" s="9">
        <f t="shared" si="1"/>
        <v>0.55376597734988309</v>
      </c>
      <c r="AC14" s="9">
        <f t="shared" si="2"/>
        <v>1.7711412198651715</v>
      </c>
      <c r="AD14" s="9">
        <f t="shared" si="26"/>
        <v>1336.0992448130467</v>
      </c>
      <c r="AE14" s="9">
        <f t="shared" si="27"/>
        <v>1518.8471845114182</v>
      </c>
      <c r="AF14" s="9">
        <f t="shared" si="28"/>
        <v>1.1367772195125687</v>
      </c>
      <c r="AG14" s="11">
        <f t="shared" si="29"/>
        <v>3.574001596060072</v>
      </c>
      <c r="AH14" s="13">
        <v>3</v>
      </c>
      <c r="AI14" s="9">
        <f t="shared" si="30"/>
        <v>289.44627728705268</v>
      </c>
      <c r="AJ14" s="14">
        <f t="shared" si="31"/>
        <v>2.0319150405660338</v>
      </c>
      <c r="AK14" s="14">
        <f t="shared" si="32"/>
        <v>1.2871828893467523</v>
      </c>
      <c r="AL14" s="9">
        <f t="shared" si="33"/>
        <v>1731.8235482203554</v>
      </c>
      <c r="AM14" s="9">
        <f t="shared" si="34"/>
        <v>1818.6445966678377</v>
      </c>
      <c r="AN14" s="9">
        <f t="shared" si="35"/>
        <v>1.0501327335205142</v>
      </c>
      <c r="AO14" s="11">
        <f t="shared" si="36"/>
        <v>2.7573368189637826</v>
      </c>
      <c r="AP14" s="13">
        <v>3</v>
      </c>
    </row>
    <row r="15" spans="1:42" x14ac:dyDescent="0.15">
      <c r="A15" s="13">
        <v>3.5</v>
      </c>
      <c r="B15" s="9">
        <f t="shared" si="3"/>
        <v>6.1086523819801536E-2</v>
      </c>
      <c r="D15" s="8">
        <f t="shared" si="4"/>
        <v>0.17461787765095599</v>
      </c>
      <c r="E15" s="9">
        <v>0</v>
      </c>
      <c r="F15" s="9">
        <v>0</v>
      </c>
      <c r="G15" s="9">
        <f t="shared" si="5"/>
        <v>69.869435889530678</v>
      </c>
      <c r="H15" s="9">
        <f t="shared" si="6"/>
        <v>4.273397767439981</v>
      </c>
      <c r="I15" s="14">
        <f t="shared" si="37"/>
        <v>242.20821047306421</v>
      </c>
      <c r="J15" s="14">
        <f t="shared" si="38"/>
        <v>34.676469570236776</v>
      </c>
      <c r="K15" s="14">
        <f t="shared" si="9"/>
        <v>213.11352213525049</v>
      </c>
      <c r="L15" s="14">
        <f t="shared" si="10"/>
        <v>-96.255860439456114</v>
      </c>
      <c r="M15" s="9">
        <f t="shared" si="11"/>
        <v>169.06872221260645</v>
      </c>
      <c r="N15" s="9">
        <f t="shared" si="12"/>
        <v>-17.769838755501091</v>
      </c>
      <c r="O15" s="9">
        <f t="shared" si="13"/>
        <v>101.61890908395884</v>
      </c>
      <c r="P15" s="9">
        <f t="shared" si="14"/>
        <v>-0.21865886567244547</v>
      </c>
      <c r="Q15" s="9">
        <f t="shared" si="15"/>
        <v>0.9236583168442638</v>
      </c>
      <c r="R15" s="9">
        <f t="shared" si="16"/>
        <v>0.39327674332340146</v>
      </c>
      <c r="S15" s="9">
        <f t="shared" si="17"/>
        <v>0.17461787765095596</v>
      </c>
      <c r="T15" s="9">
        <f t="shared" si="18"/>
        <v>-0.61193560899584698</v>
      </c>
      <c r="U15" s="9">
        <f t="shared" si="19"/>
        <v>-0.47115394558694601</v>
      </c>
      <c r="V15" s="9">
        <f t="shared" si="20"/>
        <v>-1.2577074322337489</v>
      </c>
      <c r="W15" s="14">
        <f t="shared" si="21"/>
        <v>-197.44409068419378</v>
      </c>
      <c r="X15" s="14">
        <f t="shared" si="22"/>
        <v>140.4478392413036</v>
      </c>
      <c r="Y15" s="14">
        <f t="shared" si="23"/>
        <v>-22.53021443881353</v>
      </c>
      <c r="Z15" s="14">
        <f t="shared" si="24"/>
        <v>289.68941802418681</v>
      </c>
      <c r="AA15" s="9">
        <f t="shared" si="25"/>
        <v>242.30097914300552</v>
      </c>
      <c r="AB15" s="9">
        <f t="shared" si="1"/>
        <v>0.54053862459420543</v>
      </c>
      <c r="AC15" s="9">
        <f t="shared" si="2"/>
        <v>1.7431170795917978</v>
      </c>
      <c r="AD15" s="9">
        <f t="shared" si="26"/>
        <v>1314.0027927769884</v>
      </c>
      <c r="AE15" s="9">
        <f t="shared" si="27"/>
        <v>1522.4219520665597</v>
      </c>
      <c r="AF15" s="9">
        <f t="shared" si="28"/>
        <v>1.1586139393578474</v>
      </c>
      <c r="AG15" s="11">
        <f t="shared" si="29"/>
        <v>3.6341024994053668</v>
      </c>
      <c r="AH15" s="13">
        <v>3.5</v>
      </c>
      <c r="AI15" s="9">
        <f t="shared" si="30"/>
        <v>290.56422608065668</v>
      </c>
      <c r="AJ15" s="14">
        <f t="shared" si="31"/>
        <v>2.0391484312475399</v>
      </c>
      <c r="AK15" s="14">
        <f t="shared" si="32"/>
        <v>1.2742900540022788</v>
      </c>
      <c r="AL15" s="9">
        <f t="shared" si="33"/>
        <v>1731.2880916172687</v>
      </c>
      <c r="AM15" s="9">
        <f t="shared" si="34"/>
        <v>1825.6688761019896</v>
      </c>
      <c r="AN15" s="9">
        <f t="shared" si="35"/>
        <v>1.0545147771429282</v>
      </c>
      <c r="AO15" s="11">
        <f t="shared" si="36"/>
        <v>2.7581896141824389</v>
      </c>
      <c r="AP15" s="13">
        <v>3.5</v>
      </c>
    </row>
    <row r="16" spans="1:42" x14ac:dyDescent="0.15">
      <c r="A16" s="13">
        <v>4</v>
      </c>
      <c r="B16" s="9">
        <f t="shared" si="3"/>
        <v>6.9813170079773182E-2</v>
      </c>
      <c r="D16" s="8">
        <f t="shared" si="4"/>
        <v>0.17037270480309435</v>
      </c>
      <c r="E16" s="9">
        <v>0</v>
      </c>
      <c r="F16" s="9">
        <v>0</v>
      </c>
      <c r="G16" s="9">
        <f t="shared" si="5"/>
        <v>69.8294835181877</v>
      </c>
      <c r="H16" s="9">
        <f t="shared" si="6"/>
        <v>4.8829531620887714</v>
      </c>
      <c r="I16" s="14">
        <f t="shared" si="37"/>
        <v>242.29577111033382</v>
      </c>
      <c r="J16" s="14">
        <f t="shared" si="38"/>
        <v>34.554145321878231</v>
      </c>
      <c r="K16" s="14">
        <f t="shared" si="9"/>
        <v>212.33833851569466</v>
      </c>
      <c r="L16" s="14">
        <f t="shared" si="10"/>
        <v>-96.685872012270423</v>
      </c>
      <c r="M16" s="9">
        <f t="shared" si="11"/>
        <v>169.06872221260645</v>
      </c>
      <c r="N16" s="9">
        <f t="shared" si="12"/>
        <v>-17.769838755501091</v>
      </c>
      <c r="O16" s="9">
        <f t="shared" si="13"/>
        <v>101.7918242213462</v>
      </c>
      <c r="P16" s="9">
        <f t="shared" si="14"/>
        <v>-0.22441942823323852</v>
      </c>
      <c r="Q16" s="9">
        <f t="shared" si="15"/>
        <v>0.92307653333161399</v>
      </c>
      <c r="R16" s="9">
        <f t="shared" si="16"/>
        <v>0.39479213303633287</v>
      </c>
      <c r="S16" s="9">
        <f t="shared" si="17"/>
        <v>0.17037270480309435</v>
      </c>
      <c r="T16" s="9">
        <f t="shared" si="18"/>
        <v>-0.61921156126957133</v>
      </c>
      <c r="U16" s="9">
        <f t="shared" si="19"/>
        <v>-0.47539911843480759</v>
      </c>
      <c r="V16" s="9">
        <f t="shared" si="20"/>
        <v>-1.2649833845074734</v>
      </c>
      <c r="W16" s="14">
        <f t="shared" si="21"/>
        <v>-196.90355205959958</v>
      </c>
      <c r="X16" s="14">
        <f t="shared" si="22"/>
        <v>142.1909563208954</v>
      </c>
      <c r="Y16" s="14">
        <f t="shared" si="23"/>
        <v>-20.491066007565991</v>
      </c>
      <c r="Z16" s="14">
        <f t="shared" si="24"/>
        <v>290.96370807818909</v>
      </c>
      <c r="AA16" s="9">
        <f t="shared" si="25"/>
        <v>242.8770818194632</v>
      </c>
      <c r="AB16" s="9">
        <f t="shared" si="1"/>
        <v>0.52711899306359555</v>
      </c>
      <c r="AC16" s="9">
        <f t="shared" si="2"/>
        <v>1.7154509344528037</v>
      </c>
      <c r="AD16" s="9">
        <f t="shared" si="26"/>
        <v>1292.119458627094</v>
      </c>
      <c r="AE16" s="9">
        <f t="shared" si="27"/>
        <v>1526.0417119387055</v>
      </c>
      <c r="AF16" s="9">
        <f t="shared" si="28"/>
        <v>1.1810376368452489</v>
      </c>
      <c r="AG16" s="11">
        <f t="shared" si="29"/>
        <v>3.6956496565188064</v>
      </c>
      <c r="AH16" s="13">
        <v>4</v>
      </c>
      <c r="AI16" s="9">
        <f t="shared" si="30"/>
        <v>291.68435543363665</v>
      </c>
      <c r="AJ16" s="14">
        <f t="shared" si="31"/>
        <v>2.0451792886098445</v>
      </c>
      <c r="AK16" s="14">
        <f t="shared" si="32"/>
        <v>1.2607941482177125</v>
      </c>
      <c r="AL16" s="9">
        <f t="shared" si="33"/>
        <v>1729.8530374495231</v>
      </c>
      <c r="AM16" s="9">
        <f t="shared" si="34"/>
        <v>1832.7068563947739</v>
      </c>
      <c r="AN16" s="9">
        <f t="shared" si="35"/>
        <v>1.0594581254699518</v>
      </c>
      <c r="AO16" s="11">
        <f t="shared" si="36"/>
        <v>2.7604777574036117</v>
      </c>
      <c r="AP16" s="13">
        <v>4</v>
      </c>
    </row>
    <row r="17" spans="1:42" x14ac:dyDescent="0.15">
      <c r="A17" s="13">
        <v>4.5</v>
      </c>
      <c r="B17" s="9">
        <f t="shared" si="3"/>
        <v>7.8539816339744828E-2</v>
      </c>
      <c r="D17" s="8">
        <f t="shared" si="4"/>
        <v>0.1662207854099608</v>
      </c>
      <c r="E17" s="9">
        <v>0</v>
      </c>
      <c r="F17" s="9">
        <v>0</v>
      </c>
      <c r="G17" s="9">
        <f t="shared" si="5"/>
        <v>69.784213361318962</v>
      </c>
      <c r="H17" s="9">
        <f t="shared" si="6"/>
        <v>5.4921367009491462</v>
      </c>
      <c r="I17" s="14">
        <f t="shared" si="37"/>
        <v>242.37220647539201</v>
      </c>
      <c r="J17" s="14">
        <f t="shared" si="38"/>
        <v>34.447009051845008</v>
      </c>
      <c r="K17" s="14">
        <f t="shared" si="9"/>
        <v>211.54794279748174</v>
      </c>
      <c r="L17" s="14">
        <f t="shared" si="10"/>
        <v>-97.114125370868067</v>
      </c>
      <c r="M17" s="9">
        <f t="shared" si="11"/>
        <v>169.06872221260645</v>
      </c>
      <c r="N17" s="9">
        <f t="shared" si="12"/>
        <v>-17.769838755501091</v>
      </c>
      <c r="O17" s="9">
        <f t="shared" si="13"/>
        <v>101.97319843948152</v>
      </c>
      <c r="P17" s="9">
        <f t="shared" si="14"/>
        <v>-0.23014481579806265</v>
      </c>
      <c r="Q17" s="9">
        <f t="shared" si="15"/>
        <v>0.92247020936632684</v>
      </c>
      <c r="R17" s="9">
        <f t="shared" si="16"/>
        <v>0.39636560120802344</v>
      </c>
      <c r="S17" s="9">
        <f t="shared" si="17"/>
        <v>0.1662207854099608</v>
      </c>
      <c r="T17" s="9">
        <f t="shared" si="18"/>
        <v>-0.62651041700608601</v>
      </c>
      <c r="U17" s="9">
        <f t="shared" si="19"/>
        <v>-0.47955103782794117</v>
      </c>
      <c r="V17" s="9">
        <f t="shared" si="20"/>
        <v>-1.2722822402439879</v>
      </c>
      <c r="W17" s="14">
        <f t="shared" si="21"/>
        <v>-196.37643306653598</v>
      </c>
      <c r="X17" s="14">
        <f t="shared" si="22"/>
        <v>143.9064072553482</v>
      </c>
      <c r="Y17" s="14">
        <f t="shared" si="23"/>
        <v>-18.445886718956146</v>
      </c>
      <c r="Z17" s="14">
        <f t="shared" si="24"/>
        <v>292.2245022264068</v>
      </c>
      <c r="AA17" s="9">
        <f t="shared" si="25"/>
        <v>243.45997106932757</v>
      </c>
      <c r="AB17" s="9">
        <f t="shared" si="1"/>
        <v>0.51353181139114668</v>
      </c>
      <c r="AC17" s="9">
        <f t="shared" si="2"/>
        <v>1.6881619315367118</v>
      </c>
      <c r="AD17" s="9">
        <f t="shared" si="26"/>
        <v>1270.4696603078662</v>
      </c>
      <c r="AE17" s="9">
        <f t="shared" si="27"/>
        <v>1529.7041131091662</v>
      </c>
      <c r="AF17" s="9">
        <f t="shared" si="28"/>
        <v>1.2040461578110264</v>
      </c>
      <c r="AG17" s="11">
        <f t="shared" si="29"/>
        <v>3.7586264219008045</v>
      </c>
      <c r="AH17" s="13">
        <v>4.5</v>
      </c>
      <c r="AI17" s="9">
        <f t="shared" si="30"/>
        <v>292.80609699649324</v>
      </c>
      <c r="AJ17" s="14">
        <f t="shared" si="31"/>
        <v>2.049992115477167</v>
      </c>
      <c r="AK17" s="14">
        <f t="shared" si="32"/>
        <v>1.2467273692636809</v>
      </c>
      <c r="AL17" s="9">
        <f t="shared" si="33"/>
        <v>1727.5194542000895</v>
      </c>
      <c r="AM17" s="9">
        <f t="shared" si="34"/>
        <v>1839.7549665009672</v>
      </c>
      <c r="AN17" s="9">
        <f t="shared" si="35"/>
        <v>1.0649691741693568</v>
      </c>
      <c r="AO17" s="11">
        <f t="shared" si="36"/>
        <v>2.7642066906086473</v>
      </c>
      <c r="AP17" s="13">
        <v>4.5</v>
      </c>
    </row>
    <row r="18" spans="1:42" x14ac:dyDescent="0.15">
      <c r="A18" s="13">
        <v>5</v>
      </c>
      <c r="B18" s="9">
        <f t="shared" si="3"/>
        <v>8.7266462599716474E-2</v>
      </c>
      <c r="D18" s="8">
        <f t="shared" si="4"/>
        <v>0.16216105587455173</v>
      </c>
      <c r="E18" s="9">
        <v>0</v>
      </c>
      <c r="F18" s="9">
        <v>0</v>
      </c>
      <c r="G18" s="9">
        <f t="shared" si="5"/>
        <v>69.733628866422194</v>
      </c>
      <c r="H18" s="9">
        <f t="shared" si="6"/>
        <v>6.1009019923360714</v>
      </c>
      <c r="I18" s="14">
        <f t="shared" si="37"/>
        <v>242.43774836381908</v>
      </c>
      <c r="J18" s="14">
        <f t="shared" si="38"/>
        <v>34.354877086627816</v>
      </c>
      <c r="K18" s="14">
        <f t="shared" si="9"/>
        <v>210.74272335511307</v>
      </c>
      <c r="L18" s="14">
        <f t="shared" si="10"/>
        <v>-97.53999375581661</v>
      </c>
      <c r="M18" s="9">
        <f t="shared" si="11"/>
        <v>169.06872221260645</v>
      </c>
      <c r="N18" s="9">
        <f t="shared" si="12"/>
        <v>-17.769838755501091</v>
      </c>
      <c r="O18" s="9">
        <f t="shared" si="13"/>
        <v>102.16297291066657</v>
      </c>
      <c r="P18" s="9">
        <f t="shared" si="14"/>
        <v>-0.23583355076756476</v>
      </c>
      <c r="Q18" s="9">
        <f t="shared" si="15"/>
        <v>0.92184007836656612</v>
      </c>
      <c r="R18" s="9">
        <f t="shared" si="16"/>
        <v>0.3979946066421165</v>
      </c>
      <c r="S18" s="9">
        <f t="shared" si="17"/>
        <v>0.16216105587455171</v>
      </c>
      <c r="T18" s="9">
        <f t="shared" si="18"/>
        <v>-0.63382815740968113</v>
      </c>
      <c r="U18" s="9">
        <f t="shared" si="19"/>
        <v>-0.48361076736335024</v>
      </c>
      <c r="V18" s="9">
        <f t="shared" si="20"/>
        <v>-1.2795999806475831</v>
      </c>
      <c r="W18" s="14">
        <f t="shared" si="21"/>
        <v>-195.86290125514483</v>
      </c>
      <c r="X18" s="14">
        <f t="shared" si="22"/>
        <v>145.59456918688491</v>
      </c>
      <c r="Y18" s="14">
        <f t="shared" si="23"/>
        <v>-16.395894603478979</v>
      </c>
      <c r="Z18" s="14">
        <f t="shared" si="24"/>
        <v>293.47122959567048</v>
      </c>
      <c r="AA18" s="9">
        <f t="shared" si="25"/>
        <v>244.04928736793565</v>
      </c>
      <c r="AB18" s="9">
        <f t="shared" si="1"/>
        <v>0.49980087712464183</v>
      </c>
      <c r="AC18" s="9">
        <f t="shared" si="2"/>
        <v>1.6612669347679514</v>
      </c>
      <c r="AD18" s="9">
        <f t="shared" si="26"/>
        <v>1249.0721250504175</v>
      </c>
      <c r="AE18" s="9">
        <f t="shared" si="27"/>
        <v>1533.4068966178618</v>
      </c>
      <c r="AF18" s="9">
        <f t="shared" si="28"/>
        <v>1.2276367920355018</v>
      </c>
      <c r="AG18" s="11">
        <f t="shared" si="29"/>
        <v>3.8230144902671159</v>
      </c>
      <c r="AH18" s="13">
        <v>5</v>
      </c>
      <c r="AI18" s="9">
        <f t="shared" si="30"/>
        <v>293.9288824873172</v>
      </c>
      <c r="AJ18" s="14">
        <f t="shared" si="31"/>
        <v>2.0535746824462109</v>
      </c>
      <c r="AK18" s="14">
        <f t="shared" si="32"/>
        <v>1.232123296184966</v>
      </c>
      <c r="AL18" s="9">
        <f t="shared" si="33"/>
        <v>1724.2905374939512</v>
      </c>
      <c r="AM18" s="9">
        <f t="shared" si="34"/>
        <v>1846.8096358000266</v>
      </c>
      <c r="AN18" s="9">
        <f t="shared" si="35"/>
        <v>1.0710547878341559</v>
      </c>
      <c r="AO18" s="11">
        <f t="shared" si="36"/>
        <v>2.7693829604822247</v>
      </c>
      <c r="AP18" s="13">
        <v>5</v>
      </c>
    </row>
    <row r="19" spans="1:42" x14ac:dyDescent="0.15">
      <c r="A19" s="13">
        <v>5.5</v>
      </c>
      <c r="B19" s="9">
        <f t="shared" si="3"/>
        <v>9.599310885968812E-2</v>
      </c>
      <c r="D19" s="8">
        <f t="shared" si="4"/>
        <v>0.15819237617234932</v>
      </c>
      <c r="E19" s="9">
        <v>0</v>
      </c>
      <c r="F19" s="9">
        <v>0</v>
      </c>
      <c r="G19" s="9">
        <f t="shared" si="5"/>
        <v>69.677733885702523</v>
      </c>
      <c r="H19" s="9">
        <f t="shared" si="6"/>
        <v>6.7092026764156785</v>
      </c>
      <c r="I19" s="14">
        <f t="shared" si="37"/>
        <v>242.49262398691025</v>
      </c>
      <c r="J19" s="14">
        <f t="shared" si="38"/>
        <v>34.277549730736936</v>
      </c>
      <c r="K19" s="14">
        <f t="shared" si="9"/>
        <v>209.92308663069559</v>
      </c>
      <c r="L19" s="14">
        <f t="shared" si="10"/>
        <v>-97.962861569172134</v>
      </c>
      <c r="M19" s="9">
        <f t="shared" si="11"/>
        <v>169.06872221260645</v>
      </c>
      <c r="N19" s="9">
        <f t="shared" si="12"/>
        <v>-17.769838755501091</v>
      </c>
      <c r="O19" s="9">
        <f t="shared" si="13"/>
        <v>102.36108650275382</v>
      </c>
      <c r="P19" s="9">
        <f t="shared" si="14"/>
        <v>-0.24148419309789265</v>
      </c>
      <c r="Q19" s="9">
        <f t="shared" si="15"/>
        <v>0.9211868956844087</v>
      </c>
      <c r="R19" s="9">
        <f t="shared" si="16"/>
        <v>0.39967656927024198</v>
      </c>
      <c r="S19" s="9">
        <f t="shared" si="17"/>
        <v>0.15819237617234932</v>
      </c>
      <c r="T19" s="9">
        <f t="shared" si="18"/>
        <v>-0.6411607623681348</v>
      </c>
      <c r="U19" s="9">
        <f t="shared" si="19"/>
        <v>-0.48757944706555262</v>
      </c>
      <c r="V19" s="9">
        <f t="shared" si="20"/>
        <v>-1.2869325856060367</v>
      </c>
      <c r="W19" s="14">
        <f t="shared" si="21"/>
        <v>-195.36310037802019</v>
      </c>
      <c r="X19" s="14">
        <f t="shared" si="22"/>
        <v>147.25583612165286</v>
      </c>
      <c r="Y19" s="14">
        <f t="shared" si="23"/>
        <v>-14.342319921032768</v>
      </c>
      <c r="Z19" s="14">
        <f t="shared" si="24"/>
        <v>294.70335289185545</v>
      </c>
      <c r="AA19" s="9">
        <f t="shared" si="25"/>
        <v>244.64468574076869</v>
      </c>
      <c r="AB19" s="9">
        <f t="shared" si="1"/>
        <v>0.48594900276464159</v>
      </c>
      <c r="AC19" s="9">
        <f t="shared" si="2"/>
        <v>1.6347806059312404</v>
      </c>
      <c r="AD19" s="9">
        <f t="shared" si="26"/>
        <v>1227.943918167382</v>
      </c>
      <c r="AE19" s="9">
        <f t="shared" si="27"/>
        <v>1537.1478949259651</v>
      </c>
      <c r="AF19" s="9">
        <f t="shared" si="28"/>
        <v>1.2518062691495291</v>
      </c>
      <c r="AG19" s="11">
        <f t="shared" si="29"/>
        <v>3.8887939121708093</v>
      </c>
      <c r="AH19" s="13">
        <v>5.5</v>
      </c>
      <c r="AI19" s="9">
        <f t="shared" si="30"/>
        <v>295.05214513102379</v>
      </c>
      <c r="AJ19" s="14">
        <f t="shared" si="31"/>
        <v>2.0559179998861907</v>
      </c>
      <c r="AK19" s="14">
        <f t="shared" si="32"/>
        <v>1.21701669039129</v>
      </c>
      <c r="AL19" s="9">
        <f t="shared" si="33"/>
        <v>1720.1715341492336</v>
      </c>
      <c r="AM19" s="9">
        <f t="shared" si="34"/>
        <v>1853.8673031390676</v>
      </c>
      <c r="AN19" s="9">
        <f t="shared" si="35"/>
        <v>1.0777223470657871</v>
      </c>
      <c r="AO19" s="11">
        <f t="shared" si="36"/>
        <v>2.7760143326742273</v>
      </c>
      <c r="AP19" s="13">
        <v>5.5</v>
      </c>
    </row>
    <row r="20" spans="1:42" x14ac:dyDescent="0.15">
      <c r="A20" s="13">
        <v>6</v>
      </c>
      <c r="B20" s="9">
        <f t="shared" si="3"/>
        <v>0.10471975511965978</v>
      </c>
      <c r="D20" s="8">
        <f t="shared" si="4"/>
        <v>0.15431353719030927</v>
      </c>
      <c r="E20" s="9">
        <v>0</v>
      </c>
      <c r="F20" s="9">
        <v>0</v>
      </c>
      <c r="G20" s="9">
        <f t="shared" si="5"/>
        <v>69.616532675779126</v>
      </c>
      <c r="H20" s="9">
        <f t="shared" si="6"/>
        <v>7.3169924287357428</v>
      </c>
      <c r="I20" s="14">
        <f t="shared" si="37"/>
        <v>242.53705565583033</v>
      </c>
      <c r="J20" s="14">
        <f t="shared" si="38"/>
        <v>34.214812643496217</v>
      </c>
      <c r="K20" s="14">
        <f t="shared" si="9"/>
        <v>209.08945603803724</v>
      </c>
      <c r="L20" s="14">
        <f t="shared" si="10"/>
        <v>-98.382126057586888</v>
      </c>
      <c r="M20" s="9">
        <f t="shared" si="11"/>
        <v>169.06872221260645</v>
      </c>
      <c r="N20" s="9">
        <f t="shared" si="12"/>
        <v>-17.769838755501091</v>
      </c>
      <c r="O20" s="9">
        <f t="shared" si="13"/>
        <v>102.56747585143852</v>
      </c>
      <c r="P20" s="9">
        <f t="shared" si="14"/>
        <v>-0.2470953412996062</v>
      </c>
      <c r="Q20" s="9">
        <f t="shared" si="15"/>
        <v>0.92051143693372317</v>
      </c>
      <c r="R20" s="9">
        <f t="shared" si="16"/>
        <v>0.40140887848991547</v>
      </c>
      <c r="S20" s="9">
        <f t="shared" si="17"/>
        <v>0.15431353719030927</v>
      </c>
      <c r="T20" s="9">
        <f t="shared" si="18"/>
        <v>-0.64850421978952166</v>
      </c>
      <c r="U20" s="9">
        <f t="shared" si="19"/>
        <v>-0.49145828604759267</v>
      </c>
      <c r="V20" s="9">
        <f t="shared" si="20"/>
        <v>-1.2942760430274236</v>
      </c>
      <c r="W20" s="14">
        <f t="shared" si="21"/>
        <v>-194.87715137525555</v>
      </c>
      <c r="X20" s="14">
        <f t="shared" si="22"/>
        <v>148.8906167275841</v>
      </c>
      <c r="Y20" s="14">
        <f t="shared" si="23"/>
        <v>-12.286401921146577</v>
      </c>
      <c r="Z20" s="14">
        <f t="shared" si="24"/>
        <v>295.92036958224674</v>
      </c>
      <c r="AA20" s="9">
        <f t="shared" si="25"/>
        <v>245.24583559696711</v>
      </c>
      <c r="AB20" s="9">
        <f t="shared" si="1"/>
        <v>0.47199797365755103</v>
      </c>
      <c r="AC20" s="9">
        <f t="shared" si="2"/>
        <v>1.6087154941085942</v>
      </c>
      <c r="AD20" s="9">
        <f t="shared" si="26"/>
        <v>1207.1004806636392</v>
      </c>
      <c r="AE20" s="9">
        <f t="shared" si="27"/>
        <v>1540.925030869844</v>
      </c>
      <c r="AF20" s="9">
        <f t="shared" si="28"/>
        <v>1.2765507557603446</v>
      </c>
      <c r="AG20" s="11">
        <f t="shared" si="29"/>
        <v>3.955943113228789</v>
      </c>
      <c r="AH20" s="13">
        <v>6</v>
      </c>
      <c r="AI20" s="9">
        <f t="shared" si="30"/>
        <v>296.17532106146427</v>
      </c>
      <c r="AJ20" s="14">
        <f t="shared" si="31"/>
        <v>2.05701627170059</v>
      </c>
      <c r="AK20" s="14">
        <f t="shared" si="32"/>
        <v>1.2014432950470564</v>
      </c>
      <c r="AL20" s="9">
        <f t="shared" si="33"/>
        <v>1715.1696575555275</v>
      </c>
      <c r="AM20" s="9">
        <f t="shared" si="34"/>
        <v>1860.9244256425891</v>
      </c>
      <c r="AN20" s="9">
        <f t="shared" si="35"/>
        <v>1.0849797962813734</v>
      </c>
      <c r="AO20" s="11">
        <f t="shared" si="36"/>
        <v>2.7841099056417353</v>
      </c>
      <c r="AP20" s="13">
        <v>6</v>
      </c>
    </row>
    <row r="21" spans="1:42" x14ac:dyDescent="0.15">
      <c r="A21" s="13">
        <v>6.5</v>
      </c>
      <c r="B21" s="9">
        <f t="shared" si="3"/>
        <v>0.11344640137963143</v>
      </c>
      <c r="D21" s="8">
        <f t="shared" si="4"/>
        <v>0.15052326788702214</v>
      </c>
      <c r="E21" s="9">
        <v>0</v>
      </c>
      <c r="F21" s="9">
        <v>0</v>
      </c>
      <c r="G21" s="9">
        <f t="shared" si="5"/>
        <v>69.550029897361128</v>
      </c>
      <c r="H21" s="9">
        <f t="shared" si="6"/>
        <v>7.9242249637534705</v>
      </c>
      <c r="I21" s="14">
        <f t="shared" si="37"/>
        <v>242.57126051673893</v>
      </c>
      <c r="J21" s="14">
        <f t="shared" si="38"/>
        <v>34.166438188938578</v>
      </c>
      <c r="K21" s="14">
        <f t="shared" si="9"/>
        <v>208.24227081781288</v>
      </c>
      <c r="L21" s="14">
        <f t="shared" si="10"/>
        <v>-98.797198885740613</v>
      </c>
      <c r="M21" s="9">
        <f t="shared" si="11"/>
        <v>169.06872221260645</v>
      </c>
      <c r="N21" s="9">
        <f t="shared" si="12"/>
        <v>-17.769838755501091</v>
      </c>
      <c r="O21" s="9">
        <f t="shared" si="13"/>
        <v>102.78207543412218</v>
      </c>
      <c r="P21" s="9">
        <f t="shared" si="14"/>
        <v>-0.25266563334602371</v>
      </c>
      <c r="Q21" s="9">
        <f t="shared" si="15"/>
        <v>0.91981449630301859</v>
      </c>
      <c r="R21" s="9">
        <f t="shared" si="16"/>
        <v>0.40318890123304585</v>
      </c>
      <c r="S21" s="9">
        <f t="shared" si="17"/>
        <v>0.15052326788702214</v>
      </c>
      <c r="T21" s="9">
        <f t="shared" si="18"/>
        <v>-0.65585453457906973</v>
      </c>
      <c r="U21" s="9">
        <f t="shared" si="19"/>
        <v>-0.4952485553508798</v>
      </c>
      <c r="V21" s="9">
        <f t="shared" si="20"/>
        <v>-1.3016263578169718</v>
      </c>
      <c r="W21" s="14">
        <f t="shared" si="21"/>
        <v>-194.405153401598</v>
      </c>
      <c r="X21" s="14">
        <f t="shared" si="22"/>
        <v>150.4993322216927</v>
      </c>
      <c r="Y21" s="14">
        <f t="shared" si="23"/>
        <v>-10.229385649445987</v>
      </c>
      <c r="Z21" s="14">
        <f t="shared" si="24"/>
        <v>297.12181287729379</v>
      </c>
      <c r="AA21" s="9">
        <f t="shared" si="25"/>
        <v>245.85242050521748</v>
      </c>
      <c r="AB21" s="9">
        <f t="shared" si="1"/>
        <v>0.45796851704659503</v>
      </c>
      <c r="AC21" s="9">
        <f t="shared" si="2"/>
        <v>1.5830821319262327</v>
      </c>
      <c r="AD21" s="9">
        <f t="shared" si="26"/>
        <v>1186.5556745374963</v>
      </c>
      <c r="AE21" s="9">
        <f t="shared" si="27"/>
        <v>1544.7363162529198</v>
      </c>
      <c r="AF21" s="9">
        <f t="shared" si="28"/>
        <v>1.3018658537493721</v>
      </c>
      <c r="AG21" s="11">
        <f t="shared" si="29"/>
        <v>4.0244389167139616</v>
      </c>
      <c r="AH21" s="13">
        <v>6.5</v>
      </c>
      <c r="AI21" s="9">
        <f t="shared" si="30"/>
        <v>297.29785067883466</v>
      </c>
      <c r="AJ21" s="14">
        <f t="shared" si="31"/>
        <v>2.0568668322041361</v>
      </c>
      <c r="AK21" s="14">
        <f t="shared" si="32"/>
        <v>1.1854396351794776</v>
      </c>
      <c r="AL21" s="9">
        <f t="shared" si="33"/>
        <v>1709.293995674519</v>
      </c>
      <c r="AM21" s="9">
        <f t="shared" si="34"/>
        <v>1867.9774872413245</v>
      </c>
      <c r="AN21" s="9">
        <f t="shared" si="35"/>
        <v>1.0928356923784701</v>
      </c>
      <c r="AO21" s="11">
        <f t="shared" si="36"/>
        <v>2.7936802244321317</v>
      </c>
      <c r="AP21" s="13">
        <v>6.5</v>
      </c>
    </row>
    <row r="22" spans="1:42" x14ac:dyDescent="0.15">
      <c r="A22" s="13">
        <v>7</v>
      </c>
      <c r="B22" s="9">
        <f t="shared" si="3"/>
        <v>0.12217304763960307</v>
      </c>
      <c r="D22" s="8">
        <f t="shared" si="4"/>
        <v>0.14682024224007545</v>
      </c>
      <c r="E22" s="9">
        <v>0</v>
      </c>
      <c r="F22" s="9">
        <v>0</v>
      </c>
      <c r="G22" s="9">
        <f t="shared" si="5"/>
        <v>69.478230614892539</v>
      </c>
      <c r="H22" s="9">
        <f t="shared" si="6"/>
        <v>8.5308540383603226</v>
      </c>
      <c r="I22" s="14">
        <f t="shared" si="37"/>
        <v>242.59545033407665</v>
      </c>
      <c r="J22" s="14">
        <f t="shared" si="38"/>
        <v>34.132186751712119</v>
      </c>
      <c r="K22" s="14">
        <f t="shared" si="9"/>
        <v>207.38198485191907</v>
      </c>
      <c r="L22" s="14">
        <f t="shared" si="10"/>
        <v>-99.20750759450371</v>
      </c>
      <c r="M22" s="9">
        <f t="shared" si="11"/>
        <v>169.06872221260645</v>
      </c>
      <c r="N22" s="9">
        <f t="shared" si="12"/>
        <v>-17.769838755501091</v>
      </c>
      <c r="O22" s="9">
        <f t="shared" si="13"/>
        <v>103.00481764515385</v>
      </c>
      <c r="P22" s="9">
        <f t="shared" si="14"/>
        <v>-0.25819374749074725</v>
      </c>
      <c r="Q22" s="9">
        <f t="shared" si="15"/>
        <v>0.9190968848594383</v>
      </c>
      <c r="R22" s="9">
        <f t="shared" si="16"/>
        <v>0.4050139897308227</v>
      </c>
      <c r="S22" s="9">
        <f t="shared" si="17"/>
        <v>0.14682024224007542</v>
      </c>
      <c r="T22" s="9">
        <f t="shared" si="18"/>
        <v>-0.66320773722156989</v>
      </c>
      <c r="U22" s="9">
        <f t="shared" si="19"/>
        <v>-0.49895158099782655</v>
      </c>
      <c r="V22" s="9">
        <f t="shared" si="20"/>
        <v>-1.3089795604594718</v>
      </c>
      <c r="W22" s="14">
        <f t="shared" si="21"/>
        <v>-193.9471848845514</v>
      </c>
      <c r="X22" s="14">
        <f t="shared" si="22"/>
        <v>152.08241435361893</v>
      </c>
      <c r="Y22" s="14">
        <f t="shared" si="23"/>
        <v>-8.1725188172418513</v>
      </c>
      <c r="Z22" s="14">
        <f t="shared" si="24"/>
        <v>298.30725251247327</v>
      </c>
      <c r="AA22" s="9">
        <f t="shared" si="25"/>
        <v>246.46413791922791</v>
      </c>
      <c r="AB22" s="9">
        <f t="shared" si="1"/>
        <v>0.443880281541567</v>
      </c>
      <c r="AC22" s="9">
        <f t="shared" si="2"/>
        <v>1.5578891371296493</v>
      </c>
      <c r="AD22" s="9">
        <f t="shared" si="26"/>
        <v>1166.3218346982394</v>
      </c>
      <c r="AE22" s="9">
        <f t="shared" si="27"/>
        <v>1548.579850120776</v>
      </c>
      <c r="AF22" s="9">
        <f t="shared" si="28"/>
        <v>1.3277465996522628</v>
      </c>
      <c r="AG22" s="11">
        <f t="shared" si="29"/>
        <v>4.0942565691501187</v>
      </c>
      <c r="AH22" s="13">
        <v>7</v>
      </c>
      <c r="AI22" s="9">
        <f t="shared" si="30"/>
        <v>298.41917995557634</v>
      </c>
      <c r="AJ22" s="14">
        <f t="shared" si="31"/>
        <v>2.0554700675203463</v>
      </c>
      <c r="AK22" s="14">
        <f t="shared" si="32"/>
        <v>1.1690428202808789</v>
      </c>
      <c r="AL22" s="9">
        <f t="shared" si="33"/>
        <v>1702.5554129134935</v>
      </c>
      <c r="AM22" s="9">
        <f t="shared" si="34"/>
        <v>1875.0230068774581</v>
      </c>
      <c r="AN22" s="9">
        <f t="shared" si="35"/>
        <v>1.1012992544359128</v>
      </c>
      <c r="AO22" s="11">
        <f t="shared" si="36"/>
        <v>2.804737394881557</v>
      </c>
      <c r="AP22" s="13">
        <v>7</v>
      </c>
    </row>
    <row r="23" spans="1:42" x14ac:dyDescent="0.15">
      <c r="A23" s="13">
        <v>7.5</v>
      </c>
      <c r="B23" s="9">
        <f t="shared" si="3"/>
        <v>0.1308996938995747</v>
      </c>
      <c r="D23" s="8">
        <f t="shared" si="4"/>
        <v>0.14320308595150533</v>
      </c>
      <c r="E23" s="9">
        <v>0</v>
      </c>
      <c r="F23" s="9">
        <v>0</v>
      </c>
      <c r="G23" s="9">
        <f t="shared" si="5"/>
        <v>69.40114029616673</v>
      </c>
      <c r="H23" s="9">
        <f t="shared" si="6"/>
        <v>9.136833455403611</v>
      </c>
      <c r="I23" s="14">
        <f t="shared" si="37"/>
        <v>242.60983131903231</v>
      </c>
      <c r="J23" s="14">
        <f t="shared" si="38"/>
        <v>34.111808012857807</v>
      </c>
      <c r="K23" s="14">
        <f t="shared" si="9"/>
        <v>206.5090654451061</v>
      </c>
      <c r="L23" s="14">
        <f t="shared" si="10"/>
        <v>-99.612496939559463</v>
      </c>
      <c r="M23" s="9">
        <f t="shared" si="11"/>
        <v>169.06872221260645</v>
      </c>
      <c r="N23" s="9">
        <f t="shared" si="12"/>
        <v>-17.769838755501091</v>
      </c>
      <c r="O23" s="9">
        <f t="shared" si="13"/>
        <v>103.23563287225633</v>
      </c>
      <c r="P23" s="9">
        <f t="shared" si="14"/>
        <v>-0.26367840299446776</v>
      </c>
      <c r="Q23" s="9">
        <f t="shared" si="15"/>
        <v>0.91835942884995925</v>
      </c>
      <c r="R23" s="9">
        <f t="shared" si="16"/>
        <v>0.40688148894597309</v>
      </c>
      <c r="S23" s="9">
        <f t="shared" si="17"/>
        <v>0.1432030859515053</v>
      </c>
      <c r="T23" s="9">
        <f t="shared" si="18"/>
        <v>-0.67055989194044074</v>
      </c>
      <c r="U23" s="9">
        <f t="shared" si="19"/>
        <v>-0.50256873728639662</v>
      </c>
      <c r="V23" s="9">
        <f t="shared" si="20"/>
        <v>-1.3163317151783427</v>
      </c>
      <c r="W23" s="14">
        <f t="shared" si="21"/>
        <v>-193.50330460300984</v>
      </c>
      <c r="X23" s="14">
        <f t="shared" si="22"/>
        <v>153.64030349074858</v>
      </c>
      <c r="Y23" s="14">
        <f t="shared" si="23"/>
        <v>-6.1170487497215049</v>
      </c>
      <c r="Z23" s="14">
        <f t="shared" si="24"/>
        <v>299.47629533275415</v>
      </c>
      <c r="AA23" s="9">
        <f t="shared" si="25"/>
        <v>247.08069885973396</v>
      </c>
      <c r="AB23" s="9">
        <f t="shared" si="1"/>
        <v>0.42975182617124119</v>
      </c>
      <c r="AC23" s="9">
        <f t="shared" si="2"/>
        <v>1.5331433180399756</v>
      </c>
      <c r="AD23" s="9">
        <f t="shared" si="26"/>
        <v>1146.409826407571</v>
      </c>
      <c r="AE23" s="9">
        <f t="shared" si="27"/>
        <v>1552.4538167631442</v>
      </c>
      <c r="AF23" s="9">
        <f t="shared" si="28"/>
        <v>1.3541874650777956</v>
      </c>
      <c r="AG23" s="11">
        <f t="shared" si="29"/>
        <v>4.1653697686980582</v>
      </c>
      <c r="AH23" s="13">
        <v>7.5</v>
      </c>
      <c r="AI23" s="9">
        <f t="shared" si="30"/>
        <v>299.53876168475671</v>
      </c>
      <c r="AJ23" s="14">
        <f t="shared" si="31"/>
        <v>2.0528293230046728</v>
      </c>
      <c r="AK23" s="14">
        <f t="shared" si="32"/>
        <v>1.1522903510456786</v>
      </c>
      <c r="AL23" s="9">
        <f t="shared" si="33"/>
        <v>1694.9664471158162</v>
      </c>
      <c r="AM23" s="9">
        <f t="shared" si="34"/>
        <v>1882.0575463484311</v>
      </c>
      <c r="AN23" s="9">
        <f t="shared" si="35"/>
        <v>1.1103804146394591</v>
      </c>
      <c r="AO23" s="11">
        <f t="shared" si="36"/>
        <v>2.8172951987233037</v>
      </c>
      <c r="AP23" s="13">
        <v>7.5</v>
      </c>
    </row>
    <row r="24" spans="1:42" x14ac:dyDescent="0.15">
      <c r="A24" s="13">
        <v>8</v>
      </c>
      <c r="B24" s="9">
        <f t="shared" si="3"/>
        <v>0.13962634015954636</v>
      </c>
      <c r="D24" s="8">
        <f t="shared" si="4"/>
        <v>0.13967038288716177</v>
      </c>
      <c r="E24" s="9">
        <v>0</v>
      </c>
      <c r="F24" s="9">
        <v>0</v>
      </c>
      <c r="G24" s="9">
        <f t="shared" si="5"/>
        <v>69.318764811909929</v>
      </c>
      <c r="H24" s="9">
        <f t="shared" si="6"/>
        <v>9.74211706720458</v>
      </c>
      <c r="I24" s="14">
        <f t="shared" si="37"/>
        <v>242.61460400008673</v>
      </c>
      <c r="J24" s="14">
        <f t="shared" si="38"/>
        <v>34.105042180284954</v>
      </c>
      <c r="K24" s="14">
        <f t="shared" si="9"/>
        <v>205.62399208184775</v>
      </c>
      <c r="L24" s="14">
        <f t="shared" si="10"/>
        <v>-100.01163010750744</v>
      </c>
      <c r="M24" s="9">
        <f t="shared" si="11"/>
        <v>169.06872221260645</v>
      </c>
      <c r="N24" s="9">
        <f t="shared" si="12"/>
        <v>-17.769838755501091</v>
      </c>
      <c r="O24" s="9">
        <f t="shared" si="13"/>
        <v>103.47444957394688</v>
      </c>
      <c r="P24" s="9">
        <f t="shared" si="14"/>
        <v>-0.26911836076148682</v>
      </c>
      <c r="Q24" s="9">
        <f t="shared" si="15"/>
        <v>0.91760296800564034</v>
      </c>
      <c r="R24" s="9">
        <f t="shared" si="16"/>
        <v>0.40878874364864859</v>
      </c>
      <c r="S24" s="9">
        <f t="shared" si="17"/>
        <v>0.1396703828871618</v>
      </c>
      <c r="T24" s="9">
        <f t="shared" si="18"/>
        <v>-0.67790710441013535</v>
      </c>
      <c r="U24" s="9">
        <f t="shared" si="19"/>
        <v>-0.50610144035074012</v>
      </c>
      <c r="V24" s="9">
        <f t="shared" si="20"/>
        <v>-1.3236789276480372</v>
      </c>
      <c r="W24" s="14">
        <f t="shared" si="21"/>
        <v>-193.0735527768386</v>
      </c>
      <c r="X24" s="14">
        <f t="shared" si="22"/>
        <v>155.17344680878855</v>
      </c>
      <c r="Y24" s="14">
        <f t="shared" si="23"/>
        <v>-4.0642194267168321</v>
      </c>
      <c r="Z24" s="14">
        <f t="shared" si="24"/>
        <v>300.62858568379983</v>
      </c>
      <c r="AA24" s="9">
        <f t="shared" si="25"/>
        <v>247.70182755965007</v>
      </c>
      <c r="AB24" s="9">
        <f t="shared" si="1"/>
        <v>0.41560061818404392</v>
      </c>
      <c r="AC24" s="9">
        <f t="shared" si="2"/>
        <v>1.5088497815906123</v>
      </c>
      <c r="AD24" s="9">
        <f t="shared" si="26"/>
        <v>1126.8291072322074</v>
      </c>
      <c r="AE24" s="9">
        <f t="shared" si="27"/>
        <v>1556.3564834843248</v>
      </c>
      <c r="AF24" s="9">
        <f t="shared" si="28"/>
        <v>1.3811823580836948</v>
      </c>
      <c r="AG24" s="11">
        <f t="shared" si="29"/>
        <v>4.237750696008999</v>
      </c>
      <c r="AH24" s="13">
        <v>8</v>
      </c>
      <c r="AI24" s="9">
        <f t="shared" si="30"/>
        <v>300.656056665736</v>
      </c>
      <c r="AJ24" s="14">
        <f t="shared" si="31"/>
        <v>2.0489507982081676</v>
      </c>
      <c r="AK24" s="14">
        <f t="shared" si="32"/>
        <v>1.1352199317128679</v>
      </c>
      <c r="AL24" s="9">
        <f t="shared" si="33"/>
        <v>1686.541202843207</v>
      </c>
      <c r="AM24" s="9">
        <f t="shared" si="34"/>
        <v>1889.0777177567056</v>
      </c>
      <c r="AN24" s="9">
        <f t="shared" si="35"/>
        <v>1.1200898706607691</v>
      </c>
      <c r="AO24" s="11">
        <f t="shared" si="36"/>
        <v>2.8313692101955867</v>
      </c>
      <c r="AP24" s="13">
        <v>8</v>
      </c>
    </row>
    <row r="25" spans="1:42" x14ac:dyDescent="0.15">
      <c r="A25" s="13">
        <v>8.5</v>
      </c>
      <c r="B25" s="9">
        <f t="shared" si="3"/>
        <v>0.14835298641951802</v>
      </c>
      <c r="D25" s="8">
        <f t="shared" si="4"/>
        <v>0.136220681230385</v>
      </c>
      <c r="E25" s="9">
        <v>0</v>
      </c>
      <c r="F25" s="9">
        <v>0</v>
      </c>
      <c r="G25" s="9">
        <f t="shared" si="5"/>
        <v>69.231110435334173</v>
      </c>
      <c r="H25" s="9">
        <f t="shared" si="6"/>
        <v>10.346658779072744</v>
      </c>
      <c r="I25" s="14">
        <f t="shared" si="37"/>
        <v>242.60996313246511</v>
      </c>
      <c r="J25" s="14">
        <f t="shared" si="38"/>
        <v>34.111621169671636</v>
      </c>
      <c r="K25" s="14">
        <f t="shared" si="9"/>
        <v>204.72725516622216</v>
      </c>
      <c r="L25" s="14">
        <f t="shared" si="10"/>
        <v>-100.40438980768444</v>
      </c>
      <c r="M25" s="9">
        <f t="shared" si="11"/>
        <v>169.06872221260645</v>
      </c>
      <c r="N25" s="9">
        <f t="shared" si="12"/>
        <v>-17.769838755501091</v>
      </c>
      <c r="O25" s="9">
        <f t="shared" si="13"/>
        <v>103.72119435776389</v>
      </c>
      <c r="P25" s="9">
        <f t="shared" si="14"/>
        <v>-0.27451242388672226</v>
      </c>
      <c r="Q25" s="9">
        <f t="shared" si="15"/>
        <v>0.91682835385458461</v>
      </c>
      <c r="R25" s="9">
        <f t="shared" si="16"/>
        <v>0.41073310511710726</v>
      </c>
      <c r="S25" s="9">
        <f t="shared" si="17"/>
        <v>0.136220681230385</v>
      </c>
      <c r="T25" s="9">
        <f t="shared" si="18"/>
        <v>-0.68524552900382962</v>
      </c>
      <c r="U25" s="9">
        <f t="shared" si="19"/>
        <v>-0.50955114200751694</v>
      </c>
      <c r="V25" s="9">
        <f t="shared" si="20"/>
        <v>-1.3310173522417315</v>
      </c>
      <c r="W25" s="14">
        <f t="shared" si="21"/>
        <v>-192.65795215865455</v>
      </c>
      <c r="X25" s="14">
        <f t="shared" si="22"/>
        <v>156.68229659037917</v>
      </c>
      <c r="Y25" s="14">
        <f t="shared" si="23"/>
        <v>-2.0152686285086645</v>
      </c>
      <c r="Z25" s="14">
        <f t="shared" si="24"/>
        <v>301.76380561551269</v>
      </c>
      <c r="AA25" s="9">
        <f t="shared" si="25"/>
        <v>248.32726107860563</v>
      </c>
      <c r="AB25" s="9">
        <f t="shared" si="1"/>
        <v>0.40144303871446141</v>
      </c>
      <c r="AC25" s="9">
        <f t="shared" si="2"/>
        <v>1.4850120427137199</v>
      </c>
      <c r="AD25" s="9">
        <f t="shared" si="26"/>
        <v>1107.5877925143182</v>
      </c>
      <c r="AE25" s="9">
        <f t="shared" si="27"/>
        <v>1560.2861981812441</v>
      </c>
      <c r="AF25" s="9">
        <f t="shared" si="28"/>
        <v>1.4087246254667201</v>
      </c>
      <c r="AG25" s="11">
        <f t="shared" si="29"/>
        <v>4.3113700473497722</v>
      </c>
      <c r="AH25" s="13">
        <v>8.5</v>
      </c>
      <c r="AI25" s="9">
        <f t="shared" si="30"/>
        <v>301.77053482273908</v>
      </c>
      <c r="AJ25" s="14">
        <f t="shared" si="31"/>
        <v>2.0438434309330802</v>
      </c>
      <c r="AK25" s="14">
        <f t="shared" si="32"/>
        <v>1.1178692893236644</v>
      </c>
      <c r="AL25" s="9">
        <f t="shared" si="33"/>
        <v>1677.2952420802922</v>
      </c>
      <c r="AM25" s="9">
        <f t="shared" si="34"/>
        <v>1896.0801905379599</v>
      </c>
      <c r="AN25" s="9">
        <f t="shared" si="35"/>
        <v>1.1304391397344669</v>
      </c>
      <c r="AO25" s="11">
        <f t="shared" si="36"/>
        <v>2.8469769147701998</v>
      </c>
      <c r="AP25" s="13">
        <v>8.5</v>
      </c>
    </row>
    <row r="26" spans="1:42" x14ac:dyDescent="0.15">
      <c r="A26" s="13">
        <v>9</v>
      </c>
      <c r="B26" s="9">
        <f t="shared" si="3"/>
        <v>0.15707963267948966</v>
      </c>
      <c r="D26" s="8">
        <f t="shared" si="4"/>
        <v>0.13285249933487003</v>
      </c>
      <c r="E26" s="9">
        <v>0</v>
      </c>
      <c r="F26" s="9">
        <v>0</v>
      </c>
      <c r="G26" s="9">
        <f t="shared" si="5"/>
        <v>69.138183841659639</v>
      </c>
      <c r="H26" s="9">
        <f t="shared" si="6"/>
        <v>10.950412552816161</v>
      </c>
      <c r="I26" s="14">
        <f t="shared" si="37"/>
        <v>242.59609764330713</v>
      </c>
      <c r="J26" s="14">
        <f t="shared" si="38"/>
        <v>34.131269732399147</v>
      </c>
      <c r="K26" s="14">
        <f t="shared" si="9"/>
        <v>203.81935475231333</v>
      </c>
      <c r="L26" s="14">
        <f t="shared" si="10"/>
        <v>-100.79027923909683</v>
      </c>
      <c r="M26" s="9">
        <f t="shared" si="11"/>
        <v>169.06872221260645</v>
      </c>
      <c r="N26" s="9">
        <f t="shared" si="12"/>
        <v>-17.769838755501091</v>
      </c>
      <c r="O26" s="9">
        <f t="shared" si="13"/>
        <v>103.97579205911428</v>
      </c>
      <c r="P26" s="9">
        <f t="shared" si="14"/>
        <v>-0.27985943811427233</v>
      </c>
      <c r="Q26" s="9">
        <f t="shared" si="15"/>
        <v>0.91603644804902229</v>
      </c>
      <c r="R26" s="9">
        <f t="shared" si="16"/>
        <v>0.41271193744914236</v>
      </c>
      <c r="S26" s="9">
        <f t="shared" si="17"/>
        <v>0.13285249933487003</v>
      </c>
      <c r="T26" s="9">
        <f t="shared" si="18"/>
        <v>-0.69257137556341453</v>
      </c>
      <c r="U26" s="9">
        <f t="shared" si="19"/>
        <v>-0.51291932390303185</v>
      </c>
      <c r="V26" s="9">
        <f t="shared" si="20"/>
        <v>-1.3383431988013164</v>
      </c>
      <c r="W26" s="14">
        <f t="shared" si="21"/>
        <v>-192.25650911994009</v>
      </c>
      <c r="X26" s="14">
        <f t="shared" si="22"/>
        <v>158.16730863309289</v>
      </c>
      <c r="Y26" s="14">
        <f t="shared" si="23"/>
        <v>2.857480242441568E-2</v>
      </c>
      <c r="Z26" s="14">
        <f t="shared" si="24"/>
        <v>302.88167490483636</v>
      </c>
      <c r="AA26" s="9">
        <f t="shared" si="25"/>
        <v>248.95674889269756</v>
      </c>
      <c r="AB26" s="9">
        <f t="shared" si="1"/>
        <v>0.38729439545426203</v>
      </c>
      <c r="AC26" s="9">
        <f t="shared" si="2"/>
        <v>1.4616321339958063</v>
      </c>
      <c r="AD26" s="9">
        <f t="shared" si="26"/>
        <v>1088.692723456481</v>
      </c>
      <c r="AE26" s="9">
        <f t="shared" si="27"/>
        <v>1564.2413867657951</v>
      </c>
      <c r="AF26" s="9">
        <f t="shared" si="28"/>
        <v>1.436807055896818</v>
      </c>
      <c r="AG26" s="11">
        <f t="shared" si="29"/>
        <v>4.3861970697256787</v>
      </c>
      <c r="AH26" s="13">
        <v>9</v>
      </c>
      <c r="AI26" s="9">
        <f t="shared" si="30"/>
        <v>302.88167625275435</v>
      </c>
      <c r="AJ26" s="14">
        <f t="shared" si="31"/>
        <v>2.0375187719022421</v>
      </c>
      <c r="AK26" s="14">
        <f t="shared" si="32"/>
        <v>1.1002760010261454</v>
      </c>
      <c r="AL26" s="9">
        <f t="shared" si="33"/>
        <v>1667.2454734054475</v>
      </c>
      <c r="AM26" s="9">
        <f t="shared" si="34"/>
        <v>1903.0616980452303</v>
      </c>
      <c r="AN26" s="9">
        <f t="shared" si="35"/>
        <v>1.1414406147153089</v>
      </c>
      <c r="AO26" s="11">
        <f t="shared" si="36"/>
        <v>2.8641378307075644</v>
      </c>
      <c r="AP26" s="13">
        <v>9</v>
      </c>
    </row>
    <row r="27" spans="1:42" x14ac:dyDescent="0.15">
      <c r="A27" s="13">
        <v>9.5</v>
      </c>
      <c r="B27" s="9">
        <f t="shared" si="3"/>
        <v>0.16580627893946132</v>
      </c>
      <c r="D27" s="8">
        <f t="shared" si="4"/>
        <v>0.12956433126566652</v>
      </c>
      <c r="E27" s="9">
        <v>0</v>
      </c>
      <c r="F27" s="9">
        <v>0</v>
      </c>
      <c r="G27" s="9">
        <f t="shared" si="5"/>
        <v>69.039992107606196</v>
      </c>
      <c r="H27" s="9">
        <f t="shared" si="6"/>
        <v>11.553332410247435</v>
      </c>
      <c r="I27" s="14">
        <f t="shared" si="37"/>
        <v>242.57319060938613</v>
      </c>
      <c r="J27" s="14">
        <f t="shared" si="38"/>
        <v>34.163706527935979</v>
      </c>
      <c r="K27" s="14">
        <f t="shared" si="9"/>
        <v>202.90079927233035</v>
      </c>
      <c r="L27" s="14">
        <f t="shared" si="10"/>
        <v>-101.16882293291718</v>
      </c>
      <c r="M27" s="9">
        <f t="shared" si="11"/>
        <v>169.06872221260645</v>
      </c>
      <c r="N27" s="9">
        <f t="shared" si="12"/>
        <v>-17.769838755501091</v>
      </c>
      <c r="O27" s="9">
        <f t="shared" si="13"/>
        <v>104.23816582056098</v>
      </c>
      <c r="P27" s="9">
        <f t="shared" si="14"/>
        <v>-0.28515829220890815</v>
      </c>
      <c r="Q27" s="9">
        <f t="shared" si="15"/>
        <v>0.91522812071168536</v>
      </c>
      <c r="R27" s="9">
        <f t="shared" si="16"/>
        <v>0.41472262347457467</v>
      </c>
      <c r="S27" s="9">
        <f t="shared" si="17"/>
        <v>0.12956433126566652</v>
      </c>
      <c r="T27" s="9">
        <f t="shared" si="18"/>
        <v>-0.69988091568348298</v>
      </c>
      <c r="U27" s="9">
        <f t="shared" si="19"/>
        <v>-0.51620749197223548</v>
      </c>
      <c r="V27" s="9">
        <f t="shared" si="20"/>
        <v>-1.3456527389213848</v>
      </c>
      <c r="W27" s="14">
        <f t="shared" si="21"/>
        <v>-191.86921472448583</v>
      </c>
      <c r="X27" s="14">
        <f t="shared" si="22"/>
        <v>159.62894076708869</v>
      </c>
      <c r="Y27" s="14">
        <f t="shared" si="23"/>
        <v>2.0660935743266577</v>
      </c>
      <c r="Z27" s="14">
        <f t="shared" si="24"/>
        <v>303.9819509058625</v>
      </c>
      <c r="AA27" s="9">
        <f t="shared" si="25"/>
        <v>249.59005246486399</v>
      </c>
      <c r="AB27" s="9">
        <f t="shared" si="1"/>
        <v>0.37316894146343316</v>
      </c>
      <c r="AC27" s="9">
        <f t="shared" si="2"/>
        <v>1.4387107146065716</v>
      </c>
      <c r="AD27" s="9">
        <f t="shared" si="26"/>
        <v>1070.1495369599356</v>
      </c>
      <c r="AE27" s="9">
        <f t="shared" si="27"/>
        <v>1568.2205504654155</v>
      </c>
      <c r="AF27" s="9">
        <f t="shared" si="28"/>
        <v>1.4654218838615698</v>
      </c>
      <c r="AG27" s="11">
        <f t="shared" si="29"/>
        <v>4.4621995978448572</v>
      </c>
      <c r="AH27" s="13">
        <v>9.5</v>
      </c>
      <c r="AI27" s="9">
        <f t="shared" si="30"/>
        <v>303.98897219996661</v>
      </c>
      <c r="AJ27" s="14">
        <f t="shared" si="31"/>
        <v>2.0299908515577556</v>
      </c>
      <c r="AK27" s="14">
        <f t="shared" si="32"/>
        <v>1.0824773303916686</v>
      </c>
      <c r="AL27" s="9">
        <f t="shared" si="33"/>
        <v>1656.4100406086884</v>
      </c>
      <c r="AM27" s="9">
        <f t="shared" si="34"/>
        <v>1910.0190436714538</v>
      </c>
      <c r="AN27" s="9">
        <f t="shared" si="35"/>
        <v>1.1531076224155044</v>
      </c>
      <c r="AO27" s="11">
        <f t="shared" si="36"/>
        <v>2.8828736341767849</v>
      </c>
      <c r="AP27" s="13">
        <v>9.5</v>
      </c>
    </row>
    <row r="28" spans="1:42" x14ac:dyDescent="0.15">
      <c r="A28" s="13">
        <v>10</v>
      </c>
      <c r="B28" s="9">
        <f t="shared" si="3"/>
        <v>0.17453292519943295</v>
      </c>
      <c r="D28" s="8">
        <f t="shared" si="4"/>
        <v>0.12635465202112778</v>
      </c>
      <c r="E28" s="9">
        <v>0</v>
      </c>
      <c r="F28" s="9">
        <v>0</v>
      </c>
      <c r="G28" s="9">
        <f t="shared" si="5"/>
        <v>68.936542710854567</v>
      </c>
      <c r="H28" s="9">
        <f t="shared" si="6"/>
        <v>12.155372436685123</v>
      </c>
      <c r="I28" s="14">
        <f t="shared" si="37"/>
        <v>242.54141926426189</v>
      </c>
      <c r="J28" s="14">
        <f t="shared" si="38"/>
        <v>34.208645138853242</v>
      </c>
      <c r="K28" s="14">
        <f t="shared" si="9"/>
        <v>201.97210426927597</v>
      </c>
      <c r="L28" s="14">
        <f t="shared" si="10"/>
        <v>-101.53956747198214</v>
      </c>
      <c r="M28" s="9">
        <f t="shared" si="11"/>
        <v>169.06872221260645</v>
      </c>
      <c r="N28" s="9">
        <f t="shared" si="12"/>
        <v>-17.769838755501091</v>
      </c>
      <c r="O28" s="9">
        <f t="shared" si="13"/>
        <v>104.50823717137327</v>
      </c>
      <c r="P28" s="9">
        <f t="shared" si="14"/>
        <v>-0.29040791824213891</v>
      </c>
      <c r="Q28" s="9">
        <f t="shared" si="15"/>
        <v>0.91440424880635285</v>
      </c>
      <c r="R28" s="9">
        <f t="shared" si="16"/>
        <v>0.41676257026326669</v>
      </c>
      <c r="S28" s="9">
        <f t="shared" si="17"/>
        <v>0.12635465202112781</v>
      </c>
      <c r="T28" s="9">
        <f t="shared" si="18"/>
        <v>-0.70717048850540554</v>
      </c>
      <c r="U28" s="9">
        <f t="shared" si="19"/>
        <v>-0.51941717121677411</v>
      </c>
      <c r="V28" s="9">
        <f t="shared" si="20"/>
        <v>-1.3529423117433075</v>
      </c>
      <c r="W28" s="14">
        <f t="shared" si="21"/>
        <v>-191.4960457830224</v>
      </c>
      <c r="X28" s="14">
        <f t="shared" si="22"/>
        <v>161.06765148169526</v>
      </c>
      <c r="Y28" s="14">
        <f t="shared" si="23"/>
        <v>4.0960844258844133</v>
      </c>
      <c r="Z28" s="14">
        <f t="shared" si="24"/>
        <v>305.06442823625417</v>
      </c>
      <c r="AA28" s="9">
        <f t="shared" si="25"/>
        <v>250.22694480083928</v>
      </c>
      <c r="AB28" s="9">
        <f t="shared" si="1"/>
        <v>0.35907989929535233</v>
      </c>
      <c r="AC28" s="9">
        <f t="shared" si="2"/>
        <v>1.4162471776571977</v>
      </c>
      <c r="AD28" s="9">
        <f t="shared" si="26"/>
        <v>1051.9627364542378</v>
      </c>
      <c r="AE28" s="9">
        <f t="shared" si="27"/>
        <v>1572.2222630330707</v>
      </c>
      <c r="AF28" s="9">
        <f t="shared" si="28"/>
        <v>1.494560794360861</v>
      </c>
      <c r="AG28" s="11">
        <f t="shared" si="29"/>
        <v>4.5393440926927893</v>
      </c>
      <c r="AH28" s="13">
        <v>10</v>
      </c>
      <c r="AI28" s="9">
        <f t="shared" si="30"/>
        <v>305.09192595468113</v>
      </c>
      <c r="AJ28" s="14">
        <f t="shared" si="31"/>
        <v>2.0212760404461037</v>
      </c>
      <c r="AK28" s="14">
        <f t="shared" si="32"/>
        <v>1.0645100735342226</v>
      </c>
      <c r="AL28" s="9">
        <f t="shared" si="33"/>
        <v>1644.8082116435532</v>
      </c>
      <c r="AM28" s="9">
        <f t="shared" si="34"/>
        <v>1916.9491064975748</v>
      </c>
      <c r="AN28" s="9">
        <f t="shared" si="35"/>
        <v>1.1654544845578612</v>
      </c>
      <c r="AO28" s="11">
        <f t="shared" si="36"/>
        <v>2.9032082887553852</v>
      </c>
      <c r="AP28" s="13">
        <v>10</v>
      </c>
    </row>
    <row r="29" spans="1:42" x14ac:dyDescent="0.15">
      <c r="A29" s="13">
        <v>10.5</v>
      </c>
      <c r="B29" s="9">
        <f t="shared" si="3"/>
        <v>0.18325957145940461</v>
      </c>
      <c r="D29" s="8">
        <f t="shared" si="4"/>
        <v>0.12322192243205715</v>
      </c>
      <c r="E29" s="9">
        <v>0</v>
      </c>
      <c r="F29" s="9">
        <v>0</v>
      </c>
      <c r="G29" s="9">
        <f t="shared" si="5"/>
        <v>68.827843529476823</v>
      </c>
      <c r="H29" s="9">
        <f t="shared" si="6"/>
        <v>12.756486784450322</v>
      </c>
      <c r="I29" s="14">
        <f t="shared" si="37"/>
        <v>242.50095503184042</v>
      </c>
      <c r="J29" s="14">
        <f t="shared" si="38"/>
        <v>34.265795027338726</v>
      </c>
      <c r="K29" s="14">
        <f t="shared" si="9"/>
        <v>201.03379114059328</v>
      </c>
      <c r="L29" s="14">
        <f t="shared" si="10"/>
        <v>-101.9020820896061</v>
      </c>
      <c r="M29" s="9">
        <f t="shared" si="11"/>
        <v>169.06872221260645</v>
      </c>
      <c r="N29" s="9">
        <f t="shared" si="12"/>
        <v>-17.769838755501091</v>
      </c>
      <c r="O29" s="9">
        <f t="shared" si="13"/>
        <v>104.78592610716861</v>
      </c>
      <c r="P29" s="9">
        <f t="shared" si="14"/>
        <v>-0.2956072917947517</v>
      </c>
      <c r="Q29" s="9">
        <f t="shared" si="15"/>
        <v>0.91356571453716706</v>
      </c>
      <c r="R29" s="9">
        <f t="shared" si="16"/>
        <v>0.41882921422680885</v>
      </c>
      <c r="S29" s="9">
        <f t="shared" si="17"/>
        <v>0.12322192243205712</v>
      </c>
      <c r="T29" s="9">
        <f t="shared" si="18"/>
        <v>-0.7144365060215605</v>
      </c>
      <c r="U29" s="9">
        <f t="shared" si="19"/>
        <v>-0.52254990080584485</v>
      </c>
      <c r="V29" s="9">
        <f t="shared" si="20"/>
        <v>-1.3602083292594624</v>
      </c>
      <c r="W29" s="14">
        <f t="shared" si="21"/>
        <v>-191.13696588372704</v>
      </c>
      <c r="X29" s="14">
        <f t="shared" si="22"/>
        <v>162.48389865935246</v>
      </c>
      <c r="Y29" s="14">
        <f t="shared" si="23"/>
        <v>6.117360466330517</v>
      </c>
      <c r="Z29" s="14">
        <f t="shared" si="24"/>
        <v>306.1289383097884</v>
      </c>
      <c r="AA29" s="9">
        <f t="shared" si="25"/>
        <v>250.86720999520793</v>
      </c>
      <c r="AB29" s="9">
        <f t="shared" si="1"/>
        <v>0.34503948963171638</v>
      </c>
      <c r="AC29" s="9">
        <f t="shared" si="2"/>
        <v>1.3942397552285968</v>
      </c>
      <c r="AD29" s="9">
        <f t="shared" si="26"/>
        <v>1034.1357630073367</v>
      </c>
      <c r="AE29" s="9">
        <f t="shared" si="27"/>
        <v>1576.2451678950263</v>
      </c>
      <c r="AF29" s="9">
        <f t="shared" si="28"/>
        <v>1.5242149283293316</v>
      </c>
      <c r="AG29" s="11">
        <f t="shared" si="29"/>
        <v>4.6175956816054988</v>
      </c>
      <c r="AH29" s="13">
        <v>10.5</v>
      </c>
      <c r="AI29" s="9">
        <f t="shared" si="30"/>
        <v>306.19005367541456</v>
      </c>
      <c r="AJ29" s="14">
        <f t="shared" si="31"/>
        <v>2.0113929045969883</v>
      </c>
      <c r="AK29" s="14">
        <f t="shared" si="32"/>
        <v>1.0464104156599205</v>
      </c>
      <c r="AL29" s="9">
        <f t="shared" si="33"/>
        <v>1632.4602687190179</v>
      </c>
      <c r="AM29" s="9">
        <f t="shared" si="34"/>
        <v>1923.8488464578936</v>
      </c>
      <c r="AN29" s="9">
        <f t="shared" si="35"/>
        <v>1.1784965817070248</v>
      </c>
      <c r="AO29" s="11">
        <f t="shared" si="36"/>
        <v>2.9251681801748073</v>
      </c>
      <c r="AP29" s="13">
        <v>10.5</v>
      </c>
    </row>
    <row r="30" spans="1:42" x14ac:dyDescent="0.15">
      <c r="A30" s="13">
        <v>11</v>
      </c>
      <c r="B30" s="9">
        <f t="shared" si="3"/>
        <v>0.19198621771937624</v>
      </c>
      <c r="D30" s="8">
        <f t="shared" si="4"/>
        <v>0.12016459373746879</v>
      </c>
      <c r="E30" s="9">
        <v>0</v>
      </c>
      <c r="F30" s="9">
        <v>0</v>
      </c>
      <c r="G30" s="9">
        <f t="shared" si="5"/>
        <v>68.713902841336477</v>
      </c>
      <c r="H30" s="9">
        <f t="shared" si="6"/>
        <v>13.356629676358136</v>
      </c>
      <c r="I30" s="14">
        <f t="shared" si="37"/>
        <v>242.45196358342125</v>
      </c>
      <c r="J30" s="14">
        <f t="shared" si="38"/>
        <v>34.334862432709713</v>
      </c>
      <c r="K30" s="14">
        <f t="shared" si="9"/>
        <v>200.08638589878436</v>
      </c>
      <c r="L30" s="14">
        <f t="shared" si="10"/>
        <v>-102.25595915081313</v>
      </c>
      <c r="M30" s="9">
        <f t="shared" si="11"/>
        <v>169.06872221260645</v>
      </c>
      <c r="N30" s="9">
        <f t="shared" si="12"/>
        <v>-17.769838755501091</v>
      </c>
      <c r="O30" s="9">
        <f t="shared" si="13"/>
        <v>105.07115116948016</v>
      </c>
      <c r="P30" s="9">
        <f t="shared" si="14"/>
        <v>-0.30075543207796185</v>
      </c>
      <c r="Q30" s="9">
        <f t="shared" si="15"/>
        <v>0.91271340378100729</v>
      </c>
      <c r="R30" s="9">
        <f t="shared" si="16"/>
        <v>0.42092002581543064</v>
      </c>
      <c r="S30" s="9">
        <f t="shared" si="17"/>
        <v>0.12016459373746881</v>
      </c>
      <c r="T30" s="9">
        <f t="shared" si="18"/>
        <v>-0.72167545789339249</v>
      </c>
      <c r="U30" s="9">
        <f t="shared" si="19"/>
        <v>-0.52560722950043315</v>
      </c>
      <c r="V30" s="9">
        <f t="shared" si="20"/>
        <v>-1.3674472811312945</v>
      </c>
      <c r="W30" s="14">
        <f t="shared" si="21"/>
        <v>-190.79192639409533</v>
      </c>
      <c r="X30" s="14">
        <f t="shared" si="22"/>
        <v>163.87813841458106</v>
      </c>
      <c r="Y30" s="14">
        <f t="shared" si="23"/>
        <v>8.1287533709275053</v>
      </c>
      <c r="Z30" s="14">
        <f t="shared" si="24"/>
        <v>307.17534872544832</v>
      </c>
      <c r="AA30" s="9">
        <f t="shared" si="25"/>
        <v>251.51064277162999</v>
      </c>
      <c r="AB30" s="9">
        <f t="shared" si="1"/>
        <v>0.33105896367780474</v>
      </c>
      <c r="AC30" s="9">
        <f t="shared" si="2"/>
        <v>1.3726856204487774</v>
      </c>
      <c r="AD30" s="9">
        <f t="shared" si="26"/>
        <v>1016.6710661022421</v>
      </c>
      <c r="AE30" s="9">
        <f t="shared" si="27"/>
        <v>1580.2879752619992</v>
      </c>
      <c r="AF30" s="9">
        <f t="shared" si="28"/>
        <v>1.5543748887440814</v>
      </c>
      <c r="AG30" s="11">
        <f t="shared" si="29"/>
        <v>4.6969181996729139</v>
      </c>
      <c r="AH30" s="13">
        <v>11</v>
      </c>
      <c r="AI30" s="9">
        <f t="shared" si="30"/>
        <v>307.28288513349736</v>
      </c>
      <c r="AJ30" s="14">
        <f t="shared" si="31"/>
        <v>2.0003620572355985</v>
      </c>
      <c r="AK30" s="14">
        <f t="shared" si="32"/>
        <v>1.0282137985176405</v>
      </c>
      <c r="AL30" s="9">
        <f t="shared" si="33"/>
        <v>1619.3874002517034</v>
      </c>
      <c r="AM30" s="9">
        <f t="shared" si="34"/>
        <v>1930.7153090185432</v>
      </c>
      <c r="AN30" s="9">
        <f t="shared" si="35"/>
        <v>1.1922504205716618</v>
      </c>
      <c r="AO30" s="11">
        <f t="shared" si="36"/>
        <v>2.9487822572376858</v>
      </c>
      <c r="AP30" s="13">
        <v>11</v>
      </c>
    </row>
    <row r="31" spans="1:42" x14ac:dyDescent="0.15">
      <c r="A31" s="13">
        <v>11.5</v>
      </c>
      <c r="B31" s="9">
        <f t="shared" si="3"/>
        <v>0.2007128639793479</v>
      </c>
      <c r="D31" s="8">
        <f t="shared" si="4"/>
        <v>0.11718111183914376</v>
      </c>
      <c r="E31" s="9">
        <v>0</v>
      </c>
      <c r="F31" s="9">
        <v>0</v>
      </c>
      <c r="G31" s="9">
        <f t="shared" si="5"/>
        <v>68.594729323458068</v>
      </c>
      <c r="H31" s="9">
        <f t="shared" si="6"/>
        <v>13.955755409203803</v>
      </c>
      <c r="I31" s="14">
        <f t="shared" si="37"/>
        <v>242.39460491544608</v>
      </c>
      <c r="J31" s="14">
        <f t="shared" si="38"/>
        <v>34.415551209980642</v>
      </c>
      <c r="K31" s="14">
        <f t="shared" si="9"/>
        <v>199.13041795453717</v>
      </c>
      <c r="L31" s="14">
        <f t="shared" si="10"/>
        <v>-102.60081451977946</v>
      </c>
      <c r="M31" s="9">
        <f t="shared" si="11"/>
        <v>169.06872221260645</v>
      </c>
      <c r="N31" s="9">
        <f t="shared" si="12"/>
        <v>-17.769838755501091</v>
      </c>
      <c r="O31" s="9">
        <f t="shared" si="13"/>
        <v>105.36382952508986</v>
      </c>
      <c r="P31" s="9">
        <f t="shared" si="14"/>
        <v>-0.30585140197552912</v>
      </c>
      <c r="Q31" s="9">
        <f t="shared" si="15"/>
        <v>0.91184820455689541</v>
      </c>
      <c r="R31" s="9">
        <f t="shared" si="16"/>
        <v>0.42303251381467288</v>
      </c>
      <c r="S31" s="9">
        <f t="shared" si="17"/>
        <v>0.11718111183914377</v>
      </c>
      <c r="T31" s="9">
        <f t="shared" si="18"/>
        <v>-0.72888391579020206</v>
      </c>
      <c r="U31" s="9">
        <f t="shared" si="19"/>
        <v>-0.52859071139875813</v>
      </c>
      <c r="V31" s="9">
        <f t="shared" si="20"/>
        <v>-1.374655739028104</v>
      </c>
      <c r="W31" s="14">
        <f t="shared" si="21"/>
        <v>-190.46086743041752</v>
      </c>
      <c r="X31" s="14">
        <f t="shared" si="22"/>
        <v>165.25082403502984</v>
      </c>
      <c r="Y31" s="14">
        <f t="shared" si="23"/>
        <v>10.129115428163104</v>
      </c>
      <c r="Z31" s="14">
        <f t="shared" si="24"/>
        <v>308.20356252396596</v>
      </c>
      <c r="AA31" s="9">
        <f t="shared" si="25"/>
        <v>252.15704802087819</v>
      </c>
      <c r="AB31" s="9">
        <f t="shared" si="1"/>
        <v>0.31714863860614173</v>
      </c>
      <c r="AC31" s="9">
        <f t="shared" si="2"/>
        <v>1.3515809860894876</v>
      </c>
      <c r="AD31" s="9">
        <f t="shared" si="26"/>
        <v>999.57017352923356</v>
      </c>
      <c r="AE31" s="9">
        <f t="shared" si="27"/>
        <v>1584.3494592265592</v>
      </c>
      <c r="AF31" s="9">
        <f t="shared" si="28"/>
        <v>1.5850307473987699</v>
      </c>
      <c r="AG31" s="11">
        <f t="shared" si="29"/>
        <v>4.7772742323796722</v>
      </c>
      <c r="AH31" s="13">
        <v>11.5</v>
      </c>
      <c r="AI31" s="9">
        <f t="shared" si="30"/>
        <v>308.36996438016013</v>
      </c>
      <c r="AJ31" s="14">
        <f t="shared" si="31"/>
        <v>1.9882060080851431</v>
      </c>
      <c r="AK31" s="14">
        <f t="shared" si="32"/>
        <v>1.0099547990712381</v>
      </c>
      <c r="AL31" s="9">
        <f t="shared" si="33"/>
        <v>1605.611595308372</v>
      </c>
      <c r="AM31" s="9">
        <f t="shared" si="34"/>
        <v>1937.5456293689144</v>
      </c>
      <c r="AN31" s="9">
        <f t="shared" si="35"/>
        <v>1.2067337051068017</v>
      </c>
      <c r="AO31" s="11">
        <f t="shared" si="36"/>
        <v>2.9740821799056336</v>
      </c>
      <c r="AP31" s="13">
        <v>11.5</v>
      </c>
    </row>
    <row r="32" spans="1:42" x14ac:dyDescent="0.15">
      <c r="A32" s="13">
        <v>12</v>
      </c>
      <c r="B32" s="9">
        <f t="shared" si="3"/>
        <v>0.20943951023931956</v>
      </c>
      <c r="D32" s="8">
        <f t="shared" si="4"/>
        <v>0.11426992123960311</v>
      </c>
      <c r="E32" s="9">
        <v>0</v>
      </c>
      <c r="F32" s="9">
        <v>0</v>
      </c>
      <c r="G32" s="9">
        <f t="shared" si="5"/>
        <v>68.470332051366398</v>
      </c>
      <c r="H32" s="9">
        <f t="shared" si="6"/>
        <v>14.553818357243154</v>
      </c>
      <c r="I32" s="14">
        <f t="shared" si="37"/>
        <v>242.32903344530496</v>
      </c>
      <c r="J32" s="14">
        <f t="shared" si="38"/>
        <v>34.507563610034893</v>
      </c>
      <c r="K32" s="14">
        <f t="shared" si="9"/>
        <v>198.16641892742157</v>
      </c>
      <c r="L32" s="14">
        <f t="shared" si="10"/>
        <v>-102.93628781786738</v>
      </c>
      <c r="M32" s="9">
        <f t="shared" si="11"/>
        <v>169.06872221260645</v>
      </c>
      <c r="N32" s="9">
        <f t="shared" si="12"/>
        <v>-17.769838755501091</v>
      </c>
      <c r="O32" s="9">
        <f t="shared" si="13"/>
        <v>105.6638770449738</v>
      </c>
      <c r="P32" s="9">
        <f t="shared" si="14"/>
        <v>-0.31089430800938656</v>
      </c>
      <c r="Q32" s="9">
        <f t="shared" si="15"/>
        <v>0.91097100553608457</v>
      </c>
      <c r="R32" s="9">
        <f t="shared" si="16"/>
        <v>0.42516422924898967</v>
      </c>
      <c r="S32" s="9">
        <f t="shared" si="17"/>
        <v>0.11426992123960311</v>
      </c>
      <c r="T32" s="9">
        <f t="shared" si="18"/>
        <v>-0.73605853725837622</v>
      </c>
      <c r="U32" s="9">
        <f t="shared" si="19"/>
        <v>-0.53150190199829883</v>
      </c>
      <c r="V32" s="9">
        <f t="shared" si="20"/>
        <v>-1.3818303604962781</v>
      </c>
      <c r="W32" s="14">
        <f t="shared" si="21"/>
        <v>-190.14371879181138</v>
      </c>
      <c r="X32" s="14">
        <f t="shared" si="22"/>
        <v>166.60240502111932</v>
      </c>
      <c r="Y32" s="14">
        <f t="shared" si="23"/>
        <v>12.117321436248247</v>
      </c>
      <c r="Z32" s="14">
        <f t="shared" si="24"/>
        <v>309.21351732303719</v>
      </c>
      <c r="AA32" s="9">
        <f t="shared" si="25"/>
        <v>252.80624033991037</v>
      </c>
      <c r="AB32" s="9">
        <f t="shared" si="1"/>
        <v>0.30331793539775731</v>
      </c>
      <c r="AC32" s="9">
        <f t="shared" si="2"/>
        <v>1.3309211992603309</v>
      </c>
      <c r="AD32" s="9">
        <f t="shared" si="26"/>
        <v>982.83375992332947</v>
      </c>
      <c r="AE32" s="9">
        <f t="shared" si="27"/>
        <v>1588.4284548670362</v>
      </c>
      <c r="AF32" s="9">
        <f t="shared" si="28"/>
        <v>1.6161720523224079</v>
      </c>
      <c r="AG32" s="11">
        <f t="shared" si="29"/>
        <v>4.8586251593850411</v>
      </c>
      <c r="AH32" s="13">
        <v>12</v>
      </c>
      <c r="AI32" s="9">
        <f t="shared" si="30"/>
        <v>309.45085033664651</v>
      </c>
      <c r="AJ32" s="14">
        <f t="shared" si="31"/>
        <v>1.9749490114394703</v>
      </c>
      <c r="AK32" s="14">
        <f t="shared" si="32"/>
        <v>0.99166701957756231</v>
      </c>
      <c r="AL32" s="9">
        <f t="shared" si="33"/>
        <v>1591.1555410898895</v>
      </c>
      <c r="AM32" s="9">
        <f>AJ83*PI()</f>
        <v>1.720146403632931</v>
      </c>
      <c r="AN32" s="9">
        <f t="shared" si="35"/>
        <v>1.0810674124634521E-3</v>
      </c>
      <c r="AO32" s="11">
        <f t="shared" si="36"/>
        <v>2.655062128859579E-3</v>
      </c>
      <c r="AP32" s="13">
        <v>12</v>
      </c>
    </row>
    <row r="33" spans="1:42" x14ac:dyDescent="0.15">
      <c r="A33" s="13">
        <v>12.5</v>
      </c>
      <c r="B33" s="9">
        <f t="shared" si="3"/>
        <v>0.21816615649929119</v>
      </c>
      <c r="D33" s="8">
        <f t="shared" si="4"/>
        <v>0.11142946867022663</v>
      </c>
      <c r="E33" s="9">
        <v>0</v>
      </c>
      <c r="F33" s="9">
        <v>0</v>
      </c>
      <c r="G33" s="9">
        <f t="shared" si="5"/>
        <v>68.340720498395342</v>
      </c>
      <c r="H33" s="9">
        <f t="shared" si="6"/>
        <v>15.150772975667202</v>
      </c>
      <c r="I33" s="14">
        <f t="shared" si="37"/>
        <v>242.25539812271441</v>
      </c>
      <c r="J33" s="14">
        <f t="shared" si="38"/>
        <v>34.610601002378274</v>
      </c>
      <c r="K33" s="14">
        <f t="shared" si="9"/>
        <v>197.19492148873269</v>
      </c>
      <c r="L33" s="14">
        <f t="shared" si="10"/>
        <v>-103.26204257713411</v>
      </c>
      <c r="M33" s="9">
        <f t="shared" si="11"/>
        <v>169.06872221260645</v>
      </c>
      <c r="N33" s="9">
        <f t="shared" si="12"/>
        <v>-17.769838755501091</v>
      </c>
      <c r="O33" s="9">
        <f t="shared" si="13"/>
        <v>105.97120838271333</v>
      </c>
      <c r="P33" s="9">
        <f t="shared" si="14"/>
        <v>-0.31588330023150668</v>
      </c>
      <c r="Q33" s="9">
        <f t="shared" si="15"/>
        <v>0.91008269459614977</v>
      </c>
      <c r="R33" s="9">
        <f t="shared" si="16"/>
        <v>0.42731276890173331</v>
      </c>
      <c r="S33" s="9">
        <f t="shared" si="17"/>
        <v>0.11142946867022663</v>
      </c>
      <c r="T33" s="9">
        <f t="shared" si="18"/>
        <v>-0.74319606913323999</v>
      </c>
      <c r="U33" s="9">
        <f t="shared" si="19"/>
        <v>-0.53434235456767532</v>
      </c>
      <c r="V33" s="9">
        <f t="shared" si="20"/>
        <v>-1.3889678923711419</v>
      </c>
      <c r="W33" s="14">
        <f t="shared" si="21"/>
        <v>-189.84040085641362</v>
      </c>
      <c r="X33" s="14">
        <f t="shared" si="22"/>
        <v>167.93332622037966</v>
      </c>
      <c r="Y33" s="14">
        <f t="shared" si="23"/>
        <v>14.092270447687717</v>
      </c>
      <c r="Z33" s="14">
        <f t="shared" si="24"/>
        <v>310.20518434261476</v>
      </c>
      <c r="AA33" s="9">
        <f t="shared" si="25"/>
        <v>253.45804357479813</v>
      </c>
      <c r="AB33" s="9">
        <f t="shared" si="1"/>
        <v>0.28957541847881885</v>
      </c>
      <c r="AC33" s="9">
        <f t="shared" si="2"/>
        <v>1.3107008318697808</v>
      </c>
      <c r="AD33" s="9">
        <f t="shared" si="26"/>
        <v>966.46171354526177</v>
      </c>
      <c r="AE33" s="9">
        <f t="shared" si="27"/>
        <v>1592.5238553756549</v>
      </c>
      <c r="AF33" s="9">
        <f t="shared" si="28"/>
        <v>1.6477878358303668</v>
      </c>
      <c r="AG33" s="11">
        <f t="shared" si="29"/>
        <v>4.9409311993742522</v>
      </c>
      <c r="AH33" s="13">
        <v>12.5</v>
      </c>
      <c r="AI33" s="9">
        <f t="shared" si="30"/>
        <v>310.52511730841735</v>
      </c>
      <c r="AJ33" s="14">
        <f t="shared" si="31"/>
        <v>1.9606169140893996</v>
      </c>
      <c r="AK33" s="14">
        <f t="shared" si="32"/>
        <v>0.97338298912541177</v>
      </c>
      <c r="AL33" s="9">
        <f t="shared" si="33"/>
        <v>1576.0425239215444</v>
      </c>
      <c r="AM33" s="9">
        <f t="shared" si="34"/>
        <v>1951.0868545824653</v>
      </c>
      <c r="AN33" s="9">
        <f t="shared" si="35"/>
        <v>1.2379658701896743</v>
      </c>
      <c r="AO33" s="11">
        <f t="shared" si="36"/>
        <v>3.0298807049791234</v>
      </c>
      <c r="AP33" s="13">
        <v>12.5</v>
      </c>
    </row>
    <row r="34" spans="1:42" x14ac:dyDescent="0.15">
      <c r="A34" s="13">
        <v>13</v>
      </c>
      <c r="B34" s="9">
        <f t="shared" si="3"/>
        <v>0.22689280275926285</v>
      </c>
      <c r="D34" s="8">
        <f t="shared" si="4"/>
        <v>0.10865820641801172</v>
      </c>
      <c r="E34" s="9">
        <v>0</v>
      </c>
      <c r="F34" s="9">
        <v>0</v>
      </c>
      <c r="G34" s="9">
        <f t="shared" si="5"/>
        <v>68.205904534966464</v>
      </c>
      <c r="H34" s="9">
        <f t="shared" si="6"/>
        <v>15.74657380407055</v>
      </c>
      <c r="I34" s="14">
        <f t="shared" si="37"/>
        <v>242.17384255434521</v>
      </c>
      <c r="J34" s="14">
        <f t="shared" si="38"/>
        <v>34.724364541814374</v>
      </c>
      <c r="K34" s="14">
        <f t="shared" si="9"/>
        <v>196.21645824057305</v>
      </c>
      <c r="L34" s="14">
        <f t="shared" si="10"/>
        <v>-103.57776629460342</v>
      </c>
      <c r="M34" s="9">
        <f t="shared" si="11"/>
        <v>169.06872221260645</v>
      </c>
      <c r="N34" s="9">
        <f t="shared" si="12"/>
        <v>-17.769838755501091</v>
      </c>
      <c r="O34" s="9">
        <f t="shared" si="13"/>
        <v>106.28573705223225</v>
      </c>
      <c r="P34" s="9">
        <f t="shared" si="14"/>
        <v>-0.32081757204488004</v>
      </c>
      <c r="Q34" s="9">
        <f t="shared" si="15"/>
        <v>0.90918415742207404</v>
      </c>
      <c r="R34" s="9">
        <f t="shared" si="16"/>
        <v>0.42947577846289176</v>
      </c>
      <c r="S34" s="9">
        <f t="shared" si="17"/>
        <v>0.10865820641801172</v>
      </c>
      <c r="T34" s="9">
        <f t="shared" si="18"/>
        <v>-0.75029335050777179</v>
      </c>
      <c r="U34" s="9">
        <f t="shared" si="19"/>
        <v>-0.53711361681989023</v>
      </c>
      <c r="V34" s="9">
        <f t="shared" si="20"/>
        <v>-1.3960651737456737</v>
      </c>
      <c r="W34" s="14">
        <f t="shared" si="21"/>
        <v>-189.5508254379348</v>
      </c>
      <c r="X34" s="14">
        <f t="shared" si="22"/>
        <v>169.24402705224944</v>
      </c>
      <c r="Y34" s="14">
        <f t="shared" si="23"/>
        <v>16.052887361777117</v>
      </c>
      <c r="Z34" s="14">
        <f t="shared" si="24"/>
        <v>311.17856733174017</v>
      </c>
      <c r="AA34" s="9">
        <f t="shared" si="25"/>
        <v>254.11229036995627</v>
      </c>
      <c r="AB34" s="9">
        <f t="shared" si="1"/>
        <v>0.27592883660759071</v>
      </c>
      <c r="AC34" s="9">
        <f t="shared" si="2"/>
        <v>1.2909137666035804</v>
      </c>
      <c r="AD34" s="9">
        <f t="shared" si="26"/>
        <v>950.45320096868045</v>
      </c>
      <c r="AE34" s="9">
        <f t="shared" si="27"/>
        <v>1596.634609226262</v>
      </c>
      <c r="AF34" s="9">
        <f t="shared" si="28"/>
        <v>1.6798666232056538</v>
      </c>
      <c r="AG34" s="11">
        <f t="shared" si="29"/>
        <v>5.0241514559472131</v>
      </c>
      <c r="AH34" s="13">
        <v>13</v>
      </c>
      <c r="AI34" s="9">
        <f t="shared" si="30"/>
        <v>311.59235542497549</v>
      </c>
      <c r="AJ34" s="14">
        <f t="shared" si="31"/>
        <v>1.945237004109508</v>
      </c>
      <c r="AK34" s="14">
        <f t="shared" si="32"/>
        <v>0.95513407658097549</v>
      </c>
      <c r="AL34" s="9">
        <f t="shared" si="33"/>
        <v>1560.2963341491838</v>
      </c>
      <c r="AM34" s="9">
        <f t="shared" si="34"/>
        <v>1957.7925094356854</v>
      </c>
      <c r="AN34" s="9">
        <f t="shared" si="35"/>
        <v>1.2547568475210529</v>
      </c>
      <c r="AO34" s="11">
        <f t="shared" si="36"/>
        <v>3.060457638042438</v>
      </c>
      <c r="AP34" s="13">
        <v>13</v>
      </c>
    </row>
    <row r="35" spans="1:42" x14ac:dyDescent="0.15">
      <c r="A35" s="13">
        <v>13.5</v>
      </c>
      <c r="B35" s="9">
        <f t="shared" si="3"/>
        <v>0.23561944901923448</v>
      </c>
      <c r="D35" s="8">
        <f t="shared" si="4"/>
        <v>0.10595459536096669</v>
      </c>
      <c r="E35" s="9">
        <v>0</v>
      </c>
      <c r="F35" s="9">
        <v>0</v>
      </c>
      <c r="G35" s="9">
        <f t="shared" si="5"/>
        <v>68.065894427837364</v>
      </c>
      <c r="H35" s="9">
        <f t="shared" si="6"/>
        <v>16.341175469913377</v>
      </c>
      <c r="I35" s="14">
        <f t="shared" si="37"/>
        <v>242.08450513954318</v>
      </c>
      <c r="J35" s="14">
        <f t="shared" si="38"/>
        <v>34.848555780691768</v>
      </c>
      <c r="K35" s="14">
        <f t="shared" si="9"/>
        <v>195.23156063477705</v>
      </c>
      <c r="L35" s="14">
        <f t="shared" si="10"/>
        <v>-103.8831703929159</v>
      </c>
      <c r="M35" s="9">
        <f t="shared" si="11"/>
        <v>169.06872221260645</v>
      </c>
      <c r="N35" s="9">
        <f t="shared" si="12"/>
        <v>-17.769838755501091</v>
      </c>
      <c r="O35" s="9">
        <f t="shared" si="13"/>
        <v>106.60737550472832</v>
      </c>
      <c r="P35" s="9">
        <f t="shared" si="14"/>
        <v>-0.32569635995661733</v>
      </c>
      <c r="Q35" s="9">
        <f t="shared" si="15"/>
        <v>0.90827627615697815</v>
      </c>
      <c r="R35" s="9">
        <f t="shared" si="16"/>
        <v>0.43165095531758402</v>
      </c>
      <c r="S35" s="9">
        <f t="shared" si="17"/>
        <v>0.10595459536096669</v>
      </c>
      <c r="T35" s="9">
        <f t="shared" si="18"/>
        <v>-0.7573473152742014</v>
      </c>
      <c r="U35" s="9">
        <f t="shared" si="19"/>
        <v>-0.53981722787693531</v>
      </c>
      <c r="V35" s="9">
        <f t="shared" si="20"/>
        <v>-1.4031191385121033</v>
      </c>
      <c r="W35" s="14">
        <f t="shared" si="21"/>
        <v>-189.27489660132721</v>
      </c>
      <c r="X35" s="14">
        <f t="shared" si="22"/>
        <v>170.53494081885302</v>
      </c>
      <c r="Y35" s="14">
        <f t="shared" si="23"/>
        <v>17.998124365886625</v>
      </c>
      <c r="Z35" s="14">
        <f t="shared" si="24"/>
        <v>312.13370140832114</v>
      </c>
      <c r="AA35" s="9">
        <f t="shared" si="25"/>
        <v>254.76882172576143</v>
      </c>
      <c r="AB35" s="9">
        <f t="shared" si="1"/>
        <v>0.26238516452804106</v>
      </c>
      <c r="AC35" s="9">
        <f t="shared" si="2"/>
        <v>1.2715532782625303</v>
      </c>
      <c r="AD35" s="9">
        <f t="shared" si="26"/>
        <v>934.80672941006901</v>
      </c>
      <c r="AE35" s="9">
        <f t="shared" si="27"/>
        <v>1600.7597173947595</v>
      </c>
      <c r="AF35" s="9">
        <f t="shared" si="28"/>
        <v>1.7123964419949729</v>
      </c>
      <c r="AG35" s="11">
        <f t="shared" si="29"/>
        <v>5.1082439644716686</v>
      </c>
      <c r="AH35" s="13">
        <v>13.5</v>
      </c>
      <c r="AI35" s="9">
        <f t="shared" si="30"/>
        <v>312.65217100725351</v>
      </c>
      <c r="AJ35" s="14">
        <f t="shared" si="31"/>
        <v>1.928837861390349</v>
      </c>
      <c r="AK35" s="14">
        <f t="shared" si="32"/>
        <v>0.93695041477224095</v>
      </c>
      <c r="AL35" s="9">
        <f t="shared" si="33"/>
        <v>1543.9411752467906</v>
      </c>
      <c r="AM35" s="9">
        <f t="shared" si="34"/>
        <v>1964.4515271305747</v>
      </c>
      <c r="AN35" s="9">
        <f t="shared" si="35"/>
        <v>1.2723616408614582</v>
      </c>
      <c r="AO35" s="11">
        <f t="shared" si="36"/>
        <v>3.0928774424927119</v>
      </c>
      <c r="AP35" s="13">
        <v>13.5</v>
      </c>
    </row>
    <row r="36" spans="1:42" x14ac:dyDescent="0.15">
      <c r="A36" s="13">
        <v>14</v>
      </c>
      <c r="B36" s="9">
        <f t="shared" si="3"/>
        <v>0.24434609527920614</v>
      </c>
      <c r="D36" s="8">
        <f t="shared" si="4"/>
        <v>0.10331710772327407</v>
      </c>
      <c r="E36" s="9">
        <v>0</v>
      </c>
      <c r="F36" s="9">
        <v>0</v>
      </c>
      <c r="G36" s="9">
        <f t="shared" si="5"/>
        <v>67.92070083931975</v>
      </c>
      <c r="H36" s="9">
        <f t="shared" si="6"/>
        <v>16.934532691976742</v>
      </c>
      <c r="I36" s="14">
        <f t="shared" si="37"/>
        <v>241.98751921515728</v>
      </c>
      <c r="J36" s="14">
        <f t="shared" si="38"/>
        <v>34.982877228614655</v>
      </c>
      <c r="K36" s="14">
        <f t="shared" si="9"/>
        <v>194.24075793481069</v>
      </c>
      <c r="L36" s="14">
        <f t="shared" si="10"/>
        <v>-104.17799009320807</v>
      </c>
      <c r="M36" s="9">
        <f t="shared" si="11"/>
        <v>169.06872221260645</v>
      </c>
      <c r="N36" s="9">
        <f t="shared" si="12"/>
        <v>-17.769838755501091</v>
      </c>
      <c r="O36" s="9">
        <f t="shared" si="13"/>
        <v>106.93603520467447</v>
      </c>
      <c r="P36" s="9">
        <f t="shared" si="14"/>
        <v>-0.33051894326629394</v>
      </c>
      <c r="Q36" s="9">
        <f t="shared" si="15"/>
        <v>0.90735992810483612</v>
      </c>
      <c r="R36" s="9">
        <f t="shared" si="16"/>
        <v>0.43383605098956801</v>
      </c>
      <c r="S36" s="9">
        <f t="shared" si="17"/>
        <v>0.10331710772327407</v>
      </c>
      <c r="T36" s="9">
        <f t="shared" si="18"/>
        <v>-0.76435499425586195</v>
      </c>
      <c r="U36" s="9">
        <f t="shared" si="19"/>
        <v>-0.54245471551462787</v>
      </c>
      <c r="V36" s="9">
        <f t="shared" si="20"/>
        <v>-1.4101268174937638</v>
      </c>
      <c r="W36" s="14">
        <f t="shared" si="21"/>
        <v>-189.01251143679917</v>
      </c>
      <c r="X36" s="14">
        <f t="shared" si="22"/>
        <v>171.80649409711555</v>
      </c>
      <c r="Y36" s="14">
        <f t="shared" si="23"/>
        <v>19.926962227276974</v>
      </c>
      <c r="Z36" s="14">
        <f t="shared" si="24"/>
        <v>313.07065182309339</v>
      </c>
      <c r="AA36" s="9">
        <f t="shared" si="25"/>
        <v>255.42748656632148</v>
      </c>
      <c r="AB36" s="9">
        <f t="shared" si="1"/>
        <v>0.24895064494978669</v>
      </c>
      <c r="AC36" s="9">
        <f t="shared" si="2"/>
        <v>1.2526121103461776</v>
      </c>
      <c r="AD36" s="9">
        <f t="shared" si="26"/>
        <v>919.52020647692962</v>
      </c>
      <c r="AE36" s="9">
        <f t="shared" si="27"/>
        <v>1604.8982306433222</v>
      </c>
      <c r="AF36" s="9">
        <f t="shared" si="28"/>
        <v>1.7453648319403066</v>
      </c>
      <c r="AG36" s="11">
        <f t="shared" si="29"/>
        <v>5.1931657399377595</v>
      </c>
      <c r="AH36" s="13">
        <v>14</v>
      </c>
      <c r="AI36" s="9">
        <f t="shared" si="30"/>
        <v>313.70418686486141</v>
      </c>
      <c r="AJ36" s="14">
        <f t="shared" si="31"/>
        <v>1.9114492107499572</v>
      </c>
      <c r="AK36" s="14">
        <f t="shared" si="32"/>
        <v>0.91886083566947718</v>
      </c>
      <c r="AL36" s="9">
        <f t="shared" si="33"/>
        <v>1527.0015774062033</v>
      </c>
      <c r="AM36" s="9">
        <f t="shared" si="34"/>
        <v>1971.0615377100166</v>
      </c>
      <c r="AN36" s="9">
        <f t="shared" si="35"/>
        <v>1.2908051745814846</v>
      </c>
      <c r="AO36" s="11">
        <f t="shared" si="36"/>
        <v>3.1271878851413994</v>
      </c>
      <c r="AP36" s="13">
        <v>14</v>
      </c>
    </row>
    <row r="37" spans="1:42" x14ac:dyDescent="0.15">
      <c r="A37" s="13">
        <v>14.5</v>
      </c>
      <c r="B37" s="9">
        <f t="shared" si="3"/>
        <v>0.2530727415391778</v>
      </c>
      <c r="D37" s="8">
        <f t="shared" si="4"/>
        <v>0.10074422956234685</v>
      </c>
      <c r="E37" s="9">
        <v>0</v>
      </c>
      <c r="F37" s="9">
        <v>0</v>
      </c>
      <c r="G37" s="9">
        <f t="shared" si="5"/>
        <v>67.770334826467547</v>
      </c>
      <c r="H37" s="9">
        <f t="shared" si="6"/>
        <v>17.5266002838109</v>
      </c>
      <c r="I37" s="14">
        <f t="shared" si="37"/>
        <v>241.88301320765427</v>
      </c>
      <c r="J37" s="14">
        <f t="shared" si="38"/>
        <v>35.127032861717424</v>
      </c>
      <c r="K37" s="14">
        <f t="shared" si="9"/>
        <v>193.2445762233051</v>
      </c>
      <c r="L37" s="14">
        <f t="shared" si="10"/>
        <v>-104.46198420624759</v>
      </c>
      <c r="M37" s="9">
        <f t="shared" si="11"/>
        <v>169.06872221260645</v>
      </c>
      <c r="N37" s="9">
        <f t="shared" si="12"/>
        <v>-17.769838755501091</v>
      </c>
      <c r="O37" s="9">
        <f t="shared" si="13"/>
        <v>107.27162670477283</v>
      </c>
      <c r="P37" s="9">
        <f t="shared" si="14"/>
        <v>-0.33528464369275168</v>
      </c>
      <c r="Q37" s="9">
        <f t="shared" si="15"/>
        <v>0.90643598448716456</v>
      </c>
      <c r="R37" s="9">
        <f t="shared" si="16"/>
        <v>0.43602887325509854</v>
      </c>
      <c r="S37" s="9">
        <f t="shared" si="17"/>
        <v>0.10074422956234688</v>
      </c>
      <c r="T37" s="9">
        <f t="shared" si="18"/>
        <v>-0.77131351694785022</v>
      </c>
      <c r="U37" s="9">
        <f t="shared" si="19"/>
        <v>-0.54502759367555509</v>
      </c>
      <c r="V37" s="9">
        <f t="shared" si="20"/>
        <v>-1.4170853401857522</v>
      </c>
      <c r="W37" s="14">
        <f t="shared" si="21"/>
        <v>-188.76356079184939</v>
      </c>
      <c r="X37" s="14">
        <f t="shared" si="22"/>
        <v>173.05910620746172</v>
      </c>
      <c r="Y37" s="14">
        <f t="shared" si="23"/>
        <v>21.838411438026931</v>
      </c>
      <c r="Z37" s="14">
        <f t="shared" si="24"/>
        <v>313.98951265876286</v>
      </c>
      <c r="AA37" s="9">
        <f t="shared" si="25"/>
        <v>256.08814131885089</v>
      </c>
      <c r="AB37" s="9">
        <f t="shared" si="1"/>
        <v>0.23563083048020417</v>
      </c>
      <c r="AC37" s="9">
        <f t="shared" si="2"/>
        <v>1.2340825468547791</v>
      </c>
      <c r="AD37" s="9">
        <f t="shared" si="26"/>
        <v>904.59099718243533</v>
      </c>
      <c r="AE37" s="9">
        <f t="shared" si="27"/>
        <v>1609.0492468775335</v>
      </c>
      <c r="AF37" s="9">
        <f t="shared" si="28"/>
        <v>1.7787588555372555</v>
      </c>
      <c r="AG37" s="11">
        <f t="shared" si="29"/>
        <v>5.278872825763302</v>
      </c>
      <c r="AH37" s="13">
        <v>14.5</v>
      </c>
      <c r="AI37" s="9">
        <f t="shared" si="30"/>
        <v>314.74804252580185</v>
      </c>
      <c r="AJ37" s="14">
        <f t="shared" si="31"/>
        <v>1.8931017783262263</v>
      </c>
      <c r="AK37" s="14">
        <f t="shared" si="32"/>
        <v>0.90089281622613271</v>
      </c>
      <c r="AL37" s="9">
        <f t="shared" si="33"/>
        <v>1509.5023157876883</v>
      </c>
      <c r="AM37" s="9">
        <f t="shared" si="34"/>
        <v>1977.6202762616538</v>
      </c>
      <c r="AN37" s="9">
        <f t="shared" si="35"/>
        <v>1.3101141055419263</v>
      </c>
      <c r="AO37" s="11">
        <f t="shared" si="36"/>
        <v>3.1634405482608883</v>
      </c>
      <c r="AP37" s="13">
        <v>14.5</v>
      </c>
    </row>
    <row r="38" spans="1:42" x14ac:dyDescent="0.15">
      <c r="A38" s="13">
        <v>15</v>
      </c>
      <c r="B38" s="9">
        <f t="shared" si="3"/>
        <v>0.26179938779914941</v>
      </c>
      <c r="D38" s="8">
        <f t="shared" si="4"/>
        <v>9.8234463000541727E-2</v>
      </c>
      <c r="E38" s="9">
        <v>0</v>
      </c>
      <c r="F38" s="9">
        <v>0</v>
      </c>
      <c r="G38" s="9">
        <f t="shared" si="5"/>
        <v>67.614807840234775</v>
      </c>
      <c r="H38" s="9">
        <f t="shared" si="6"/>
        <v>18.117333157176454</v>
      </c>
      <c r="I38" s="14">
        <f t="shared" si="37"/>
        <v>241.77111079086347</v>
      </c>
      <c r="J38" s="14">
        <f t="shared" si="38"/>
        <v>35.280728583747219</v>
      </c>
      <c r="K38" s="14">
        <f t="shared" si="9"/>
        <v>192.24353745743787</v>
      </c>
      <c r="L38" s="14">
        <f t="shared" si="10"/>
        <v>-104.73493484794457</v>
      </c>
      <c r="M38" s="9">
        <f t="shared" si="11"/>
        <v>169.06872221260645</v>
      </c>
      <c r="N38" s="9">
        <f t="shared" si="12"/>
        <v>-17.769838755501091</v>
      </c>
      <c r="O38" s="9">
        <f t="shared" si="13"/>
        <v>107.61405971975314</v>
      </c>
      <c r="P38" s="9">
        <f t="shared" si="14"/>
        <v>-0.33999282494264371</v>
      </c>
      <c r="Q38" s="9">
        <f t="shared" si="15"/>
        <v>0.9055053092553772</v>
      </c>
      <c r="R38" s="9">
        <f t="shared" si="16"/>
        <v>0.43822728794318544</v>
      </c>
      <c r="S38" s="9">
        <f t="shared" si="17"/>
        <v>9.8234463000541741E-2</v>
      </c>
      <c r="T38" s="9">
        <f t="shared" si="18"/>
        <v>-0.77822011288582915</v>
      </c>
      <c r="U38" s="9">
        <f t="shared" si="19"/>
        <v>-0.54753736023736022</v>
      </c>
      <c r="V38" s="9">
        <f t="shared" si="20"/>
        <v>-1.423991936123731</v>
      </c>
      <c r="W38" s="14">
        <f t="shared" si="21"/>
        <v>-188.52792996136918</v>
      </c>
      <c r="X38" s="14">
        <f t="shared" si="22"/>
        <v>174.2931887543165</v>
      </c>
      <c r="Y38" s="14">
        <f t="shared" si="23"/>
        <v>23.731513216353157</v>
      </c>
      <c r="Z38" s="14">
        <f t="shared" si="24"/>
        <v>314.890405474989</v>
      </c>
      <c r="AA38" s="9">
        <f t="shared" si="25"/>
        <v>256.75064950583226</v>
      </c>
      <c r="AB38" s="9">
        <f t="shared" si="1"/>
        <v>0.22243062517338785</v>
      </c>
      <c r="AC38" s="9">
        <f t="shared" si="2"/>
        <v>1.2159564793169295</v>
      </c>
      <c r="AD38" s="9">
        <f t="shared" si="26"/>
        <v>890.0159781082067</v>
      </c>
      <c r="AE38" s="9">
        <f t="shared" si="27"/>
        <v>1613.211908583861</v>
      </c>
      <c r="AF38" s="9">
        <f t="shared" si="28"/>
        <v>1.8125651092386674</v>
      </c>
      <c r="AG38" s="11">
        <f t="shared" si="29"/>
        <v>5.3653203435814296</v>
      </c>
      <c r="AH38" s="13">
        <v>15</v>
      </c>
      <c r="AI38" s="9">
        <f t="shared" si="30"/>
        <v>315.78339440151206</v>
      </c>
      <c r="AJ38" s="14">
        <f t="shared" si="31"/>
        <v>1.8738271518922289</v>
      </c>
      <c r="AK38" s="14">
        <f t="shared" si="32"/>
        <v>0.88307243448946338</v>
      </c>
      <c r="AL38" s="9">
        <f t="shared" si="33"/>
        <v>1491.468333577606</v>
      </c>
      <c r="AM38" s="9">
        <f t="shared" si="34"/>
        <v>1984.1255839548769</v>
      </c>
      <c r="AN38" s="9">
        <f t="shared" si="35"/>
        <v>1.3303169361936951</v>
      </c>
      <c r="AO38" s="11">
        <f t="shared" si="36"/>
        <v>3.2016910623922508</v>
      </c>
      <c r="AP38" s="13">
        <v>15</v>
      </c>
    </row>
    <row r="39" spans="1:42" x14ac:dyDescent="0.15">
      <c r="A39" s="13">
        <v>15.5</v>
      </c>
      <c r="B39" s="9">
        <f t="shared" si="3"/>
        <v>0.27052603405912107</v>
      </c>
      <c r="D39" s="8">
        <f t="shared" si="4"/>
        <v>9.5786328214790717E-2</v>
      </c>
      <c r="E39" s="9">
        <v>0</v>
      </c>
      <c r="F39" s="9">
        <v>0</v>
      </c>
      <c r="G39" s="9">
        <f t="shared" si="5"/>
        <v>67.454131724603613</v>
      </c>
      <c r="H39" s="9">
        <f t="shared" si="6"/>
        <v>18.706686325477978</v>
      </c>
      <c r="I39" s="14">
        <f t="shared" si="37"/>
        <v>241.65193104785448</v>
      </c>
      <c r="J39" s="14">
        <f t="shared" si="38"/>
        <v>35.443672641312105</v>
      </c>
      <c r="K39" s="14">
        <f t="shared" si="9"/>
        <v>191.23815857394072</v>
      </c>
      <c r="L39" s="14">
        <f t="shared" si="10"/>
        <v>-104.996647085399</v>
      </c>
      <c r="M39" s="9">
        <f t="shared" si="11"/>
        <v>169.06872221260645</v>
      </c>
      <c r="N39" s="9">
        <f t="shared" si="12"/>
        <v>-17.769838755501091</v>
      </c>
      <c r="O39" s="9">
        <f t="shared" si="13"/>
        <v>107.96324319891382</v>
      </c>
      <c r="P39" s="9">
        <f t="shared" si="14"/>
        <v>-0.34464289222406197</v>
      </c>
      <c r="Q39" s="9">
        <f t="shared" si="15"/>
        <v>0.90456875796017466</v>
      </c>
      <c r="R39" s="9">
        <f t="shared" si="16"/>
        <v>0.44042922043885269</v>
      </c>
      <c r="S39" s="9">
        <f t="shared" si="17"/>
        <v>9.5786328214790759E-2</v>
      </c>
      <c r="T39" s="9">
        <f t="shared" si="18"/>
        <v>-0.78507211266291466</v>
      </c>
      <c r="U39" s="9">
        <f t="shared" si="19"/>
        <v>-0.54998549502311123</v>
      </c>
      <c r="V39" s="9">
        <f t="shared" si="20"/>
        <v>-1.4308439359008167</v>
      </c>
      <c r="W39" s="14">
        <f t="shared" si="21"/>
        <v>-188.30549933619579</v>
      </c>
      <c r="X39" s="14">
        <f t="shared" si="22"/>
        <v>175.50914523363343</v>
      </c>
      <c r="Y39" s="14">
        <f t="shared" si="23"/>
        <v>25.605340368245386</v>
      </c>
      <c r="Z39" s="14">
        <f t="shared" si="24"/>
        <v>315.77347790947846</v>
      </c>
      <c r="AA39" s="9">
        <f t="shared" si="25"/>
        <v>257.41488135089367</v>
      </c>
      <c r="AB39" s="9">
        <f t="shared" si="1"/>
        <v>0.2093543254177348</v>
      </c>
      <c r="AC39" s="9">
        <f t="shared" si="2"/>
        <v>1.1982254691026242</v>
      </c>
      <c r="AD39" s="9">
        <f t="shared" si="26"/>
        <v>875.79158864583871</v>
      </c>
      <c r="AE39" s="9">
        <f t="shared" si="27"/>
        <v>1617.3854003533115</v>
      </c>
      <c r="AF39" s="9">
        <f t="shared" si="28"/>
        <v>1.8467697353135528</v>
      </c>
      <c r="AG39" s="11">
        <f t="shared" si="29"/>
        <v>5.4524625440168926</v>
      </c>
      <c r="AH39" s="13">
        <v>15.5</v>
      </c>
      <c r="AI39" s="9">
        <f t="shared" si="30"/>
        <v>316.80991589030413</v>
      </c>
      <c r="AJ39" s="14">
        <f t="shared" si="31"/>
        <v>1.8536576456335681</v>
      </c>
      <c r="AK39" s="14">
        <f t="shared" si="32"/>
        <v>0.86542433552614284</v>
      </c>
      <c r="AL39" s="9">
        <f t="shared" si="33"/>
        <v>1472.924669936205</v>
      </c>
      <c r="AM39" s="9">
        <f t="shared" si="34"/>
        <v>1990.5754086907593</v>
      </c>
      <c r="AN39" s="9">
        <f t="shared" si="35"/>
        <v>1.3514441364995093</v>
      </c>
      <c r="AO39" s="11">
        <f t="shared" si="36"/>
        <v>3.2419993574167707</v>
      </c>
      <c r="AP39" s="13">
        <v>15.5</v>
      </c>
    </row>
    <row r="40" spans="1:42" x14ac:dyDescent="0.15">
      <c r="A40" s="13">
        <v>16</v>
      </c>
      <c r="B40" s="9">
        <f t="shared" si="3"/>
        <v>0.27925268031909273</v>
      </c>
      <c r="D40" s="8">
        <f t="shared" si="4"/>
        <v>9.3398365197695787E-2</v>
      </c>
      <c r="E40" s="9">
        <v>0</v>
      </c>
      <c r="F40" s="9">
        <v>0</v>
      </c>
      <c r="G40" s="9">
        <f t="shared" si="5"/>
        <v>67.288318715682323</v>
      </c>
      <c r="H40" s="9">
        <f t="shared" si="6"/>
        <v>19.294614907189942</v>
      </c>
      <c r="I40" s="14">
        <f t="shared" si="37"/>
        <v>241.52558863560085</v>
      </c>
      <c r="J40" s="14">
        <f t="shared" si="38"/>
        <v>35.615575995724186</v>
      </c>
      <c r="K40" s="14">
        <f t="shared" si="9"/>
        <v>190.22895064509959</v>
      </c>
      <c r="L40" s="14">
        <f t="shared" si="10"/>
        <v>-105.24694851962572</v>
      </c>
      <c r="M40" s="9">
        <f t="shared" si="11"/>
        <v>169.06872221260645</v>
      </c>
      <c r="N40" s="9">
        <f t="shared" si="12"/>
        <v>-17.769838755501091</v>
      </c>
      <c r="O40" s="9">
        <f t="shared" si="13"/>
        <v>108.31908539731332</v>
      </c>
      <c r="P40" s="9">
        <f t="shared" si="14"/>
        <v>-0.34923429170862191</v>
      </c>
      <c r="Q40" s="9">
        <f t="shared" si="15"/>
        <v>0.90362717667903825</v>
      </c>
      <c r="R40" s="9">
        <f t="shared" si="16"/>
        <v>0.4426326569063177</v>
      </c>
      <c r="S40" s="9">
        <f t="shared" si="17"/>
        <v>9.3398365197695787E-2</v>
      </c>
      <c r="T40" s="9">
        <f t="shared" si="18"/>
        <v>-0.79186694861493967</v>
      </c>
      <c r="U40" s="9">
        <f t="shared" si="19"/>
        <v>-0.55237345804020621</v>
      </c>
      <c r="V40" s="9">
        <f t="shared" si="20"/>
        <v>-1.4376387718528416</v>
      </c>
      <c r="W40" s="14">
        <f t="shared" si="21"/>
        <v>-188.09614501077806</v>
      </c>
      <c r="X40" s="14">
        <f t="shared" si="22"/>
        <v>176.70737070273606</v>
      </c>
      <c r="Y40" s="14">
        <f t="shared" si="23"/>
        <v>27.458998013878954</v>
      </c>
      <c r="Z40" s="14">
        <f t="shared" si="24"/>
        <v>316.6389022450046</v>
      </c>
      <c r="AA40" s="9">
        <f t="shared" si="25"/>
        <v>258.08071339910282</v>
      </c>
      <c r="AB40" s="9">
        <f t="shared" si="1"/>
        <v>0.19640565992023085</v>
      </c>
      <c r="AC40" s="9">
        <f t="shared" si="2"/>
        <v>1.1808808051200117</v>
      </c>
      <c r="AD40" s="9">
        <f t="shared" si="26"/>
        <v>861.91387928443669</v>
      </c>
      <c r="AE40" s="9">
        <f t="shared" si="27"/>
        <v>1621.5689464956686</v>
      </c>
      <c r="AF40" s="9">
        <f t="shared" si="28"/>
        <v>1.8813584343738607</v>
      </c>
      <c r="AG40" s="11">
        <f t="shared" si="29"/>
        <v>5.5402528584652648</v>
      </c>
      <c r="AH40" s="13">
        <v>16</v>
      </c>
      <c r="AI40" s="9">
        <f t="shared" si="30"/>
        <v>317.82729742243316</v>
      </c>
      <c r="AJ40" s="14">
        <f t="shared" si="31"/>
        <v>1.8326261698553381</v>
      </c>
      <c r="AK40" s="14">
        <f t="shared" si="32"/>
        <v>0.84797170667189903</v>
      </c>
      <c r="AL40" s="9">
        <f t="shared" si="33"/>
        <v>1453.8963928844573</v>
      </c>
      <c r="AM40" s="9">
        <f t="shared" si="34"/>
        <v>1996.9678053852285</v>
      </c>
      <c r="AN40" s="9">
        <f t="shared" si="35"/>
        <v>1.3735282755763256</v>
      </c>
      <c r="AO40" s="11">
        <f t="shared" si="36"/>
        <v>3.2844299338157712</v>
      </c>
      <c r="AP40" s="13">
        <v>16</v>
      </c>
    </row>
    <row r="41" spans="1:42" x14ac:dyDescent="0.15">
      <c r="A41" s="13">
        <v>16.5</v>
      </c>
      <c r="B41" s="9">
        <f t="shared" si="3"/>
        <v>0.28797932657906439</v>
      </c>
      <c r="D41" s="8">
        <f t="shared" si="4"/>
        <v>9.1069135303736726E-2</v>
      </c>
      <c r="E41" s="9">
        <v>0</v>
      </c>
      <c r="F41" s="9">
        <v>0</v>
      </c>
      <c r="G41" s="9">
        <f t="shared" si="5"/>
        <v>67.117381440773514</v>
      </c>
      <c r="H41" s="9">
        <f t="shared" si="6"/>
        <v>19.881074129274584</v>
      </c>
      <c r="I41" s="14">
        <f t="shared" si="37"/>
        <v>241.39219395123035</v>
      </c>
      <c r="J41" s="14">
        <f t="shared" si="38"/>
        <v>35.796152653904144</v>
      </c>
      <c r="K41" s="14">
        <f t="shared" si="9"/>
        <v>189.21641808672538</v>
      </c>
      <c r="L41" s="14">
        <f t="shared" si="10"/>
        <v>-105.4856888110299</v>
      </c>
      <c r="M41" s="9">
        <f t="shared" si="11"/>
        <v>169.06872221260645</v>
      </c>
      <c r="N41" s="9">
        <f t="shared" si="12"/>
        <v>-17.769838755501091</v>
      </c>
      <c r="O41" s="9">
        <f t="shared" si="13"/>
        <v>108.68149394552584</v>
      </c>
      <c r="P41" s="9">
        <f t="shared" si="14"/>
        <v>-0.35376650994539971</v>
      </c>
      <c r="Q41" s="9">
        <f t="shared" si="15"/>
        <v>0.90268140100260963</v>
      </c>
      <c r="R41" s="9">
        <f t="shared" si="16"/>
        <v>0.44483564524913644</v>
      </c>
      <c r="S41" s="9">
        <f t="shared" si="17"/>
        <v>9.1069135303736726E-2</v>
      </c>
      <c r="T41" s="9">
        <f t="shared" si="18"/>
        <v>-0.79860215519453603</v>
      </c>
      <c r="U41" s="9">
        <f t="shared" si="19"/>
        <v>-0.55470268793416522</v>
      </c>
      <c r="V41" s="9">
        <f t="shared" si="20"/>
        <v>-1.4443739784324379</v>
      </c>
      <c r="W41" s="14">
        <f t="shared" si="21"/>
        <v>-187.89973935085783</v>
      </c>
      <c r="X41" s="14">
        <f t="shared" si="22"/>
        <v>177.88825150785607</v>
      </c>
      <c r="Y41" s="14">
        <f t="shared" si="23"/>
        <v>29.291624183734292</v>
      </c>
      <c r="Z41" s="14">
        <f t="shared" si="24"/>
        <v>317.4868739516765</v>
      </c>
      <c r="AA41" s="9">
        <f t="shared" si="25"/>
        <v>258.74802815218237</v>
      </c>
      <c r="AB41" s="9">
        <f t="shared" si="1"/>
        <v>0.18358782859291978</v>
      </c>
      <c r="AC41" s="9">
        <f t="shared" si="2"/>
        <v>1.1639135570191854</v>
      </c>
      <c r="AD41" s="9">
        <f t="shared" si="26"/>
        <v>848.37855694037637</v>
      </c>
      <c r="AE41" s="9">
        <f t="shared" si="27"/>
        <v>1625.7618087474823</v>
      </c>
      <c r="AF41" s="9">
        <f t="shared" si="28"/>
        <v>1.9163164785902764</v>
      </c>
      <c r="AG41" s="11">
        <f t="shared" si="29"/>
        <v>5.6286439519146008</v>
      </c>
      <c r="AH41" s="13">
        <v>16.5</v>
      </c>
      <c r="AI41" s="9">
        <f t="shared" si="30"/>
        <v>318.83524645015149</v>
      </c>
      <c r="AJ41" s="14">
        <f t="shared" si="31"/>
        <v>1.8107661060019353</v>
      </c>
      <c r="AK41" s="14">
        <f t="shared" si="32"/>
        <v>0.83073626157283798</v>
      </c>
      <c r="AL41" s="9">
        <f t="shared" si="33"/>
        <v>1434.4085371345091</v>
      </c>
      <c r="AM41" s="9">
        <f t="shared" si="34"/>
        <v>2003.3009359065741</v>
      </c>
      <c r="AN41" s="9">
        <f t="shared" si="35"/>
        <v>1.3966041640469671</v>
      </c>
      <c r="AO41" s="11">
        <f t="shared" si="36"/>
        <v>3.3290521562259059</v>
      </c>
      <c r="AP41" s="13">
        <v>16.5</v>
      </c>
    </row>
    <row r="42" spans="1:42" x14ac:dyDescent="0.15">
      <c r="A42" s="13">
        <v>17</v>
      </c>
      <c r="B42" s="9">
        <f t="shared" si="3"/>
        <v>0.29670597283903605</v>
      </c>
      <c r="D42" s="8">
        <f t="shared" si="4"/>
        <v>8.8797222594228842E-2</v>
      </c>
      <c r="E42" s="9">
        <v>0</v>
      </c>
      <c r="F42" s="9">
        <v>0</v>
      </c>
      <c r="G42" s="9">
        <f t="shared" si="5"/>
        <v>66.941332917412481</v>
      </c>
      <c r="H42" s="9">
        <f t="shared" si="6"/>
        <v>20.466019330591575</v>
      </c>
      <c r="I42" s="14">
        <f t="shared" si="37"/>
        <v>241.25185329879582</v>
      </c>
      <c r="J42" s="14">
        <f t="shared" si="38"/>
        <v>35.985119960825742</v>
      </c>
      <c r="K42" s="14">
        <f t="shared" si="9"/>
        <v>188.20105791870557</v>
      </c>
      <c r="L42" s="14">
        <f t="shared" si="10"/>
        <v>-105.71273915359535</v>
      </c>
      <c r="M42" s="9">
        <f t="shared" si="11"/>
        <v>169.06872221260645</v>
      </c>
      <c r="N42" s="9">
        <f t="shared" si="12"/>
        <v>-17.769838755501091</v>
      </c>
      <c r="O42" s="9">
        <f t="shared" si="13"/>
        <v>109.05037591788447</v>
      </c>
      <c r="P42" s="9">
        <f t="shared" si="14"/>
        <v>-0.35823907323011661</v>
      </c>
      <c r="Q42" s="9">
        <f t="shared" si="15"/>
        <v>0.90173225508045651</v>
      </c>
      <c r="R42" s="9">
        <f t="shared" si="16"/>
        <v>0.44703629582434545</v>
      </c>
      <c r="S42" s="9">
        <f t="shared" si="17"/>
        <v>8.8797222594228856E-2</v>
      </c>
      <c r="T42" s="9">
        <f t="shared" si="18"/>
        <v>-0.80527536905446218</v>
      </c>
      <c r="U42" s="9">
        <f t="shared" si="19"/>
        <v>-0.5569746006436731</v>
      </c>
      <c r="V42" s="9">
        <f t="shared" si="20"/>
        <v>-1.4510471922923642</v>
      </c>
      <c r="W42" s="14">
        <f t="shared" si="21"/>
        <v>-187.71615152226491</v>
      </c>
      <c r="X42" s="14">
        <f t="shared" si="22"/>
        <v>179.05216506487525</v>
      </c>
      <c r="Y42" s="14">
        <f t="shared" si="23"/>
        <v>31.102390289736228</v>
      </c>
      <c r="Z42" s="14">
        <f t="shared" si="24"/>
        <v>318.31761021324934</v>
      </c>
      <c r="AA42" s="9">
        <f t="shared" si="25"/>
        <v>259.41671371896848</v>
      </c>
      <c r="AB42" s="9">
        <f t="shared" si="1"/>
        <v>0.17090354017949494</v>
      </c>
      <c r="AC42" s="9">
        <f t="shared" si="2"/>
        <v>1.1473146240600158</v>
      </c>
      <c r="AD42" s="9">
        <f t="shared" si="26"/>
        <v>835.18102735866933</v>
      </c>
      <c r="AE42" s="9">
        <f t="shared" si="27"/>
        <v>1629.9632840758356</v>
      </c>
      <c r="AF42" s="9">
        <f t="shared" si="28"/>
        <v>1.9516287256078271</v>
      </c>
      <c r="AG42" s="11">
        <f t="shared" si="29"/>
        <v>5.7175877768183083</v>
      </c>
      <c r="AH42" s="13">
        <v>17</v>
      </c>
      <c r="AI42" s="9">
        <f t="shared" si="30"/>
        <v>319.83348738618542</v>
      </c>
      <c r="AJ42" s="14">
        <f t="shared" si="31"/>
        <v>1.7881111873020501</v>
      </c>
      <c r="AK42" s="14">
        <f t="shared" si="32"/>
        <v>0.81373823246480015</v>
      </c>
      <c r="AL42" s="9">
        <f t="shared" si="33"/>
        <v>1414.4860468385075</v>
      </c>
      <c r="AM42" s="9">
        <f t="shared" si="34"/>
        <v>2009.5730686888878</v>
      </c>
      <c r="AN42" s="9">
        <f t="shared" si="35"/>
        <v>1.4207090081803555</v>
      </c>
      <c r="AO42" s="11">
        <f t="shared" si="36"/>
        <v>3.3759405715803958</v>
      </c>
      <c r="AP42" s="13">
        <v>17</v>
      </c>
    </row>
    <row r="43" spans="1:42" x14ac:dyDescent="0.15">
      <c r="A43" s="13">
        <v>17.5</v>
      </c>
      <c r="B43" s="9">
        <f t="shared" si="3"/>
        <v>0.30543261909900765</v>
      </c>
      <c r="D43" s="8">
        <f t="shared" si="4"/>
        <v>8.6581234994502265E-2</v>
      </c>
      <c r="E43" s="9">
        <v>0</v>
      </c>
      <c r="F43" s="9">
        <v>0</v>
      </c>
      <c r="G43" s="9">
        <f t="shared" si="5"/>
        <v>66.760186552375885</v>
      </c>
      <c r="H43" s="9">
        <f t="shared" si="6"/>
        <v>21.049405965299119</v>
      </c>
      <c r="I43" s="14">
        <f t="shared" si="37"/>
        <v>241.10466905563231</v>
      </c>
      <c r="J43" s="14">
        <f t="shared" si="38"/>
        <v>36.182198855962177</v>
      </c>
      <c r="K43" s="14">
        <f t="shared" si="9"/>
        <v>187.18335907840867</v>
      </c>
      <c r="L43" s="14">
        <f t="shared" si="10"/>
        <v>-105.92799170359841</v>
      </c>
      <c r="M43" s="9">
        <f t="shared" si="11"/>
        <v>169.06872221260645</v>
      </c>
      <c r="N43" s="9">
        <f t="shared" si="12"/>
        <v>-17.769838755501091</v>
      </c>
      <c r="O43" s="9">
        <f t="shared" si="13"/>
        <v>109.42563789914155</v>
      </c>
      <c r="P43" s="9">
        <f t="shared" si="14"/>
        <v>-0.36265154693295437</v>
      </c>
      <c r="Q43" s="9">
        <f t="shared" si="15"/>
        <v>0.90078055072646057</v>
      </c>
      <c r="R43" s="9">
        <f t="shared" si="16"/>
        <v>0.44923278192745664</v>
      </c>
      <c r="S43" s="9">
        <f t="shared" si="17"/>
        <v>8.6581234994502293E-2</v>
      </c>
      <c r="T43" s="9">
        <f t="shared" si="18"/>
        <v>-0.81188432886041095</v>
      </c>
      <c r="U43" s="9">
        <f t="shared" si="19"/>
        <v>-0.55919058824339962</v>
      </c>
      <c r="V43" s="9">
        <f t="shared" si="20"/>
        <v>-1.4576561520983129</v>
      </c>
      <c r="W43" s="14">
        <f t="shared" si="21"/>
        <v>-187.54524798208541</v>
      </c>
      <c r="X43" s="14">
        <f t="shared" si="22"/>
        <v>180.19947968893527</v>
      </c>
      <c r="Y43" s="14">
        <f t="shared" si="23"/>
        <v>32.890501477038278</v>
      </c>
      <c r="Z43" s="14">
        <f t="shared" si="24"/>
        <v>319.13134844571414</v>
      </c>
      <c r="AA43" s="9">
        <f t="shared" si="25"/>
        <v>260.0866634812806</v>
      </c>
      <c r="AB43" s="9">
        <f t="shared" si="1"/>
        <v>0.15835504849792414</v>
      </c>
      <c r="AC43" s="9">
        <f t="shared" si="2"/>
        <v>1.1310747798142131</v>
      </c>
      <c r="AD43" s="9">
        <f t="shared" si="26"/>
        <v>822.31643463470914</v>
      </c>
      <c r="AE43" s="9">
        <f t="shared" si="27"/>
        <v>1634.1727025789437</v>
      </c>
      <c r="AF43" s="9">
        <f t="shared" si="28"/>
        <v>1.9872796331802354</v>
      </c>
      <c r="AG43" s="11">
        <f t="shared" si="29"/>
        <v>5.8070356280520441</v>
      </c>
      <c r="AH43" s="13">
        <v>17.5</v>
      </c>
      <c r="AI43" s="9">
        <f t="shared" si="30"/>
        <v>320.82176149412135</v>
      </c>
      <c r="AJ43" s="14">
        <f t="shared" si="31"/>
        <v>1.7646953852867995</v>
      </c>
      <c r="AK43" s="14">
        <f t="shared" si="32"/>
        <v>0.79699637011788127</v>
      </c>
      <c r="AL43" s="9">
        <f t="shared" si="33"/>
        <v>1394.1537232050634</v>
      </c>
      <c r="AM43" s="9">
        <f t="shared" si="34"/>
        <v>2015.7825780433368</v>
      </c>
      <c r="AN43" s="9">
        <f t="shared" si="35"/>
        <v>1.4458825770010437</v>
      </c>
      <c r="AO43" s="11">
        <f t="shared" si="36"/>
        <v>3.4251752543317693</v>
      </c>
      <c r="AP43" s="13">
        <v>17.5</v>
      </c>
    </row>
    <row r="44" spans="1:42" x14ac:dyDescent="0.15">
      <c r="A44" s="13">
        <v>18</v>
      </c>
      <c r="B44" s="9">
        <f t="shared" si="3"/>
        <v>0.31415926535897931</v>
      </c>
      <c r="D44" s="8">
        <f t="shared" si="4"/>
        <v>8.4419805276521376E-2</v>
      </c>
      <c r="E44" s="9">
        <v>0</v>
      </c>
      <c r="F44" s="9">
        <v>0</v>
      </c>
      <c r="G44" s="9">
        <f t="shared" si="5"/>
        <v>66.573956140660741</v>
      </c>
      <c r="H44" s="9">
        <f t="shared" si="6"/>
        <v>21.631189606246316</v>
      </c>
      <c r="I44" s="14">
        <f t="shared" si="37"/>
        <v>240.95073983748188</v>
      </c>
      <c r="J44" s="14">
        <f t="shared" si="38"/>
        <v>36.387114096160502</v>
      </c>
      <c r="K44" s="14">
        <f t="shared" si="9"/>
        <v>186.16380178689752</v>
      </c>
      <c r="L44" s="14">
        <f t="shared" si="10"/>
        <v>-106.13135896847987</v>
      </c>
      <c r="M44" s="9">
        <f t="shared" si="11"/>
        <v>169.06872221260645</v>
      </c>
      <c r="N44" s="9">
        <f t="shared" si="12"/>
        <v>-17.769838755501091</v>
      </c>
      <c r="O44" s="9">
        <f t="shared" si="13"/>
        <v>109.80718604948447</v>
      </c>
      <c r="P44" s="9">
        <f t="shared" si="14"/>
        <v>-0.36700353478835546</v>
      </c>
      <c r="Q44" s="9">
        <f t="shared" si="15"/>
        <v>0.89982708658381516</v>
      </c>
      <c r="R44" s="9">
        <f t="shared" si="16"/>
        <v>0.45142334006487683</v>
      </c>
      <c r="S44" s="9">
        <f t="shared" si="17"/>
        <v>8.441980527652139E-2</v>
      </c>
      <c r="T44" s="9">
        <f t="shared" si="18"/>
        <v>-0.81842687485323218</v>
      </c>
      <c r="U44" s="9">
        <f t="shared" si="19"/>
        <v>-0.56135201796138057</v>
      </c>
      <c r="V44" s="9">
        <f t="shared" si="20"/>
        <v>-1.4641986980911341</v>
      </c>
      <c r="W44" s="14">
        <f t="shared" si="21"/>
        <v>-187.38689293358749</v>
      </c>
      <c r="X44" s="14">
        <f t="shared" si="22"/>
        <v>181.33055446874948</v>
      </c>
      <c r="Y44" s="14">
        <f t="shared" si="23"/>
        <v>34.655196862325077</v>
      </c>
      <c r="Z44" s="14">
        <f t="shared" si="24"/>
        <v>319.92834481583202</v>
      </c>
      <c r="AA44" s="9">
        <f t="shared" si="25"/>
        <v>260.75777577523536</v>
      </c>
      <c r="AB44" s="9">
        <f t="shared" si="1"/>
        <v>0.14594418720250246</v>
      </c>
      <c r="AC44" s="9">
        <f t="shared" si="2"/>
        <v>1.1151847128915051</v>
      </c>
      <c r="AD44" s="9">
        <f t="shared" si="26"/>
        <v>809.77969792779072</v>
      </c>
      <c r="AE44" s="9">
        <f t="shared" si="27"/>
        <v>1638.3894254837878</v>
      </c>
      <c r="AF44" s="9">
        <f t="shared" si="28"/>
        <v>2.0232532745342864</v>
      </c>
      <c r="AG44" s="11">
        <f t="shared" si="29"/>
        <v>5.8969381989647012</v>
      </c>
      <c r="AH44" s="13">
        <v>18</v>
      </c>
      <c r="AI44" s="9">
        <f t="shared" si="30"/>
        <v>321.79982673420511</v>
      </c>
      <c r="AJ44" s="14">
        <f t="shared" si="31"/>
        <v>1.7405528023552179</v>
      </c>
      <c r="AK44" s="14">
        <f t="shared" si="32"/>
        <v>0.78052795086455262</v>
      </c>
      <c r="AL44" s="9">
        <f t="shared" si="33"/>
        <v>1373.4361769034883</v>
      </c>
      <c r="AM44" s="9">
        <f t="shared" si="34"/>
        <v>2021.9279431892942</v>
      </c>
      <c r="AN44" s="9">
        <f t="shared" si="35"/>
        <v>1.4721673836696785</v>
      </c>
      <c r="AO44" s="11">
        <f t="shared" si="36"/>
        <v>3.4768421815002482</v>
      </c>
      <c r="AP44" s="13">
        <v>18</v>
      </c>
    </row>
    <row r="45" spans="1:42" x14ac:dyDescent="0.15">
      <c r="A45" s="13">
        <v>18.5</v>
      </c>
      <c r="B45" s="9">
        <f t="shared" si="3"/>
        <v>0.32288591161895097</v>
      </c>
      <c r="D45" s="8">
        <f t="shared" si="4"/>
        <v>8.231159187981274E-2</v>
      </c>
      <c r="E45" s="9">
        <v>0</v>
      </c>
      <c r="F45" s="9">
        <v>0</v>
      </c>
      <c r="G45" s="9">
        <f t="shared" si="5"/>
        <v>66.382655864433957</v>
      </c>
      <c r="H45" s="9">
        <f t="shared" si="6"/>
        <v>22.21132594835645</v>
      </c>
      <c r="I45" s="14">
        <f t="shared" si="37"/>
        <v>240.79016066168131</v>
      </c>
      <c r="J45" s="14">
        <f t="shared" si="38"/>
        <v>36.599594447315745</v>
      </c>
      <c r="K45" s="14">
        <f t="shared" si="9"/>
        <v>185.14285696761954</v>
      </c>
      <c r="L45" s="14">
        <f t="shared" si="10"/>
        <v>-106.32277316129974</v>
      </c>
      <c r="M45" s="9">
        <f t="shared" si="11"/>
        <v>169.06872221260645</v>
      </c>
      <c r="N45" s="9">
        <f t="shared" si="12"/>
        <v>-17.769838755501091</v>
      </c>
      <c r="O45" s="9">
        <f t="shared" si="13"/>
        <v>110.19492616785161</v>
      </c>
      <c r="P45" s="9">
        <f t="shared" si="14"/>
        <v>-0.37129467815012562</v>
      </c>
      <c r="Q45" s="9">
        <f t="shared" si="15"/>
        <v>0.89887264734938221</v>
      </c>
      <c r="R45" s="9">
        <f t="shared" si="16"/>
        <v>0.45360627002993836</v>
      </c>
      <c r="S45" s="9">
        <f t="shared" si="17"/>
        <v>8.231159187981274E-2</v>
      </c>
      <c r="T45" s="9">
        <f t="shared" si="18"/>
        <v>-0.8249009481800641</v>
      </c>
      <c r="U45" s="9">
        <f t="shared" si="19"/>
        <v>-0.5634602313580892</v>
      </c>
      <c r="V45" s="9">
        <f t="shared" si="20"/>
        <v>-1.4706727714179659</v>
      </c>
      <c r="W45" s="14">
        <f t="shared" si="21"/>
        <v>-187.24094874638499</v>
      </c>
      <c r="X45" s="14">
        <f t="shared" si="22"/>
        <v>182.44573918164099</v>
      </c>
      <c r="Y45" s="14">
        <f t="shared" si="23"/>
        <v>36.395749664680295</v>
      </c>
      <c r="Z45" s="14">
        <f t="shared" si="24"/>
        <v>320.70887276669657</v>
      </c>
      <c r="AA45" s="9">
        <f t="shared" si="25"/>
        <v>261.4299535879195</v>
      </c>
      <c r="AB45" s="9">
        <f t="shared" si="1"/>
        <v>0.13367240299524497</v>
      </c>
      <c r="AC45" s="9">
        <f t="shared" si="2"/>
        <v>1.0996350638831416</v>
      </c>
      <c r="AD45" s="9">
        <f t="shared" si="26"/>
        <v>797.56554544859057</v>
      </c>
      <c r="AE45" s="9">
        <f t="shared" si="27"/>
        <v>1642.612843240257</v>
      </c>
      <c r="AF45" s="9">
        <f t="shared" si="28"/>
        <v>2.0595333544860814</v>
      </c>
      <c r="AG45" s="11">
        <f t="shared" si="29"/>
        <v>5.9872456385646196</v>
      </c>
      <c r="AH45" s="13">
        <v>18.5</v>
      </c>
      <c r="AI45" s="9">
        <f t="shared" si="30"/>
        <v>322.76745756804428</v>
      </c>
      <c r="AJ45" s="14">
        <f t="shared" si="31"/>
        <v>1.7157175705188052</v>
      </c>
      <c r="AK45" s="14">
        <f t="shared" si="32"/>
        <v>0.76434879012799684</v>
      </c>
      <c r="AL45" s="9">
        <f t="shared" si="33"/>
        <v>1352.357785168582</v>
      </c>
      <c r="AM45" s="9">
        <f t="shared" si="34"/>
        <v>2028.0077470272463</v>
      </c>
      <c r="AN45" s="9">
        <f t="shared" si="35"/>
        <v>1.4996088825520675</v>
      </c>
      <c r="AO45" s="11">
        <f t="shared" si="36"/>
        <v>3.5310336405252523</v>
      </c>
      <c r="AP45" s="13">
        <v>18.5</v>
      </c>
    </row>
    <row r="46" spans="1:42" x14ac:dyDescent="0.15">
      <c r="A46" s="13">
        <v>19</v>
      </c>
      <c r="B46" s="9">
        <f t="shared" si="3"/>
        <v>0.33161255787892263</v>
      </c>
      <c r="D46" s="8">
        <f t="shared" si="4"/>
        <v>8.025527958317108E-2</v>
      </c>
      <c r="E46" s="9">
        <v>0</v>
      </c>
      <c r="F46" s="9">
        <v>0</v>
      </c>
      <c r="G46" s="9">
        <f t="shared" si="5"/>
        <v>66.186300291952179</v>
      </c>
      <c r="H46" s="9">
        <f t="shared" si="6"/>
        <v>22.78977081200097</v>
      </c>
      <c r="I46" s="14">
        <f t="shared" si="37"/>
        <v>240.62302310780689</v>
      </c>
      <c r="J46" s="14">
        <f t="shared" si="38"/>
        <v>36.819372847150902</v>
      </c>
      <c r="K46" s="14">
        <f t="shared" si="9"/>
        <v>184.12098571697851</v>
      </c>
      <c r="L46" s="14">
        <f t="shared" si="10"/>
        <v>-106.50218552597113</v>
      </c>
      <c r="M46" s="9">
        <f t="shared" si="11"/>
        <v>169.06872221260645</v>
      </c>
      <c r="N46" s="9">
        <f t="shared" si="12"/>
        <v>-17.769838755501091</v>
      </c>
      <c r="O46" s="9">
        <f t="shared" si="13"/>
        <v>110.58876375350131</v>
      </c>
      <c r="P46" s="9">
        <f t="shared" si="14"/>
        <v>-0.37552465521509587</v>
      </c>
      <c r="Q46" s="9">
        <f t="shared" si="15"/>
        <v>0.89791800305693659</v>
      </c>
      <c r="R46" s="9">
        <f t="shared" si="16"/>
        <v>0.45577993479826695</v>
      </c>
      <c r="S46" s="9">
        <f t="shared" si="17"/>
        <v>8.025527958317108E-2</v>
      </c>
      <c r="T46" s="9">
        <f t="shared" si="18"/>
        <v>-0.83130459001336288</v>
      </c>
      <c r="U46" s="9">
        <f t="shared" si="19"/>
        <v>-0.56551654365473092</v>
      </c>
      <c r="V46" s="9">
        <f t="shared" si="20"/>
        <v>-1.4770764132512648</v>
      </c>
      <c r="W46" s="14">
        <f t="shared" si="21"/>
        <v>-187.10727634338974</v>
      </c>
      <c r="X46" s="14">
        <f t="shared" si="22"/>
        <v>183.54537424552413</v>
      </c>
      <c r="Y46" s="14">
        <f t="shared" si="23"/>
        <v>38.1114672351991</v>
      </c>
      <c r="Z46" s="14">
        <f t="shared" si="24"/>
        <v>321.47322155682457</v>
      </c>
      <c r="AA46" s="9">
        <f t="shared" si="25"/>
        <v>262.10310426923814</v>
      </c>
      <c r="AB46" s="9">
        <f t="shared" si="1"/>
        <v>0.12154078724518058</v>
      </c>
      <c r="AC46" s="9">
        <f t="shared" si="2"/>
        <v>1.0844164587355749</v>
      </c>
      <c r="AD46" s="9">
        <f t="shared" si="26"/>
        <v>785.66854582508381</v>
      </c>
      <c r="AE46" s="9">
        <f t="shared" si="27"/>
        <v>1646.8423737106361</v>
      </c>
      <c r="AF46" s="9">
        <f t="shared" si="28"/>
        <v>2.0961032263054076</v>
      </c>
      <c r="AG46" s="11">
        <f t="shared" si="29"/>
        <v>6.0779076098072657</v>
      </c>
      <c r="AH46" s="13">
        <v>19</v>
      </c>
      <c r="AI46" s="9">
        <f t="shared" si="30"/>
        <v>323.72444472566923</v>
      </c>
      <c r="AJ46" s="14">
        <f t="shared" si="31"/>
        <v>1.6902237563884484</v>
      </c>
      <c r="AK46" s="14">
        <f t="shared" si="32"/>
        <v>0.74847326186636565</v>
      </c>
      <c r="AL46" s="9">
        <f t="shared" si="33"/>
        <v>1330.942653493955</v>
      </c>
      <c r="AM46" s="9">
        <f t="shared" si="34"/>
        <v>2034.0206746751951</v>
      </c>
      <c r="AN46" s="9">
        <f t="shared" si="35"/>
        <v>1.5282556835454468</v>
      </c>
      <c r="AO46" s="11">
        <f t="shared" si="36"/>
        <v>3.587848673209701</v>
      </c>
      <c r="AP46" s="13">
        <v>19</v>
      </c>
    </row>
    <row r="47" spans="1:42" x14ac:dyDescent="0.15">
      <c r="A47" s="13">
        <v>19.5</v>
      </c>
      <c r="B47" s="9">
        <f t="shared" si="3"/>
        <v>0.34033920413889424</v>
      </c>
      <c r="D47" s="8">
        <f t="shared" si="4"/>
        <v>7.8249580039115696E-2</v>
      </c>
      <c r="E47" s="9">
        <v>0</v>
      </c>
      <c r="F47" s="9">
        <v>0</v>
      </c>
      <c r="G47" s="9">
        <f t="shared" si="5"/>
        <v>65.984904376452491</v>
      </c>
      <c r="H47" s="9">
        <f t="shared" si="6"/>
        <v>23.366480146363962</v>
      </c>
      <c r="I47" s="14">
        <f t="shared" si="37"/>
        <v>240.44941547526497</v>
      </c>
      <c r="J47" s="14">
        <f t="shared" si="38"/>
        <v>37.046186541324808</v>
      </c>
      <c r="K47" s="14">
        <f t="shared" si="9"/>
        <v>183.09863882595653</v>
      </c>
      <c r="L47" s="14">
        <f t="shared" si="10"/>
        <v>-106.66956563822242</v>
      </c>
      <c r="M47" s="9">
        <f t="shared" si="11"/>
        <v>169.06872221260645</v>
      </c>
      <c r="N47" s="9">
        <f t="shared" si="12"/>
        <v>-17.769838755501091</v>
      </c>
      <c r="O47" s="9">
        <f t="shared" si="13"/>
        <v>110.98860406579277</v>
      </c>
      <c r="P47" s="9">
        <f t="shared" si="14"/>
        <v>-0.37969318021854653</v>
      </c>
      <c r="Q47" s="9">
        <f t="shared" si="15"/>
        <v>0.89696390841862594</v>
      </c>
      <c r="R47" s="9">
        <f t="shared" si="16"/>
        <v>0.45794276025766223</v>
      </c>
      <c r="S47" s="9">
        <f t="shared" si="17"/>
        <v>7.8249580039115724E-2</v>
      </c>
      <c r="T47" s="9">
        <f t="shared" si="18"/>
        <v>-0.83763594047620882</v>
      </c>
      <c r="U47" s="9">
        <f t="shared" si="19"/>
        <v>-0.56752224319878619</v>
      </c>
      <c r="V47" s="9">
        <f t="shared" si="20"/>
        <v>-1.4834077637141108</v>
      </c>
      <c r="W47" s="14">
        <f t="shared" si="21"/>
        <v>-186.98573555614456</v>
      </c>
      <c r="X47" s="14">
        <f t="shared" si="22"/>
        <v>184.6297907042597</v>
      </c>
      <c r="Y47" s="14">
        <f t="shared" si="23"/>
        <v>39.801690991587549</v>
      </c>
      <c r="Z47" s="14">
        <f t="shared" si="24"/>
        <v>322.22169481869093</v>
      </c>
      <c r="AA47" s="9">
        <f t="shared" si="25"/>
        <v>262.77713925867135</v>
      </c>
      <c r="AB47" s="9">
        <f t="shared" si="1"/>
        <v>0.10955010598769377</v>
      </c>
      <c r="AC47" s="9">
        <f t="shared" si="2"/>
        <v>1.0695195387546335</v>
      </c>
      <c r="AD47" s="9">
        <f t="shared" si="26"/>
        <v>774.08313694894332</v>
      </c>
      <c r="AE47" s="9">
        <f t="shared" si="27"/>
        <v>1651.0774604527678</v>
      </c>
      <c r="AF47" s="9">
        <f t="shared" si="28"/>
        <v>2.1329459093509087</v>
      </c>
      <c r="AG47" s="11">
        <f t="shared" si="29"/>
        <v>6.1688733490282042</v>
      </c>
      <c r="AH47" s="13">
        <v>19.5</v>
      </c>
      <c r="AI47" s="9">
        <f t="shared" si="30"/>
        <v>324.6705949383458</v>
      </c>
      <c r="AJ47" s="14">
        <f t="shared" si="31"/>
        <v>1.6641052724294383</v>
      </c>
      <c r="AK47" s="14">
        <f t="shared" si="32"/>
        <v>0.73291432336384332</v>
      </c>
      <c r="AL47" s="9">
        <f t="shared" si="33"/>
        <v>1309.2145818012659</v>
      </c>
      <c r="AM47" s="9">
        <f t="shared" si="34"/>
        <v>2039.9655117898692</v>
      </c>
      <c r="AN47" s="9">
        <f t="shared" si="35"/>
        <v>1.5581597853754494</v>
      </c>
      <c r="AO47" s="11">
        <f t="shared" si="36"/>
        <v>3.6473935593404097</v>
      </c>
      <c r="AP47" s="13">
        <v>19.5</v>
      </c>
    </row>
    <row r="48" spans="1:42" x14ac:dyDescent="0.15">
      <c r="A48" s="13">
        <v>20</v>
      </c>
      <c r="B48" s="9">
        <f t="shared" si="3"/>
        <v>0.3490658503988659</v>
      </c>
      <c r="D48" s="8">
        <f t="shared" si="4"/>
        <v>7.629323218258327E-2</v>
      </c>
      <c r="E48" s="9">
        <v>0</v>
      </c>
      <c r="F48" s="9">
        <v>0</v>
      </c>
      <c r="G48" s="9">
        <f t="shared" si="5"/>
        <v>65.778483455013586</v>
      </c>
      <c r="H48" s="9">
        <f t="shared" si="6"/>
        <v>23.94141003279681</v>
      </c>
      <c r="I48" s="14">
        <f t="shared" si="37"/>
        <v>240.2694229374008</v>
      </c>
      <c r="J48" s="14">
        <f t="shared" si="38"/>
        <v>37.279777195005508</v>
      </c>
      <c r="K48" s="14">
        <f t="shared" si="9"/>
        <v>182.07625635174321</v>
      </c>
      <c r="L48" s="14">
        <f t="shared" si="10"/>
        <v>-106.82490068697801</v>
      </c>
      <c r="M48" s="9">
        <f t="shared" si="11"/>
        <v>169.06872221260645</v>
      </c>
      <c r="N48" s="9">
        <f t="shared" si="12"/>
        <v>-17.769838755501091</v>
      </c>
      <c r="O48" s="9">
        <f t="shared" si="13"/>
        <v>111.39435218214531</v>
      </c>
      <c r="P48" s="9">
        <f t="shared" si="14"/>
        <v>-0.38380000260451369</v>
      </c>
      <c r="Q48" s="9">
        <f t="shared" si="15"/>
        <v>0.896011102223781</v>
      </c>
      <c r="R48" s="9">
        <f t="shared" si="16"/>
        <v>0.46009323478709696</v>
      </c>
      <c r="S48" s="9">
        <f t="shared" si="17"/>
        <v>7.6293232182583243E-2</v>
      </c>
      <c r="T48" s="9">
        <f t="shared" si="18"/>
        <v>-0.8438932373916106</v>
      </c>
      <c r="U48" s="9">
        <f t="shared" si="19"/>
        <v>-0.56947859105531873</v>
      </c>
      <c r="V48" s="9">
        <f t="shared" si="20"/>
        <v>-1.4896650606295125</v>
      </c>
      <c r="W48" s="14">
        <f t="shared" si="21"/>
        <v>-186.87618545015687</v>
      </c>
      <c r="X48" s="14">
        <f t="shared" si="22"/>
        <v>185.69931024301434</v>
      </c>
      <c r="Y48" s="14">
        <f t="shared" si="23"/>
        <v>41.465796264016987</v>
      </c>
      <c r="Z48" s="14">
        <f t="shared" si="24"/>
        <v>322.95460914205478</v>
      </c>
      <c r="AA48" s="9">
        <f t="shared" si="25"/>
        <v>263.45197382660223</v>
      </c>
      <c r="AB48" s="9">
        <f t="shared" si="1"/>
        <v>9.7700828298542319E-2</v>
      </c>
      <c r="AC48" s="9">
        <f t="shared" si="2"/>
        <v>1.0549349874534926</v>
      </c>
      <c r="AD48" s="9">
        <f t="shared" si="26"/>
        <v>762.80365242083712</v>
      </c>
      <c r="AE48" s="9">
        <f t="shared" si="27"/>
        <v>1655.317571094768</v>
      </c>
      <c r="AF48" s="9">
        <f t="shared" si="28"/>
        <v>2.1700441074730628</v>
      </c>
      <c r="AG48" s="11">
        <f t="shared" si="29"/>
        <v>6.2600917264905886</v>
      </c>
      <c r="AH48" s="13">
        <v>20</v>
      </c>
      <c r="AI48" s="9">
        <f t="shared" si="30"/>
        <v>325.60573064045775</v>
      </c>
      <c r="AJ48" s="14">
        <f t="shared" si="31"/>
        <v>1.637395794463302</v>
      </c>
      <c r="AK48" s="14">
        <f t="shared" si="32"/>
        <v>0.71768354480315111</v>
      </c>
      <c r="AL48" s="9">
        <f t="shared" si="33"/>
        <v>1287.1970349618884</v>
      </c>
      <c r="AM48" s="9">
        <f t="shared" si="34"/>
        <v>2045.8411426935982</v>
      </c>
      <c r="AN48" s="9">
        <f t="shared" si="35"/>
        <v>1.589376829751765</v>
      </c>
      <c r="AO48" s="11">
        <f t="shared" si="36"/>
        <v>3.7097823439267565</v>
      </c>
      <c r="AP48" s="13">
        <v>20</v>
      </c>
    </row>
    <row r="49" spans="1:42" x14ac:dyDescent="0.15">
      <c r="A49" s="13">
        <v>20.5</v>
      </c>
      <c r="B49" s="9">
        <f t="shared" si="3"/>
        <v>0.35779249665883756</v>
      </c>
      <c r="D49" s="8">
        <f t="shared" si="4"/>
        <v>7.43850025247908E-2</v>
      </c>
      <c r="E49" s="9">
        <v>0</v>
      </c>
      <c r="F49" s="9">
        <v>0</v>
      </c>
      <c r="G49" s="9">
        <f t="shared" si="5"/>
        <v>65.567053247387832</v>
      </c>
      <c r="H49" s="9">
        <f t="shared" si="6"/>
        <v>24.514516688162722</v>
      </c>
      <c r="I49" s="14">
        <f t="shared" si="37"/>
        <v>240.08312769177388</v>
      </c>
      <c r="J49" s="14">
        <f t="shared" si="38"/>
        <v>37.519890981950056</v>
      </c>
      <c r="K49" s="14">
        <f t="shared" si="9"/>
        <v>181.05426723814062</v>
      </c>
      <c r="L49" s="14">
        <f t="shared" si="10"/>
        <v>-106.96819474058015</v>
      </c>
      <c r="M49" s="9">
        <f t="shared" si="11"/>
        <v>169.06872221260645</v>
      </c>
      <c r="N49" s="9">
        <f t="shared" si="12"/>
        <v>-17.769838755501091</v>
      </c>
      <c r="O49" s="9">
        <f t="shared" si="13"/>
        <v>111.80591305414843</v>
      </c>
      <c r="P49" s="9">
        <f t="shared" si="14"/>
        <v>-0.38784490617401829</v>
      </c>
      <c r="Q49" s="9">
        <f t="shared" si="15"/>
        <v>0.8950603067940387</v>
      </c>
      <c r="R49" s="9">
        <f t="shared" si="16"/>
        <v>0.46222990869880909</v>
      </c>
      <c r="S49" s="9">
        <f t="shared" si="17"/>
        <v>7.4385002524790814E-2</v>
      </c>
      <c r="T49" s="9">
        <f t="shared" si="18"/>
        <v>-0.85007481487282743</v>
      </c>
      <c r="U49" s="9">
        <f t="shared" si="19"/>
        <v>-0.57138682071311109</v>
      </c>
      <c r="V49" s="9">
        <f t="shared" si="20"/>
        <v>-1.4958466381107294</v>
      </c>
      <c r="W49" s="14">
        <f t="shared" si="21"/>
        <v>-186.77848462185833</v>
      </c>
      <c r="X49" s="14">
        <f t="shared" si="22"/>
        <v>186.75424523046783</v>
      </c>
      <c r="Y49" s="14">
        <f t="shared" si="23"/>
        <v>43.103192058480289</v>
      </c>
      <c r="Z49" s="14">
        <f t="shared" si="24"/>
        <v>323.67229268685793</v>
      </c>
      <c r="AA49" s="9">
        <f t="shared" si="25"/>
        <v>264.12752682982415</v>
      </c>
      <c r="AB49" s="9">
        <f t="shared" si="1"/>
        <v>8.5993153053351534E-2</v>
      </c>
      <c r="AC49" s="9">
        <f t="shared" si="2"/>
        <v>1.0406535544533995</v>
      </c>
      <c r="AD49" s="9">
        <f t="shared" si="26"/>
        <v>751.82434571595059</v>
      </c>
      <c r="AE49" s="9">
        <f t="shared" si="27"/>
        <v>1659.562195798833</v>
      </c>
      <c r="AF49" s="9">
        <f t="shared" si="28"/>
        <v>2.2073802281814348</v>
      </c>
      <c r="AG49" s="11">
        <f t="shared" si="29"/>
        <v>6.3515113080158594</v>
      </c>
      <c r="AH49" s="13">
        <v>20.5</v>
      </c>
      <c r="AI49" s="9">
        <f t="shared" si="30"/>
        <v>326.52968964367892</v>
      </c>
      <c r="AJ49" s="14">
        <f t="shared" si="31"/>
        <v>1.6101286853541552</v>
      </c>
      <c r="AK49" s="14">
        <f t="shared" si="32"/>
        <v>0.70279114307902546</v>
      </c>
      <c r="AL49" s="9">
        <f t="shared" si="33"/>
        <v>1264.9131175461891</v>
      </c>
      <c r="AM49" s="9">
        <f t="shared" si="34"/>
        <v>2051.6465483270736</v>
      </c>
      <c r="AN49" s="9">
        <f t="shared" si="35"/>
        <v>1.6219663784553617</v>
      </c>
      <c r="AO49" s="11">
        <f t="shared" si="36"/>
        <v>3.7751374123781392</v>
      </c>
      <c r="AP49" s="13">
        <v>20.5</v>
      </c>
    </row>
    <row r="50" spans="1:42" x14ac:dyDescent="0.15">
      <c r="A50" s="13">
        <v>21</v>
      </c>
      <c r="B50" s="9">
        <f t="shared" si="3"/>
        <v>0.36651914291880922</v>
      </c>
      <c r="D50" s="8">
        <f t="shared" si="4"/>
        <v>7.252368534263004E-2</v>
      </c>
      <c r="E50" s="9">
        <v>0</v>
      </c>
      <c r="F50" s="9">
        <v>0</v>
      </c>
      <c r="G50" s="9">
        <f t="shared" si="5"/>
        <v>65.350629854804126</v>
      </c>
      <c r="H50" s="9">
        <f t="shared" si="6"/>
        <v>25.08575646817102</v>
      </c>
      <c r="I50" s="14">
        <f t="shared" si="37"/>
        <v>239.89060910631918</v>
      </c>
      <c r="J50" s="14">
        <f t="shared" si="38"/>
        <v>37.766278653030085</v>
      </c>
      <c r="K50" s="14">
        <f t="shared" si="9"/>
        <v>180.03308898335209</v>
      </c>
      <c r="L50" s="14">
        <f t="shared" si="10"/>
        <v>-107.09946800199785</v>
      </c>
      <c r="M50" s="9">
        <f t="shared" si="11"/>
        <v>169.06872221260645</v>
      </c>
      <c r="N50" s="9">
        <f t="shared" si="12"/>
        <v>-17.769838755501091</v>
      </c>
      <c r="O50" s="9">
        <f t="shared" si="13"/>
        <v>112.2231915618017</v>
      </c>
      <c r="P50" s="9">
        <f t="shared" si="14"/>
        <v>-0.39182770821416973</v>
      </c>
      <c r="Q50" s="9">
        <f t="shared" si="15"/>
        <v>0.89411222749359032</v>
      </c>
      <c r="R50" s="9">
        <f t="shared" si="16"/>
        <v>0.46435139355679977</v>
      </c>
      <c r="S50" s="9">
        <f t="shared" si="17"/>
        <v>7.2523685342630026E-2</v>
      </c>
      <c r="T50" s="9">
        <f t="shared" si="18"/>
        <v>-0.85617910177096956</v>
      </c>
      <c r="U50" s="9">
        <f t="shared" si="19"/>
        <v>-0.57324813789527196</v>
      </c>
      <c r="V50" s="9">
        <f t="shared" si="20"/>
        <v>-1.5019509250088716</v>
      </c>
      <c r="W50" s="14">
        <f t="shared" si="21"/>
        <v>-186.69249146880497</v>
      </c>
      <c r="X50" s="14">
        <f t="shared" si="22"/>
        <v>187.79489878492123</v>
      </c>
      <c r="Y50" s="14">
        <f t="shared" si="23"/>
        <v>44.713320743834444</v>
      </c>
      <c r="Z50" s="14">
        <f t="shared" si="24"/>
        <v>324.37508382993695</v>
      </c>
      <c r="AA50" s="9">
        <f t="shared" si="25"/>
        <v>264.8037204807905</v>
      </c>
      <c r="AB50" s="9">
        <f t="shared" si="1"/>
        <v>7.4427034091741007E-2</v>
      </c>
      <c r="AC50" s="9">
        <f t="shared" si="2"/>
        <v>1.0266660766374116</v>
      </c>
      <c r="AD50" s="9">
        <f t="shared" si="26"/>
        <v>741.13941218990283</v>
      </c>
      <c r="AE50" s="9">
        <f t="shared" si="27"/>
        <v>1663.8108458113929</v>
      </c>
      <c r="AF50" s="9">
        <f t="shared" si="28"/>
        <v>2.2449364025793748</v>
      </c>
      <c r="AG50" s="11">
        <f t="shared" si="29"/>
        <v>6.443080417686553</v>
      </c>
      <c r="AH50" s="13">
        <v>21</v>
      </c>
      <c r="AI50" s="9">
        <f t="shared" si="30"/>
        <v>327.44232478654868</v>
      </c>
      <c r="AJ50" s="14">
        <f t="shared" si="31"/>
        <v>1.5823369247898356</v>
      </c>
      <c r="AK50" s="14">
        <f t="shared" si="32"/>
        <v>0.68824601932624319</v>
      </c>
      <c r="AL50" s="9">
        <f t="shared" si="33"/>
        <v>1242.3855526794598</v>
      </c>
      <c r="AM50" s="9">
        <f t="shared" si="34"/>
        <v>2057.3808040475687</v>
      </c>
      <c r="AN50" s="9">
        <f t="shared" si="35"/>
        <v>1.6559922156293625</v>
      </c>
      <c r="AO50" s="11">
        <f t="shared" si="36"/>
        <v>3.843590118347513</v>
      </c>
      <c r="AP50" s="13">
        <v>21</v>
      </c>
    </row>
    <row r="51" spans="1:42" x14ac:dyDescent="0.15">
      <c r="A51" s="13">
        <v>21.5</v>
      </c>
      <c r="B51" s="9">
        <f t="shared" si="3"/>
        <v>0.37524578917878088</v>
      </c>
      <c r="D51" s="8">
        <f t="shared" si="4"/>
        <v>7.0708102773397841E-2</v>
      </c>
      <c r="E51" s="9">
        <v>0</v>
      </c>
      <c r="F51" s="9">
        <v>0</v>
      </c>
      <c r="G51" s="9">
        <f t="shared" si="5"/>
        <v>65.129229758741715</v>
      </c>
      <c r="H51" s="9">
        <f t="shared" si="6"/>
        <v>25.655085870700812</v>
      </c>
      <c r="I51" s="14">
        <f t="shared" si="37"/>
        <v>239.69194386117169</v>
      </c>
      <c r="J51" s="14">
        <f t="shared" si="38"/>
        <v>38.018695586042881</v>
      </c>
      <c r="K51" s="14">
        <f t="shared" si="9"/>
        <v>179.01312735361941</v>
      </c>
      <c r="L51" s="14">
        <f t="shared" si="10"/>
        <v>-107.21875605689385</v>
      </c>
      <c r="M51" s="9">
        <f t="shared" si="11"/>
        <v>169.06872221260645</v>
      </c>
      <c r="N51" s="9">
        <f t="shared" si="12"/>
        <v>-17.769838755501091</v>
      </c>
      <c r="O51" s="9">
        <f t="shared" si="13"/>
        <v>112.64609256586897</v>
      </c>
      <c r="P51" s="9">
        <f t="shared" si="14"/>
        <v>-0.395748258610993</v>
      </c>
      <c r="Q51" s="9">
        <f t="shared" si="15"/>
        <v>0.89316755229321698</v>
      </c>
      <c r="R51" s="9">
        <f t="shared" si="16"/>
        <v>0.46645636138439084</v>
      </c>
      <c r="S51" s="9">
        <f t="shared" si="17"/>
        <v>7.0708102773397799E-2</v>
      </c>
      <c r="T51" s="9">
        <f t="shared" si="18"/>
        <v>-0.862204619995384</v>
      </c>
      <c r="U51" s="9">
        <f t="shared" si="19"/>
        <v>-0.57506372046450416</v>
      </c>
      <c r="V51" s="9">
        <f t="shared" si="20"/>
        <v>-1.5079764432332858</v>
      </c>
      <c r="W51" s="14">
        <f t="shared" si="21"/>
        <v>-186.61806443471323</v>
      </c>
      <c r="X51" s="14">
        <f t="shared" si="22"/>
        <v>188.82156486155864</v>
      </c>
      <c r="Y51" s="14">
        <f t="shared" si="23"/>
        <v>46.29565766862428</v>
      </c>
      <c r="Z51" s="14">
        <f t="shared" si="24"/>
        <v>325.0633298492632</v>
      </c>
      <c r="AA51" s="9">
        <f t="shared" si="25"/>
        <v>265.4804801301342</v>
      </c>
      <c r="AB51" s="9">
        <f t="shared" si="1"/>
        <v>6.300220381950794E-2</v>
      </c>
      <c r="AC51" s="9">
        <f t="shared" si="2"/>
        <v>1.0129634967586867</v>
      </c>
      <c r="AD51" s="9">
        <f t="shared" si="26"/>
        <v>730.74300905130906</v>
      </c>
      <c r="AE51" s="9">
        <f t="shared" si="27"/>
        <v>1668.0630520966413</v>
      </c>
      <c r="AF51" s="9">
        <f t="shared" si="28"/>
        <v>2.2826945060510573</v>
      </c>
      <c r="AG51" s="11">
        <f t="shared" si="29"/>
        <v>6.534747201558508</v>
      </c>
      <c r="AH51" s="13">
        <v>21.5</v>
      </c>
      <c r="AI51" s="9">
        <f t="shared" si="30"/>
        <v>328.34350356244499</v>
      </c>
      <c r="AJ51" s="14">
        <f t="shared" si="31"/>
        <v>1.5540530450326102</v>
      </c>
      <c r="AK51" s="14">
        <f t="shared" si="32"/>
        <v>0.67405579965998186</v>
      </c>
      <c r="AL51" s="9">
        <f t="shared" si="33"/>
        <v>1219.6366648847811</v>
      </c>
      <c r="AM51" s="9">
        <f t="shared" si="34"/>
        <v>2063.0430772914224</v>
      </c>
      <c r="AN51" s="9">
        <f t="shared" si="35"/>
        <v>1.6915226777692172</v>
      </c>
      <c r="AO51" s="11">
        <f t="shared" si="36"/>
        <v>3.9152814694264695</v>
      </c>
      <c r="AP51" s="13">
        <v>21.5</v>
      </c>
    </row>
    <row r="52" spans="1:42" x14ac:dyDescent="0.15">
      <c r="A52" s="13">
        <v>22</v>
      </c>
      <c r="B52" s="9">
        <f t="shared" si="3"/>
        <v>0.38397243543875248</v>
      </c>
      <c r="D52" s="8">
        <f t="shared" si="4"/>
        <v>6.8937104824077999E-2</v>
      </c>
      <c r="E52" s="9">
        <v>0</v>
      </c>
      <c r="F52" s="9">
        <v>0</v>
      </c>
      <c r="G52" s="9">
        <f t="shared" si="5"/>
        <v>64.902869819675118</v>
      </c>
      <c r="H52" s="9">
        <f t="shared" si="6"/>
        <v>26.222461539113841</v>
      </c>
      <c r="I52" s="14">
        <f t="shared" si="37"/>
        <v>239.48720608599001</v>
      </c>
      <c r="J52" s="14">
        <f t="shared" si="38"/>
        <v>38.276901818541397</v>
      </c>
      <c r="K52" s="14">
        <f t="shared" si="9"/>
        <v>177.99477614105592</v>
      </c>
      <c r="L52" s="14">
        <f t="shared" si="10"/>
        <v>-107.3261091181419</v>
      </c>
      <c r="M52" s="9">
        <f t="shared" si="11"/>
        <v>169.06872221260645</v>
      </c>
      <c r="N52" s="9">
        <f t="shared" si="12"/>
        <v>-17.769838755501091</v>
      </c>
      <c r="O52" s="9">
        <f t="shared" si="13"/>
        <v>113.07452095833763</v>
      </c>
      <c r="P52" s="9">
        <f t="shared" si="14"/>
        <v>-0.3996064389487296</v>
      </c>
      <c r="Q52" s="9">
        <f t="shared" si="15"/>
        <v>0.89222695138665831</v>
      </c>
      <c r="R52" s="9">
        <f t="shared" si="16"/>
        <v>0.4685435437728076</v>
      </c>
      <c r="S52" s="9">
        <f t="shared" si="17"/>
        <v>6.8937104824078013E-2</v>
      </c>
      <c r="T52" s="9">
        <f t="shared" si="18"/>
        <v>-0.86814998272153732</v>
      </c>
      <c r="U52" s="9">
        <f t="shared" si="19"/>
        <v>-0.57683471841382394</v>
      </c>
      <c r="V52" s="9">
        <f t="shared" si="20"/>
        <v>-1.5139218059594393</v>
      </c>
      <c r="W52" s="14">
        <f t="shared" si="21"/>
        <v>-186.55506223089372</v>
      </c>
      <c r="X52" s="14">
        <f t="shared" si="22"/>
        <v>189.83452835831733</v>
      </c>
      <c r="Y52" s="14">
        <f t="shared" si="23"/>
        <v>47.84971071365689</v>
      </c>
      <c r="Z52" s="14">
        <f t="shared" si="24"/>
        <v>325.73738564892318</v>
      </c>
      <c r="AA52" s="9">
        <f t="shared" si="25"/>
        <v>266.15773406196075</v>
      </c>
      <c r="AB52" s="9">
        <f t="shared" si="1"/>
        <v>5.1718195289140567E-2</v>
      </c>
      <c r="AC52" s="9">
        <f t="shared" si="2"/>
        <v>0.9995368796930677</v>
      </c>
      <c r="AD52" s="9">
        <f t="shared" si="26"/>
        <v>720.6292734229753</v>
      </c>
      <c r="AE52" s="9">
        <f t="shared" si="27"/>
        <v>1672.3183640503235</v>
      </c>
      <c r="AF52" s="9">
        <f t="shared" si="28"/>
        <v>2.3206361796917339</v>
      </c>
      <c r="AG52" s="11">
        <f t="shared" si="29"/>
        <v>6.626459692338444</v>
      </c>
      <c r="AH52" s="13">
        <v>22</v>
      </c>
      <c r="AI52" s="9">
        <f t="shared" si="30"/>
        <v>329.23310772881871</v>
      </c>
      <c r="AJ52" s="14">
        <f t="shared" si="31"/>
        <v>1.5253090724898826</v>
      </c>
      <c r="AK52" s="14">
        <f t="shared" si="32"/>
        <v>0.66022687864909813</v>
      </c>
      <c r="AL52" s="9">
        <f t="shared" si="33"/>
        <v>1196.6883668010209</v>
      </c>
      <c r="AM52" s="9">
        <f t="shared" si="34"/>
        <v>2068.6326251187875</v>
      </c>
      <c r="AN52" s="9">
        <f t="shared" si="35"/>
        <v>1.7286310141450125</v>
      </c>
      <c r="AO52" s="11">
        <f t="shared" si="36"/>
        <v>3.9903628763615151</v>
      </c>
      <c r="AP52" s="13">
        <v>22</v>
      </c>
    </row>
    <row r="53" spans="1:42" x14ac:dyDescent="0.15">
      <c r="A53" s="13">
        <v>22.5</v>
      </c>
      <c r="B53" s="9">
        <f t="shared" si="3"/>
        <v>0.39269908169872414</v>
      </c>
      <c r="D53" s="8">
        <f t="shared" si="4"/>
        <v>6.7209569303826988E-2</v>
      </c>
      <c r="E53" s="9">
        <v>0</v>
      </c>
      <c r="F53" s="9">
        <v>0</v>
      </c>
      <c r="G53" s="9">
        <f t="shared" si="5"/>
        <v>64.671567275790068</v>
      </c>
      <c r="H53" s="9">
        <f t="shared" si="6"/>
        <v>26.787840265556284</v>
      </c>
      <c r="I53" s="14">
        <f t="shared" si="37"/>
        <v>239.27646749266003</v>
      </c>
      <c r="J53" s="14">
        <f t="shared" si="38"/>
        <v>38.540662065314834</v>
      </c>
      <c r="K53" s="14">
        <f t="shared" si="9"/>
        <v>176.9784169639228</v>
      </c>
      <c r="L53" s="14">
        <f t="shared" si="10"/>
        <v>-107.42159127011173</v>
      </c>
      <c r="M53" s="9">
        <f t="shared" si="11"/>
        <v>169.06872221260645</v>
      </c>
      <c r="N53" s="9">
        <f t="shared" si="12"/>
        <v>-17.769838755501091</v>
      </c>
      <c r="O53" s="9">
        <f t="shared" si="13"/>
        <v>113.5083817109786</v>
      </c>
      <c r="P53" s="9">
        <f t="shared" si="14"/>
        <v>-0.40340216159824865</v>
      </c>
      <c r="Q53" s="9">
        <f t="shared" si="15"/>
        <v>0.89129107685774234</v>
      </c>
      <c r="R53" s="9">
        <f t="shared" si="16"/>
        <v>0.47061173090207564</v>
      </c>
      <c r="S53" s="9">
        <f t="shared" si="17"/>
        <v>6.7209569303827002E-2</v>
      </c>
      <c r="T53" s="9">
        <f t="shared" si="18"/>
        <v>-0.87401389250032424</v>
      </c>
      <c r="U53" s="9">
        <f t="shared" si="19"/>
        <v>-0.5785622539340749</v>
      </c>
      <c r="V53" s="9">
        <f t="shared" si="20"/>
        <v>-1.5197857157382262</v>
      </c>
      <c r="W53" s="14">
        <f t="shared" si="21"/>
        <v>-186.50334403560458</v>
      </c>
      <c r="X53" s="14">
        <f t="shared" si="22"/>
        <v>190.8340652380104</v>
      </c>
      <c r="Y53" s="14">
        <f t="shared" si="23"/>
        <v>49.375019786146773</v>
      </c>
      <c r="Z53" s="14">
        <f t="shared" si="24"/>
        <v>326.39761252757228</v>
      </c>
      <c r="AA53" s="9">
        <f t="shared" si="25"/>
        <v>266.83541330139877</v>
      </c>
      <c r="AB53" s="9">
        <f t="shared" si="1"/>
        <v>4.0574362808570186E-2</v>
      </c>
      <c r="AC53" s="9">
        <f t="shared" si="2"/>
        <v>0.98637742652525162</v>
      </c>
      <c r="AD53" s="9">
        <f t="shared" si="26"/>
        <v>710.79233861733928</v>
      </c>
      <c r="AE53" s="9">
        <f t="shared" si="27"/>
        <v>1676.5763482905411</v>
      </c>
      <c r="AF53" s="9">
        <f t="shared" si="28"/>
        <v>2.3587428524509453</v>
      </c>
      <c r="AG53" s="11">
        <f t="shared" si="29"/>
        <v>6.7181658749240727</v>
      </c>
      <c r="AH53" s="13">
        <v>22.5</v>
      </c>
      <c r="AI53" s="9">
        <f t="shared" si="30"/>
        <v>330.1110329004191</v>
      </c>
      <c r="AJ53" s="14">
        <f t="shared" si="31"/>
        <v>1.4961364749357173</v>
      </c>
      <c r="AK53" s="14">
        <f t="shared" si="32"/>
        <v>0.64676446507144192</v>
      </c>
      <c r="AL53" s="9">
        <f t="shared" si="33"/>
        <v>1173.5621496769979</v>
      </c>
      <c r="AM53" s="9">
        <f t="shared" si="34"/>
        <v>2074.1487916577903</v>
      </c>
      <c r="AN53" s="9">
        <f t="shared" si="35"/>
        <v>1.7673957806398772</v>
      </c>
      <c r="AO53" s="11">
        <f t="shared" si="36"/>
        <v>4.0689969719718553</v>
      </c>
      <c r="AP53" s="13">
        <v>22.5</v>
      </c>
    </row>
    <row r="54" spans="1:42" x14ac:dyDescent="0.15">
      <c r="A54" s="13">
        <v>23</v>
      </c>
      <c r="B54" s="9">
        <f t="shared" si="3"/>
        <v>0.4014257279586958</v>
      </c>
      <c r="D54" s="8">
        <f t="shared" si="4"/>
        <v>6.5524401687733935E-2</v>
      </c>
      <c r="E54" s="9">
        <v>0</v>
      </c>
      <c r="F54" s="9">
        <v>0</v>
      </c>
      <c r="G54" s="9">
        <f t="shared" si="5"/>
        <v>64.43533974167083</v>
      </c>
      <c r="H54" s="9">
        <f t="shared" si="6"/>
        <v>27.351178994249164</v>
      </c>
      <c r="I54" s="14">
        <f t="shared" si="37"/>
        <v>239.05979750330465</v>
      </c>
      <c r="J54" s="14">
        <f t="shared" si="38"/>
        <v>38.809745722045321</v>
      </c>
      <c r="K54" s="14">
        <f t="shared" si="9"/>
        <v>175.9644191075183</v>
      </c>
      <c r="L54" s="14">
        <f t="shared" si="10"/>
        <v>-107.50527971576774</v>
      </c>
      <c r="M54" s="9">
        <f t="shared" si="11"/>
        <v>169.06872221260645</v>
      </c>
      <c r="N54" s="9">
        <f t="shared" si="12"/>
        <v>-17.769838755501091</v>
      </c>
      <c r="O54" s="9">
        <f t="shared" si="13"/>
        <v>113.94757992200788</v>
      </c>
      <c r="P54" s="9">
        <f t="shared" si="14"/>
        <v>-0.40713536879709772</v>
      </c>
      <c r="Q54" s="9">
        <f t="shared" si="15"/>
        <v>0.89036056239661787</v>
      </c>
      <c r="R54" s="9">
        <f t="shared" si="16"/>
        <v>0.47265977048483165</v>
      </c>
      <c r="S54" s="9">
        <f t="shared" si="17"/>
        <v>6.5524401687733935E-2</v>
      </c>
      <c r="T54" s="9">
        <f t="shared" si="18"/>
        <v>-0.87979513928192943</v>
      </c>
      <c r="U54" s="9">
        <f t="shared" si="19"/>
        <v>-0.58024742155016806</v>
      </c>
      <c r="V54" s="9">
        <f t="shared" si="20"/>
        <v>-1.5255669625198314</v>
      </c>
      <c r="W54" s="14">
        <f t="shared" si="21"/>
        <v>-186.46276967279601</v>
      </c>
      <c r="X54" s="14">
        <f t="shared" si="22"/>
        <v>191.82044266453565</v>
      </c>
      <c r="Y54" s="14">
        <f t="shared" si="23"/>
        <v>50.87115626108249</v>
      </c>
      <c r="Z54" s="14">
        <f t="shared" si="24"/>
        <v>327.04437699264372</v>
      </c>
      <c r="AA54" s="9">
        <f t="shared" si="25"/>
        <v>267.51345143388318</v>
      </c>
      <c r="AB54" s="9">
        <f t="shared" si="1"/>
        <v>2.9569901128780884E-2</v>
      </c>
      <c r="AC54" s="9">
        <f t="shared" si="2"/>
        <v>0.97347648664052144</v>
      </c>
      <c r="AD54" s="9">
        <f t="shared" si="26"/>
        <v>701.22634874248183</v>
      </c>
      <c r="AE54" s="9">
        <f t="shared" si="27"/>
        <v>1680.8365875222746</v>
      </c>
      <c r="AF54" s="9">
        <f t="shared" si="28"/>
        <v>2.3969957639734165</v>
      </c>
      <c r="AG54" s="11">
        <f t="shared" si="29"/>
        <v>6.8098137527489531</v>
      </c>
      <c r="AH54" s="13">
        <v>23</v>
      </c>
      <c r="AI54" s="9">
        <f t="shared" si="30"/>
        <v>330.97718812910045</v>
      </c>
      <c r="AJ54" s="14">
        <f t="shared" si="31"/>
        <v>1.466566114190762</v>
      </c>
      <c r="AK54" s="14">
        <f t="shared" si="32"/>
        <v>0.63367262952141346</v>
      </c>
      <c r="AL54" s="9">
        <f t="shared" si="33"/>
        <v>1150.2790775514502</v>
      </c>
      <c r="AM54" s="9">
        <f t="shared" si="34"/>
        <v>2079.5910054643778</v>
      </c>
      <c r="AN54" s="9">
        <f t="shared" si="35"/>
        <v>1.8079012702648769</v>
      </c>
      <c r="AO54" s="11">
        <f t="shared" si="36"/>
        <v>4.1513585065124312</v>
      </c>
      <c r="AP54" s="13">
        <v>23</v>
      </c>
    </row>
    <row r="55" spans="1:42" x14ac:dyDescent="0.15">
      <c r="A55" s="13">
        <v>23.5</v>
      </c>
      <c r="B55" s="9">
        <f t="shared" si="3"/>
        <v>0.41015237421866746</v>
      </c>
      <c r="D55" s="8">
        <f t="shared" si="4"/>
        <v>6.3880534919389442E-2</v>
      </c>
      <c r="E55" s="9">
        <v>0</v>
      </c>
      <c r="F55" s="9">
        <v>0</v>
      </c>
      <c r="G55" s="9">
        <f t="shared" si="5"/>
        <v>64.194205206958685</v>
      </c>
      <c r="H55" s="9">
        <f t="shared" si="6"/>
        <v>27.912434824767235</v>
      </c>
      <c r="I55" s="14">
        <f t="shared" si="37"/>
        <v>238.83726337356148</v>
      </c>
      <c r="J55" s="14">
        <f t="shared" si="38"/>
        <v>39.083926856568283</v>
      </c>
      <c r="K55" s="14">
        <f t="shared" si="9"/>
        <v>174.95313940378691</v>
      </c>
      <c r="L55" s="14">
        <f t="shared" si="10"/>
        <v>-107.57726402936215</v>
      </c>
      <c r="M55" s="9">
        <f t="shared" si="11"/>
        <v>169.06872221260645</v>
      </c>
      <c r="N55" s="9">
        <f t="shared" si="12"/>
        <v>-17.769838755501091</v>
      </c>
      <c r="O55" s="9">
        <f t="shared" si="13"/>
        <v>114.39202086085542</v>
      </c>
      <c r="P55" s="9">
        <f t="shared" si="14"/>
        <v>-0.41080603172360103</v>
      </c>
      <c r="Q55" s="9">
        <f t="shared" si="15"/>
        <v>0.88943602306334313</v>
      </c>
      <c r="R55" s="9">
        <f t="shared" si="16"/>
        <v>0.47468656664299047</v>
      </c>
      <c r="S55" s="9">
        <f t="shared" si="17"/>
        <v>6.388053491938947E-2</v>
      </c>
      <c r="T55" s="9">
        <f t="shared" si="18"/>
        <v>-0.88549259836659167</v>
      </c>
      <c r="U55" s="9">
        <f t="shared" si="19"/>
        <v>-0.58189128831851245</v>
      </c>
      <c r="V55" s="9">
        <f t="shared" si="20"/>
        <v>-1.5312644216044937</v>
      </c>
      <c r="W55" s="14">
        <f t="shared" si="21"/>
        <v>-186.43319977166723</v>
      </c>
      <c r="X55" s="14">
        <f t="shared" si="22"/>
        <v>192.79391915117617</v>
      </c>
      <c r="Y55" s="14">
        <f t="shared" si="23"/>
        <v>52.337722375273252</v>
      </c>
      <c r="Z55" s="14">
        <f t="shared" si="24"/>
        <v>327.67804962216513</v>
      </c>
      <c r="AA55" s="9">
        <f t="shared" si="25"/>
        <v>268.1917844356397</v>
      </c>
      <c r="AB55" s="9">
        <f t="shared" si="1"/>
        <v>1.8703863269792009E-2</v>
      </c>
      <c r="AC55" s="9">
        <f t="shared" si="2"/>
        <v>0.96082556799333929</v>
      </c>
      <c r="AD55" s="9">
        <f t="shared" si="26"/>
        <v>691.92547175769607</v>
      </c>
      <c r="AE55" s="9">
        <f t="shared" si="27"/>
        <v>1685.0986794722862</v>
      </c>
      <c r="AF55" s="9">
        <f t="shared" si="28"/>
        <v>2.4353759880983068</v>
      </c>
      <c r="AG55" s="11">
        <f t="shared" si="29"/>
        <v>6.9013514148077357</v>
      </c>
      <c r="AH55" s="13">
        <v>23.5</v>
      </c>
      <c r="AI55" s="9">
        <f t="shared" si="30"/>
        <v>331.83149547265293</v>
      </c>
      <c r="AJ55" s="14">
        <f t="shared" si="31"/>
        <v>1.4366282040610585</v>
      </c>
      <c r="AK55" s="14">
        <f t="shared" si="32"/>
        <v>0.62095435347362127</v>
      </c>
      <c r="AL55" s="9">
        <f t="shared" si="33"/>
        <v>1126.8597850520362</v>
      </c>
      <c r="AM55" s="9">
        <f t="shared" si="34"/>
        <v>2084.9587768132023</v>
      </c>
      <c r="AN55" s="9">
        <f t="shared" si="35"/>
        <v>1.850237983882727</v>
      </c>
      <c r="AO55" s="11">
        <f t="shared" si="36"/>
        <v>4.2376353267731313</v>
      </c>
      <c r="AP55" s="13">
        <v>23.5</v>
      </c>
    </row>
    <row r="56" spans="1:42" x14ac:dyDescent="0.15">
      <c r="A56" s="13">
        <v>24</v>
      </c>
      <c r="B56" s="9">
        <f t="shared" si="3"/>
        <v>0.41887902047863912</v>
      </c>
      <c r="D56" s="8">
        <f t="shared" si="4"/>
        <v>6.2276929159251537E-2</v>
      </c>
      <c r="E56" s="9">
        <v>0</v>
      </c>
      <c r="F56" s="9">
        <v>0</v>
      </c>
      <c r="G56" s="9">
        <f t="shared" si="5"/>
        <v>63.948182034982061</v>
      </c>
      <c r="H56" s="9">
        <f t="shared" si="6"/>
        <v>28.471565015306016</v>
      </c>
      <c r="I56" s="14">
        <f t="shared" si="37"/>
        <v>238.60893031112309</v>
      </c>
      <c r="J56" s="14">
        <f t="shared" si="38"/>
        <v>39.362984189063738</v>
      </c>
      <c r="K56" s="14">
        <f t="shared" si="9"/>
        <v>173.94492214771032</v>
      </c>
      <c r="L56" s="14">
        <f t="shared" si="10"/>
        <v>-107.6376454172467</v>
      </c>
      <c r="M56" s="9">
        <f t="shared" si="11"/>
        <v>169.06872221260645</v>
      </c>
      <c r="N56" s="9">
        <f t="shared" si="12"/>
        <v>-17.769838755501091</v>
      </c>
      <c r="O56" s="9">
        <f t="shared" si="13"/>
        <v>114.84161001105112</v>
      </c>
      <c r="P56" s="9">
        <f t="shared" si="14"/>
        <v>-0.41441414956730038</v>
      </c>
      <c r="Q56" s="9">
        <f t="shared" si="15"/>
        <v>0.88851805509701998</v>
      </c>
      <c r="R56" s="9">
        <f t="shared" si="16"/>
        <v>0.47669107872655192</v>
      </c>
      <c r="S56" s="9">
        <f t="shared" si="17"/>
        <v>6.2276929159251544E-2</v>
      </c>
      <c r="T56" s="9">
        <f t="shared" si="18"/>
        <v>-0.8911052282938523</v>
      </c>
      <c r="U56" s="9">
        <f t="shared" si="19"/>
        <v>-0.58349489407865041</v>
      </c>
      <c r="V56" s="9">
        <f t="shared" si="20"/>
        <v>-1.5368770515317542</v>
      </c>
      <c r="W56" s="14">
        <f t="shared" si="21"/>
        <v>-186.41449590839744</v>
      </c>
      <c r="X56" s="14">
        <f t="shared" si="22"/>
        <v>193.75474471916951</v>
      </c>
      <c r="Y56" s="14">
        <f t="shared" si="23"/>
        <v>53.77435057933431</v>
      </c>
      <c r="Z56" s="14">
        <f t="shared" si="24"/>
        <v>328.29900397563875</v>
      </c>
      <c r="AA56" s="9">
        <f t="shared" si="25"/>
        <v>268.87035051483917</v>
      </c>
      <c r="AB56" s="9">
        <f t="shared" si="1"/>
        <v>7.9751770435620983E-3</v>
      </c>
      <c r="AC56" s="9">
        <f t="shared" si="2"/>
        <v>0.94841634571048417</v>
      </c>
      <c r="AD56" s="9">
        <f t="shared" si="26"/>
        <v>682.88391109018733</v>
      </c>
      <c r="AE56" s="9">
        <f t="shared" si="27"/>
        <v>1689.3622358910627</v>
      </c>
      <c r="AF56" s="9">
        <f t="shared" si="28"/>
        <v>2.4738644569822812</v>
      </c>
      <c r="AG56" s="11">
        <f t="shared" si="29"/>
        <v>6.9927271032540546</v>
      </c>
      <c r="AH56" s="13">
        <v>24</v>
      </c>
      <c r="AI56" s="9">
        <f t="shared" si="30"/>
        <v>332.67388955495983</v>
      </c>
      <c r="AJ56" s="14">
        <f t="shared" si="31"/>
        <v>1.4063522733146243</v>
      </c>
      <c r="AK56" s="14">
        <f t="shared" si="32"/>
        <v>0.60861157942929367</v>
      </c>
      <c r="AL56" s="9">
        <f t="shared" si="33"/>
        <v>1103.3244787585074</v>
      </c>
      <c r="AM56" s="9">
        <f t="shared" si="34"/>
        <v>2090.2516949340079</v>
      </c>
      <c r="AN56" s="9">
        <f t="shared" si="35"/>
        <v>1.8945031449732896</v>
      </c>
      <c r="AO56" s="11">
        <f t="shared" si="36"/>
        <v>4.3280294468130549</v>
      </c>
      <c r="AP56" s="13">
        <v>24</v>
      </c>
    </row>
    <row r="57" spans="1:42" x14ac:dyDescent="0.15">
      <c r="A57" s="13">
        <v>24.5</v>
      </c>
      <c r="B57" s="9">
        <f t="shared" si="3"/>
        <v>0.42760566673861072</v>
      </c>
      <c r="D57" s="8">
        <f t="shared" si="4"/>
        <v>6.0712571485283418E-2</v>
      </c>
      <c r="E57" s="9">
        <v>0</v>
      </c>
      <c r="F57" s="9">
        <v>0</v>
      </c>
      <c r="G57" s="9">
        <f t="shared" si="5"/>
        <v>63.697288961358026</v>
      </c>
      <c r="H57" s="9">
        <f t="shared" si="6"/>
        <v>29.028526985936733</v>
      </c>
      <c r="I57" s="14">
        <f t="shared" si="37"/>
        <v>238.37486158956258</v>
      </c>
      <c r="J57" s="14">
        <f t="shared" si="38"/>
        <v>39.646701062411402</v>
      </c>
      <c r="K57" s="14">
        <f t="shared" si="9"/>
        <v>172.94009904851322</v>
      </c>
      <c r="L57" s="14">
        <f t="shared" si="10"/>
        <v>-107.68653598907613</v>
      </c>
      <c r="M57" s="9">
        <f t="shared" si="11"/>
        <v>169.06872221260645</v>
      </c>
      <c r="N57" s="9">
        <f t="shared" si="12"/>
        <v>-17.769838755501091</v>
      </c>
      <c r="O57" s="9">
        <f t="shared" si="13"/>
        <v>115.29625311124244</v>
      </c>
      <c r="P57" s="9">
        <f t="shared" si="14"/>
        <v>-0.41795974859790896</v>
      </c>
      <c r="Q57" s="9">
        <f t="shared" si="15"/>
        <v>0.88760723576860789</v>
      </c>
      <c r="R57" s="9">
        <f t="shared" si="16"/>
        <v>0.47867232008319238</v>
      </c>
      <c r="S57" s="9">
        <f t="shared" si="17"/>
        <v>6.0712571485283418E-2</v>
      </c>
      <c r="T57" s="9">
        <f t="shared" si="18"/>
        <v>-0.89663206868110146</v>
      </c>
      <c r="U57" s="9">
        <f t="shared" si="19"/>
        <v>-0.58505925175261853</v>
      </c>
      <c r="V57" s="9">
        <f t="shared" si="20"/>
        <v>-1.5424038919190033</v>
      </c>
      <c r="W57" s="14">
        <f t="shared" si="21"/>
        <v>-186.40652073135388</v>
      </c>
      <c r="X57" s="14">
        <f t="shared" si="22"/>
        <v>194.70316106487999</v>
      </c>
      <c r="Y57" s="14">
        <f t="shared" si="23"/>
        <v>55.180702852648935</v>
      </c>
      <c r="Z57" s="14">
        <f t="shared" si="24"/>
        <v>328.90761555506805</v>
      </c>
      <c r="AA57" s="9">
        <f t="shared" si="25"/>
        <v>269.54908996289572</v>
      </c>
      <c r="AB57" s="9">
        <f t="shared" si="1"/>
        <v>-2.6173396618958122E-3</v>
      </c>
      <c r="AC57" s="9">
        <f t="shared" si="2"/>
        <v>0.93624066918081894</v>
      </c>
      <c r="AD57" s="9">
        <f t="shared" si="26"/>
        <v>674.09591592270874</v>
      </c>
      <c r="AE57" s="9">
        <f t="shared" si="27"/>
        <v>1693.626881618495</v>
      </c>
      <c r="AF57" s="9">
        <f t="shared" si="28"/>
        <v>2.5124419857969955</v>
      </c>
      <c r="AG57" s="11">
        <f t="shared" si="29"/>
        <v>7.0838892814238745</v>
      </c>
      <c r="AH57" s="13">
        <v>24.5</v>
      </c>
      <c r="AI57" s="9">
        <f t="shared" si="30"/>
        <v>333.50431711963307</v>
      </c>
      <c r="AJ57" s="14">
        <f t="shared" si="31"/>
        <v>1.3757671334697008</v>
      </c>
      <c r="AK57" s="14">
        <f t="shared" si="32"/>
        <v>0.59664526180176836</v>
      </c>
      <c r="AL57" s="9">
        <f t="shared" si="33"/>
        <v>1079.6929421015693</v>
      </c>
      <c r="AM57" s="9">
        <f t="shared" si="34"/>
        <v>2095.4694252070399</v>
      </c>
      <c r="AN57" s="9">
        <f t="shared" si="35"/>
        <v>1.9408012625592528</v>
      </c>
      <c r="AO57" s="11">
        <f t="shared" si="36"/>
        <v>4.4227582187966821</v>
      </c>
      <c r="AP57" s="13">
        <v>24.5</v>
      </c>
    </row>
    <row r="58" spans="1:42" x14ac:dyDescent="0.15">
      <c r="A58" s="13">
        <v>25</v>
      </c>
      <c r="B58" s="9">
        <f t="shared" si="3"/>
        <v>0.43633231299858238</v>
      </c>
      <c r="D58" s="8">
        <f t="shared" si="4"/>
        <v>5.918647555183415E-2</v>
      </c>
      <c r="E58" s="9">
        <v>0</v>
      </c>
      <c r="F58" s="9">
        <v>0</v>
      </c>
      <c r="G58" s="9">
        <f t="shared" si="5"/>
        <v>63.441545092565498</v>
      </c>
      <c r="H58" s="9">
        <f t="shared" si="6"/>
        <v>29.583278321848962</v>
      </c>
      <c r="I58" s="14">
        <f t="shared" si="37"/>
        <v>238.13511865749021</v>
      </c>
      <c r="J58" s="14">
        <f t="shared" si="38"/>
        <v>39.934865403849308</v>
      </c>
      <c r="K58" s="14">
        <f t="shared" si="9"/>
        <v>171.93898921370217</v>
      </c>
      <c r="L58" s="14">
        <f t="shared" si="10"/>
        <v>-107.724058041438</v>
      </c>
      <c r="M58" s="9">
        <f t="shared" si="11"/>
        <v>169.06872221260645</v>
      </c>
      <c r="N58" s="9">
        <f t="shared" si="12"/>
        <v>-17.769838755501091</v>
      </c>
      <c r="O58" s="9">
        <f t="shared" si="13"/>
        <v>115.75585619436161</v>
      </c>
      <c r="P58" s="9">
        <f t="shared" si="14"/>
        <v>-0.42144288123483292</v>
      </c>
      <c r="Q58" s="9">
        <f t="shared" si="15"/>
        <v>0.88670412327551307</v>
      </c>
      <c r="R58" s="9">
        <f t="shared" si="16"/>
        <v>0.48062935678666707</v>
      </c>
      <c r="S58" s="9">
        <f t="shared" si="17"/>
        <v>5.9186475551834143E-2</v>
      </c>
      <c r="T58" s="9">
        <f t="shared" si="18"/>
        <v>-0.90207223802149994</v>
      </c>
      <c r="U58" s="9">
        <f t="shared" si="19"/>
        <v>-0.58658534768606785</v>
      </c>
      <c r="V58" s="9">
        <f t="shared" si="20"/>
        <v>-1.547844061259402</v>
      </c>
      <c r="W58" s="14">
        <f t="shared" si="21"/>
        <v>-186.40913807101578</v>
      </c>
      <c r="X58" s="14">
        <f t="shared" si="22"/>
        <v>195.63940173406081</v>
      </c>
      <c r="Y58" s="14">
        <f t="shared" si="23"/>
        <v>56.556469986118636</v>
      </c>
      <c r="Z58" s="14">
        <f t="shared" si="24"/>
        <v>329.50426081686982</v>
      </c>
      <c r="AA58" s="9">
        <f t="shared" si="25"/>
        <v>270.22794501538931</v>
      </c>
      <c r="AB58" s="9">
        <f t="shared" si="1"/>
        <v>-1.3074964777842979E-2</v>
      </c>
      <c r="AC58" s="9">
        <f t="shared" si="2"/>
        <v>0.92429056776816765</v>
      </c>
      <c r="AD58" s="9">
        <f t="shared" si="26"/>
        <v>665.55579025245061</v>
      </c>
      <c r="AE58" s="9">
        <f t="shared" si="27"/>
        <v>1697.8922537100273</v>
      </c>
      <c r="AF58" s="9">
        <f t="shared" si="28"/>
        <v>2.5510892979625392</v>
      </c>
      <c r="AG58" s="11">
        <f t="shared" si="29"/>
        <v>7.1747867021714375</v>
      </c>
      <c r="AH58" s="13">
        <v>25</v>
      </c>
      <c r="AI58" s="9">
        <f t="shared" si="30"/>
        <v>334.32273657913623</v>
      </c>
      <c r="AJ58" s="14">
        <f t="shared" si="31"/>
        <v>1.3449008511668481</v>
      </c>
      <c r="AK58" s="14">
        <f t="shared" si="32"/>
        <v>0.58505541822358964</v>
      </c>
      <c r="AL58" s="9">
        <f t="shared" si="33"/>
        <v>1055.9845437984916</v>
      </c>
      <c r="AM58" s="9">
        <f t="shared" si="34"/>
        <v>2100.6117063300999</v>
      </c>
      <c r="AN58" s="9">
        <f t="shared" si="35"/>
        <v>1.9892447466834793</v>
      </c>
      <c r="AO58" s="11">
        <f t="shared" si="36"/>
        <v>4.5220556129349161</v>
      </c>
      <c r="AP58" s="13">
        <v>25</v>
      </c>
    </row>
    <row r="59" spans="1:42" x14ac:dyDescent="0.15">
      <c r="A59" s="13">
        <v>25.5</v>
      </c>
      <c r="B59" s="9">
        <f t="shared" si="3"/>
        <v>0.44505895925855404</v>
      </c>
      <c r="D59" s="8">
        <f t="shared" si="4"/>
        <v>5.7697681212275198E-2</v>
      </c>
      <c r="E59" s="9">
        <v>0</v>
      </c>
      <c r="F59" s="9">
        <v>0</v>
      </c>
      <c r="G59" s="9">
        <f t="shared" si="5"/>
        <v>63.180969904490247</v>
      </c>
      <c r="H59" s="9">
        <f t="shared" si="6"/>
        <v>30.135776776580659</v>
      </c>
      <c r="I59" s="14">
        <f t="shared" si="37"/>
        <v>237.88976124310778</v>
      </c>
      <c r="J59" s="14">
        <f t="shared" si="38"/>
        <v>40.227269678990808</v>
      </c>
      <c r="K59" s="14">
        <f t="shared" si="9"/>
        <v>170.94189916395038</v>
      </c>
      <c r="L59" s="14">
        <f t="shared" si="10"/>
        <v>-107.75034335571411</v>
      </c>
      <c r="M59" s="9">
        <f t="shared" si="11"/>
        <v>169.06872221260645</v>
      </c>
      <c r="N59" s="9">
        <f t="shared" si="12"/>
        <v>-17.769838755501091</v>
      </c>
      <c r="O59" s="9">
        <f t="shared" si="13"/>
        <v>116.22032562496373</v>
      </c>
      <c r="P59" s="9">
        <f t="shared" si="14"/>
        <v>-0.42486362511918924</v>
      </c>
      <c r="Q59" s="9">
        <f t="shared" si="15"/>
        <v>0.88580925667601151</v>
      </c>
      <c r="R59" s="9">
        <f t="shared" si="16"/>
        <v>0.48256130633146443</v>
      </c>
      <c r="S59" s="9">
        <f t="shared" si="17"/>
        <v>5.7697681212275226E-2</v>
      </c>
      <c r="T59" s="9">
        <f t="shared" si="18"/>
        <v>-0.90742493145065373</v>
      </c>
      <c r="U59" s="9">
        <f t="shared" si="19"/>
        <v>-0.58807414202562669</v>
      </c>
      <c r="V59" s="9">
        <f t="shared" si="20"/>
        <v>-1.5531967546885557</v>
      </c>
      <c r="W59" s="14">
        <f t="shared" si="21"/>
        <v>-186.42221303579362</v>
      </c>
      <c r="X59" s="14">
        <f t="shared" si="22"/>
        <v>196.56369230182898</v>
      </c>
      <c r="Y59" s="14">
        <f t="shared" si="23"/>
        <v>57.901370837285484</v>
      </c>
      <c r="Z59" s="14">
        <f t="shared" si="24"/>
        <v>330.08931623509341</v>
      </c>
      <c r="AA59" s="9">
        <f t="shared" si="25"/>
        <v>270.90685972210252</v>
      </c>
      <c r="AB59" s="9">
        <f t="shared" si="1"/>
        <v>-2.3399059062313654E-2</v>
      </c>
      <c r="AC59" s="9">
        <f t="shared" si="2"/>
        <v>0.91255825528517676</v>
      </c>
      <c r="AD59" s="9">
        <f t="shared" si="26"/>
        <v>657.25790082412834</v>
      </c>
      <c r="AE59" s="9">
        <f t="shared" si="27"/>
        <v>1702.1580006200759</v>
      </c>
      <c r="AF59" s="9">
        <f t="shared" si="28"/>
        <v>2.5897870508452754</v>
      </c>
      <c r="AG59" s="11">
        <f t="shared" si="29"/>
        <v>7.2653684763148378</v>
      </c>
      <c r="AH59" s="13">
        <v>25.5</v>
      </c>
      <c r="AI59" s="9">
        <f t="shared" si="30"/>
        <v>335.12911756125931</v>
      </c>
      <c r="AJ59" s="14">
        <f t="shared" si="31"/>
        <v>1.3137807248815747</v>
      </c>
      <c r="AK59" s="14">
        <f t="shared" si="32"/>
        <v>0.57384118098838144</v>
      </c>
      <c r="AL59" s="9">
        <f t="shared" si="33"/>
        <v>1032.2182498508289</v>
      </c>
      <c r="AM59" s="9">
        <f t="shared" si="34"/>
        <v>2105.6783474689646</v>
      </c>
      <c r="AN59" s="9">
        <f t="shared" si="35"/>
        <v>2.0399545810910307</v>
      </c>
      <c r="AO59" s="11">
        <f t="shared" si="36"/>
        <v>4.6261736160415454</v>
      </c>
      <c r="AP59" s="13">
        <v>25.5</v>
      </c>
    </row>
    <row r="60" spans="1:42" x14ac:dyDescent="0.15">
      <c r="A60" s="13">
        <v>26</v>
      </c>
      <c r="B60" s="9">
        <f t="shared" si="3"/>
        <v>0.4537856055185257</v>
      </c>
      <c r="D60" s="8">
        <f t="shared" si="4"/>
        <v>5.624525411043646E-2</v>
      </c>
      <c r="E60" s="9">
        <v>0</v>
      </c>
      <c r="F60" s="9">
        <v>0</v>
      </c>
      <c r="G60" s="9">
        <f t="shared" si="5"/>
        <v>62.915583240941693</v>
      </c>
      <c r="H60" s="9">
        <f t="shared" si="6"/>
        <v>30.685980275235419</v>
      </c>
      <c r="I60" s="14">
        <f t="shared" si="37"/>
        <v>237.63884745424406</v>
      </c>
      <c r="J60" s="14">
        <f t="shared" si="38"/>
        <v>40.523710839167904</v>
      </c>
      <c r="K60" s="14">
        <f t="shared" si="9"/>
        <v>169.94912287685378</v>
      </c>
      <c r="L60" s="14">
        <f t="shared" si="10"/>
        <v>-107.7655325117603</v>
      </c>
      <c r="M60" s="9">
        <f t="shared" si="11"/>
        <v>169.06872221260645</v>
      </c>
      <c r="N60" s="9">
        <f t="shared" si="12"/>
        <v>-17.769838755501091</v>
      </c>
      <c r="O60" s="9">
        <f t="shared" si="13"/>
        <v>116.68956813476112</v>
      </c>
      <c r="P60" s="9">
        <f t="shared" si="14"/>
        <v>-0.42822208219013425</v>
      </c>
      <c r="Q60" s="9">
        <f t="shared" si="15"/>
        <v>0.88492315586155235</v>
      </c>
      <c r="R60" s="9">
        <f t="shared" si="16"/>
        <v>0.48446733630057071</v>
      </c>
      <c r="S60" s="9">
        <f t="shared" si="17"/>
        <v>5.6245254110436467E-2</v>
      </c>
      <c r="T60" s="9">
        <f t="shared" si="18"/>
        <v>-0.91268941849070495</v>
      </c>
      <c r="U60" s="9">
        <f t="shared" si="19"/>
        <v>-0.58952656912746548</v>
      </c>
      <c r="V60" s="9">
        <f t="shared" si="20"/>
        <v>-1.5584612417286068</v>
      </c>
      <c r="W60" s="14">
        <f t="shared" si="21"/>
        <v>-186.44561209485593</v>
      </c>
      <c r="X60" s="14">
        <f t="shared" si="22"/>
        <v>197.47625055711416</v>
      </c>
      <c r="Y60" s="14">
        <f t="shared" si="23"/>
        <v>59.215151562167058</v>
      </c>
      <c r="Z60" s="14">
        <f t="shared" si="24"/>
        <v>330.66315741608179</v>
      </c>
      <c r="AA60" s="9">
        <f t="shared" si="25"/>
        <v>271.58577982567795</v>
      </c>
      <c r="AB60" s="9">
        <f t="shared" si="1"/>
        <v>-3.3591054160012845E-2</v>
      </c>
      <c r="AC60" s="9">
        <f t="shared" si="2"/>
        <v>0.9010361333463095</v>
      </c>
      <c r="AD60" s="9">
        <f t="shared" si="26"/>
        <v>649.19668402719469</v>
      </c>
      <c r="AE60" s="9">
        <f t="shared" si="27"/>
        <v>1706.4237814396097</v>
      </c>
      <c r="AF60" s="9">
        <f t="shared" si="28"/>
        <v>2.628515861871112</v>
      </c>
      <c r="AG60" s="11">
        <f t="shared" si="29"/>
        <v>7.3555841410558598</v>
      </c>
      <c r="AH60" s="13">
        <v>26</v>
      </c>
      <c r="AI60" s="9">
        <f t="shared" si="30"/>
        <v>335.92344045467098</v>
      </c>
      <c r="AJ60" s="14">
        <f t="shared" si="31"/>
        <v>1.282433265740913</v>
      </c>
      <c r="AK60" s="14">
        <f t="shared" si="32"/>
        <v>0.56300084835834241</v>
      </c>
      <c r="AL60" s="9">
        <f t="shared" si="33"/>
        <v>1008.4126391681386</v>
      </c>
      <c r="AM60" s="9">
        <f t="shared" si="34"/>
        <v>2110.6692254020054</v>
      </c>
      <c r="AN60" s="9">
        <f t="shared" si="35"/>
        <v>2.093061057964468</v>
      </c>
      <c r="AO60" s="11">
        <f t="shared" si="36"/>
        <v>4.7353837585729472</v>
      </c>
      <c r="AP60" s="13">
        <v>26</v>
      </c>
    </row>
    <row r="61" spans="1:42" x14ac:dyDescent="0.15">
      <c r="A61" s="13">
        <v>26.5</v>
      </c>
      <c r="B61" s="9">
        <f t="shared" si="3"/>
        <v>0.46251225177849731</v>
      </c>
      <c r="D61" s="8">
        <f t="shared" si="4"/>
        <v>5.4828285245470509E-2</v>
      </c>
      <c r="E61" s="9">
        <v>0</v>
      </c>
      <c r="F61" s="9">
        <v>0</v>
      </c>
      <c r="G61" s="9">
        <f t="shared" si="5"/>
        <v>62.645405312141754</v>
      </c>
      <c r="H61" s="9">
        <f t="shared" si="6"/>
        <v>31.233846917686613</v>
      </c>
      <c r="I61" s="14">
        <f t="shared" si="37"/>
        <v>237.38243387396807</v>
      </c>
      <c r="J61" s="14">
        <f t="shared" si="38"/>
        <v>40.823990262991487</v>
      </c>
      <c r="K61" s="14">
        <f t="shared" si="9"/>
        <v>168.96094185759952</v>
      </c>
      <c r="L61" s="14">
        <f t="shared" si="10"/>
        <v>-107.76977421878394</v>
      </c>
      <c r="M61" s="9">
        <f t="shared" si="11"/>
        <v>169.06872221260645</v>
      </c>
      <c r="N61" s="9">
        <f t="shared" si="12"/>
        <v>-17.769838755501091</v>
      </c>
      <c r="O61" s="9">
        <f t="shared" si="13"/>
        <v>117.16349085638119</v>
      </c>
      <c r="P61" s="9">
        <f t="shared" si="14"/>
        <v>-0.43151837776719421</v>
      </c>
      <c r="Q61" s="9">
        <f t="shared" si="15"/>
        <v>0.88404632156497354</v>
      </c>
      <c r="R61" s="9">
        <f t="shared" si="16"/>
        <v>0.48634666301266471</v>
      </c>
      <c r="S61" s="9">
        <f t="shared" si="17"/>
        <v>5.4828285245470489E-2</v>
      </c>
      <c r="T61" s="9">
        <f t="shared" si="18"/>
        <v>-0.91786504077985898</v>
      </c>
      <c r="U61" s="9">
        <f t="shared" si="19"/>
        <v>-0.59094353799243149</v>
      </c>
      <c r="V61" s="9">
        <f t="shared" si="20"/>
        <v>-1.5636368640177609</v>
      </c>
      <c r="W61" s="14">
        <f t="shared" si="21"/>
        <v>-186.47920314901594</v>
      </c>
      <c r="X61" s="14">
        <f t="shared" si="22"/>
        <v>198.37728669046047</v>
      </c>
      <c r="Y61" s="14">
        <f t="shared" si="23"/>
        <v>60.497584827907971</v>
      </c>
      <c r="Z61" s="14">
        <f t="shared" si="24"/>
        <v>331.22615826444013</v>
      </c>
      <c r="AA61" s="9">
        <f t="shared" si="25"/>
        <v>272.26465264841323</v>
      </c>
      <c r="AB61" s="9">
        <f t="shared" si="1"/>
        <v>-4.3652441651602203E-2</v>
      </c>
      <c r="AC61" s="9">
        <f t="shared" si="2"/>
        <v>0.88971679371508117</v>
      </c>
      <c r="AD61" s="9">
        <f t="shared" si="26"/>
        <v>641.3666518459795</v>
      </c>
      <c r="AE61" s="9">
        <f t="shared" si="27"/>
        <v>1710.6892651848636</v>
      </c>
      <c r="AF61" s="9">
        <f t="shared" si="28"/>
        <v>2.6672563349858667</v>
      </c>
      <c r="AG61" s="11">
        <f t="shared" si="29"/>
        <v>7.445383728188018</v>
      </c>
      <c r="AH61" s="13">
        <v>26.5</v>
      </c>
      <c r="AI61" s="9">
        <f t="shared" si="30"/>
        <v>336.70569595513211</v>
      </c>
      <c r="AJ61" s="14">
        <f t="shared" si="31"/>
        <v>1.2508841822015881</v>
      </c>
      <c r="AK61" s="14">
        <f t="shared" si="32"/>
        <v>0.55253193550538526</v>
      </c>
      <c r="AL61" s="9">
        <f t="shared" si="33"/>
        <v>984.58592292150104</v>
      </c>
      <c r="AM61" s="9">
        <f t="shared" si="34"/>
        <v>2115.5842816689633</v>
      </c>
      <c r="AN61" s="9">
        <f t="shared" si="35"/>
        <v>2.1487045796790598</v>
      </c>
      <c r="AO61" s="11">
        <f t="shared" si="36"/>
        <v>4.8499787802036289</v>
      </c>
      <c r="AP61" s="13">
        <v>26.5</v>
      </c>
    </row>
    <row r="62" spans="1:42" x14ac:dyDescent="0.15">
      <c r="A62" s="13">
        <v>27</v>
      </c>
      <c r="B62" s="9">
        <f t="shared" si="3"/>
        <v>0.47123889803846897</v>
      </c>
      <c r="D62" s="8">
        <f t="shared" si="4"/>
        <v>5.3445890514374816E-2</v>
      </c>
      <c r="E62" s="9">
        <v>0</v>
      </c>
      <c r="F62" s="9">
        <v>0</v>
      </c>
      <c r="G62" s="9">
        <f t="shared" si="5"/>
        <v>62.370456693185751</v>
      </c>
      <c r="H62" s="9">
        <f t="shared" si="6"/>
        <v>31.779334981768272</v>
      </c>
      <c r="I62" s="14">
        <f t="shared" si="37"/>
        <v>237.12057565188903</v>
      </c>
      <c r="J62" s="14">
        <f t="shared" si="38"/>
        <v>41.127913692944652</v>
      </c>
      <c r="K62" s="14">
        <f t="shared" si="9"/>
        <v>167.97762523461952</v>
      </c>
      <c r="L62" s="14">
        <f t="shared" si="10"/>
        <v>-107.76322466460343</v>
      </c>
      <c r="M62" s="9">
        <f t="shared" si="11"/>
        <v>169.06872221260645</v>
      </c>
      <c r="N62" s="9">
        <f t="shared" si="12"/>
        <v>-17.769838755501091</v>
      </c>
      <c r="O62" s="9">
        <f t="shared" si="13"/>
        <v>117.6420013553786</v>
      </c>
      <c r="P62" s="9">
        <f t="shared" si="14"/>
        <v>-0.43475265964017057</v>
      </c>
      <c r="Q62" s="9">
        <f t="shared" si="15"/>
        <v>0.8831792354026653</v>
      </c>
      <c r="R62" s="9">
        <f t="shared" si="16"/>
        <v>0.48819855015454539</v>
      </c>
      <c r="S62" s="9">
        <f t="shared" si="17"/>
        <v>5.3445890514374809E-2</v>
      </c>
      <c r="T62" s="9">
        <f t="shared" si="18"/>
        <v>-0.9229512097947159</v>
      </c>
      <c r="U62" s="9">
        <f t="shared" si="19"/>
        <v>-0.59232593272352718</v>
      </c>
      <c r="V62" s="9">
        <f t="shared" si="20"/>
        <v>-1.5687230330326178</v>
      </c>
      <c r="W62" s="14">
        <f t="shared" si="21"/>
        <v>-186.52285559066755</v>
      </c>
      <c r="X62" s="14">
        <f t="shared" si="22"/>
        <v>199.26700348417555</v>
      </c>
      <c r="Y62" s="14">
        <f t="shared" si="23"/>
        <v>61.748469010109559</v>
      </c>
      <c r="Z62" s="14">
        <f t="shared" si="24"/>
        <v>331.77869019994552</v>
      </c>
      <c r="AA62" s="9">
        <f t="shared" si="25"/>
        <v>272.94342698672824</v>
      </c>
      <c r="AB62" s="9">
        <f t="shared" si="1"/>
        <v>-5.3584763032915816E-2</v>
      </c>
      <c r="AC62" s="9">
        <f t="shared" si="2"/>
        <v>0.87859301975353787</v>
      </c>
      <c r="AD62" s="9">
        <f t="shared" si="26"/>
        <v>633.76239694726576</v>
      </c>
      <c r="AE62" s="9">
        <f t="shared" si="27"/>
        <v>1714.9541301342551</v>
      </c>
      <c r="AF62" s="9">
        <f t="shared" si="28"/>
        <v>2.7059890873849897</v>
      </c>
      <c r="AG62" s="11">
        <f t="shared" si="29"/>
        <v>7.5347178318845938</v>
      </c>
      <c r="AH62" s="13">
        <v>27</v>
      </c>
      <c r="AI62" s="9">
        <f t="shared" si="30"/>
        <v>337.47588461382526</v>
      </c>
      <c r="AJ62" s="14">
        <f t="shared" si="31"/>
        <v>1.2191583683534759</v>
      </c>
      <c r="AK62" s="14">
        <f t="shared" si="32"/>
        <v>0.54243122486752782</v>
      </c>
      <c r="AL62" s="9">
        <f t="shared" si="33"/>
        <v>960.75596777652629</v>
      </c>
      <c r="AM62" s="9">
        <f t="shared" si="34"/>
        <v>2120.4235197330204</v>
      </c>
      <c r="AN62" s="9">
        <f t="shared" si="35"/>
        <v>2.2070365325341754</v>
      </c>
      <c r="AO62" s="11">
        <f t="shared" si="36"/>
        <v>4.9702744438920954</v>
      </c>
      <c r="AP62" s="13">
        <v>27</v>
      </c>
    </row>
    <row r="63" spans="1:42" x14ac:dyDescent="0.15">
      <c r="A63" s="13">
        <v>27.5</v>
      </c>
      <c r="B63" s="9">
        <f t="shared" si="3"/>
        <v>0.47996554429844063</v>
      </c>
      <c r="D63" s="8">
        <f t="shared" si="4"/>
        <v>5.2097210236015323E-2</v>
      </c>
      <c r="E63" s="9">
        <v>0</v>
      </c>
      <c r="F63" s="9">
        <v>0</v>
      </c>
      <c r="G63" s="9">
        <f t="shared" si="5"/>
        <v>62.090758322475523</v>
      </c>
      <c r="H63" s="9">
        <f t="shared" si="6"/>
        <v>32.322402926452376</v>
      </c>
      <c r="I63" s="14">
        <f t="shared" si="37"/>
        <v>236.85332659126001</v>
      </c>
      <c r="J63" s="14">
        <f t="shared" si="38"/>
        <v>41.435291167753149</v>
      </c>
      <c r="K63" s="14">
        <f t="shared" si="9"/>
        <v>166.99942987833529</v>
      </c>
      <c r="L63" s="14">
        <f t="shared" si="10"/>
        <v>-107.74604688429099</v>
      </c>
      <c r="M63" s="9">
        <f t="shared" si="11"/>
        <v>169.06872221260645</v>
      </c>
      <c r="N63" s="9">
        <f t="shared" si="12"/>
        <v>-17.769838755501091</v>
      </c>
      <c r="O63" s="9">
        <f t="shared" si="13"/>
        <v>118.12500766053475</v>
      </c>
      <c r="P63" s="9">
        <f t="shared" si="14"/>
        <v>-0.43792509716808192</v>
      </c>
      <c r="Q63" s="9">
        <f t="shared" si="15"/>
        <v>0.88232235994872288</v>
      </c>
      <c r="R63" s="9">
        <f t="shared" si="16"/>
        <v>0.49002230740409725</v>
      </c>
      <c r="S63" s="9">
        <f t="shared" si="17"/>
        <v>5.2097210236015351E-2</v>
      </c>
      <c r="T63" s="9">
        <f t="shared" si="18"/>
        <v>-0.92794740457217917</v>
      </c>
      <c r="U63" s="9">
        <f t="shared" si="19"/>
        <v>-0.59367461300188662</v>
      </c>
      <c r="V63" s="9">
        <f t="shared" si="20"/>
        <v>-1.5737192278100811</v>
      </c>
      <c r="W63" s="14">
        <f t="shared" si="21"/>
        <v>-186.57644035370046</v>
      </c>
      <c r="X63" s="14">
        <f t="shared" si="22"/>
        <v>200.14559650392908</v>
      </c>
      <c r="Y63" s="14">
        <f t="shared" si="23"/>
        <v>62.967627378463035</v>
      </c>
      <c r="Z63" s="14">
        <f t="shared" si="24"/>
        <v>332.32112142481304</v>
      </c>
      <c r="AA63" s="9">
        <f t="shared" si="25"/>
        <v>273.62205301285849</v>
      </c>
      <c r="AB63" s="9">
        <f t="shared" si="1"/>
        <v>-6.338960056285714E-2</v>
      </c>
      <c r="AC63" s="9">
        <f t="shared" si="2"/>
        <v>0.86765778706927676</v>
      </c>
      <c r="AD63" s="9">
        <f t="shared" si="26"/>
        <v>626.37859698116415</v>
      </c>
      <c r="AE63" s="9">
        <f t="shared" si="27"/>
        <v>1719.2180632107063</v>
      </c>
      <c r="AF63" s="9">
        <f t="shared" si="28"/>
        <v>2.7446947764442933</v>
      </c>
      <c r="AG63" s="11">
        <f t="shared" si="29"/>
        <v>7.6235376758891427</v>
      </c>
      <c r="AH63" s="13">
        <v>27.5</v>
      </c>
      <c r="AI63" s="9">
        <f t="shared" si="30"/>
        <v>338.23401638912412</v>
      </c>
      <c r="AJ63" s="14">
        <f t="shared" si="31"/>
        <v>1.1872798956050872</v>
      </c>
      <c r="AK63" s="14">
        <f t="shared" si="32"/>
        <v>0.53269481573255462</v>
      </c>
      <c r="AL63" s="9">
        <f t="shared" si="33"/>
        <v>936.94032320365238</v>
      </c>
      <c r="AM63" s="9">
        <f t="shared" si="34"/>
        <v>2125.1870021644841</v>
      </c>
      <c r="AN63" s="9">
        <f t="shared" si="35"/>
        <v>2.2682202372269504</v>
      </c>
      <c r="AO63" s="11">
        <f t="shared" si="36"/>
        <v>5.0966115079012866</v>
      </c>
      <c r="AP63" s="13">
        <v>27.5</v>
      </c>
    </row>
    <row r="64" spans="1:42" x14ac:dyDescent="0.15">
      <c r="A64" s="13">
        <v>28</v>
      </c>
      <c r="B64" s="9">
        <f t="shared" si="3"/>
        <v>0.48869219055841229</v>
      </c>
      <c r="D64" s="8">
        <f t="shared" si="4"/>
        <v>5.07814086601448E-2</v>
      </c>
      <c r="E64" s="9">
        <v>0</v>
      </c>
      <c r="F64" s="9">
        <v>0</v>
      </c>
      <c r="G64" s="9">
        <f t="shared" si="5"/>
        <v>61.806331500124891</v>
      </c>
      <c r="H64" s="9">
        <f t="shared" si="6"/>
        <v>32.863009395012355</v>
      </c>
      <c r="I64" s="14">
        <f t="shared" si="37"/>
        <v>236.58073923201027</v>
      </c>
      <c r="J64" s="14">
        <f t="shared" si="38"/>
        <v>41.745936951211547</v>
      </c>
      <c r="K64" s="14">
        <f t="shared" si="9"/>
        <v>166.02660054114727</v>
      </c>
      <c r="L64" s="14">
        <f t="shared" si="10"/>
        <v>-107.71841014902593</v>
      </c>
      <c r="M64" s="9">
        <f t="shared" si="11"/>
        <v>169.06872221260645</v>
      </c>
      <c r="N64" s="9">
        <f t="shared" si="12"/>
        <v>-17.769838755501091</v>
      </c>
      <c r="O64" s="9">
        <f t="shared" si="13"/>
        <v>118.61241829247898</v>
      </c>
      <c r="P64" s="9">
        <f t="shared" si="14"/>
        <v>-0.44103588038848685</v>
      </c>
      <c r="Q64" s="9">
        <f t="shared" si="15"/>
        <v>0.88147613883915032</v>
      </c>
      <c r="R64" s="9">
        <f t="shared" si="16"/>
        <v>0.49181728904863165</v>
      </c>
      <c r="S64" s="9">
        <f t="shared" si="17"/>
        <v>5.0781408660144786E-2</v>
      </c>
      <c r="T64" s="9">
        <f t="shared" si="18"/>
        <v>-0.93285316943711838</v>
      </c>
      <c r="U64" s="9">
        <f t="shared" si="19"/>
        <v>-0.59499041457775714</v>
      </c>
      <c r="V64" s="9">
        <f t="shared" si="20"/>
        <v>-1.5786249926750204</v>
      </c>
      <c r="W64" s="14">
        <f t="shared" si="21"/>
        <v>-186.63982995426332</v>
      </c>
      <c r="X64" s="14">
        <f t="shared" si="22"/>
        <v>201.01325429099836</v>
      </c>
      <c r="Y64" s="14">
        <f t="shared" si="23"/>
        <v>64.154907274068123</v>
      </c>
      <c r="Z64" s="14">
        <f t="shared" si="24"/>
        <v>332.8538162405456</v>
      </c>
      <c r="AA64" s="9">
        <f t="shared" si="25"/>
        <v>274.30048218334196</v>
      </c>
      <c r="AB64" s="9">
        <f t="shared" si="1"/>
        <v>-7.3068568927510569E-2</v>
      </c>
      <c r="AC64" s="9">
        <f t="shared" si="2"/>
        <v>0.85690426345027504</v>
      </c>
      <c r="AD64" s="9">
        <f t="shared" si="26"/>
        <v>619.21001816822934</v>
      </c>
      <c r="AE64" s="9">
        <f t="shared" si="27"/>
        <v>1723.4807594066501</v>
      </c>
      <c r="AF64" s="9">
        <f t="shared" si="28"/>
        <v>2.7833541267712634</v>
      </c>
      <c r="AG64" s="11">
        <f t="shared" si="29"/>
        <v>7.7117951799015225</v>
      </c>
      <c r="AH64" s="13">
        <v>28</v>
      </c>
      <c r="AI64" s="9">
        <f t="shared" si="30"/>
        <v>338.98011020300169</v>
      </c>
      <c r="AJ64" s="14">
        <f t="shared" si="31"/>
        <v>1.1552720075249709</v>
      </c>
      <c r="AK64" s="14">
        <f t="shared" si="32"/>
        <v>0.52331817288063576</v>
      </c>
      <c r="AL64" s="9">
        <f t="shared" si="33"/>
        <v>913.15625313163628</v>
      </c>
      <c r="AM64" s="9">
        <f t="shared" si="34"/>
        <v>2129.8748478536172</v>
      </c>
      <c r="AN64" s="9">
        <f t="shared" si="35"/>
        <v>2.332431980342125</v>
      </c>
      <c r="AO64" s="11">
        <f t="shared" si="36"/>
        <v>5.2293578640895673</v>
      </c>
      <c r="AP64" s="13">
        <v>28</v>
      </c>
    </row>
    <row r="65" spans="1:42" x14ac:dyDescent="0.15">
      <c r="A65" s="13">
        <v>28.5</v>
      </c>
      <c r="B65" s="9">
        <f t="shared" si="3"/>
        <v>0.49741883681838395</v>
      </c>
      <c r="D65" s="8">
        <f t="shared" si="4"/>
        <v>4.9497673464587721E-2</v>
      </c>
      <c r="E65" s="9">
        <v>0</v>
      </c>
      <c r="F65" s="9">
        <v>0</v>
      </c>
      <c r="G65" s="9">
        <f t="shared" si="5"/>
        <v>61.517197886337577</v>
      </c>
      <c r="H65" s="9">
        <f t="shared" si="6"/>
        <v>33.40111321817259</v>
      </c>
      <c r="I65" s="14">
        <f t="shared" si="37"/>
        <v>236.3028649298349</v>
      </c>
      <c r="J65" s="14">
        <f t="shared" si="38"/>
        <v>42.059669458083206</v>
      </c>
      <c r="K65" s="14">
        <f t="shared" si="9"/>
        <v>165.05937001686823</v>
      </c>
      <c r="L65" s="14">
        <f t="shared" si="10"/>
        <v>-107.68048937582819</v>
      </c>
      <c r="M65" s="9">
        <f t="shared" si="11"/>
        <v>169.06872221260645</v>
      </c>
      <c r="N65" s="9">
        <f t="shared" si="12"/>
        <v>-17.769838755501091</v>
      </c>
      <c r="O65" s="9">
        <f t="shared" si="13"/>
        <v>119.10414229066939</v>
      </c>
      <c r="P65" s="9">
        <f t="shared" si="14"/>
        <v>-0.44408521913842242</v>
      </c>
      <c r="Q65" s="9">
        <f t="shared" si="15"/>
        <v>0.88064099690419639</v>
      </c>
      <c r="R65" s="9">
        <f t="shared" si="16"/>
        <v>0.49358289260301014</v>
      </c>
      <c r="S65" s="9">
        <f t="shared" si="17"/>
        <v>4.9497673464587714E-2</v>
      </c>
      <c r="T65" s="9">
        <f t="shared" si="18"/>
        <v>-0.9376681117414325</v>
      </c>
      <c r="U65" s="9">
        <f t="shared" si="19"/>
        <v>-0.59627414977331428</v>
      </c>
      <c r="V65" s="9">
        <f t="shared" si="20"/>
        <v>-1.5834399349793344</v>
      </c>
      <c r="W65" s="14">
        <f t="shared" si="21"/>
        <v>-186.71289852319083</v>
      </c>
      <c r="X65" s="14">
        <f t="shared" si="22"/>
        <v>201.87015855444864</v>
      </c>
      <c r="Y65" s="14">
        <f t="shared" si="23"/>
        <v>65.310179281593093</v>
      </c>
      <c r="Z65" s="14">
        <f t="shared" si="24"/>
        <v>333.37713441342623</v>
      </c>
      <c r="AA65" s="9">
        <f t="shared" si="25"/>
        <v>274.9786671538896</v>
      </c>
      <c r="AB65" s="9">
        <f t="shared" si="1"/>
        <v>-8.2623307661606304E-2</v>
      </c>
      <c r="AC65" s="9">
        <f t="shared" si="2"/>
        <v>0.84632580817159919</v>
      </c>
      <c r="AD65" s="9">
        <f t="shared" si="26"/>
        <v>612.25151824130137</v>
      </c>
      <c r="AE65" s="9">
        <f t="shared" si="27"/>
        <v>1727.741921249145</v>
      </c>
      <c r="AF65" s="9">
        <f t="shared" si="28"/>
        <v>2.8219479572906589</v>
      </c>
      <c r="AG65" s="11">
        <f t="shared" si="29"/>
        <v>7.7994430249407225</v>
      </c>
      <c r="AH65" s="13">
        <v>28.5</v>
      </c>
      <c r="AI65" s="9">
        <f t="shared" si="30"/>
        <v>339.71419350315864</v>
      </c>
      <c r="AJ65" s="14">
        <f t="shared" si="31"/>
        <v>1.1231571176044355</v>
      </c>
      <c r="AK65" s="14">
        <f t="shared" si="32"/>
        <v>0.51429617413793949</v>
      </c>
      <c r="AL65" s="9">
        <f t="shared" si="33"/>
        <v>889.42077227007007</v>
      </c>
      <c r="AM65" s="9">
        <f t="shared" si="34"/>
        <v>2134.4872292594091</v>
      </c>
      <c r="AN65" s="9">
        <f t="shared" si="35"/>
        <v>2.3998621302845828</v>
      </c>
      <c r="AO65" s="11">
        <f t="shared" si="36"/>
        <v>5.3689108488760402</v>
      </c>
      <c r="AP65" s="13">
        <v>28.5</v>
      </c>
    </row>
    <row r="66" spans="1:42" x14ac:dyDescent="0.15">
      <c r="A66" s="13">
        <v>29</v>
      </c>
      <c r="B66" s="9">
        <f t="shared" si="3"/>
        <v>0.50614548307835561</v>
      </c>
      <c r="D66" s="8">
        <f t="shared" si="4"/>
        <v>4.8245215243443884E-2</v>
      </c>
      <c r="E66" s="9">
        <v>0</v>
      </c>
      <c r="F66" s="9">
        <v>0</v>
      </c>
      <c r="G66" s="9">
        <f t="shared" si="5"/>
        <v>61.223379499757705</v>
      </c>
      <c r="H66" s="9">
        <f t="shared" si="6"/>
        <v>33.936673417243597</v>
      </c>
      <c r="I66" s="14">
        <f t="shared" si="37"/>
        <v>236.01975393147589</v>
      </c>
      <c r="J66" s="14">
        <f t="shared" si="38"/>
        <v>42.37631117763204</v>
      </c>
      <c r="K66" s="14">
        <f t="shared" si="9"/>
        <v>164.09795931785811</v>
      </c>
      <c r="L66" s="14">
        <f t="shared" si="10"/>
        <v>-107.6324645586913</v>
      </c>
      <c r="M66" s="9">
        <f t="shared" si="11"/>
        <v>169.06872221260645</v>
      </c>
      <c r="N66" s="9">
        <f t="shared" si="12"/>
        <v>-17.769838755501091</v>
      </c>
      <c r="O66" s="9">
        <f t="shared" si="13"/>
        <v>119.60008923877102</v>
      </c>
      <c r="P66" s="9">
        <f t="shared" si="14"/>
        <v>-0.44707334218808742</v>
      </c>
      <c r="Q66" s="9">
        <f t="shared" si="15"/>
        <v>0.87981734032693826</v>
      </c>
      <c r="R66" s="9">
        <f t="shared" si="16"/>
        <v>0.4953185574315313</v>
      </c>
      <c r="S66" s="9">
        <f t="shared" si="17"/>
        <v>4.8245215243443884E-2</v>
      </c>
      <c r="T66" s="9">
        <f t="shared" si="18"/>
        <v>-0.94239189961961867</v>
      </c>
      <c r="U66" s="9">
        <f t="shared" si="19"/>
        <v>-0.59752660799445811</v>
      </c>
      <c r="V66" s="9">
        <f t="shared" si="20"/>
        <v>-1.5881637228575207</v>
      </c>
      <c r="W66" s="14">
        <f t="shared" si="21"/>
        <v>-186.79552183085244</v>
      </c>
      <c r="X66" s="14">
        <f t="shared" si="22"/>
        <v>202.71648436262024</v>
      </c>
      <c r="Y66" s="14">
        <f t="shared" si="23"/>
        <v>66.433336399197529</v>
      </c>
      <c r="Z66" s="14">
        <f t="shared" si="24"/>
        <v>333.89143058756417</v>
      </c>
      <c r="AA66" s="9">
        <f t="shared" si="25"/>
        <v>275.65656170024488</v>
      </c>
      <c r="AB66" s="9">
        <f t="shared" si="1"/>
        <v>-9.2055474277060512E-2</v>
      </c>
      <c r="AC66" s="9">
        <f t="shared" si="2"/>
        <v>0.83591597074922674</v>
      </c>
      <c r="AD66" s="9">
        <f t="shared" si="26"/>
        <v>605.49804880458657</v>
      </c>
      <c r="AE66" s="9">
        <f t="shared" si="27"/>
        <v>1732.0012583026216</v>
      </c>
      <c r="AF66" s="9">
        <f t="shared" si="28"/>
        <v>2.8604572082801103</v>
      </c>
      <c r="AG66" s="11">
        <f t="shared" si="29"/>
        <v>7.8864347174760265</v>
      </c>
      <c r="AH66" s="13">
        <v>29</v>
      </c>
      <c r="AI66" s="9">
        <f t="shared" si="30"/>
        <v>340.43630183183922</v>
      </c>
      <c r="AJ66" s="14">
        <f t="shared" si="31"/>
        <v>1.0909568097208364</v>
      </c>
      <c r="AK66" s="14">
        <f t="shared" si="32"/>
        <v>0.50562315671663782</v>
      </c>
      <c r="AL66" s="9">
        <f t="shared" si="33"/>
        <v>865.7506875124119</v>
      </c>
      <c r="AM66" s="9">
        <f t="shared" si="34"/>
        <v>2139.0243697003671</v>
      </c>
      <c r="AN66" s="9">
        <f t="shared" si="35"/>
        <v>2.4707163396502656</v>
      </c>
      <c r="AO66" s="11">
        <f t="shared" si="36"/>
        <v>5.5156997301119972</v>
      </c>
      <c r="AP66" s="13">
        <v>29</v>
      </c>
    </row>
    <row r="67" spans="1:42" x14ac:dyDescent="0.15">
      <c r="A67" s="13">
        <v>29.5</v>
      </c>
      <c r="B67" s="9">
        <f t="shared" si="3"/>
        <v>0.51487212933832727</v>
      </c>
      <c r="D67" s="8">
        <f t="shared" si="4"/>
        <v>4.7023266988884094E-2</v>
      </c>
      <c r="E67" s="9">
        <v>0</v>
      </c>
      <c r="F67" s="9">
        <v>0</v>
      </c>
      <c r="G67" s="9">
        <f t="shared" si="5"/>
        <v>60.924898715792978</v>
      </c>
      <c r="H67" s="9">
        <f t="shared" si="6"/>
        <v>34.469649207242703</v>
      </c>
      <c r="I67" s="14">
        <f t="shared" si="37"/>
        <v>235.73145544632945</v>
      </c>
      <c r="J67" s="14">
        <f t="shared" si="38"/>
        <v>42.695688595291792</v>
      </c>
      <c r="K67" s="14">
        <f t="shared" si="9"/>
        <v>163.14257786817598</v>
      </c>
      <c r="L67" s="14">
        <f t="shared" si="10"/>
        <v>-107.57452022149693</v>
      </c>
      <c r="M67" s="9">
        <f t="shared" si="11"/>
        <v>169.06872221260645</v>
      </c>
      <c r="N67" s="9">
        <f t="shared" si="12"/>
        <v>-17.769838755501091</v>
      </c>
      <c r="O67" s="9">
        <f t="shared" si="13"/>
        <v>120.10016928847186</v>
      </c>
      <c r="P67" s="9">
        <f t="shared" si="14"/>
        <v>-0.45000049638829381</v>
      </c>
      <c r="Q67" s="9">
        <f t="shared" si="15"/>
        <v>0.87900555682626347</v>
      </c>
      <c r="R67" s="9">
        <f t="shared" si="16"/>
        <v>0.49702376337717791</v>
      </c>
      <c r="S67" s="9">
        <f t="shared" si="17"/>
        <v>4.7023266988884087E-2</v>
      </c>
      <c r="T67" s="9">
        <f t="shared" si="18"/>
        <v>-0.94702425976547167</v>
      </c>
      <c r="U67" s="9">
        <f t="shared" si="19"/>
        <v>-0.5987485562490179</v>
      </c>
      <c r="V67" s="9">
        <f t="shared" si="20"/>
        <v>-1.5927960830033736</v>
      </c>
      <c r="W67" s="14">
        <f t="shared" si="21"/>
        <v>-186.8875773051295</v>
      </c>
      <c r="X67" s="14">
        <f t="shared" si="22"/>
        <v>203.55240033336946</v>
      </c>
      <c r="Y67" s="14">
        <f t="shared" si="23"/>
        <v>67.524293208918365</v>
      </c>
      <c r="Z67" s="14">
        <f t="shared" si="24"/>
        <v>334.39705374428081</v>
      </c>
      <c r="AA67" s="9">
        <f t="shared" si="25"/>
        <v>276.33412064465921</v>
      </c>
      <c r="AB67" s="9">
        <f t="shared" si="1"/>
        <v>-0.10136673804896645</v>
      </c>
      <c r="AC67" s="9">
        <f t="shared" si="2"/>
        <v>0.8256684892096473</v>
      </c>
      <c r="AD67" s="9">
        <f t="shared" si="26"/>
        <v>598.94465716783293</v>
      </c>
      <c r="AE67" s="9">
        <f t="shared" si="27"/>
        <v>1736.2584867069138</v>
      </c>
      <c r="AF67" s="9">
        <f t="shared" si="28"/>
        <v>2.8988629682698535</v>
      </c>
      <c r="AG67" s="11">
        <f t="shared" si="29"/>
        <v>7.9727246521182327</v>
      </c>
      <c r="AH67" s="13">
        <v>29.5</v>
      </c>
      <c r="AI67" s="9">
        <f t="shared" si="30"/>
        <v>341.14647840219516</v>
      </c>
      <c r="AJ67" s="14">
        <f t="shared" si="31"/>
        <v>1.0586918410853627</v>
      </c>
      <c r="AK67" s="14">
        <f t="shared" si="32"/>
        <v>0.49729296223011943</v>
      </c>
      <c r="AL67" s="9">
        <f t="shared" si="33"/>
        <v>842.16264491960487</v>
      </c>
      <c r="AM67" s="9">
        <f t="shared" si="34"/>
        <v>2143.4865406927306</v>
      </c>
      <c r="AN67" s="9">
        <f t="shared" si="35"/>
        <v>2.5452168338544077</v>
      </c>
      <c r="AO67" s="11">
        <f t="shared" si="36"/>
        <v>5.6701883683196854</v>
      </c>
      <c r="AP67" s="13">
        <v>29.5</v>
      </c>
    </row>
    <row r="68" spans="1:42" x14ac:dyDescent="0.15">
      <c r="A68" s="13">
        <v>30</v>
      </c>
      <c r="B68" s="9">
        <f t="shared" si="3"/>
        <v>0.52359877559829882</v>
      </c>
      <c r="D68" s="8">
        <f t="shared" si="4"/>
        <v>4.5831083568848574E-2</v>
      </c>
      <c r="E68" s="9">
        <v>0</v>
      </c>
      <c r="F68" s="9">
        <v>0</v>
      </c>
      <c r="G68" s="9">
        <f t="shared" si="5"/>
        <v>60.621778264910709</v>
      </c>
      <c r="H68" s="9">
        <f t="shared" si="6"/>
        <v>34.999999999999993</v>
      </c>
      <c r="I68" s="14">
        <f t="shared" si="37"/>
        <v>235.43801771451601</v>
      </c>
      <c r="J68" s="14">
        <f t="shared" si="38"/>
        <v>43.017632112928737</v>
      </c>
      <c r="K68" s="14">
        <f t="shared" si="9"/>
        <v>162.1934237111272</v>
      </c>
      <c r="L68" s="14">
        <f t="shared" si="10"/>
        <v>-107.5068448929668</v>
      </c>
      <c r="M68" s="9">
        <f t="shared" si="11"/>
        <v>169.06872221260645</v>
      </c>
      <c r="N68" s="9">
        <f t="shared" si="12"/>
        <v>-17.769838755501091</v>
      </c>
      <c r="O68" s="9">
        <f t="shared" si="13"/>
        <v>120.60429318177792</v>
      </c>
      <c r="P68" s="9">
        <f t="shared" si="14"/>
        <v>-0.45286694583260856</v>
      </c>
      <c r="Q68" s="9">
        <f t="shared" si="15"/>
        <v>0.87820601586244129</v>
      </c>
      <c r="R68" s="9">
        <f t="shared" si="16"/>
        <v>0.49869802940145713</v>
      </c>
      <c r="S68" s="9">
        <f t="shared" si="17"/>
        <v>4.5831083568848553E-2</v>
      </c>
      <c r="T68" s="9">
        <f t="shared" si="18"/>
        <v>-0.95156497523406569</v>
      </c>
      <c r="U68" s="9">
        <f t="shared" si="19"/>
        <v>-0.59994073966905337</v>
      </c>
      <c r="V68" s="9">
        <f t="shared" si="20"/>
        <v>-1.5973367984719675</v>
      </c>
      <c r="W68" s="14">
        <f t="shared" si="21"/>
        <v>-186.98894404317846</v>
      </c>
      <c r="X68" s="14">
        <f t="shared" si="22"/>
        <v>204.37806882257911</v>
      </c>
      <c r="Y68" s="14">
        <f t="shared" si="23"/>
        <v>68.582985050003728</v>
      </c>
      <c r="Z68" s="14">
        <f t="shared" si="24"/>
        <v>334.89434670651093</v>
      </c>
      <c r="AA68" s="9">
        <f t="shared" si="25"/>
        <v>277.01129978762566</v>
      </c>
      <c r="AB68" s="9">
        <f t="shared" si="1"/>
        <v>-0.11055877441060602</v>
      </c>
      <c r="AC68" s="9">
        <f t="shared" si="2"/>
        <v>0.8155772879385097</v>
      </c>
      <c r="AD68" s="9">
        <f t="shared" si="26"/>
        <v>592.5864877094657</v>
      </c>
      <c r="AE68" s="9">
        <f t="shared" si="27"/>
        <v>1740.5133287483293</v>
      </c>
      <c r="AF68" s="9">
        <f t="shared" si="28"/>
        <v>2.9371465007174971</v>
      </c>
      <c r="AG68" s="11">
        <f t="shared" si="29"/>
        <v>8.0582681726581811</v>
      </c>
      <c r="AH68" s="13">
        <v>30</v>
      </c>
      <c r="AI68" s="9">
        <f t="shared" si="30"/>
        <v>341.84477368295364</v>
      </c>
      <c r="AJ68" s="14">
        <f t="shared" si="31"/>
        <v>1.0263821474662507</v>
      </c>
      <c r="AK68" s="14">
        <f t="shared" si="32"/>
        <v>0.48929898029547303</v>
      </c>
      <c r="AL68" s="9">
        <f t="shared" si="33"/>
        <v>818.67318289126479</v>
      </c>
      <c r="AM68" s="9">
        <f t="shared" si="34"/>
        <v>2147.8740593408652</v>
      </c>
      <c r="AN68" s="9">
        <f t="shared" si="35"/>
        <v>2.623603782592868</v>
      </c>
      <c r="AO68" s="11">
        <f t="shared" si="36"/>
        <v>5.8328780437049259</v>
      </c>
      <c r="AP68" s="13">
        <v>30</v>
      </c>
    </row>
    <row r="69" spans="1:42" x14ac:dyDescent="0.15">
      <c r="A69" s="13">
        <v>30.5</v>
      </c>
      <c r="B69" s="9">
        <f t="shared" si="3"/>
        <v>0.53232542185827048</v>
      </c>
      <c r="D69" s="8">
        <f t="shared" si="4"/>
        <v>4.4667941202714889E-2</v>
      </c>
      <c r="E69" s="9">
        <v>0</v>
      </c>
      <c r="F69" s="9">
        <v>0</v>
      </c>
      <c r="G69" s="9">
        <f t="shared" si="5"/>
        <v>60.31404123090681</v>
      </c>
      <c r="H69" s="9">
        <f t="shared" si="6"/>
        <v>35.527685407249287</v>
      </c>
      <c r="I69" s="14">
        <f t="shared" si="37"/>
        <v>235.13948807154978</v>
      </c>
      <c r="J69" s="14">
        <f t="shared" si="38"/>
        <v>43.341975968107661</v>
      </c>
      <c r="K69" s="14">
        <f t="shared" si="9"/>
        <v>161.25068372964972</v>
      </c>
      <c r="L69" s="14">
        <f t="shared" si="10"/>
        <v>-107.42963060379282</v>
      </c>
      <c r="M69" s="9">
        <f t="shared" si="11"/>
        <v>169.06872221260645</v>
      </c>
      <c r="N69" s="9">
        <f t="shared" si="12"/>
        <v>-17.769838755501091</v>
      </c>
      <c r="O69" s="9">
        <f t="shared" si="13"/>
        <v>121.11237227182953</v>
      </c>
      <c r="P69" s="9">
        <f t="shared" si="14"/>
        <v>-0.4556729710350147</v>
      </c>
      <c r="Q69" s="9">
        <f t="shared" si="15"/>
        <v>0.87741906886351984</v>
      </c>
      <c r="R69" s="9">
        <f t="shared" si="16"/>
        <v>0.50034091223772958</v>
      </c>
      <c r="S69" s="9">
        <f t="shared" si="17"/>
        <v>4.4667941202714889E-2</v>
      </c>
      <c r="T69" s="9">
        <f t="shared" si="18"/>
        <v>-0.95601388327274428</v>
      </c>
      <c r="U69" s="9">
        <f t="shared" si="19"/>
        <v>-0.60110388203518705</v>
      </c>
      <c r="V69" s="9">
        <f t="shared" si="20"/>
        <v>-1.6017857065106462</v>
      </c>
      <c r="W69" s="14">
        <f t="shared" si="21"/>
        <v>-187.09950281758907</v>
      </c>
      <c r="X69" s="14">
        <f t="shared" si="22"/>
        <v>205.19364611051762</v>
      </c>
      <c r="Y69" s="14">
        <f t="shared" si="23"/>
        <v>69.609367197469979</v>
      </c>
      <c r="Z69" s="14">
        <f t="shared" si="24"/>
        <v>335.3836456868064</v>
      </c>
      <c r="AA69" s="9">
        <f t="shared" si="25"/>
        <v>277.68805584453457</v>
      </c>
      <c r="AB69" s="9">
        <f t="shared" si="1"/>
        <v>-0.11963325991277429</v>
      </c>
      <c r="AC69" s="9">
        <f t="shared" si="2"/>
        <v>0.80563647516711967</v>
      </c>
      <c r="AD69" s="9">
        <f t="shared" si="26"/>
        <v>586.41878281930497</v>
      </c>
      <c r="AE69" s="9">
        <f t="shared" si="27"/>
        <v>1744.765512461644</v>
      </c>
      <c r="AF69" s="9">
        <f t="shared" si="28"/>
        <v>2.9752892703630605</v>
      </c>
      <c r="AG69" s="11">
        <f t="shared" si="29"/>
        <v>8.1430216312288355</v>
      </c>
      <c r="AH69" s="13">
        <v>30.5</v>
      </c>
      <c r="AI69" s="9">
        <f t="shared" si="30"/>
        <v>342.53124499205251</v>
      </c>
      <c r="AJ69" s="14">
        <f t="shared" si="31"/>
        <v>0.99404685048288854</v>
      </c>
      <c r="AK69" s="14">
        <f t="shared" si="32"/>
        <v>0.48163419064678692</v>
      </c>
      <c r="AL69" s="9">
        <f t="shared" si="33"/>
        <v>795.29879224935246</v>
      </c>
      <c r="AM69" s="9">
        <f t="shared" si="34"/>
        <v>2152.1872857839953</v>
      </c>
      <c r="AN69" s="9">
        <f t="shared" si="35"/>
        <v>2.7061367460359644</v>
      </c>
      <c r="AO69" s="11">
        <f t="shared" si="36"/>
        <v>6.0043104302355026</v>
      </c>
      <c r="AP69" s="13">
        <v>30.5</v>
      </c>
    </row>
    <row r="70" spans="1:42" x14ac:dyDescent="0.15">
      <c r="A70" s="13">
        <v>31</v>
      </c>
      <c r="B70" s="9">
        <f t="shared" si="3"/>
        <v>0.54105206811824214</v>
      </c>
      <c r="D70" s="8">
        <f t="shared" si="4"/>
        <v>4.3533136936771522E-2</v>
      </c>
      <c r="E70" s="9">
        <v>0</v>
      </c>
      <c r="F70" s="9">
        <v>0</v>
      </c>
      <c r="G70" s="9">
        <f t="shared" si="5"/>
        <v>60.001711049147865</v>
      </c>
      <c r="H70" s="9">
        <f t="shared" si="6"/>
        <v>36.052665243703792</v>
      </c>
      <c r="I70" s="14">
        <f t="shared" si="37"/>
        <v>234.83591300974334</v>
      </c>
      <c r="J70" s="14">
        <f t="shared" si="38"/>
        <v>43.668558152727158</v>
      </c>
      <c r="K70" s="14">
        <f t="shared" si="9"/>
        <v>160.31453387805271</v>
      </c>
      <c r="L70" s="14">
        <f t="shared" si="10"/>
        <v>-107.34307240597931</v>
      </c>
      <c r="M70" s="9">
        <f t="shared" si="11"/>
        <v>169.06872221260645</v>
      </c>
      <c r="N70" s="9">
        <f t="shared" si="12"/>
        <v>-17.769838755501091</v>
      </c>
      <c r="O70" s="9">
        <f t="shared" si="13"/>
        <v>121.62431854228176</v>
      </c>
      <c r="P70" s="9">
        <f t="shared" si="14"/>
        <v>-0.45841886812382282</v>
      </c>
      <c r="Q70" s="9">
        <f t="shared" si="15"/>
        <v>0.87664504947083755</v>
      </c>
      <c r="R70" s="9">
        <f t="shared" si="16"/>
        <v>0.50195200506059434</v>
      </c>
      <c r="S70" s="9">
        <f t="shared" si="17"/>
        <v>4.3533136936771522E-2</v>
      </c>
      <c r="T70" s="9">
        <f t="shared" si="18"/>
        <v>-0.96037087318441727</v>
      </c>
      <c r="U70" s="9">
        <f t="shared" si="19"/>
        <v>-0.60223868630113042</v>
      </c>
      <c r="V70" s="9">
        <f t="shared" si="20"/>
        <v>-1.6061426964223191</v>
      </c>
      <c r="W70" s="14">
        <f t="shared" si="21"/>
        <v>-187.21913607750184</v>
      </c>
      <c r="X70" s="14">
        <f t="shared" si="22"/>
        <v>205.99928258568474</v>
      </c>
      <c r="Y70" s="14">
        <f t="shared" si="23"/>
        <v>70.603414047952867</v>
      </c>
      <c r="Z70" s="14">
        <f t="shared" si="24"/>
        <v>335.86527987745319</v>
      </c>
      <c r="AA70" s="9">
        <f t="shared" si="25"/>
        <v>278.36434638693038</v>
      </c>
      <c r="AB70" s="9">
        <f t="shared" si="1"/>
        <v>-0.12859186770481301</v>
      </c>
      <c r="AC70" s="9">
        <f t="shared" si="2"/>
        <v>0.79584034014806093</v>
      </c>
      <c r="AD70" s="9">
        <f t="shared" si="26"/>
        <v>580.43688346590943</v>
      </c>
      <c r="AE70" s="9">
        <f t="shared" si="27"/>
        <v>1749.0147712610099</v>
      </c>
      <c r="AF70" s="9">
        <f t="shared" si="28"/>
        <v>3.0132729691767324</v>
      </c>
      <c r="AG70" s="11">
        <f t="shared" si="29"/>
        <v>8.2269424453915612</v>
      </c>
      <c r="AH70" s="13">
        <v>31</v>
      </c>
      <c r="AI70" s="9">
        <f t="shared" si="30"/>
        <v>343.20595609981279</v>
      </c>
      <c r="AJ70" s="14">
        <f t="shared" si="31"/>
        <v>0.96170426678096987</v>
      </c>
      <c r="AK70" s="14">
        <f t="shared" si="32"/>
        <v>0.4742912037008864</v>
      </c>
      <c r="AL70" s="9">
        <f t="shared" si="33"/>
        <v>772.05598410425534</v>
      </c>
      <c r="AM70" s="9">
        <f t="shared" si="34"/>
        <v>2156.4266207028659</v>
      </c>
      <c r="AN70" s="9">
        <f t="shared" si="35"/>
        <v>2.7930961809780763</v>
      </c>
      <c r="AO70" s="11">
        <f t="shared" si="36"/>
        <v>6.1850706836975426</v>
      </c>
      <c r="AP70" s="13">
        <v>31</v>
      </c>
    </row>
    <row r="71" spans="1:42" x14ac:dyDescent="0.15">
      <c r="A71" s="13">
        <v>31.5</v>
      </c>
      <c r="B71" s="9">
        <f t="shared" si="3"/>
        <v>0.5497787143782138</v>
      </c>
      <c r="D71" s="8">
        <f t="shared" si="4"/>
        <v>4.2425988121132019E-2</v>
      </c>
      <c r="E71" s="9">
        <v>0</v>
      </c>
      <c r="F71" s="9">
        <v>0</v>
      </c>
      <c r="G71" s="9">
        <f t="shared" si="5"/>
        <v>59.684811504786452</v>
      </c>
      <c r="H71" s="9">
        <f t="shared" si="6"/>
        <v>36.574899530116419</v>
      </c>
      <c r="I71" s="14">
        <f t="shared" si="37"/>
        <v>234.52733823648163</v>
      </c>
      <c r="J71" s="14">
        <f t="shared" si="38"/>
        <v>43.997220331352558</v>
      </c>
      <c r="K71" s="14">
        <f t="shared" si="9"/>
        <v>159.38513942368752</v>
      </c>
      <c r="L71" s="14">
        <f t="shared" si="10"/>
        <v>-107.247367914336</v>
      </c>
      <c r="M71" s="9">
        <f t="shared" si="11"/>
        <v>169.06872221260645</v>
      </c>
      <c r="N71" s="9">
        <f t="shared" si="12"/>
        <v>-17.769838755501091</v>
      </c>
      <c r="O71" s="9">
        <f t="shared" si="13"/>
        <v>122.14004462529314</v>
      </c>
      <c r="P71" s="9">
        <f t="shared" si="14"/>
        <v>-0.46110494805247954</v>
      </c>
      <c r="Q71" s="9">
        <f t="shared" si="15"/>
        <v>0.87588427380198919</v>
      </c>
      <c r="R71" s="9">
        <f t="shared" si="16"/>
        <v>0.50353093617361155</v>
      </c>
      <c r="S71" s="9">
        <f t="shared" si="17"/>
        <v>4.2425988121132026E-2</v>
      </c>
      <c r="T71" s="9">
        <f t="shared" si="18"/>
        <v>-0.96463588422609114</v>
      </c>
      <c r="U71" s="9">
        <f t="shared" si="19"/>
        <v>-0.60334583511676987</v>
      </c>
      <c r="V71" s="9">
        <f t="shared" si="20"/>
        <v>-1.6104077074639931</v>
      </c>
      <c r="W71" s="14">
        <f t="shared" si="21"/>
        <v>-187.34772794520666</v>
      </c>
      <c r="X71" s="14">
        <f t="shared" si="22"/>
        <v>206.7951229258328</v>
      </c>
      <c r="Y71" s="14">
        <f t="shared" si="23"/>
        <v>71.565118314733837</v>
      </c>
      <c r="Z71" s="14">
        <f t="shared" si="24"/>
        <v>336.33957108115408</v>
      </c>
      <c r="AA71" s="9">
        <f t="shared" si="25"/>
        <v>279.0401297880673</v>
      </c>
      <c r="AB71" s="9">
        <f t="shared" si="1"/>
        <v>-0.13743626349804572</v>
      </c>
      <c r="AC71" s="9">
        <f t="shared" si="2"/>
        <v>0.78618335006609641</v>
      </c>
      <c r="AD71" s="9">
        <f t="shared" si="26"/>
        <v>574.63622942982261</v>
      </c>
      <c r="AE71" s="9">
        <f t="shared" si="27"/>
        <v>1753.2608435978693</v>
      </c>
      <c r="AF71" s="9">
        <f t="shared" si="28"/>
        <v>3.0510795418129586</v>
      </c>
      <c r="AG71" s="11">
        <f t="shared" si="29"/>
        <v>8.3099891529544756</v>
      </c>
      <c r="AH71" s="13">
        <v>31.5</v>
      </c>
      <c r="AI71" s="9">
        <f t="shared" si="30"/>
        <v>343.86897684213466</v>
      </c>
      <c r="AJ71" s="14">
        <f t="shared" si="31"/>
        <v>0.92937191890223403</v>
      </c>
      <c r="AK71" s="14">
        <f t="shared" si="32"/>
        <v>0.46726229952940912</v>
      </c>
      <c r="AL71" s="9">
        <f t="shared" si="33"/>
        <v>748.96136653004191</v>
      </c>
      <c r="AM71" s="9">
        <f t="shared" si="34"/>
        <v>2160.592502889378</v>
      </c>
      <c r="AN71" s="9">
        <f t="shared" si="35"/>
        <v>2.8847849828349106</v>
      </c>
      <c r="AO71" s="11">
        <f t="shared" si="36"/>
        <v>6.3757905906151242</v>
      </c>
      <c r="AP71" s="13">
        <v>31.5</v>
      </c>
    </row>
    <row r="72" spans="1:42" x14ac:dyDescent="0.15">
      <c r="A72" s="13">
        <v>32</v>
      </c>
      <c r="B72" s="9">
        <f t="shared" si="3"/>
        <v>0.55850536063818546</v>
      </c>
      <c r="D72" s="8">
        <f t="shared" si="4"/>
        <v>4.1345831889537055E-2</v>
      </c>
      <c r="E72" s="9">
        <v>0</v>
      </c>
      <c r="F72" s="9">
        <v>0</v>
      </c>
      <c r="G72" s="9">
        <f t="shared" si="5"/>
        <v>59.363366730949814</v>
      </c>
      <c r="H72" s="9">
        <f t="shared" si="6"/>
        <v>37.094348496324344</v>
      </c>
      <c r="I72" s="14">
        <f t="shared" si="37"/>
        <v>234.21380872949732</v>
      </c>
      <c r="J72" s="14">
        <f t="shared" si="38"/>
        <v>44.327807759538373</v>
      </c>
      <c r="K72" s="14">
        <f t="shared" si="9"/>
        <v>158.46265519720291</v>
      </c>
      <c r="L72" s="14">
        <f t="shared" si="10"/>
        <v>-107.14271686997587</v>
      </c>
      <c r="M72" s="9">
        <f t="shared" si="11"/>
        <v>169.06872221260645</v>
      </c>
      <c r="N72" s="9">
        <f t="shared" si="12"/>
        <v>-17.769838755501091</v>
      </c>
      <c r="O72" s="9">
        <f t="shared" si="13"/>
        <v>122.65946381816616</v>
      </c>
      <c r="P72" s="9">
        <f t="shared" si="14"/>
        <v>-0.46373153582783261</v>
      </c>
      <c r="Q72" s="9">
        <f t="shared" si="15"/>
        <v>0.87513704072964049</v>
      </c>
      <c r="R72" s="9">
        <f t="shared" si="16"/>
        <v>0.50507736771736966</v>
      </c>
      <c r="S72" s="9">
        <f t="shared" si="17"/>
        <v>4.1345831889537069E-2</v>
      </c>
      <c r="T72" s="9">
        <f t="shared" si="18"/>
        <v>-0.96880890354520244</v>
      </c>
      <c r="U72" s="9">
        <f t="shared" si="19"/>
        <v>-0.60442599134836483</v>
      </c>
      <c r="V72" s="9">
        <f t="shared" si="20"/>
        <v>-1.6145807267831045</v>
      </c>
      <c r="W72" s="14">
        <f t="shared" si="21"/>
        <v>-187.4851642087047</v>
      </c>
      <c r="X72" s="14">
        <f t="shared" si="22"/>
        <v>207.5813062758989</v>
      </c>
      <c r="Y72" s="14">
        <f t="shared" si="23"/>
        <v>72.494490233636071</v>
      </c>
      <c r="Z72" s="14">
        <f t="shared" si="24"/>
        <v>336.80683338068349</v>
      </c>
      <c r="AA72" s="9">
        <f t="shared" si="25"/>
        <v>279.71536517247944</v>
      </c>
      <c r="AB72" s="9">
        <f t="shared" ref="AB72:AB135" si="39">W73-W72</f>
        <v>-0.1461681019722505</v>
      </c>
      <c r="AC72" s="9">
        <f t="shared" ref="AC72:AC135" si="40">X73-X72</f>
        <v>0.77666014672905703</v>
      </c>
      <c r="AD72" s="9">
        <f t="shared" ref="AD72:AD135" si="41">SQRT((AB72^2)+AC72^2)*720</f>
        <v>569.01235924242496</v>
      </c>
      <c r="AE72" s="9">
        <f t="shared" si="27"/>
        <v>1757.5034726440954</v>
      </c>
      <c r="AF72" s="9">
        <f t="shared" si="28"/>
        <v>3.0886912104756576</v>
      </c>
      <c r="AG72" s="11">
        <f t="shared" si="29"/>
        <v>8.3921214643108044</v>
      </c>
      <c r="AH72" s="13">
        <v>32</v>
      </c>
      <c r="AI72" s="9">
        <f t="shared" si="30"/>
        <v>344.52038274412479</v>
      </c>
      <c r="AJ72" s="14">
        <f t="shared" si="31"/>
        <v>0.89706654767049088</v>
      </c>
      <c r="AK72" s="14">
        <f t="shared" si="32"/>
        <v>0.46053946520345335</v>
      </c>
      <c r="AL72" s="9">
        <f t="shared" si="33"/>
        <v>726.03173125898547</v>
      </c>
      <c r="AM72" s="9">
        <f t="shared" si="34"/>
        <v>2164.6854068817725</v>
      </c>
      <c r="AN72" s="9">
        <f t="shared" si="35"/>
        <v>2.9815300264191889</v>
      </c>
      <c r="AO72" s="11">
        <f t="shared" si="36"/>
        <v>6.5771516971798842</v>
      </c>
      <c r="AP72" s="13">
        <v>32</v>
      </c>
    </row>
    <row r="73" spans="1:42" x14ac:dyDescent="0.15">
      <c r="A73" s="13">
        <v>32.5</v>
      </c>
      <c r="B73" s="9">
        <f t="shared" ref="B73:B136" si="42">RADIANS(A73)</f>
        <v>0.56723200689815712</v>
      </c>
      <c r="D73" s="8">
        <f t="shared" ref="D73:D136" si="43">IF(P73+R73&gt;=PI(),P73+R73-PI(),P73+R73)</f>
        <v>4.0292024643311108E-2</v>
      </c>
      <c r="E73" s="9">
        <v>0</v>
      </c>
      <c r="F73" s="9">
        <v>0</v>
      </c>
      <c r="G73" s="9">
        <f t="shared" ref="G73:G136" si="44">$B$3*COS(B73)</f>
        <v>59.037401206902004</v>
      </c>
      <c r="H73" s="9">
        <f t="shared" ref="H73:H136" si="45">$B$3*SIN(B73)</f>
        <v>37.610972584277675</v>
      </c>
      <c r="I73" s="14">
        <f t="shared" si="37"/>
        <v>233.89536878927748</v>
      </c>
      <c r="J73" s="14">
        <f t="shared" si="38"/>
        <v>44.660169202398315</v>
      </c>
      <c r="K73" s="14">
        <f t="shared" ref="K73:K136" si="46">G73+$C$3*COS(P73-R73)</f>
        <v>157.54722585010694</v>
      </c>
      <c r="L73" s="14">
        <f t="shared" ref="L73:L136" si="47">H73+$C$3*SIN(P73-R73)</f>
        <v>-107.02932072559159</v>
      </c>
      <c r="M73" s="9">
        <f t="shared" ref="M73:M136" si="48">$H$3</f>
        <v>169.06872221260645</v>
      </c>
      <c r="N73" s="9">
        <f t="shared" ref="N73:N136" si="49">$I$3</f>
        <v>-17.769838755501091</v>
      </c>
      <c r="O73" s="9">
        <f t="shared" ref="O73:O136" si="50">SQRT((M73-G73)^2+(N73-H73)^2)</f>
        <v>123.18249009868467</v>
      </c>
      <c r="P73" s="9">
        <f t="shared" ref="P73:P136" si="51">ATAN2(M73-G73,N73-H73)</f>
        <v>-0.46629896975633139</v>
      </c>
      <c r="Q73" s="9">
        <f t="shared" ref="Q73:Q136" si="52">(O73^2+$C$3^2-$D$3^2)/(2*$C$3*O73)</f>
        <v>0.87440363217464634</v>
      </c>
      <c r="R73" s="9">
        <f t="shared" ref="R73:R136" si="53">IF(Q73=1,0,ACOS(Q73))</f>
        <v>0.5065909943996425</v>
      </c>
      <c r="S73" s="9">
        <f t="shared" ref="S73:S136" si="54">ATAN2((I73-G73),(J73-H73))</f>
        <v>4.0292024643311095E-2</v>
      </c>
      <c r="T73" s="9">
        <f t="shared" ref="T73:T136" si="55">ATAN2((K73-G73),(L73-H73))</f>
        <v>-0.97288996415597395</v>
      </c>
      <c r="U73" s="9">
        <f t="shared" ref="U73:U136" si="56">-$L$3+S73</f>
        <v>-0.60547979859459089</v>
      </c>
      <c r="V73" s="9">
        <f t="shared" ref="V73:V136" si="57">-$L$3+T73</f>
        <v>-1.6186617873938758</v>
      </c>
      <c r="W73" s="14">
        <f t="shared" ref="W73:W136" si="58">G73-$J$3*COS(U73)</f>
        <v>-187.63133231067695</v>
      </c>
      <c r="X73" s="14">
        <f t="shared" ref="X73:X136" si="59">H73-$J$3*SIN(U73)</f>
        <v>208.35796642262795</v>
      </c>
      <c r="Y73" s="14">
        <f t="shared" ref="Y73:Y136" si="60">G73-$J$3*COS(V73)</f>
        <v>73.391556781306562</v>
      </c>
      <c r="Z73" s="14">
        <f t="shared" ref="Z73:Z136" si="61">H73-$J$3*SIN(V73)</f>
        <v>337.26737284588694</v>
      </c>
      <c r="AA73" s="9">
        <f t="shared" ref="AA73:AA136" si="62">SQRT(W73^2+X73^2)</f>
        <v>280.39001236929363</v>
      </c>
      <c r="AB73" s="9">
        <f t="shared" si="39"/>
        <v>-0.15478902359106428</v>
      </c>
      <c r="AC73" s="9">
        <f t="shared" si="40"/>
        <v>0.76726554307686001</v>
      </c>
      <c r="AD73" s="9">
        <f t="shared" si="41"/>
        <v>563.56090986541142</v>
      </c>
      <c r="AE73" s="9">
        <f t="shared" ref="AE73:AE136" si="63">AA73*2*PI()</f>
        <v>1761.7424059986481</v>
      </c>
      <c r="AF73" s="9">
        <f t="shared" ref="AF73:AF136" si="64">AE73/AD73</f>
        <v>3.1260904991075131</v>
      </c>
      <c r="AG73" s="11">
        <f t="shared" ref="AG73:AG136" si="65">$M$3*AF73*10/AA73</f>
        <v>8.4733003121115971</v>
      </c>
      <c r="AH73" s="13">
        <v>32.5</v>
      </c>
      <c r="AI73" s="9">
        <f t="shared" ref="AI73:AI136" si="66">SQRT(Y73^2+Z73^2)</f>
        <v>345.16025465448689</v>
      </c>
      <c r="AJ73" s="14">
        <f t="shared" ref="AJ73:AJ136" si="67">Y74-Y73</f>
        <v>0.86480412592926825</v>
      </c>
      <c r="AK73" s="14">
        <f t="shared" ref="AK73:AK136" si="68">Z74-Z73</f>
        <v>0.45411443049192712</v>
      </c>
      <c r="AL73" s="9">
        <f t="shared" ref="AL73:AL136" si="69">SQRT((AJ73^2)+AK73^2)*720</f>
        <v>703.28415181861158</v>
      </c>
      <c r="AM73" s="9">
        <f t="shared" ref="AM73:AM136" si="70">AI73*2*PI()</f>
        <v>2168.7058406674364</v>
      </c>
      <c r="AN73" s="9">
        <f t="shared" ref="AN73:AN136" si="71">AM73/AL73</f>
        <v>3.0836836505691387</v>
      </c>
      <c r="AO73" s="11">
        <f t="shared" ref="AO73:AO136" si="72">$M$3*AN73*10/AI73</f>
        <v>6.7898882992149279</v>
      </c>
      <c r="AP73" s="13">
        <v>32.5</v>
      </c>
    </row>
    <row r="74" spans="1:42" x14ac:dyDescent="0.15">
      <c r="A74" s="13">
        <v>33</v>
      </c>
      <c r="B74" s="9">
        <f t="shared" si="42"/>
        <v>0.57595865315812877</v>
      </c>
      <c r="D74" s="8">
        <f t="shared" si="43"/>
        <v>3.9263941540582104E-2</v>
      </c>
      <c r="E74" s="9">
        <v>0</v>
      </c>
      <c r="F74" s="9">
        <v>0</v>
      </c>
      <c r="G74" s="9">
        <f t="shared" si="44"/>
        <v>58.706939756179686</v>
      </c>
      <c r="H74" s="9">
        <f t="shared" si="45"/>
        <v>38.124732451051898</v>
      </c>
      <c r="I74" s="14">
        <f t="shared" si="37"/>
        <v>233.57206208872771</v>
      </c>
      <c r="J74" s="14">
        <f t="shared" si="38"/>
        <v>44.994156853650423</v>
      </c>
      <c r="K74" s="14">
        <f t="shared" si="46"/>
        <v>156.63898611842816</v>
      </c>
      <c r="L74" s="14">
        <f t="shared" si="47"/>
        <v>-106.90738225221793</v>
      </c>
      <c r="M74" s="9">
        <f t="shared" si="48"/>
        <v>169.06872221260645</v>
      </c>
      <c r="N74" s="9">
        <f t="shared" si="49"/>
        <v>-17.769838755501091</v>
      </c>
      <c r="O74" s="9">
        <f t="shared" si="50"/>
        <v>123.70903813919212</v>
      </c>
      <c r="P74" s="9">
        <f t="shared" si="51"/>
        <v>-0.46880760070856675</v>
      </c>
      <c r="Q74" s="9">
        <f t="shared" si="52"/>
        <v>0.87368431341198705</v>
      </c>
      <c r="R74" s="9">
        <f t="shared" si="53"/>
        <v>0.50807154224914886</v>
      </c>
      <c r="S74" s="9">
        <f t="shared" si="54"/>
        <v>3.926394154058209E-2</v>
      </c>
      <c r="T74" s="9">
        <f t="shared" si="55"/>
        <v>-0.97687914295771572</v>
      </c>
      <c r="U74" s="9">
        <f t="shared" si="56"/>
        <v>-0.60650788169731984</v>
      </c>
      <c r="V74" s="9">
        <f t="shared" si="57"/>
        <v>-1.6226509661956177</v>
      </c>
      <c r="W74" s="14">
        <f t="shared" si="58"/>
        <v>-187.78612133426802</v>
      </c>
      <c r="X74" s="14">
        <f t="shared" si="59"/>
        <v>209.12523196570481</v>
      </c>
      <c r="Y74" s="14">
        <f t="shared" si="60"/>
        <v>74.25636090723583</v>
      </c>
      <c r="Z74" s="14">
        <f t="shared" si="61"/>
        <v>337.72148727637887</v>
      </c>
      <c r="AA74" s="9">
        <f t="shared" si="62"/>
        <v>281.0640318690356</v>
      </c>
      <c r="AB74" s="9">
        <f t="shared" si="39"/>
        <v>-0.16330065179295161</v>
      </c>
      <c r="AC74" s="9">
        <f t="shared" si="40"/>
        <v>0.75799451954114261</v>
      </c>
      <c r="AD74" s="9">
        <f t="shared" si="41"/>
        <v>558.27761614143617</v>
      </c>
      <c r="AE74" s="9">
        <f t="shared" si="63"/>
        <v>1765.9773954161794</v>
      </c>
      <c r="AF74" s="9">
        <f t="shared" si="64"/>
        <v>3.1632602568267396</v>
      </c>
      <c r="AG74" s="11">
        <f t="shared" si="65"/>
        <v>8.5534878981189753</v>
      </c>
      <c r="AH74" s="13">
        <v>33</v>
      </c>
      <c r="AI74" s="9">
        <f t="shared" si="66"/>
        <v>345.78867839094295</v>
      </c>
      <c r="AJ74" s="14">
        <f t="shared" si="67"/>
        <v>0.83259987347030062</v>
      </c>
      <c r="AK74" s="14">
        <f t="shared" si="68"/>
        <v>0.44797870189870537</v>
      </c>
      <c r="AL74" s="9">
        <f t="shared" si="69"/>
        <v>680.73609476456068</v>
      </c>
      <c r="AM74" s="9">
        <f t="shared" si="70"/>
        <v>2172.6543434550199</v>
      </c>
      <c r="AN74" s="9">
        <f t="shared" si="71"/>
        <v>3.1916250073480441</v>
      </c>
      <c r="AO74" s="11">
        <f t="shared" si="72"/>
        <v>7.0147901223131743</v>
      </c>
      <c r="AP74" s="13">
        <v>33</v>
      </c>
    </row>
    <row r="75" spans="1:42" x14ac:dyDescent="0.15">
      <c r="A75" s="13">
        <v>33.5</v>
      </c>
      <c r="B75" s="9">
        <f t="shared" si="42"/>
        <v>0.58468529941810043</v>
      </c>
      <c r="D75" s="8">
        <f t="shared" si="43"/>
        <v>3.8260975991739443E-2</v>
      </c>
      <c r="E75" s="9">
        <v>0</v>
      </c>
      <c r="F75" s="9">
        <v>0</v>
      </c>
      <c r="G75" s="9">
        <f t="shared" si="44"/>
        <v>58.372007544701773</v>
      </c>
      <c r="H75" s="9">
        <f t="shared" si="45"/>
        <v>38.635588971844072</v>
      </c>
      <c r="I75" s="14">
        <f t="shared" ref="I75:I138" si="73">G75+$C$3*COS(D75)</f>
        <v>233.24393172021706</v>
      </c>
      <c r="J75" s="14">
        <f t="shared" ref="J75:J138" si="74">H75+$C$3*SIN(D75)</f>
        <v>45.329626255339406</v>
      </c>
      <c r="K75" s="14">
        <f t="shared" si="46"/>
        <v>155.73806109133807</v>
      </c>
      <c r="L75" s="14">
        <f t="shared" si="47"/>
        <v>-106.77710516712565</v>
      </c>
      <c r="M75" s="9">
        <f t="shared" si="48"/>
        <v>169.06872221260645</v>
      </c>
      <c r="N75" s="9">
        <f t="shared" si="49"/>
        <v>-17.769838755501091</v>
      </c>
      <c r="O75" s="9">
        <f t="shared" si="50"/>
        <v>124.23902331945571</v>
      </c>
      <c r="P75" s="9">
        <f t="shared" si="51"/>
        <v>-0.47125779140248109</v>
      </c>
      <c r="Q75" s="9">
        <f t="shared" si="52"/>
        <v>0.87297933338809508</v>
      </c>
      <c r="R75" s="9">
        <f t="shared" si="53"/>
        <v>0.50951876739422053</v>
      </c>
      <c r="S75" s="9">
        <f t="shared" si="54"/>
        <v>3.8260975991739443E-2</v>
      </c>
      <c r="T75" s="9">
        <f t="shared" si="55"/>
        <v>-0.98077655879670167</v>
      </c>
      <c r="U75" s="9">
        <f t="shared" si="56"/>
        <v>-0.60751084724616256</v>
      </c>
      <c r="V75" s="9">
        <f t="shared" si="57"/>
        <v>-1.6265483820346036</v>
      </c>
      <c r="W75" s="14">
        <f t="shared" si="58"/>
        <v>-187.94942198606097</v>
      </c>
      <c r="X75" s="14">
        <f t="shared" si="59"/>
        <v>209.88322648524596</v>
      </c>
      <c r="Y75" s="14">
        <f t="shared" si="60"/>
        <v>75.088960780706131</v>
      </c>
      <c r="Z75" s="14">
        <f t="shared" si="61"/>
        <v>338.16946597827757</v>
      </c>
      <c r="AA75" s="9">
        <f t="shared" si="62"/>
        <v>281.73738478368728</v>
      </c>
      <c r="AB75" s="9">
        <f t="shared" si="39"/>
        <v>-0.17170459052675824</v>
      </c>
      <c r="AC75" s="9">
        <f t="shared" si="40"/>
        <v>0.74884222028782688</v>
      </c>
      <c r="AD75" s="9">
        <f t="shared" si="41"/>
        <v>553.15831004603331</v>
      </c>
      <c r="AE75" s="9">
        <f t="shared" si="63"/>
        <v>1770.2081965560653</v>
      </c>
      <c r="AF75" s="9">
        <f t="shared" si="64"/>
        <v>3.2001836805249302</v>
      </c>
      <c r="AG75" s="11">
        <f t="shared" si="65"/>
        <v>8.6326477370630048</v>
      </c>
      <c r="AH75" s="13">
        <v>33.5</v>
      </c>
      <c r="AI75" s="9">
        <f t="shared" si="66"/>
        <v>346.40574439688476</v>
      </c>
      <c r="AJ75" s="14">
        <f t="shared" si="67"/>
        <v>0.80046827300394341</v>
      </c>
      <c r="AK75" s="14">
        <f t="shared" si="68"/>
        <v>0.44212359504075494</v>
      </c>
      <c r="AL75" s="9">
        <f t="shared" si="69"/>
        <v>658.40554592848605</v>
      </c>
      <c r="AM75" s="9">
        <f t="shared" si="70"/>
        <v>2176.5314835171134</v>
      </c>
      <c r="AN75" s="9">
        <f t="shared" si="71"/>
        <v>3.305761163429692</v>
      </c>
      <c r="AO75" s="11">
        <f t="shared" si="72"/>
        <v>7.2527044509056342</v>
      </c>
      <c r="AP75" s="13">
        <v>33.5</v>
      </c>
    </row>
    <row r="76" spans="1:42" x14ac:dyDescent="0.15">
      <c r="A76" s="13">
        <v>34</v>
      </c>
      <c r="B76" s="9">
        <f t="shared" si="42"/>
        <v>0.59341194567807209</v>
      </c>
      <c r="D76" s="8">
        <f t="shared" si="43"/>
        <v>3.7282539161958728E-2</v>
      </c>
      <c r="E76" s="9">
        <v>0</v>
      </c>
      <c r="F76" s="9">
        <v>0</v>
      </c>
      <c r="G76" s="9">
        <f t="shared" si="44"/>
        <v>58.032630078852911</v>
      </c>
      <c r="H76" s="9">
        <f t="shared" si="45"/>
        <v>39.143503242952285</v>
      </c>
      <c r="I76" s="14">
        <f t="shared" si="73"/>
        <v>232.9110202401238</v>
      </c>
      <c r="J76" s="14">
        <f t="shared" si="74"/>
        <v>45.666436218409977</v>
      </c>
      <c r="K76" s="14">
        <f t="shared" si="46"/>
        <v>154.8445664836681</v>
      </c>
      <c r="L76" s="14">
        <f t="shared" si="47"/>
        <v>-106.63869378243905</v>
      </c>
      <c r="M76" s="9">
        <f t="shared" si="48"/>
        <v>169.06872221260645</v>
      </c>
      <c r="N76" s="9">
        <f t="shared" si="49"/>
        <v>-17.769838755501091</v>
      </c>
      <c r="O76" s="9">
        <f t="shared" si="50"/>
        <v>124.77236173836063</v>
      </c>
      <c r="P76" s="9">
        <f t="shared" si="51"/>
        <v>-0.47364991570550868</v>
      </c>
      <c r="Q76" s="9">
        <f t="shared" si="52"/>
        <v>0.87228892504820921</v>
      </c>
      <c r="R76" s="9">
        <f t="shared" si="53"/>
        <v>0.51093245486746741</v>
      </c>
      <c r="S76" s="9">
        <f t="shared" si="54"/>
        <v>3.7282539161958742E-2</v>
      </c>
      <c r="T76" s="9">
        <f t="shared" si="55"/>
        <v>-0.98458237057297615</v>
      </c>
      <c r="U76" s="9">
        <f t="shared" si="56"/>
        <v>-0.60848928407594316</v>
      </c>
      <c r="V76" s="9">
        <f t="shared" si="57"/>
        <v>-1.6303541938108781</v>
      </c>
      <c r="W76" s="14">
        <f t="shared" si="58"/>
        <v>-188.12112657658773</v>
      </c>
      <c r="X76" s="14">
        <f t="shared" si="59"/>
        <v>210.63206870553378</v>
      </c>
      <c r="Y76" s="14">
        <f t="shared" si="60"/>
        <v>75.889429053710074</v>
      </c>
      <c r="Z76" s="14">
        <f t="shared" si="61"/>
        <v>338.61158957331833</v>
      </c>
      <c r="AA76" s="9">
        <f t="shared" si="62"/>
        <v>282.41003280977333</v>
      </c>
      <c r="AB76" s="9">
        <f t="shared" si="39"/>
        <v>-0.18000242210160877</v>
      </c>
      <c r="AC76" s="9">
        <f t="shared" si="40"/>
        <v>0.73980394937302663</v>
      </c>
      <c r="AD76" s="9">
        <f t="shared" si="41"/>
        <v>548.19891976894814</v>
      </c>
      <c r="AE76" s="9">
        <f t="shared" si="63"/>
        <v>1774.4345687504726</v>
      </c>
      <c r="AF76" s="9">
        <f t="shared" si="64"/>
        <v>3.2368443365381885</v>
      </c>
      <c r="AG76" s="11">
        <f t="shared" si="65"/>
        <v>8.7107446973246851</v>
      </c>
      <c r="AH76" s="13">
        <v>34</v>
      </c>
      <c r="AI76" s="9">
        <f t="shared" si="66"/>
        <v>347.01154740940177</v>
      </c>
      <c r="AJ76" s="14">
        <f t="shared" si="67"/>
        <v>0.76842308702849493</v>
      </c>
      <c r="AK76" s="14">
        <f t="shared" si="68"/>
        <v>0.43654026537143409</v>
      </c>
      <c r="AL76" s="9">
        <f t="shared" si="69"/>
        <v>636.31115388111095</v>
      </c>
      <c r="AM76" s="9">
        <f t="shared" si="70"/>
        <v>2180.3378561044055</v>
      </c>
      <c r="AN76" s="9">
        <f t="shared" si="71"/>
        <v>3.4265277966693981</v>
      </c>
      <c r="AO76" s="11">
        <f t="shared" si="72"/>
        <v>7.504537370326676</v>
      </c>
      <c r="AP76" s="13">
        <v>34</v>
      </c>
    </row>
    <row r="77" spans="1:42" x14ac:dyDescent="0.15">
      <c r="A77" s="13">
        <v>34.5</v>
      </c>
      <c r="B77" s="9">
        <f t="shared" si="42"/>
        <v>0.60213859193804364</v>
      </c>
      <c r="D77" s="8">
        <f t="shared" si="43"/>
        <v>3.632805948150708E-2</v>
      </c>
      <c r="E77" s="9">
        <v>0</v>
      </c>
      <c r="F77" s="9">
        <v>0</v>
      </c>
      <c r="G77" s="9">
        <f t="shared" si="44"/>
        <v>57.688833203541101</v>
      </c>
      <c r="H77" s="9">
        <f t="shared" si="45"/>
        <v>39.648436584738299</v>
      </c>
      <c r="I77" s="14">
        <f t="shared" si="73"/>
        <v>232.5733697109971</v>
      </c>
      <c r="J77" s="14">
        <f t="shared" si="74"/>
        <v>46.004448744283181</v>
      </c>
      <c r="K77" s="14">
        <f t="shared" si="46"/>
        <v>153.95860891132131</v>
      </c>
      <c r="L77" s="14">
        <f t="shared" si="47"/>
        <v>-106.49235267402304</v>
      </c>
      <c r="M77" s="9">
        <f t="shared" si="48"/>
        <v>169.06872221260645</v>
      </c>
      <c r="N77" s="9">
        <f t="shared" si="49"/>
        <v>-17.769838755501091</v>
      </c>
      <c r="O77" s="9">
        <f t="shared" si="50"/>
        <v>125.30897022447859</v>
      </c>
      <c r="P77" s="9">
        <f t="shared" si="51"/>
        <v>-0.47598435795584815</v>
      </c>
      <c r="Q77" s="9">
        <f t="shared" si="52"/>
        <v>0.87161330567245743</v>
      </c>
      <c r="R77" s="9">
        <f t="shared" si="53"/>
        <v>0.51231241743735523</v>
      </c>
      <c r="S77" s="9">
        <f t="shared" si="54"/>
        <v>3.6328059481507094E-2</v>
      </c>
      <c r="T77" s="9">
        <f t="shared" si="55"/>
        <v>-0.98829677539320337</v>
      </c>
      <c r="U77" s="9">
        <f t="shared" si="56"/>
        <v>-0.60944376375639486</v>
      </c>
      <c r="V77" s="9">
        <f t="shared" si="57"/>
        <v>-1.6340685986311052</v>
      </c>
      <c r="W77" s="14">
        <f t="shared" si="58"/>
        <v>-188.30112899868934</v>
      </c>
      <c r="X77" s="14">
        <f t="shared" si="59"/>
        <v>211.37187265490681</v>
      </c>
      <c r="Y77" s="14">
        <f t="shared" si="60"/>
        <v>76.657852140738569</v>
      </c>
      <c r="Z77" s="14">
        <f t="shared" si="61"/>
        <v>339.04812983868976</v>
      </c>
      <c r="AA77" s="9">
        <f t="shared" si="62"/>
        <v>283.08193819426765</v>
      </c>
      <c r="AB77" s="9">
        <f t="shared" si="39"/>
        <v>-0.18819570532681951</v>
      </c>
      <c r="AC77" s="9">
        <f t="shared" si="40"/>
        <v>0.73087516683028753</v>
      </c>
      <c r="AD77" s="9">
        <f t="shared" si="41"/>
        <v>543.39546864451756</v>
      </c>
      <c r="AE77" s="9">
        <f t="shared" si="63"/>
        <v>1778.6562747901423</v>
      </c>
      <c r="AF77" s="9">
        <f t="shared" si="64"/>
        <v>3.2732261813425549</v>
      </c>
      <c r="AG77" s="11">
        <f t="shared" si="65"/>
        <v>8.7877450383753093</v>
      </c>
      <c r="AH77" s="13">
        <v>34.5</v>
      </c>
      <c r="AI77" s="9">
        <f t="shared" si="66"/>
        <v>347.60618613877455</v>
      </c>
      <c r="AJ77" s="14">
        <f t="shared" si="67"/>
        <v>0.73647737547000247</v>
      </c>
      <c r="AK77" s="14">
        <f t="shared" si="68"/>
        <v>0.43121973726624674</v>
      </c>
      <c r="AL77" s="9">
        <f t="shared" si="69"/>
        <v>614.47239311713645</v>
      </c>
      <c r="AM77" s="9">
        <f t="shared" si="70"/>
        <v>2184.0740814318806</v>
      </c>
      <c r="AN77" s="9">
        <f t="shared" si="71"/>
        <v>3.5543892710173099</v>
      </c>
      <c r="AO77" s="11">
        <f t="shared" si="72"/>
        <v>7.7712536591472041</v>
      </c>
      <c r="AP77" s="13">
        <v>34.5</v>
      </c>
    </row>
    <row r="78" spans="1:42" x14ac:dyDescent="0.15">
      <c r="A78" s="13">
        <v>35</v>
      </c>
      <c r="B78" s="9">
        <f t="shared" si="42"/>
        <v>0.6108652381980153</v>
      </c>
      <c r="D78" s="8">
        <f t="shared" si="43"/>
        <v>3.5396982164442203E-2</v>
      </c>
      <c r="E78" s="9">
        <v>0</v>
      </c>
      <c r="F78" s="9">
        <v>0</v>
      </c>
      <c r="G78" s="9">
        <f t="shared" si="44"/>
        <v>57.340643100229428</v>
      </c>
      <c r="H78" s="9">
        <f t="shared" si="45"/>
        <v>40.150350544573222</v>
      </c>
      <c r="I78" s="14">
        <f t="shared" si="73"/>
        <v>232.23102174144765</v>
      </c>
      <c r="J78" s="14">
        <f t="shared" si="74"/>
        <v>46.343528947568039</v>
      </c>
      <c r="K78" s="14">
        <f t="shared" si="46"/>
        <v>153.08028616864442</v>
      </c>
      <c r="L78" s="14">
        <f t="shared" si="47"/>
        <v>-106.33828637014619</v>
      </c>
      <c r="M78" s="9">
        <f t="shared" si="48"/>
        <v>169.06872221260645</v>
      </c>
      <c r="N78" s="9">
        <f t="shared" si="49"/>
        <v>-17.769838755501091</v>
      </c>
      <c r="O78" s="9">
        <f t="shared" si="50"/>
        <v>125.84876634555469</v>
      </c>
      <c r="P78" s="9">
        <f t="shared" si="51"/>
        <v>-0.4782615123030034</v>
      </c>
      <c r="Q78" s="9">
        <f t="shared" si="52"/>
        <v>0.87095267721942637</v>
      </c>
      <c r="R78" s="9">
        <f t="shared" si="53"/>
        <v>0.5136584944674456</v>
      </c>
      <c r="S78" s="9">
        <f t="shared" si="54"/>
        <v>3.5396982164442196E-2</v>
      </c>
      <c r="T78" s="9">
        <f t="shared" si="55"/>
        <v>-0.991920006770449</v>
      </c>
      <c r="U78" s="9">
        <f t="shared" si="56"/>
        <v>-0.61037484107345974</v>
      </c>
      <c r="V78" s="9">
        <f t="shared" si="57"/>
        <v>-1.6376918300083509</v>
      </c>
      <c r="W78" s="14">
        <f t="shared" si="58"/>
        <v>-188.48932470401616</v>
      </c>
      <c r="X78" s="14">
        <f t="shared" si="59"/>
        <v>212.1027478217371</v>
      </c>
      <c r="Y78" s="14">
        <f t="shared" si="60"/>
        <v>77.394329516208572</v>
      </c>
      <c r="Z78" s="14">
        <f t="shared" si="61"/>
        <v>339.47934957595601</v>
      </c>
      <c r="AA78" s="9">
        <f t="shared" si="62"/>
        <v>283.75306370312097</v>
      </c>
      <c r="AB78" s="9">
        <f t="shared" si="39"/>
        <v>-0.19628597391385938</v>
      </c>
      <c r="AC78" s="9">
        <f t="shared" si="40"/>
        <v>0.72205148471900316</v>
      </c>
      <c r="AD78" s="9">
        <f t="shared" si="41"/>
        <v>538.74407395784397</v>
      </c>
      <c r="AE78" s="9">
        <f t="shared" si="63"/>
        <v>1782.8730807266429</v>
      </c>
      <c r="AF78" s="9">
        <f t="shared" si="64"/>
        <v>3.3093135811757448</v>
      </c>
      <c r="AG78" s="11">
        <f t="shared" si="65"/>
        <v>8.8636164447725143</v>
      </c>
      <c r="AH78" s="13">
        <v>35</v>
      </c>
      <c r="AI78" s="9">
        <f t="shared" si="66"/>
        <v>348.18976295947817</v>
      </c>
      <c r="AJ78" s="14">
        <f t="shared" si="67"/>
        <v>0.70464351396188363</v>
      </c>
      <c r="AK78" s="14">
        <f t="shared" si="68"/>
        <v>0.42615293148810451</v>
      </c>
      <c r="AL78" s="9">
        <f t="shared" si="69"/>
        <v>592.90974976252687</v>
      </c>
      <c r="AM78" s="9">
        <f t="shared" si="70"/>
        <v>2187.7408027373363</v>
      </c>
      <c r="AN78" s="9">
        <f t="shared" si="71"/>
        <v>3.6898377933801454</v>
      </c>
      <c r="AO78" s="11">
        <f t="shared" si="72"/>
        <v>8.053874700777083</v>
      </c>
      <c r="AP78" s="13">
        <v>35</v>
      </c>
    </row>
    <row r="79" spans="1:42" x14ac:dyDescent="0.15">
      <c r="A79" s="13">
        <v>35.5</v>
      </c>
      <c r="B79" s="9">
        <f t="shared" si="42"/>
        <v>0.61959188445798696</v>
      </c>
      <c r="D79" s="8">
        <f t="shared" si="43"/>
        <v>3.4488768736205488E-2</v>
      </c>
      <c r="E79" s="9">
        <v>0</v>
      </c>
      <c r="F79" s="9">
        <v>0</v>
      </c>
      <c r="G79" s="9">
        <f t="shared" si="44"/>
        <v>56.988086284942348</v>
      </c>
      <c r="H79" s="9">
        <f t="shared" si="45"/>
        <v>40.649206899765787</v>
      </c>
      <c r="I79" s="14">
        <f t="shared" si="73"/>
        <v>231.88401752387426</v>
      </c>
      <c r="J79" s="14">
        <f t="shared" si="74"/>
        <v>46.683544980019036</v>
      </c>
      <c r="K79" s="14">
        <f t="shared" si="46"/>
        <v>152.20968750689539</v>
      </c>
      <c r="L79" s="14">
        <f t="shared" si="47"/>
        <v>-106.17669905939168</v>
      </c>
      <c r="M79" s="9">
        <f t="shared" si="48"/>
        <v>169.06872221260645</v>
      </c>
      <c r="N79" s="9">
        <f t="shared" si="49"/>
        <v>-17.769838755501091</v>
      </c>
      <c r="O79" s="9">
        <f t="shared" si="50"/>
        <v>126.39166841695597</v>
      </c>
      <c r="P79" s="9">
        <f t="shared" si="51"/>
        <v>-0.48048178206767472</v>
      </c>
      <c r="Q79" s="9">
        <f t="shared" si="52"/>
        <v>0.87030722667604554</v>
      </c>
      <c r="R79" s="9">
        <f t="shared" si="53"/>
        <v>0.51497055080388021</v>
      </c>
      <c r="S79" s="9">
        <f t="shared" si="54"/>
        <v>3.4488768736205482E-2</v>
      </c>
      <c r="T79" s="9">
        <f t="shared" si="55"/>
        <v>-0.99545233287155488</v>
      </c>
      <c r="U79" s="9">
        <f t="shared" si="56"/>
        <v>-0.61128305450169651</v>
      </c>
      <c r="V79" s="9">
        <f t="shared" si="57"/>
        <v>-1.6412241561094567</v>
      </c>
      <c r="W79" s="14">
        <f t="shared" si="58"/>
        <v>-188.68561067793001</v>
      </c>
      <c r="X79" s="14">
        <f t="shared" si="59"/>
        <v>212.8247993064561</v>
      </c>
      <c r="Y79" s="14">
        <f t="shared" si="60"/>
        <v>78.098973030170455</v>
      </c>
      <c r="Z79" s="14">
        <f t="shared" si="61"/>
        <v>339.90550250744411</v>
      </c>
      <c r="AA79" s="9">
        <f t="shared" si="62"/>
        <v>284.42337259222683</v>
      </c>
      <c r="AB79" s="9">
        <f t="shared" si="39"/>
        <v>-0.20427473512049232</v>
      </c>
      <c r="AC79" s="9">
        <f t="shared" si="40"/>
        <v>0.71332866314537569</v>
      </c>
      <c r="AD79" s="9">
        <f t="shared" si="41"/>
        <v>534.24094564120333</v>
      </c>
      <c r="AE79" s="9">
        <f t="shared" si="63"/>
        <v>1787.0847556899446</v>
      </c>
      <c r="AF79" s="9">
        <f t="shared" si="64"/>
        <v>3.3450913305513508</v>
      </c>
      <c r="AG79" s="11">
        <f t="shared" si="65"/>
        <v>8.9383280566883538</v>
      </c>
      <c r="AH79" s="13">
        <v>35.5</v>
      </c>
      <c r="AI79" s="9">
        <f t="shared" si="66"/>
        <v>348.76238361269037</v>
      </c>
      <c r="AJ79" s="14">
        <f t="shared" si="67"/>
        <v>0.67293321265840689</v>
      </c>
      <c r="AK79" s="14">
        <f t="shared" si="68"/>
        <v>0.42133069106353105</v>
      </c>
      <c r="AL79" s="9">
        <f t="shared" si="69"/>
        <v>571.64493289816369</v>
      </c>
      <c r="AM79" s="9">
        <f t="shared" si="70"/>
        <v>2191.3386844121865</v>
      </c>
      <c r="AN79" s="9">
        <f t="shared" si="71"/>
        <v>3.8333912509333219</v>
      </c>
      <c r="AO79" s="11">
        <f t="shared" si="72"/>
        <v>8.3534735613709579</v>
      </c>
      <c r="AP79" s="13">
        <v>35.5</v>
      </c>
    </row>
    <row r="80" spans="1:42" x14ac:dyDescent="0.15">
      <c r="A80" s="13">
        <v>36</v>
      </c>
      <c r="B80" s="9">
        <f t="shared" si="42"/>
        <v>0.62831853071795862</v>
      </c>
      <c r="D80" s="8">
        <f t="shared" si="43"/>
        <v>3.3602896570540108E-2</v>
      </c>
      <c r="E80" s="9">
        <v>0</v>
      </c>
      <c r="F80" s="9">
        <v>0</v>
      </c>
      <c r="G80" s="9">
        <f t="shared" si="44"/>
        <v>56.631189606246323</v>
      </c>
      <c r="H80" s="9">
        <f t="shared" si="45"/>
        <v>41.144967660473121</v>
      </c>
      <c r="I80" s="14">
        <f t="shared" si="73"/>
        <v>231.53239787013135</v>
      </c>
      <c r="J80" s="14">
        <f t="shared" si="74"/>
        <v>47.024367955836375</v>
      </c>
      <c r="K80" s="14">
        <f t="shared" si="46"/>
        <v>151.34689391299872</v>
      </c>
      <c r="L80" s="14">
        <f t="shared" si="47"/>
        <v>-106.00779431726156</v>
      </c>
      <c r="M80" s="9">
        <f t="shared" si="48"/>
        <v>169.06872221260645</v>
      </c>
      <c r="N80" s="9">
        <f t="shared" si="49"/>
        <v>-17.769838755501091</v>
      </c>
      <c r="O80" s="9">
        <f t="shared" si="50"/>
        <v>126.93759550912414</v>
      </c>
      <c r="P80" s="9">
        <f t="shared" si="51"/>
        <v>-0.48264557912103118</v>
      </c>
      <c r="Q80" s="9">
        <f t="shared" si="52"/>
        <v>0.86967712641266748</v>
      </c>
      <c r="R80" s="9">
        <f t="shared" si="53"/>
        <v>0.51624847569157128</v>
      </c>
      <c r="S80" s="9">
        <f t="shared" si="54"/>
        <v>3.3602896570540108E-2</v>
      </c>
      <c r="T80" s="9">
        <f t="shared" si="55"/>
        <v>-0.99889405481260241</v>
      </c>
      <c r="U80" s="9">
        <f t="shared" si="56"/>
        <v>-0.61216892666736178</v>
      </c>
      <c r="V80" s="9">
        <f t="shared" si="57"/>
        <v>-1.6446658780505043</v>
      </c>
      <c r="W80" s="14">
        <f t="shared" si="58"/>
        <v>-188.88988541305051</v>
      </c>
      <c r="X80" s="14">
        <f t="shared" si="59"/>
        <v>213.53812796960148</v>
      </c>
      <c r="Y80" s="14">
        <f t="shared" si="60"/>
        <v>78.771906242828862</v>
      </c>
      <c r="Z80" s="14">
        <f t="shared" si="61"/>
        <v>340.32683319850764</v>
      </c>
      <c r="AA80" s="9">
        <f t="shared" si="62"/>
        <v>285.09282858065239</v>
      </c>
      <c r="AB80" s="9">
        <f t="shared" si="39"/>
        <v>-0.21216346861049828</v>
      </c>
      <c r="AC80" s="9">
        <f t="shared" si="40"/>
        <v>0.70470260628124493</v>
      </c>
      <c r="AD80" s="9">
        <f t="shared" si="41"/>
        <v>529.88238488302011</v>
      </c>
      <c r="AE80" s="9">
        <f t="shared" si="63"/>
        <v>1791.2910717202235</v>
      </c>
      <c r="AF80" s="9">
        <f t="shared" si="64"/>
        <v>3.3805446695792298</v>
      </c>
      <c r="AG80" s="11">
        <f t="shared" si="65"/>
        <v>9.0118504968054207</v>
      </c>
      <c r="AH80" s="13">
        <v>36</v>
      </c>
      <c r="AI80" s="9">
        <f t="shared" si="66"/>
        <v>349.3241569202649</v>
      </c>
      <c r="AJ80" s="14">
        <f t="shared" si="67"/>
        <v>0.64135753546315755</v>
      </c>
      <c r="AK80" s="14">
        <f t="shared" si="68"/>
        <v>0.41674380559925339</v>
      </c>
      <c r="AL80" s="9">
        <f t="shared" si="69"/>
        <v>550.70111479449099</v>
      </c>
      <c r="AM80" s="9">
        <f t="shared" si="70"/>
        <v>2194.8684102043044</v>
      </c>
      <c r="AN80" s="9">
        <f t="shared" si="71"/>
        <v>3.9855891902876914</v>
      </c>
      <c r="AO80" s="11">
        <f t="shared" si="72"/>
        <v>8.6711660920433911</v>
      </c>
      <c r="AP80" s="13">
        <v>36</v>
      </c>
    </row>
    <row r="81" spans="1:42" x14ac:dyDescent="0.15">
      <c r="A81" s="13">
        <v>36.5</v>
      </c>
      <c r="B81" s="9">
        <f t="shared" si="42"/>
        <v>0.63704517697793028</v>
      </c>
      <c r="D81" s="8">
        <f t="shared" si="43"/>
        <v>3.2738858436061558E-2</v>
      </c>
      <c r="E81" s="9">
        <v>0</v>
      </c>
      <c r="F81" s="9">
        <v>0</v>
      </c>
      <c r="G81" s="9">
        <f t="shared" si="44"/>
        <v>56.269980243205211</v>
      </c>
      <c r="H81" s="9">
        <f t="shared" si="45"/>
        <v>41.637595072593889</v>
      </c>
      <c r="I81" s="14">
        <f t="shared" si="73"/>
        <v>231.17620324523631</v>
      </c>
      <c r="J81" s="14">
        <f t="shared" si="74"/>
        <v>47.365871878386358</v>
      </c>
      <c r="K81" s="14">
        <f t="shared" si="46"/>
        <v>150.49197838784815</v>
      </c>
      <c r="L81" s="14">
        <f t="shared" si="47"/>
        <v>-105.83177485089533</v>
      </c>
      <c r="M81" s="9">
        <f t="shared" si="48"/>
        <v>169.06872221260645</v>
      </c>
      <c r="N81" s="9">
        <f t="shared" si="49"/>
        <v>-17.769838755501091</v>
      </c>
      <c r="O81" s="9">
        <f t="shared" si="50"/>
        <v>127.48646745407547</v>
      </c>
      <c r="P81" s="9">
        <f t="shared" si="51"/>
        <v>-0.48475332328334558</v>
      </c>
      <c r="Q81" s="9">
        <f t="shared" si="52"/>
        <v>0.86906253454229787</v>
      </c>
      <c r="R81" s="9">
        <f t="shared" si="53"/>
        <v>0.51749218171940714</v>
      </c>
      <c r="S81" s="9">
        <f t="shared" si="54"/>
        <v>3.2738858436061564E-2</v>
      </c>
      <c r="T81" s="9">
        <f t="shared" si="55"/>
        <v>-1.0022455050027528</v>
      </c>
      <c r="U81" s="9">
        <f t="shared" si="56"/>
        <v>-0.61303296480184033</v>
      </c>
      <c r="V81" s="9">
        <f t="shared" si="57"/>
        <v>-1.6480173282406547</v>
      </c>
      <c r="W81" s="14">
        <f t="shared" si="58"/>
        <v>-189.10204888166101</v>
      </c>
      <c r="X81" s="14">
        <f t="shared" si="59"/>
        <v>214.24283057588272</v>
      </c>
      <c r="Y81" s="14">
        <f t="shared" si="60"/>
        <v>79.41326377829202</v>
      </c>
      <c r="Z81" s="14">
        <f t="shared" si="61"/>
        <v>340.7435770041069</v>
      </c>
      <c r="AA81" s="9">
        <f t="shared" si="62"/>
        <v>285.76139582597312</v>
      </c>
      <c r="AB81" s="9">
        <f t="shared" si="39"/>
        <v>-0.21995362551598419</v>
      </c>
      <c r="AC81" s="9">
        <f t="shared" si="40"/>
        <v>0.69616935838755012</v>
      </c>
      <c r="AD81" s="9">
        <f t="shared" si="41"/>
        <v>525.66478266067065</v>
      </c>
      <c r="AE81" s="9">
        <f t="shared" si="63"/>
        <v>1795.4918036128843</v>
      </c>
      <c r="AF81" s="9">
        <f t="shared" si="64"/>
        <v>3.4156593000675066</v>
      </c>
      <c r="AG81" s="11">
        <f t="shared" si="65"/>
        <v>9.0841558935840041</v>
      </c>
      <c r="AH81" s="13">
        <v>36.5</v>
      </c>
      <c r="AI81" s="9">
        <f t="shared" si="66"/>
        <v>349.87519451009143</v>
      </c>
      <c r="AJ81" s="14">
        <f t="shared" si="67"/>
        <v>0.60992691958433909</v>
      </c>
      <c r="AK81" s="14">
        <f t="shared" si="68"/>
        <v>0.41238303407578769</v>
      </c>
      <c r="AL81" s="9">
        <f t="shared" si="69"/>
        <v>530.10320345353216</v>
      </c>
      <c r="AM81" s="9">
        <f t="shared" si="70"/>
        <v>2198.3306814924063</v>
      </c>
      <c r="AN81" s="9">
        <f t="shared" si="71"/>
        <v>4.1469862230046077</v>
      </c>
      <c r="AO81" s="11">
        <f t="shared" si="72"/>
        <v>9.0080965411013079</v>
      </c>
      <c r="AP81" s="13">
        <v>36.5</v>
      </c>
    </row>
    <row r="82" spans="1:42" x14ac:dyDescent="0.15">
      <c r="A82" s="13">
        <v>37</v>
      </c>
      <c r="B82" s="9">
        <f t="shared" si="42"/>
        <v>0.64577182323790194</v>
      </c>
      <c r="D82" s="8">
        <f t="shared" si="43"/>
        <v>3.1896162052762689E-2</v>
      </c>
      <c r="E82" s="9">
        <v>0</v>
      </c>
      <c r="F82" s="9">
        <v>0</v>
      </c>
      <c r="G82" s="9">
        <f t="shared" si="44"/>
        <v>55.904485703310499</v>
      </c>
      <c r="H82" s="9">
        <f t="shared" si="45"/>
        <v>42.127051620643378</v>
      </c>
      <c r="I82" s="14">
        <f t="shared" si="73"/>
        <v>230.81547379921346</v>
      </c>
      <c r="J82" s="14">
        <f t="shared" si="74"/>
        <v>47.707933568409338</v>
      </c>
      <c r="K82" s="14">
        <f t="shared" si="46"/>
        <v>149.64500622347092</v>
      </c>
      <c r="L82" s="14">
        <f t="shared" si="47"/>
        <v>-105.64884226130675</v>
      </c>
      <c r="M82" s="9">
        <f t="shared" si="48"/>
        <v>169.06872221260645</v>
      </c>
      <c r="N82" s="9">
        <f t="shared" si="49"/>
        <v>-17.769838755501091</v>
      </c>
      <c r="O82" s="9">
        <f t="shared" si="50"/>
        <v>128.03820485098868</v>
      </c>
      <c r="P82" s="9">
        <f t="shared" si="51"/>
        <v>-0.48680544174192808</v>
      </c>
      <c r="Q82" s="9">
        <f t="shared" si="52"/>
        <v>0.86846359528297612</v>
      </c>
      <c r="R82" s="9">
        <f t="shared" si="53"/>
        <v>0.51870160379469077</v>
      </c>
      <c r="S82" s="9">
        <f t="shared" si="54"/>
        <v>3.189616205276271E-2</v>
      </c>
      <c r="T82" s="9">
        <f t="shared" si="55"/>
        <v>-1.0055070455366188</v>
      </c>
      <c r="U82" s="9">
        <f t="shared" si="56"/>
        <v>-0.61387566118513925</v>
      </c>
      <c r="V82" s="9">
        <f t="shared" si="57"/>
        <v>-1.6512788687745208</v>
      </c>
      <c r="W82" s="14">
        <f t="shared" si="58"/>
        <v>-189.32200250717699</v>
      </c>
      <c r="X82" s="14">
        <f t="shared" si="59"/>
        <v>214.93899993427027</v>
      </c>
      <c r="Y82" s="14">
        <f t="shared" si="60"/>
        <v>80.023190697876359</v>
      </c>
      <c r="Z82" s="14">
        <f t="shared" si="61"/>
        <v>341.15596003818268</v>
      </c>
      <c r="AA82" s="9">
        <f t="shared" si="62"/>
        <v>286.42903890156066</v>
      </c>
      <c r="AB82" s="9">
        <f t="shared" si="39"/>
        <v>-0.22764662767576738</v>
      </c>
      <c r="AC82" s="9">
        <f t="shared" si="40"/>
        <v>0.68772509986308705</v>
      </c>
      <c r="AD82" s="9">
        <f t="shared" si="41"/>
        <v>521.58461821480125</v>
      </c>
      <c r="AE82" s="9">
        <f t="shared" si="63"/>
        <v>1799.686728775856</v>
      </c>
      <c r="AF82" s="9">
        <f t="shared" si="64"/>
        <v>3.4504214003387292</v>
      </c>
      <c r="AG82" s="11">
        <f t="shared" si="65"/>
        <v>9.1552179007892693</v>
      </c>
      <c r="AH82" s="13">
        <v>37</v>
      </c>
      <c r="AI82" s="9">
        <f t="shared" si="66"/>
        <v>350.41561055273036</v>
      </c>
      <c r="AJ82" s="14">
        <f t="shared" si="67"/>
        <v>0.57865119531433606</v>
      </c>
      <c r="AK82" s="14">
        <f t="shared" si="68"/>
        <v>0.40823912615900326</v>
      </c>
      <c r="AL82" s="9">
        <f t="shared" si="69"/>
        <v>509.8781506970646</v>
      </c>
      <c r="AM82" s="9">
        <f t="shared" si="70"/>
        <v>2201.7262156312795</v>
      </c>
      <c r="AN82" s="9">
        <f t="shared" si="71"/>
        <v>4.3181419180666119</v>
      </c>
      <c r="AO82" s="11">
        <f t="shared" si="72"/>
        <v>9.3654156918239888</v>
      </c>
      <c r="AP82" s="13">
        <v>37</v>
      </c>
    </row>
    <row r="83" spans="1:42" x14ac:dyDescent="0.15">
      <c r="A83" s="13">
        <v>37.5</v>
      </c>
      <c r="B83" s="9">
        <f t="shared" si="42"/>
        <v>0.6544984694978736</v>
      </c>
      <c r="D83" s="8">
        <f t="shared" si="43"/>
        <v>3.107432965864465E-2</v>
      </c>
      <c r="E83" s="9">
        <v>0</v>
      </c>
      <c r="F83" s="9">
        <v>0</v>
      </c>
      <c r="G83" s="9">
        <f t="shared" si="44"/>
        <v>55.534733820386464</v>
      </c>
      <c r="H83" s="9">
        <f t="shared" si="45"/>
        <v>42.613300030610446</v>
      </c>
      <c r="I83" s="14">
        <f t="shared" si="73"/>
        <v>230.4502493971662</v>
      </c>
      <c r="J83" s="14">
        <f t="shared" si="74"/>
        <v>48.050432593765976</v>
      </c>
      <c r="K83" s="14">
        <f t="shared" si="46"/>
        <v>148.80603527842834</v>
      </c>
      <c r="L83" s="14">
        <f t="shared" si="47"/>
        <v>-105.45919682252929</v>
      </c>
      <c r="M83" s="9">
        <f t="shared" si="48"/>
        <v>169.06872221260645</v>
      </c>
      <c r="N83" s="9">
        <f t="shared" si="49"/>
        <v>-17.769838755501091</v>
      </c>
      <c r="O83" s="9">
        <f t="shared" si="50"/>
        <v>128.59272907092199</v>
      </c>
      <c r="P83" s="9">
        <f t="shared" si="51"/>
        <v>-0.48880236848825342</v>
      </c>
      <c r="Q83" s="9">
        <f t="shared" si="52"/>
        <v>0.86788043932238224</v>
      </c>
      <c r="R83" s="9">
        <f t="shared" si="53"/>
        <v>0.51987669814689808</v>
      </c>
      <c r="S83" s="9">
        <f t="shared" si="54"/>
        <v>3.1074329658644657E-2</v>
      </c>
      <c r="T83" s="9">
        <f t="shared" si="55"/>
        <v>-1.0086790666351515</v>
      </c>
      <c r="U83" s="9">
        <f t="shared" si="56"/>
        <v>-0.61469749357925729</v>
      </c>
      <c r="V83" s="9">
        <f t="shared" si="57"/>
        <v>-1.6544508898730534</v>
      </c>
      <c r="W83" s="14">
        <f t="shared" si="58"/>
        <v>-189.54964913485276</v>
      </c>
      <c r="X83" s="14">
        <f t="shared" si="59"/>
        <v>215.62672503413336</v>
      </c>
      <c r="Y83" s="14">
        <f t="shared" si="60"/>
        <v>80.601841893190695</v>
      </c>
      <c r="Z83" s="14">
        <f t="shared" si="61"/>
        <v>341.56419916434169</v>
      </c>
      <c r="AA83" s="9">
        <f t="shared" si="62"/>
        <v>287.09572277568253</v>
      </c>
      <c r="AB83" s="9">
        <f t="shared" si="39"/>
        <v>-0.23524386704136191</v>
      </c>
      <c r="AC83" s="9">
        <f t="shared" si="40"/>
        <v>0.67936614332273848</v>
      </c>
      <c r="AD83" s="9">
        <f t="shared" si="41"/>
        <v>517.63845747441371</v>
      </c>
      <c r="AE83" s="9">
        <f t="shared" si="63"/>
        <v>1803.8756270982722</v>
      </c>
      <c r="AF83" s="9">
        <f t="shared" si="64"/>
        <v>3.4848176387424532</v>
      </c>
      <c r="AG83" s="11">
        <f t="shared" si="65"/>
        <v>9.2250117133009173</v>
      </c>
      <c r="AH83" s="13">
        <v>37.5</v>
      </c>
      <c r="AI83" s="9">
        <f t="shared" si="66"/>
        <v>350.94552150918378</v>
      </c>
      <c r="AJ83" s="14">
        <f t="shared" si="67"/>
        <v>0.54753960595985518</v>
      </c>
      <c r="AK83" s="14">
        <f t="shared" si="68"/>
        <v>0.40430284207235445</v>
      </c>
      <c r="AL83" s="9">
        <f t="shared" si="69"/>
        <v>490.05529852472114</v>
      </c>
      <c r="AM83" s="9">
        <f t="shared" si="70"/>
        <v>2205.0557443669809</v>
      </c>
      <c r="AN83" s="9">
        <f t="shared" si="71"/>
        <v>4.4996059648883593</v>
      </c>
      <c r="AO83" s="11">
        <f t="shared" si="72"/>
        <v>9.7442489609478162</v>
      </c>
      <c r="AP83" s="13">
        <v>37.5</v>
      </c>
    </row>
    <row r="84" spans="1:42" x14ac:dyDescent="0.15">
      <c r="A84" s="13">
        <v>38</v>
      </c>
      <c r="B84" s="9">
        <f t="shared" si="42"/>
        <v>0.66322511575784526</v>
      </c>
      <c r="D84" s="8">
        <f t="shared" si="43"/>
        <v>3.0272897586638814E-2</v>
      </c>
      <c r="E84" s="9">
        <v>0</v>
      </c>
      <c r="F84" s="9">
        <v>0</v>
      </c>
      <c r="G84" s="9">
        <f t="shared" si="44"/>
        <v>55.160752752470536</v>
      </c>
      <c r="H84" s="9">
        <f t="shared" si="45"/>
        <v>43.096303272796078</v>
      </c>
      <c r="I84" s="14">
        <f t="shared" si="73"/>
        <v>230.08056964766502</v>
      </c>
      <c r="J84" s="14">
        <f t="shared" si="74"/>
        <v>48.393251200766372</v>
      </c>
      <c r="K84" s="14">
        <f t="shared" si="46"/>
        <v>147.97511625087799</v>
      </c>
      <c r="L84" s="14">
        <f t="shared" si="47"/>
        <v>-105.26303727705097</v>
      </c>
      <c r="M84" s="9">
        <f t="shared" si="48"/>
        <v>169.06872221260645</v>
      </c>
      <c r="N84" s="9">
        <f t="shared" si="49"/>
        <v>-17.769838755501091</v>
      </c>
      <c r="O84" s="9">
        <f t="shared" si="50"/>
        <v>129.14996226069948</v>
      </c>
      <c r="P84" s="9">
        <f t="shared" si="51"/>
        <v>-0.49074454377413984</v>
      </c>
      <c r="Q84" s="9">
        <f t="shared" si="52"/>
        <v>0.86731318418378656</v>
      </c>
      <c r="R84" s="9">
        <f t="shared" si="53"/>
        <v>0.52101744136077865</v>
      </c>
      <c r="S84" s="9">
        <f t="shared" si="54"/>
        <v>3.0272897586638835E-2</v>
      </c>
      <c r="T84" s="9">
        <f t="shared" si="55"/>
        <v>-1.0117619851349184</v>
      </c>
      <c r="U84" s="9">
        <f t="shared" si="56"/>
        <v>-0.61549892565126307</v>
      </c>
      <c r="V84" s="9">
        <f t="shared" si="57"/>
        <v>-1.6575338083728204</v>
      </c>
      <c r="W84" s="14">
        <f t="shared" si="58"/>
        <v>-189.78489300189412</v>
      </c>
      <c r="X84" s="14">
        <f t="shared" si="59"/>
        <v>216.3060911774561</v>
      </c>
      <c r="Y84" s="14">
        <f t="shared" si="60"/>
        <v>81.14938149915055</v>
      </c>
      <c r="Z84" s="14">
        <f t="shared" si="61"/>
        <v>341.96850200641404</v>
      </c>
      <c r="AA84" s="9">
        <f t="shared" si="62"/>
        <v>287.76141279228239</v>
      </c>
      <c r="AB84" s="9">
        <f t="shared" si="39"/>
        <v>-0.24274670522541442</v>
      </c>
      <c r="AC84" s="9">
        <f t="shared" si="40"/>
        <v>0.67108892972328249</v>
      </c>
      <c r="AD84" s="9">
        <f t="shared" si="41"/>
        <v>513.82295144745558</v>
      </c>
      <c r="AE84" s="9">
        <f t="shared" si="63"/>
        <v>1808.0582808297086</v>
      </c>
      <c r="AF84" s="9">
        <f t="shared" si="64"/>
        <v>3.5188351858093356</v>
      </c>
      <c r="AG84" s="11">
        <f t="shared" si="65"/>
        <v>9.2935140791288831</v>
      </c>
      <c r="AH84" s="13">
        <v>38</v>
      </c>
      <c r="AI84" s="9">
        <f t="shared" si="66"/>
        <v>351.46504588963819</v>
      </c>
      <c r="AJ84" s="14">
        <f t="shared" si="67"/>
        <v>0.51660082783274675</v>
      </c>
      <c r="AK84" s="14">
        <f t="shared" si="68"/>
        <v>0.40056497107588029</v>
      </c>
      <c r="AL84" s="9">
        <f t="shared" si="69"/>
        <v>470.66676531753035</v>
      </c>
      <c r="AM84" s="9">
        <f t="shared" si="70"/>
        <v>2208.3200123209735</v>
      </c>
      <c r="AN84" s="9">
        <f t="shared" si="71"/>
        <v>4.6918970597619181</v>
      </c>
      <c r="AO84" s="11">
        <f t="shared" si="72"/>
        <v>10.145651202363807</v>
      </c>
      <c r="AP84" s="13">
        <v>38</v>
      </c>
    </row>
    <row r="85" spans="1:42" x14ac:dyDescent="0.15">
      <c r="A85" s="13">
        <v>38.5</v>
      </c>
      <c r="B85" s="9">
        <f t="shared" si="42"/>
        <v>0.67195176201781692</v>
      </c>
      <c r="D85" s="8">
        <f t="shared" si="43"/>
        <v>2.9491415851893188E-2</v>
      </c>
      <c r="E85" s="9">
        <v>0</v>
      </c>
      <c r="F85" s="9">
        <v>0</v>
      </c>
      <c r="G85" s="9">
        <f t="shared" si="44"/>
        <v>54.782570979668975</v>
      </c>
      <c r="H85" s="9">
        <f t="shared" si="45"/>
        <v>43.576024564633364</v>
      </c>
      <c r="I85" s="14">
        <f t="shared" si="73"/>
        <v>229.70647392953603</v>
      </c>
      <c r="J85" s="14">
        <f t="shared" si="74"/>
        <v>48.736274247109506</v>
      </c>
      <c r="K85" s="14">
        <f t="shared" si="46"/>
        <v>147.1522929487802</v>
      </c>
      <c r="L85" s="14">
        <f t="shared" si="47"/>
        <v>-105.06056064691236</v>
      </c>
      <c r="M85" s="9">
        <f t="shared" si="48"/>
        <v>169.06872221260645</v>
      </c>
      <c r="N85" s="9">
        <f t="shared" si="49"/>
        <v>-17.769838755501091</v>
      </c>
      <c r="O85" s="9">
        <f t="shared" si="50"/>
        <v>129.7098273460052</v>
      </c>
      <c r="P85" s="9">
        <f t="shared" si="51"/>
        <v>-0.49263241358680199</v>
      </c>
      <c r="Q85" s="9">
        <f t="shared" si="52"/>
        <v>0.86676193459253426</v>
      </c>
      <c r="R85" s="9">
        <f t="shared" si="53"/>
        <v>0.52212382943869518</v>
      </c>
      <c r="S85" s="9">
        <f t="shared" si="54"/>
        <v>2.9491415851893184E-2</v>
      </c>
      <c r="T85" s="9">
        <f t="shared" si="55"/>
        <v>-1.0147562430254973</v>
      </c>
      <c r="U85" s="9">
        <f t="shared" si="56"/>
        <v>-0.61628040738600876</v>
      </c>
      <c r="V85" s="9">
        <f t="shared" si="57"/>
        <v>-1.6605280662633992</v>
      </c>
      <c r="W85" s="14">
        <f t="shared" si="58"/>
        <v>-190.02763970711953</v>
      </c>
      <c r="X85" s="14">
        <f t="shared" si="59"/>
        <v>216.97718010717938</v>
      </c>
      <c r="Y85" s="14">
        <f t="shared" si="60"/>
        <v>81.665982326983297</v>
      </c>
      <c r="Z85" s="14">
        <f t="shared" si="61"/>
        <v>342.36906697748992</v>
      </c>
      <c r="AA85" s="9">
        <f t="shared" si="62"/>
        <v>288.4260746533194</v>
      </c>
      <c r="AB85" s="9">
        <f t="shared" si="39"/>
        <v>-0.2501564731882695</v>
      </c>
      <c r="AC85" s="9">
        <f t="shared" si="40"/>
        <v>0.66289002453524404</v>
      </c>
      <c r="AD85" s="9">
        <f t="shared" si="41"/>
        <v>510.13483458215381</v>
      </c>
      <c r="AE85" s="9">
        <f t="shared" si="63"/>
        <v>1812.2344744692189</v>
      </c>
      <c r="AF85" s="9">
        <f t="shared" si="64"/>
        <v>3.552461725052753</v>
      </c>
      <c r="AG85" s="11">
        <f t="shared" si="65"/>
        <v>9.3607033077202413</v>
      </c>
      <c r="AH85" s="13">
        <v>38.5</v>
      </c>
      <c r="AI85" s="9">
        <f t="shared" si="66"/>
        <v>351.97430402298994</v>
      </c>
      <c r="AJ85" s="14">
        <f t="shared" si="67"/>
        <v>0.48584299024332722</v>
      </c>
      <c r="AK85" s="14">
        <f t="shared" si="68"/>
        <v>0.39701634859915202</v>
      </c>
      <c r="AL85" s="9">
        <f t="shared" si="69"/>
        <v>451.7478714157981</v>
      </c>
      <c r="AM85" s="9">
        <f t="shared" si="70"/>
        <v>2211.5197755420113</v>
      </c>
      <c r="AN85" s="9">
        <f t="shared" si="71"/>
        <v>4.8954735937349501</v>
      </c>
      <c r="AO85" s="11">
        <f t="shared" si="72"/>
        <v>10.570544180962557</v>
      </c>
      <c r="AP85" s="13">
        <v>38.5</v>
      </c>
    </row>
    <row r="86" spans="1:42" x14ac:dyDescent="0.15">
      <c r="A86" s="13">
        <v>39</v>
      </c>
      <c r="B86" s="9">
        <f t="shared" si="42"/>
        <v>0.68067840827778847</v>
      </c>
      <c r="D86" s="8">
        <f t="shared" si="43"/>
        <v>2.8729447749498982E-2</v>
      </c>
      <c r="E86" s="9">
        <v>0</v>
      </c>
      <c r="F86" s="9">
        <v>0</v>
      </c>
      <c r="G86" s="9">
        <f t="shared" si="44"/>
        <v>54.400217301987965</v>
      </c>
      <c r="H86" s="9">
        <f t="shared" si="45"/>
        <v>44.052427373488619</v>
      </c>
      <c r="I86" s="14">
        <f t="shared" si="73"/>
        <v>229.32800141712968</v>
      </c>
      <c r="J86" s="14">
        <f t="shared" si="74"/>
        <v>49.079389136459731</v>
      </c>
      <c r="K86" s="14">
        <f t="shared" si="46"/>
        <v>146.33760255677561</v>
      </c>
      <c r="L86" s="14">
        <f t="shared" si="47"/>
        <v>-104.85196205984121</v>
      </c>
      <c r="M86" s="9">
        <f t="shared" si="48"/>
        <v>169.06872221260645</v>
      </c>
      <c r="N86" s="9">
        <f t="shared" si="49"/>
        <v>-17.769838755501091</v>
      </c>
      <c r="O86" s="9">
        <f t="shared" si="50"/>
        <v>130.2722480337242</v>
      </c>
      <c r="P86" s="9">
        <f t="shared" si="51"/>
        <v>-0.4944664291425685</v>
      </c>
      <c r="Q86" s="9">
        <f t="shared" si="52"/>
        <v>0.86622678284229315</v>
      </c>
      <c r="R86" s="9">
        <f t="shared" si="53"/>
        <v>0.52319587689206748</v>
      </c>
      <c r="S86" s="9">
        <f t="shared" si="54"/>
        <v>2.8729447749498985E-2</v>
      </c>
      <c r="T86" s="9">
        <f t="shared" si="55"/>
        <v>-1.0176623060346359</v>
      </c>
      <c r="U86" s="9">
        <f t="shared" si="56"/>
        <v>-0.61704237548840291</v>
      </c>
      <c r="V86" s="9">
        <f t="shared" si="57"/>
        <v>-1.6634341292725379</v>
      </c>
      <c r="W86" s="14">
        <f t="shared" si="58"/>
        <v>-190.2777961803078</v>
      </c>
      <c r="X86" s="14">
        <f t="shared" si="59"/>
        <v>217.64007013171462</v>
      </c>
      <c r="Y86" s="14">
        <f t="shared" si="60"/>
        <v>82.151825317226624</v>
      </c>
      <c r="Z86" s="14">
        <f t="shared" si="61"/>
        <v>342.76608332608907</v>
      </c>
      <c r="AA86" s="9">
        <f t="shared" si="62"/>
        <v>289.08967440255009</v>
      </c>
      <c r="AB86" s="9">
        <f t="shared" si="39"/>
        <v>-0.25747447104023991</v>
      </c>
      <c r="AC86" s="9">
        <f t="shared" si="40"/>
        <v>0.65476611397809847</v>
      </c>
      <c r="AD86" s="9">
        <f t="shared" si="41"/>
        <v>506.57092311259055</v>
      </c>
      <c r="AE86" s="9">
        <f t="shared" si="63"/>
        <v>1816.4039946634332</v>
      </c>
      <c r="AF86" s="9">
        <f t="shared" si="64"/>
        <v>3.5856854623685517</v>
      </c>
      <c r="AG86" s="11">
        <f t="shared" si="65"/>
        <v>9.4265592744950037</v>
      </c>
      <c r="AH86" s="13">
        <v>39</v>
      </c>
      <c r="AI86" s="9">
        <f t="shared" si="66"/>
        <v>352.47341783694776</v>
      </c>
      <c r="AJ86" s="14">
        <f t="shared" si="67"/>
        <v>0.4552736954218517</v>
      </c>
      <c r="AK86" s="14">
        <f t="shared" si="68"/>
        <v>0.393647872078418</v>
      </c>
      <c r="AL86" s="9">
        <f t="shared" si="69"/>
        <v>433.33760015751068</v>
      </c>
      <c r="AM86" s="9">
        <f t="shared" si="70"/>
        <v>2214.6558001244812</v>
      </c>
      <c r="AN86" s="9">
        <f t="shared" si="71"/>
        <v>5.1106938315980246</v>
      </c>
      <c r="AO86" s="11">
        <f t="shared" si="72"/>
        <v>11.019631879903278</v>
      </c>
      <c r="AP86" s="13">
        <v>39</v>
      </c>
    </row>
    <row r="87" spans="1:42" x14ac:dyDescent="0.15">
      <c r="A87" s="13">
        <v>39.5</v>
      </c>
      <c r="B87" s="9">
        <f t="shared" si="42"/>
        <v>0.68940505453776013</v>
      </c>
      <c r="D87" s="8">
        <f t="shared" si="43"/>
        <v>2.7986569462651156E-2</v>
      </c>
      <c r="E87" s="9">
        <v>0</v>
      </c>
      <c r="F87" s="9">
        <v>0</v>
      </c>
      <c r="G87" s="9">
        <f t="shared" si="44"/>
        <v>54.013720837140397</v>
      </c>
      <c r="H87" s="9">
        <f t="shared" si="45"/>
        <v>44.525475419443474</v>
      </c>
      <c r="I87" s="14">
        <f t="shared" si="73"/>
        <v>228.94519110414717</v>
      </c>
      <c r="J87" s="14">
        <f t="shared" si="74"/>
        <v>49.422485754671612</v>
      </c>
      <c r="K87" s="14">
        <f t="shared" si="46"/>
        <v>145.53107589931278</v>
      </c>
      <c r="L87" s="14">
        <f t="shared" si="47"/>
        <v>-104.63743458979533</v>
      </c>
      <c r="M87" s="9">
        <f t="shared" si="48"/>
        <v>169.06872221260645</v>
      </c>
      <c r="N87" s="9">
        <f t="shared" si="49"/>
        <v>-17.769838755501091</v>
      </c>
      <c r="O87" s="9">
        <f t="shared" si="50"/>
        <v>130.83714881356727</v>
      </c>
      <c r="P87" s="9">
        <f t="shared" si="51"/>
        <v>-0.49624704639902645</v>
      </c>
      <c r="Q87" s="9">
        <f t="shared" si="52"/>
        <v>0.86570780916036194</v>
      </c>
      <c r="R87" s="9">
        <f t="shared" si="53"/>
        <v>0.5242336158616776</v>
      </c>
      <c r="S87" s="9">
        <f t="shared" si="54"/>
        <v>2.7986569462651149E-2</v>
      </c>
      <c r="T87" s="9">
        <f t="shared" si="55"/>
        <v>-1.0204806622607041</v>
      </c>
      <c r="U87" s="9">
        <f t="shared" si="56"/>
        <v>-0.61778525377525084</v>
      </c>
      <c r="V87" s="9">
        <f t="shared" si="57"/>
        <v>-1.6662524854986061</v>
      </c>
      <c r="W87" s="14">
        <f t="shared" si="58"/>
        <v>-190.53527065134804</v>
      </c>
      <c r="X87" s="14">
        <f t="shared" si="59"/>
        <v>218.29483624569272</v>
      </c>
      <c r="Y87" s="14">
        <f t="shared" si="60"/>
        <v>82.607099012648476</v>
      </c>
      <c r="Z87" s="14">
        <f t="shared" si="61"/>
        <v>343.15973119816749</v>
      </c>
      <c r="AA87" s="9">
        <f t="shared" si="62"/>
        <v>289.75217841064847</v>
      </c>
      <c r="AB87" s="9">
        <f t="shared" si="39"/>
        <v>-0.26470196795284551</v>
      </c>
      <c r="AC87" s="9">
        <f t="shared" si="40"/>
        <v>0.64671400131769019</v>
      </c>
      <c r="AD87" s="9">
        <f t="shared" si="41"/>
        <v>503.12811339245474</v>
      </c>
      <c r="AE87" s="9">
        <f t="shared" si="63"/>
        <v>1820.5666301130645</v>
      </c>
      <c r="AF87" s="9">
        <f t="shared" si="64"/>
        <v>3.6184951340474369</v>
      </c>
      <c r="AG87" s="11">
        <f t="shared" si="65"/>
        <v>9.4910634217167527</v>
      </c>
      <c r="AH87" s="13">
        <v>39.5</v>
      </c>
      <c r="AI87" s="9">
        <f t="shared" si="66"/>
        <v>352.96251064848809</v>
      </c>
      <c r="AJ87" s="14">
        <f t="shared" si="67"/>
        <v>0.42490003831380818</v>
      </c>
      <c r="AK87" s="14">
        <f t="shared" si="68"/>
        <v>0.39045051554802512</v>
      </c>
      <c r="AL87" s="9">
        <f t="shared" si="69"/>
        <v>415.47908508392061</v>
      </c>
      <c r="AM87" s="9">
        <f t="shared" si="70"/>
        <v>2217.7288608917988</v>
      </c>
      <c r="AN87" s="9">
        <f t="shared" si="71"/>
        <v>5.3377629356333314</v>
      </c>
      <c r="AO87" s="11">
        <f t="shared" si="72"/>
        <v>11.493288121812347</v>
      </c>
      <c r="AP87" s="13">
        <v>39.5</v>
      </c>
    </row>
    <row r="88" spans="1:42" x14ac:dyDescent="0.15">
      <c r="A88" s="13">
        <v>40</v>
      </c>
      <c r="B88" s="9">
        <f t="shared" si="42"/>
        <v>0.69813170079773179</v>
      </c>
      <c r="D88" s="8">
        <f t="shared" si="43"/>
        <v>2.7262369681224474E-2</v>
      </c>
      <c r="E88" s="9">
        <v>0</v>
      </c>
      <c r="F88" s="9">
        <v>0</v>
      </c>
      <c r="G88" s="9">
        <f t="shared" si="44"/>
        <v>53.623111018328458</v>
      </c>
      <c r="H88" s="9">
        <f t="shared" si="45"/>
        <v>44.99513267805775</v>
      </c>
      <c r="I88" s="14">
        <f t="shared" si="73"/>
        <v>228.55808182609655</v>
      </c>
      <c r="J88" s="14">
        <f t="shared" si="74"/>
        <v>49.76545640767155</v>
      </c>
      <c r="K88" s="14">
        <f t="shared" si="46"/>
        <v>144.73273769964706</v>
      </c>
      <c r="L88" s="14">
        <f t="shared" si="47"/>
        <v>-104.41716911128876</v>
      </c>
      <c r="M88" s="9">
        <f t="shared" si="48"/>
        <v>169.06872221260645</v>
      </c>
      <c r="N88" s="9">
        <f t="shared" si="49"/>
        <v>-17.769838755501091</v>
      </c>
      <c r="O88" s="9">
        <f t="shared" si="50"/>
        <v>131.40445495901523</v>
      </c>
      <c r="P88" s="9">
        <f t="shared" si="51"/>
        <v>-0.49797472558533079</v>
      </c>
      <c r="Q88" s="9">
        <f t="shared" si="52"/>
        <v>0.86520508207137903</v>
      </c>
      <c r="R88" s="9">
        <f t="shared" si="53"/>
        <v>0.52523709526655527</v>
      </c>
      <c r="S88" s="9">
        <f t="shared" si="54"/>
        <v>2.726236968122446E-2</v>
      </c>
      <c r="T88" s="9">
        <f t="shared" si="55"/>
        <v>-1.0232118208518861</v>
      </c>
      <c r="U88" s="9">
        <f t="shared" si="56"/>
        <v>-0.61850945355667752</v>
      </c>
      <c r="V88" s="9">
        <f t="shared" si="57"/>
        <v>-1.6689836440897881</v>
      </c>
      <c r="W88" s="14">
        <f t="shared" si="58"/>
        <v>-190.79997261930089</v>
      </c>
      <c r="X88" s="14">
        <f t="shared" si="59"/>
        <v>218.94155024701041</v>
      </c>
      <c r="Y88" s="14">
        <f t="shared" si="60"/>
        <v>83.031999050962284</v>
      </c>
      <c r="Z88" s="14">
        <f t="shared" si="61"/>
        <v>343.55018171371552</v>
      </c>
      <c r="AA88" s="9">
        <f t="shared" si="62"/>
        <v>290.41355336156431</v>
      </c>
      <c r="AB88" s="9">
        <f t="shared" si="39"/>
        <v>-0.27184020216625981</v>
      </c>
      <c r="AC88" s="9">
        <f t="shared" si="40"/>
        <v>0.63873060323410868</v>
      </c>
      <c r="AD88" s="9">
        <f t="shared" si="41"/>
        <v>499.80338022546243</v>
      </c>
      <c r="AE88" s="9">
        <f t="shared" si="63"/>
        <v>1824.7221714871955</v>
      </c>
      <c r="AF88" s="9">
        <f t="shared" si="64"/>
        <v>3.6508800133845818</v>
      </c>
      <c r="AG88" s="11">
        <f t="shared" si="65"/>
        <v>9.5541987557234442</v>
      </c>
      <c r="AH88" s="13">
        <v>40</v>
      </c>
      <c r="AI88" s="9">
        <f t="shared" si="66"/>
        <v>353.44170696442427</v>
      </c>
      <c r="AJ88" s="14">
        <f t="shared" si="67"/>
        <v>0.39472862619790305</v>
      </c>
      <c r="AK88" s="14">
        <f t="shared" si="68"/>
        <v>0.38741534303613889</v>
      </c>
      <c r="AL88" s="9">
        <f t="shared" si="69"/>
        <v>398.22010593259671</v>
      </c>
      <c r="AM88" s="9">
        <f t="shared" si="70"/>
        <v>2220.7397401433436</v>
      </c>
      <c r="AN88" s="9">
        <f t="shared" si="71"/>
        <v>5.5766640284085236</v>
      </c>
      <c r="AO88" s="11">
        <f t="shared" si="72"/>
        <v>11.991410685488459</v>
      </c>
      <c r="AP88" s="13">
        <v>40</v>
      </c>
    </row>
    <row r="89" spans="1:42" x14ac:dyDescent="0.15">
      <c r="A89" s="13">
        <v>40.5</v>
      </c>
      <c r="B89" s="9">
        <f t="shared" si="42"/>
        <v>0.70685834705770345</v>
      </c>
      <c r="D89" s="8">
        <f t="shared" si="43"/>
        <v>2.6556449230711321E-2</v>
      </c>
      <c r="E89" s="9">
        <v>0</v>
      </c>
      <c r="F89" s="9">
        <v>0</v>
      </c>
      <c r="G89" s="9">
        <f t="shared" si="44"/>
        <v>53.228417592002167</v>
      </c>
      <c r="H89" s="9">
        <f t="shared" si="45"/>
        <v>45.461363383112854</v>
      </c>
      <c r="I89" s="14">
        <f t="shared" si="73"/>
        <v>228.16671228144929</v>
      </c>
      <c r="J89" s="14">
        <f t="shared" si="74"/>
        <v>50.108195760997283</v>
      </c>
      <c r="K89" s="14">
        <f t="shared" si="46"/>
        <v>143.94260683437503</v>
      </c>
      <c r="L89" s="14">
        <f t="shared" si="47"/>
        <v>-104.19135416688343</v>
      </c>
      <c r="M89" s="9">
        <f t="shared" si="48"/>
        <v>169.06872221260645</v>
      </c>
      <c r="N89" s="9">
        <f t="shared" si="49"/>
        <v>-17.769838755501091</v>
      </c>
      <c r="O89" s="9">
        <f t="shared" si="50"/>
        <v>131.9740925276194</v>
      </c>
      <c r="P89" s="9">
        <f t="shared" si="51"/>
        <v>-0.49964993075039121</v>
      </c>
      <c r="Q89" s="9">
        <f t="shared" si="52"/>
        <v>0.86471865875882525</v>
      </c>
      <c r="R89" s="9">
        <f t="shared" si="53"/>
        <v>0.52620637998110253</v>
      </c>
      <c r="S89" s="9">
        <f t="shared" si="54"/>
        <v>2.6556449230711317E-2</v>
      </c>
      <c r="T89" s="9">
        <f t="shared" si="55"/>
        <v>-1.0258563107314937</v>
      </c>
      <c r="U89" s="9">
        <f t="shared" si="56"/>
        <v>-0.61921537400719062</v>
      </c>
      <c r="V89" s="9">
        <f t="shared" si="57"/>
        <v>-1.6716281339693957</v>
      </c>
      <c r="W89" s="14">
        <f t="shared" si="58"/>
        <v>-191.07181282146715</v>
      </c>
      <c r="X89" s="14">
        <f t="shared" si="59"/>
        <v>219.58028085024452</v>
      </c>
      <c r="Y89" s="14">
        <f t="shared" si="60"/>
        <v>83.426727677160187</v>
      </c>
      <c r="Z89" s="14">
        <f t="shared" si="61"/>
        <v>343.93759705675166</v>
      </c>
      <c r="AA89" s="9">
        <f t="shared" si="62"/>
        <v>291.07376624002728</v>
      </c>
      <c r="AB89" s="9">
        <f t="shared" si="39"/>
        <v>-0.27889038108247632</v>
      </c>
      <c r="AC89" s="9">
        <f t="shared" si="40"/>
        <v>0.63081294626286422</v>
      </c>
      <c r="AD89" s="9">
        <f t="shared" si="41"/>
        <v>496.59377519730577</v>
      </c>
      <c r="AE89" s="9">
        <f t="shared" si="63"/>
        <v>1828.870411344765</v>
      </c>
      <c r="AF89" s="9">
        <f t="shared" si="64"/>
        <v>3.6828299158967939</v>
      </c>
      <c r="AG89" s="11">
        <f t="shared" si="65"/>
        <v>9.615949840610071</v>
      </c>
      <c r="AH89" s="13">
        <v>40.5</v>
      </c>
      <c r="AI89" s="9">
        <f t="shared" si="66"/>
        <v>353.9111322918389</v>
      </c>
      <c r="AJ89" s="14">
        <f t="shared" si="67"/>
        <v>0.36476559807658759</v>
      </c>
      <c r="AK89" s="14">
        <f t="shared" si="68"/>
        <v>0.38453352081950243</v>
      </c>
      <c r="AL89" s="9">
        <f t="shared" si="69"/>
        <v>381.61356440541857</v>
      </c>
      <c r="AM89" s="9">
        <f t="shared" si="70"/>
        <v>2223.689226463373</v>
      </c>
      <c r="AN89" s="9">
        <f t="shared" si="71"/>
        <v>5.8270707172792484</v>
      </c>
      <c r="AO89" s="11">
        <f t="shared" si="72"/>
        <v>12.513236632184771</v>
      </c>
      <c r="AP89" s="13">
        <v>40.5</v>
      </c>
    </row>
    <row r="90" spans="1:42" x14ac:dyDescent="0.15">
      <c r="A90" s="13">
        <v>41</v>
      </c>
      <c r="B90" s="9">
        <f t="shared" si="42"/>
        <v>0.71558499331767511</v>
      </c>
      <c r="D90" s="8">
        <f t="shared" si="43"/>
        <v>2.5868420711440021E-2</v>
      </c>
      <c r="E90" s="9">
        <v>0</v>
      </c>
      <c r="F90" s="9">
        <v>0</v>
      </c>
      <c r="G90" s="9">
        <f t="shared" si="44"/>
        <v>52.82967061559404</v>
      </c>
      <c r="H90" s="9">
        <f t="shared" si="45"/>
        <v>45.92413202933551</v>
      </c>
      <c r="I90" s="14">
        <f t="shared" si="73"/>
        <v>227.77112105156215</v>
      </c>
      <c r="J90" s="14">
        <f t="shared" si="74"/>
        <v>50.450600780990932</v>
      </c>
      <c r="K90" s="14">
        <f t="shared" si="46"/>
        <v>143.16069658320868</v>
      </c>
      <c r="L90" s="14">
        <f t="shared" si="47"/>
        <v>-103.9601758472335</v>
      </c>
      <c r="M90" s="9">
        <f t="shared" si="48"/>
        <v>169.06872221260645</v>
      </c>
      <c r="N90" s="9">
        <f t="shared" si="49"/>
        <v>-17.769838755501091</v>
      </c>
      <c r="O90" s="9">
        <f t="shared" si="50"/>
        <v>132.54598836069135</v>
      </c>
      <c r="P90" s="9">
        <f t="shared" si="51"/>
        <v>-0.50127312932862955</v>
      </c>
      <c r="Q90" s="9">
        <f t="shared" si="52"/>
        <v>0.86424858542375893</v>
      </c>
      <c r="R90" s="9">
        <f t="shared" si="53"/>
        <v>0.52714155004006957</v>
      </c>
      <c r="S90" s="9">
        <f t="shared" si="54"/>
        <v>2.5868420711440011E-2</v>
      </c>
      <c r="T90" s="9">
        <f t="shared" si="55"/>
        <v>-1.0284146793686992</v>
      </c>
      <c r="U90" s="9">
        <f t="shared" si="56"/>
        <v>-0.61990340252646192</v>
      </c>
      <c r="V90" s="9">
        <f t="shared" si="57"/>
        <v>-1.6741865026066012</v>
      </c>
      <c r="W90" s="14">
        <f t="shared" si="58"/>
        <v>-191.35070320254962</v>
      </c>
      <c r="X90" s="14">
        <f t="shared" si="59"/>
        <v>220.21109379650738</v>
      </c>
      <c r="Y90" s="14">
        <f t="shared" si="60"/>
        <v>83.791493275236775</v>
      </c>
      <c r="Z90" s="14">
        <f t="shared" si="61"/>
        <v>344.32213057757116</v>
      </c>
      <c r="AA90" s="9">
        <f t="shared" si="62"/>
        <v>291.73278432011097</v>
      </c>
      <c r="AB90" s="9">
        <f t="shared" si="39"/>
        <v>-0.28585368143413348</v>
      </c>
      <c r="AC90" s="9">
        <f t="shared" si="40"/>
        <v>0.62295816331499054</v>
      </c>
      <c r="AD90" s="9">
        <f t="shared" si="41"/>
        <v>493.49642501545344</v>
      </c>
      <c r="AE90" s="9">
        <f t="shared" si="63"/>
        <v>1833.0111440627124</v>
      </c>
      <c r="AF90" s="9">
        <f t="shared" si="64"/>
        <v>3.7143352031482562</v>
      </c>
      <c r="AG90" s="11">
        <f t="shared" si="65"/>
        <v>9.6763027884284121</v>
      </c>
      <c r="AH90" s="13">
        <v>41</v>
      </c>
      <c r="AI90" s="9">
        <f t="shared" si="66"/>
        <v>354.37091295812075</v>
      </c>
      <c r="AJ90" s="14">
        <f t="shared" si="67"/>
        <v>0.33501664379681984</v>
      </c>
      <c r="AK90" s="14">
        <f t="shared" si="68"/>
        <v>0.38179632858481227</v>
      </c>
      <c r="AL90" s="9">
        <f t="shared" si="69"/>
        <v>365.71789468478488</v>
      </c>
      <c r="AM90" s="9">
        <f t="shared" si="70"/>
        <v>2226.5781135902803</v>
      </c>
      <c r="AN90" s="9">
        <f t="shared" si="71"/>
        <v>6.0882394489046954</v>
      </c>
      <c r="AO90" s="11">
        <f t="shared" si="72"/>
        <v>13.057115615226556</v>
      </c>
      <c r="AP90" s="13">
        <v>41</v>
      </c>
    </row>
    <row r="91" spans="1:42" x14ac:dyDescent="0.15">
      <c r="A91" s="13">
        <v>41.5</v>
      </c>
      <c r="B91" s="9">
        <f t="shared" si="42"/>
        <v>0.72431163957764677</v>
      </c>
      <c r="D91" s="8">
        <f t="shared" si="43"/>
        <v>2.5197908147960302E-2</v>
      </c>
      <c r="E91" s="9">
        <v>0</v>
      </c>
      <c r="F91" s="9">
        <v>0</v>
      </c>
      <c r="G91" s="9">
        <f t="shared" si="44"/>
        <v>52.426900455230154</v>
      </c>
      <c r="H91" s="9">
        <f t="shared" si="45"/>
        <v>46.383403375101622</v>
      </c>
      <c r="I91" s="14">
        <f t="shared" si="73"/>
        <v>227.371346619429</v>
      </c>
      <c r="J91" s="14">
        <f t="shared" si="74"/>
        <v>50.792570677634892</v>
      </c>
      <c r="K91" s="14">
        <f t="shared" si="46"/>
        <v>142.38701487373314</v>
      </c>
      <c r="L91" s="14">
        <f t="shared" si="47"/>
        <v>-103.72381768308016</v>
      </c>
      <c r="M91" s="9">
        <f t="shared" si="48"/>
        <v>169.06872221260645</v>
      </c>
      <c r="N91" s="9">
        <f t="shared" si="49"/>
        <v>-17.769838755501091</v>
      </c>
      <c r="O91" s="9">
        <f t="shared" si="50"/>
        <v>133.12007008241574</v>
      </c>
      <c r="P91" s="9">
        <f t="shared" si="51"/>
        <v>-0.50284479172298391</v>
      </c>
      <c r="Q91" s="9">
        <f t="shared" si="52"/>
        <v>0.86379489764027484</v>
      </c>
      <c r="R91" s="9">
        <f t="shared" si="53"/>
        <v>0.52804269987094421</v>
      </c>
      <c r="S91" s="9">
        <f t="shared" si="54"/>
        <v>2.5197908147960323E-2</v>
      </c>
      <c r="T91" s="9">
        <f t="shared" si="55"/>
        <v>-1.0308874915939281</v>
      </c>
      <c r="U91" s="9">
        <f t="shared" si="56"/>
        <v>-0.62057391508994164</v>
      </c>
      <c r="V91" s="9">
        <f t="shared" si="57"/>
        <v>-1.6766593148318301</v>
      </c>
      <c r="W91" s="14">
        <f t="shared" si="58"/>
        <v>-191.63655688398376</v>
      </c>
      <c r="X91" s="14">
        <f t="shared" si="59"/>
        <v>220.83405195982238</v>
      </c>
      <c r="Y91" s="14">
        <f t="shared" si="60"/>
        <v>84.126509919033595</v>
      </c>
      <c r="Z91" s="14">
        <f t="shared" si="61"/>
        <v>344.70392690615597</v>
      </c>
      <c r="AA91" s="9">
        <f t="shared" si="62"/>
        <v>292.39057515477799</v>
      </c>
      <c r="AB91" s="9">
        <f t="shared" si="39"/>
        <v>-0.29273124952203489</v>
      </c>
      <c r="AC91" s="9">
        <f t="shared" si="40"/>
        <v>0.61516349027502315</v>
      </c>
      <c r="AD91" s="9">
        <f t="shared" si="41"/>
        <v>490.50852985914457</v>
      </c>
      <c r="AE91" s="9">
        <f t="shared" si="63"/>
        <v>1837.1441657702896</v>
      </c>
      <c r="AF91" s="9">
        <f t="shared" si="64"/>
        <v>3.7453867852162483</v>
      </c>
      <c r="AG91" s="11">
        <f t="shared" si="65"/>
        <v>9.73524524604648</v>
      </c>
      <c r="AH91" s="13">
        <v>41.5</v>
      </c>
      <c r="AI91" s="9">
        <f t="shared" si="66"/>
        <v>354.82117594033446</v>
      </c>
      <c r="AJ91" s="14">
        <f t="shared" si="67"/>
        <v>0.30548702286887419</v>
      </c>
      <c r="AK91" s="14">
        <f t="shared" si="68"/>
        <v>0.37919516955207655</v>
      </c>
      <c r="AL91" s="9">
        <f t="shared" si="69"/>
        <v>350.59734276675823</v>
      </c>
      <c r="AM91" s="9">
        <f t="shared" si="70"/>
        <v>2229.4071993444923</v>
      </c>
      <c r="AN91" s="9">
        <f t="shared" si="71"/>
        <v>6.3588821916076217</v>
      </c>
      <c r="AO91" s="11">
        <f t="shared" si="72"/>
        <v>13.62024251459685</v>
      </c>
      <c r="AP91" s="13">
        <v>41.5</v>
      </c>
    </row>
    <row r="92" spans="1:42" x14ac:dyDescent="0.15">
      <c r="A92" s="13">
        <v>42</v>
      </c>
      <c r="B92" s="9">
        <f t="shared" si="42"/>
        <v>0.73303828583761843</v>
      </c>
      <c r="D92" s="8">
        <f t="shared" si="43"/>
        <v>2.4544546648478605E-2</v>
      </c>
      <c r="E92" s="9">
        <v>0</v>
      </c>
      <c r="F92" s="9">
        <v>0</v>
      </c>
      <c r="G92" s="9">
        <f t="shared" si="44"/>
        <v>52.020137783417596</v>
      </c>
      <c r="H92" s="9">
        <f t="shared" si="45"/>
        <v>46.839142445120075</v>
      </c>
      <c r="I92" s="14">
        <f t="shared" si="73"/>
        <v>226.96742738732124</v>
      </c>
      <c r="J92" s="14">
        <f t="shared" si="74"/>
        <v>51.134006849018341</v>
      </c>
      <c r="K92" s="14">
        <f t="shared" si="46"/>
        <v>141.62156452092307</v>
      </c>
      <c r="L92" s="14">
        <f t="shared" si="47"/>
        <v>-103.48246054860613</v>
      </c>
      <c r="M92" s="9">
        <f t="shared" si="48"/>
        <v>169.06872221260645</v>
      </c>
      <c r="N92" s="9">
        <f t="shared" si="49"/>
        <v>-17.769838755501091</v>
      </c>
      <c r="O92" s="9">
        <f t="shared" si="50"/>
        <v>133.69626609841865</v>
      </c>
      <c r="P92" s="9">
        <f t="shared" si="51"/>
        <v>-0.50436539090481936</v>
      </c>
      <c r="Q92" s="9">
        <f t="shared" si="52"/>
        <v>0.86335762070721223</v>
      </c>
      <c r="R92" s="9">
        <f t="shared" si="53"/>
        <v>0.52890993755329796</v>
      </c>
      <c r="S92" s="9">
        <f t="shared" si="54"/>
        <v>2.4544546648478591E-2</v>
      </c>
      <c r="T92" s="9">
        <f t="shared" si="55"/>
        <v>-1.0332753284581173</v>
      </c>
      <c r="U92" s="9">
        <f t="shared" si="56"/>
        <v>-0.62122727658942334</v>
      </c>
      <c r="V92" s="9">
        <f t="shared" si="57"/>
        <v>-1.6790471516960193</v>
      </c>
      <c r="W92" s="14">
        <f t="shared" si="58"/>
        <v>-191.92928813350579</v>
      </c>
      <c r="X92" s="14">
        <f t="shared" si="59"/>
        <v>221.4492154500974</v>
      </c>
      <c r="Y92" s="14">
        <f t="shared" si="60"/>
        <v>84.431996941902469</v>
      </c>
      <c r="Z92" s="14">
        <f t="shared" si="61"/>
        <v>345.08312207570805</v>
      </c>
      <c r="AA92" s="9">
        <f t="shared" si="62"/>
        <v>293.04710656632994</v>
      </c>
      <c r="AB92" s="9">
        <f t="shared" si="39"/>
        <v>-0.29952420151209935</v>
      </c>
      <c r="AC92" s="9">
        <f t="shared" si="40"/>
        <v>0.6074262626822815</v>
      </c>
      <c r="AD92" s="9">
        <f t="shared" si="41"/>
        <v>487.62736174515959</v>
      </c>
      <c r="AE92" s="9">
        <f t="shared" si="63"/>
        <v>1841.2692742890547</v>
      </c>
      <c r="AF92" s="9">
        <f t="shared" si="64"/>
        <v>3.7759761218061549</v>
      </c>
      <c r="AG92" s="11">
        <f t="shared" si="65"/>
        <v>9.7927663787498425</v>
      </c>
      <c r="AH92" s="13">
        <v>42</v>
      </c>
      <c r="AI92" s="9">
        <f t="shared" si="66"/>
        <v>355.2620487036512</v>
      </c>
      <c r="AJ92" s="14">
        <f t="shared" si="67"/>
        <v>0.27618158294259842</v>
      </c>
      <c r="AK92" s="14">
        <f t="shared" si="68"/>
        <v>0.37672157960793129</v>
      </c>
      <c r="AL92" s="9">
        <f t="shared" si="69"/>
        <v>336.32202320244846</v>
      </c>
      <c r="AM92" s="9">
        <f t="shared" si="70"/>
        <v>2232.1772846132999</v>
      </c>
      <c r="AN92" s="9">
        <f t="shared" si="71"/>
        <v>6.6370238361394627</v>
      </c>
      <c r="AO92" s="11">
        <f t="shared" si="72"/>
        <v>14.198359025040862</v>
      </c>
      <c r="AP92" s="13">
        <v>42</v>
      </c>
    </row>
    <row r="93" spans="1:42" x14ac:dyDescent="0.15">
      <c r="A93" s="13">
        <v>42.5</v>
      </c>
      <c r="B93" s="9">
        <f t="shared" si="42"/>
        <v>0.74176493209759009</v>
      </c>
      <c r="D93" s="8">
        <f t="shared" si="43"/>
        <v>2.3907982074195089E-2</v>
      </c>
      <c r="E93" s="9">
        <v>0</v>
      </c>
      <c r="F93" s="9">
        <v>0</v>
      </c>
      <c r="G93" s="9">
        <f t="shared" si="44"/>
        <v>51.609413576708675</v>
      </c>
      <c r="H93" s="9">
        <f t="shared" si="45"/>
        <v>47.291314533096219</v>
      </c>
      <c r="I93" s="14">
        <f t="shared" si="73"/>
        <v>226.55940169337424</v>
      </c>
      <c r="J93" s="14">
        <f t="shared" si="74"/>
        <v>51.474812827416315</v>
      </c>
      <c r="K93" s="14">
        <f t="shared" si="46"/>
        <v>140.86434346123147</v>
      </c>
      <c r="L93" s="14">
        <f t="shared" si="47"/>
        <v>-103.23628257556993</v>
      </c>
      <c r="M93" s="9">
        <f t="shared" si="48"/>
        <v>169.06872221260645</v>
      </c>
      <c r="N93" s="9">
        <f t="shared" si="49"/>
        <v>-17.769838755501091</v>
      </c>
      <c r="O93" s="9">
        <f t="shared" si="50"/>
        <v>134.27450559382243</v>
      </c>
      <c r="P93" s="9">
        <f t="shared" si="51"/>
        <v>-0.50583540203038846</v>
      </c>
      <c r="Q93" s="9">
        <f t="shared" si="52"/>
        <v>0.86293676999568969</v>
      </c>
      <c r="R93" s="9">
        <f t="shared" si="53"/>
        <v>0.52974338410458355</v>
      </c>
      <c r="S93" s="9">
        <f t="shared" si="54"/>
        <v>2.3907982074195096E-2</v>
      </c>
      <c r="T93" s="9">
        <f t="shared" si="55"/>
        <v>-1.0355787861349719</v>
      </c>
      <c r="U93" s="9">
        <f t="shared" si="56"/>
        <v>-0.62186384116370685</v>
      </c>
      <c r="V93" s="9">
        <f t="shared" si="57"/>
        <v>-1.6813506093728738</v>
      </c>
      <c r="W93" s="14">
        <f t="shared" si="58"/>
        <v>-192.22881233501789</v>
      </c>
      <c r="X93" s="14">
        <f t="shared" si="59"/>
        <v>222.05664171277968</v>
      </c>
      <c r="Y93" s="14">
        <f t="shared" si="60"/>
        <v>84.708178524845067</v>
      </c>
      <c r="Z93" s="14">
        <f t="shared" si="61"/>
        <v>345.45984365531598</v>
      </c>
      <c r="AA93" s="9">
        <f t="shared" si="62"/>
        <v>293.702346637696</v>
      </c>
      <c r="AB93" s="9">
        <f t="shared" si="39"/>
        <v>-0.30623362378423735</v>
      </c>
      <c r="AC93" s="9">
        <f t="shared" si="40"/>
        <v>0.59974391249508585</v>
      </c>
      <c r="AD93" s="9">
        <f t="shared" si="41"/>
        <v>484.85026291117015</v>
      </c>
      <c r="AE93" s="9">
        <f t="shared" si="63"/>
        <v>1845.3862690781373</v>
      </c>
      <c r="AF93" s="9">
        <f t="shared" si="64"/>
        <v>3.8060952220546329</v>
      </c>
      <c r="AG93" s="11">
        <f t="shared" si="65"/>
        <v>9.8488568507414804</v>
      </c>
      <c r="AH93" s="13">
        <v>42.5</v>
      </c>
      <c r="AI93" s="9">
        <f t="shared" si="66"/>
        <v>355.6936590485588</v>
      </c>
      <c r="AJ93" s="14">
        <f t="shared" si="67"/>
        <v>0.24710477792083907</v>
      </c>
      <c r="AK93" s="14">
        <f t="shared" si="68"/>
        <v>0.37436723550223405</v>
      </c>
      <c r="AL93" s="9">
        <f t="shared" si="69"/>
        <v>322.96763390928476</v>
      </c>
      <c r="AM93" s="9">
        <f t="shared" si="70"/>
        <v>2234.88917239085</v>
      </c>
      <c r="AN93" s="9">
        <f t="shared" si="71"/>
        <v>6.9198549258300801</v>
      </c>
      <c r="AO93" s="11">
        <f t="shared" si="72"/>
        <v>14.785446998685174</v>
      </c>
      <c r="AP93" s="13">
        <v>42.5</v>
      </c>
    </row>
    <row r="94" spans="1:42" x14ac:dyDescent="0.15">
      <c r="A94" s="13">
        <v>43</v>
      </c>
      <c r="B94" s="9">
        <f t="shared" si="42"/>
        <v>0.75049157835756175</v>
      </c>
      <c r="D94" s="8">
        <f t="shared" si="43"/>
        <v>2.3287870718382675E-2</v>
      </c>
      <c r="E94" s="9">
        <v>0</v>
      </c>
      <c r="F94" s="9">
        <v>0</v>
      </c>
      <c r="G94" s="9">
        <f t="shared" si="44"/>
        <v>51.194759113341931</v>
      </c>
      <c r="H94" s="9">
        <f t="shared" si="45"/>
        <v>47.739885204374893</v>
      </c>
      <c r="I94" s="14">
        <f t="shared" si="73"/>
        <v>226.14730782717419</v>
      </c>
      <c r="J94" s="14">
        <f t="shared" si="74"/>
        <v>51.814894226960384</v>
      </c>
      <c r="K94" s="14">
        <f t="shared" si="46"/>
        <v>140.11534498108989</v>
      </c>
      <c r="L94" s="14">
        <f t="shared" si="47"/>
        <v>-102.98545907765507</v>
      </c>
      <c r="M94" s="9">
        <f t="shared" si="48"/>
        <v>169.06872221260645</v>
      </c>
      <c r="N94" s="9">
        <f t="shared" si="49"/>
        <v>-17.769838755501091</v>
      </c>
      <c r="O94" s="9">
        <f t="shared" si="50"/>
        <v>134.85471853081717</v>
      </c>
      <c r="P94" s="9">
        <f t="shared" si="51"/>
        <v>-0.5072553020734808</v>
      </c>
      <c r="Q94" s="9">
        <f t="shared" si="52"/>
        <v>0.86253235129207673</v>
      </c>
      <c r="R94" s="9">
        <f t="shared" si="53"/>
        <v>0.53054317279186347</v>
      </c>
      <c r="S94" s="9">
        <f t="shared" si="54"/>
        <v>2.3287870718382668E-2</v>
      </c>
      <c r="T94" s="9">
        <f t="shared" si="55"/>
        <v>-1.0377984748653444</v>
      </c>
      <c r="U94" s="9">
        <f t="shared" si="56"/>
        <v>-0.62248395251951927</v>
      </c>
      <c r="V94" s="9">
        <f t="shared" si="57"/>
        <v>-1.6835702981032463</v>
      </c>
      <c r="W94" s="14">
        <f t="shared" si="58"/>
        <v>-192.53504595880213</v>
      </c>
      <c r="X94" s="14">
        <f t="shared" si="59"/>
        <v>222.65638562527477</v>
      </c>
      <c r="Y94" s="14">
        <f t="shared" si="60"/>
        <v>84.955283302765906</v>
      </c>
      <c r="Z94" s="14">
        <f t="shared" si="61"/>
        <v>345.83421089081821</v>
      </c>
      <c r="AA94" s="9">
        <f t="shared" si="62"/>
        <v>294.35626370449313</v>
      </c>
      <c r="AB94" s="9">
        <f t="shared" si="39"/>
        <v>-0.31286057332860651</v>
      </c>
      <c r="AC94" s="9">
        <f t="shared" si="40"/>
        <v>0.59211396493907387</v>
      </c>
      <c r="AD94" s="9">
        <f t="shared" si="41"/>
        <v>482.17464422008351</v>
      </c>
      <c r="AE94" s="9">
        <f t="shared" si="63"/>
        <v>1849.4949511843511</v>
      </c>
      <c r="AF94" s="9">
        <f t="shared" si="64"/>
        <v>3.8357366430495436</v>
      </c>
      <c r="AG94" s="11">
        <f t="shared" si="65"/>
        <v>9.9035088026671261</v>
      </c>
      <c r="AH94" s="13">
        <v>43</v>
      </c>
      <c r="AI94" s="9">
        <f t="shared" si="66"/>
        <v>356.11613496656975</v>
      </c>
      <c r="AJ94" s="14">
        <f t="shared" si="67"/>
        <v>0.21826068567770562</v>
      </c>
      <c r="AK94" s="14">
        <f t="shared" si="68"/>
        <v>0.37212396215403487</v>
      </c>
      <c r="AL94" s="9">
        <f t="shared" si="69"/>
        <v>310.61468431337812</v>
      </c>
      <c r="AM94" s="9">
        <f t="shared" si="70"/>
        <v>2237.5436668715333</v>
      </c>
      <c r="AN94" s="9">
        <f t="shared" si="71"/>
        <v>7.2035991209420187</v>
      </c>
      <c r="AO94" s="11">
        <f t="shared" si="72"/>
        <v>15.37345487710034</v>
      </c>
      <c r="AP94" s="13">
        <v>43</v>
      </c>
    </row>
    <row r="95" spans="1:42" x14ac:dyDescent="0.15">
      <c r="A95" s="13">
        <v>43.5</v>
      </c>
      <c r="B95" s="9">
        <f t="shared" si="42"/>
        <v>0.7592182246175333</v>
      </c>
      <c r="D95" s="8">
        <f t="shared" si="43"/>
        <v>2.2683878995040541E-2</v>
      </c>
      <c r="E95" s="9">
        <v>0</v>
      </c>
      <c r="F95" s="9">
        <v>0</v>
      </c>
      <c r="G95" s="9">
        <f t="shared" si="44"/>
        <v>50.776205970860133</v>
      </c>
      <c r="H95" s="9">
        <f t="shared" si="45"/>
        <v>48.184820298562776</v>
      </c>
      <c r="I95" s="14">
        <f t="shared" si="73"/>
        <v>225.73118404439597</v>
      </c>
      <c r="J95" s="14">
        <f t="shared" si="74"/>
        <v>52.154158692878482</v>
      </c>
      <c r="K95" s="14">
        <f t="shared" si="46"/>
        <v>139.37455793969343</v>
      </c>
      <c r="L95" s="14">
        <f t="shared" si="47"/>
        <v>-102.73016248448209</v>
      </c>
      <c r="M95" s="9">
        <f t="shared" si="48"/>
        <v>169.06872221260645</v>
      </c>
      <c r="N95" s="9">
        <f t="shared" si="49"/>
        <v>-17.769838755501091</v>
      </c>
      <c r="O95" s="9">
        <f t="shared" si="50"/>
        <v>135.43683564577853</v>
      </c>
      <c r="P95" s="9">
        <f t="shared" si="51"/>
        <v>-0.5086255694738806</v>
      </c>
      <c r="Q95" s="9">
        <f t="shared" si="52"/>
        <v>0.8621443611360573</v>
      </c>
      <c r="R95" s="9">
        <f t="shared" si="53"/>
        <v>0.53130944846892114</v>
      </c>
      <c r="S95" s="9">
        <f t="shared" si="54"/>
        <v>2.268387899504053E-2</v>
      </c>
      <c r="T95" s="9">
        <f t="shared" si="55"/>
        <v>-1.0399350179428017</v>
      </c>
      <c r="U95" s="9">
        <f t="shared" si="56"/>
        <v>-0.6230879442428614</v>
      </c>
      <c r="V95" s="9">
        <f t="shared" si="57"/>
        <v>-1.6857068411807037</v>
      </c>
      <c r="W95" s="14">
        <f t="shared" si="58"/>
        <v>-192.84790653213074</v>
      </c>
      <c r="X95" s="14">
        <f t="shared" si="59"/>
        <v>223.24849959021384</v>
      </c>
      <c r="Y95" s="14">
        <f t="shared" si="60"/>
        <v>85.173543988443612</v>
      </c>
      <c r="Z95" s="14">
        <f t="shared" si="61"/>
        <v>346.20633485297225</v>
      </c>
      <c r="AA95" s="9">
        <f t="shared" si="62"/>
        <v>295.00882634780123</v>
      </c>
      <c r="AB95" s="9">
        <f t="shared" si="39"/>
        <v>-0.319406078180549</v>
      </c>
      <c r="AC95" s="9">
        <f t="shared" si="40"/>
        <v>0.58453403544046978</v>
      </c>
      <c r="AD95" s="9">
        <f t="shared" si="41"/>
        <v>479.59798358693337</v>
      </c>
      <c r="AE95" s="9">
        <f t="shared" si="63"/>
        <v>1853.5951231967988</v>
      </c>
      <c r="AF95" s="9">
        <f t="shared" si="64"/>
        <v>3.8648934871111913</v>
      </c>
      <c r="AG95" s="11">
        <f t="shared" si="65"/>
        <v>9.9567158263310649</v>
      </c>
      <c r="AH95" s="13">
        <v>43.5</v>
      </c>
      <c r="AI95" s="9">
        <f t="shared" si="66"/>
        <v>356.52960450414167</v>
      </c>
      <c r="AJ95" s="14">
        <f t="shared" si="67"/>
        <v>0.18965302536869899</v>
      </c>
      <c r="AK95" s="14">
        <f t="shared" si="68"/>
        <v>0.3699837391200731</v>
      </c>
      <c r="AL95" s="9">
        <f t="shared" si="69"/>
        <v>299.34707846860493</v>
      </c>
      <c r="AM95" s="9">
        <f t="shared" si="70"/>
        <v>2240.1415725949719</v>
      </c>
      <c r="AN95" s="9">
        <f t="shared" si="71"/>
        <v>7.4834255408639789</v>
      </c>
      <c r="AO95" s="11">
        <f t="shared" si="72"/>
        <v>15.952121055884312</v>
      </c>
      <c r="AP95" s="13">
        <v>43.5</v>
      </c>
    </row>
    <row r="96" spans="1:42" x14ac:dyDescent="0.15">
      <c r="A96" s="13">
        <v>44</v>
      </c>
      <c r="B96" s="9">
        <f t="shared" si="42"/>
        <v>0.76794487087750496</v>
      </c>
      <c r="D96" s="8">
        <f t="shared" si="43"/>
        <v>2.2095683136937105E-2</v>
      </c>
      <c r="E96" s="9">
        <v>0</v>
      </c>
      <c r="F96" s="9">
        <v>0</v>
      </c>
      <c r="G96" s="9">
        <f t="shared" si="44"/>
        <v>50.353786023705581</v>
      </c>
      <c r="H96" s="9">
        <f t="shared" si="45"/>
        <v>48.626085932129811</v>
      </c>
      <c r="I96" s="14">
        <f t="shared" si="73"/>
        <v>225.3110685805417</v>
      </c>
      <c r="J96" s="14">
        <f t="shared" si="74"/>
        <v>52.49251585227735</v>
      </c>
      <c r="K96" s="14">
        <f t="shared" si="46"/>
        <v>138.64196698596561</v>
      </c>
      <c r="L96" s="14">
        <f t="shared" si="47"/>
        <v>-102.47056228474899</v>
      </c>
      <c r="M96" s="9">
        <f t="shared" si="48"/>
        <v>169.06872221260645</v>
      </c>
      <c r="N96" s="9">
        <f t="shared" si="49"/>
        <v>-17.769838755501091</v>
      </c>
      <c r="O96" s="9">
        <f t="shared" si="50"/>
        <v>136.02078844595908</v>
      </c>
      <c r="P96" s="9">
        <f t="shared" si="51"/>
        <v>-0.50994668380125463</v>
      </c>
      <c r="Q96" s="9">
        <f t="shared" si="52"/>
        <v>0.86177278715347039</v>
      </c>
      <c r="R96" s="9">
        <f t="shared" si="53"/>
        <v>0.53204236693819174</v>
      </c>
      <c r="S96" s="9">
        <f t="shared" si="54"/>
        <v>2.2095683136937116E-2</v>
      </c>
      <c r="T96" s="9">
        <f t="shared" si="55"/>
        <v>-1.0419890507394465</v>
      </c>
      <c r="U96" s="9">
        <f t="shared" si="56"/>
        <v>-0.62367614010096484</v>
      </c>
      <c r="V96" s="9">
        <f t="shared" si="57"/>
        <v>-1.6877608739773484</v>
      </c>
      <c r="W96" s="14">
        <f t="shared" si="58"/>
        <v>-193.16731261031128</v>
      </c>
      <c r="X96" s="14">
        <f t="shared" si="59"/>
        <v>223.83303362565431</v>
      </c>
      <c r="Y96" s="14">
        <f t="shared" si="60"/>
        <v>85.363197013812311</v>
      </c>
      <c r="Z96" s="14">
        <f t="shared" si="61"/>
        <v>346.57631859209232</v>
      </c>
      <c r="AA96" s="9">
        <f t="shared" si="62"/>
        <v>295.66000338759557</v>
      </c>
      <c r="AB96" s="9">
        <f t="shared" si="39"/>
        <v>-0.32587113789074351</v>
      </c>
      <c r="AC96" s="9">
        <f t="shared" si="40"/>
        <v>0.57700182664459021</v>
      </c>
      <c r="AD96" s="9">
        <f t="shared" si="41"/>
        <v>477.11782443081148</v>
      </c>
      <c r="AE96" s="9">
        <f t="shared" si="63"/>
        <v>1857.6865892056071</v>
      </c>
      <c r="AF96" s="9">
        <f t="shared" si="64"/>
        <v>3.8935593978736311</v>
      </c>
      <c r="AG96" s="11">
        <f t="shared" si="65"/>
        <v>10.00847293674931</v>
      </c>
      <c r="AH96" s="13">
        <v>44</v>
      </c>
      <c r="AI96" s="9">
        <f t="shared" si="66"/>
        <v>356.93419563452647</v>
      </c>
      <c r="AJ96" s="14">
        <f t="shared" si="67"/>
        <v>0.16128517430621514</v>
      </c>
      <c r="AK96" s="14">
        <f t="shared" si="68"/>
        <v>0.36793870626837588</v>
      </c>
      <c r="AL96" s="9">
        <f t="shared" si="69"/>
        <v>289.24990684995998</v>
      </c>
      <c r="AM96" s="9">
        <f t="shared" si="70"/>
        <v>2242.6836936408208</v>
      </c>
      <c r="AN96" s="9">
        <f t="shared" si="71"/>
        <v>7.7534465544500524</v>
      </c>
      <c r="AO96" s="11">
        <f t="shared" si="72"/>
        <v>16.508979675950226</v>
      </c>
      <c r="AP96" s="13">
        <v>44</v>
      </c>
    </row>
    <row r="97" spans="1:42" x14ac:dyDescent="0.15">
      <c r="A97" s="13">
        <v>44.5</v>
      </c>
      <c r="B97" s="9">
        <f t="shared" si="42"/>
        <v>0.77667151713747662</v>
      </c>
      <c r="D97" s="8">
        <f t="shared" si="43"/>
        <v>2.1522968902853434E-2</v>
      </c>
      <c r="E97" s="9">
        <v>0</v>
      </c>
      <c r="F97" s="9">
        <v>0</v>
      </c>
      <c r="G97" s="9">
        <f t="shared" si="44"/>
        <v>49.927531440792713</v>
      </c>
      <c r="H97" s="9">
        <f t="shared" si="45"/>
        <v>49.063648500989565</v>
      </c>
      <c r="I97" s="14">
        <f t="shared" si="73"/>
        <v>224.88699966382512</v>
      </c>
      <c r="J97" s="14">
        <f t="shared" si="74"/>
        <v>52.829877266440285</v>
      </c>
      <c r="K97" s="14">
        <f t="shared" si="46"/>
        <v>137.91755276962778</v>
      </c>
      <c r="L97" s="14">
        <f t="shared" si="47"/>
        <v>-102.20682497797841</v>
      </c>
      <c r="M97" s="9">
        <f t="shared" si="48"/>
        <v>169.06872221260645</v>
      </c>
      <c r="N97" s="9">
        <f t="shared" si="49"/>
        <v>-17.769838755501091</v>
      </c>
      <c r="O97" s="9">
        <f t="shared" si="50"/>
        <v>136.60650920578132</v>
      </c>
      <c r="P97" s="9">
        <f t="shared" si="51"/>
        <v>-0.51121912543407644</v>
      </c>
      <c r="Q97" s="9">
        <f t="shared" si="52"/>
        <v>0.861417608383652</v>
      </c>
      <c r="R97" s="9">
        <f t="shared" si="53"/>
        <v>0.53274209433692987</v>
      </c>
      <c r="S97" s="9">
        <f t="shared" si="54"/>
        <v>2.152296890285342E-2</v>
      </c>
      <c r="T97" s="9">
        <f t="shared" si="55"/>
        <v>-1.0439612197710062</v>
      </c>
      <c r="U97" s="9">
        <f t="shared" si="56"/>
        <v>-0.62424885433504851</v>
      </c>
      <c r="V97" s="9">
        <f t="shared" si="57"/>
        <v>-1.6897330430089081</v>
      </c>
      <c r="W97" s="14">
        <f t="shared" si="58"/>
        <v>-193.49318374820203</v>
      </c>
      <c r="X97" s="14">
        <f t="shared" si="59"/>
        <v>224.4100354522989</v>
      </c>
      <c r="Y97" s="14">
        <f t="shared" si="60"/>
        <v>85.524482188118526</v>
      </c>
      <c r="Z97" s="14">
        <f t="shared" si="61"/>
        <v>346.9442572983607</v>
      </c>
      <c r="AA97" s="9">
        <f t="shared" si="62"/>
        <v>296.30976387678743</v>
      </c>
      <c r="AB97" s="9">
        <f t="shared" si="39"/>
        <v>-0.33225672402528517</v>
      </c>
      <c r="AC97" s="9">
        <f t="shared" si="40"/>
        <v>0.56951512551762562</v>
      </c>
      <c r="AD97" s="9">
        <f t="shared" si="41"/>
        <v>474.73177415208653</v>
      </c>
      <c r="AE97" s="9">
        <f t="shared" si="63"/>
        <v>1861.7691547644833</v>
      </c>
      <c r="AF97" s="9">
        <f t="shared" si="64"/>
        <v>3.9217285552241998</v>
      </c>
      <c r="AG97" s="11">
        <f t="shared" si="65"/>
        <v>10.058776541733399</v>
      </c>
      <c r="AH97" s="13">
        <v>44.5</v>
      </c>
      <c r="AI97" s="9">
        <f t="shared" si="66"/>
        <v>357.33003613726191</v>
      </c>
      <c r="AJ97" s="14">
        <f t="shared" si="67"/>
        <v>0.13316018439691391</v>
      </c>
      <c r="AK97" s="14">
        <f t="shared" si="68"/>
        <v>0.36598116870726471</v>
      </c>
      <c r="AL97" s="9">
        <f t="shared" si="69"/>
        <v>280.40635536436349</v>
      </c>
      <c r="AM97" s="9">
        <f t="shared" si="70"/>
        <v>2245.1708328715945</v>
      </c>
      <c r="AN97" s="9">
        <f t="shared" si="71"/>
        <v>8.0068471699016648</v>
      </c>
      <c r="AO97" s="11">
        <f t="shared" si="72"/>
        <v>17.029645520164848</v>
      </c>
      <c r="AP97" s="13">
        <v>44.5</v>
      </c>
    </row>
    <row r="98" spans="1:42" x14ac:dyDescent="0.15">
      <c r="A98" s="13">
        <v>45</v>
      </c>
      <c r="B98" s="9">
        <f t="shared" si="42"/>
        <v>0.78539816339744828</v>
      </c>
      <c r="D98" s="8">
        <f t="shared" si="43"/>
        <v>2.0965431293833436E-2</v>
      </c>
      <c r="E98" s="9">
        <v>0</v>
      </c>
      <c r="F98" s="9">
        <v>0</v>
      </c>
      <c r="G98" s="9">
        <f t="shared" si="44"/>
        <v>49.497474683058329</v>
      </c>
      <c r="H98" s="9">
        <f t="shared" si="45"/>
        <v>49.497474683058321</v>
      </c>
      <c r="I98" s="14">
        <f t="shared" si="73"/>
        <v>224.45901552724695</v>
      </c>
      <c r="J98" s="14">
        <f t="shared" si="74"/>
        <v>53.166156384611583</v>
      </c>
      <c r="K98" s="14">
        <f t="shared" si="46"/>
        <v>137.20129214631567</v>
      </c>
      <c r="L98" s="14">
        <f t="shared" si="47"/>
        <v>-101.93911403437031</v>
      </c>
      <c r="M98" s="9">
        <f t="shared" si="48"/>
        <v>169.06872221260645</v>
      </c>
      <c r="N98" s="9">
        <f t="shared" si="49"/>
        <v>-17.769838755501091</v>
      </c>
      <c r="O98" s="9">
        <f t="shared" si="50"/>
        <v>137.19393096275746</v>
      </c>
      <c r="P98" s="9">
        <f t="shared" si="51"/>
        <v>-0.51244337525319694</v>
      </c>
      <c r="Q98" s="9">
        <f t="shared" si="52"/>
        <v>0.86107879560103295</v>
      </c>
      <c r="R98" s="9">
        <f t="shared" si="53"/>
        <v>0.53340880654703038</v>
      </c>
      <c r="S98" s="9">
        <f t="shared" si="54"/>
        <v>2.0965431293833447E-2</v>
      </c>
      <c r="T98" s="9">
        <f t="shared" si="55"/>
        <v>-1.0458521818002271</v>
      </c>
      <c r="U98" s="9">
        <f t="shared" si="56"/>
        <v>-0.62480639194406851</v>
      </c>
      <c r="V98" s="9">
        <f t="shared" si="57"/>
        <v>-1.691624005038129</v>
      </c>
      <c r="W98" s="14">
        <f t="shared" si="58"/>
        <v>-193.82544047222731</v>
      </c>
      <c r="X98" s="14">
        <f t="shared" si="59"/>
        <v>224.97955057781652</v>
      </c>
      <c r="Y98" s="14">
        <f t="shared" si="60"/>
        <v>85.65764237251544</v>
      </c>
      <c r="Z98" s="14">
        <f t="shared" si="61"/>
        <v>347.31023846706796</v>
      </c>
      <c r="AA98" s="9">
        <f t="shared" si="62"/>
        <v>296.9580770958238</v>
      </c>
      <c r="AB98" s="9">
        <f t="shared" si="39"/>
        <v>-0.33856378068963977</v>
      </c>
      <c r="AC98" s="9">
        <f t="shared" si="40"/>
        <v>0.56207180053471006</v>
      </c>
      <c r="AD98" s="9">
        <f t="shared" si="41"/>
        <v>472.43750263769135</v>
      </c>
      <c r="AE98" s="9">
        <f t="shared" si="63"/>
        <v>1865.842626856783</v>
      </c>
      <c r="AF98" s="9">
        <f t="shared" si="64"/>
        <v>3.9493956691403542</v>
      </c>
      <c r="AG98" s="11">
        <f t="shared" si="65"/>
        <v>10.107624409145533</v>
      </c>
      <c r="AH98" s="13">
        <v>45</v>
      </c>
      <c r="AI98" s="9">
        <f t="shared" si="66"/>
        <v>357.71725348502463</v>
      </c>
      <c r="AJ98" s="14">
        <f t="shared" si="67"/>
        <v>0.10528079811672342</v>
      </c>
      <c r="AK98" s="14">
        <f t="shared" si="68"/>
        <v>0.36410360101280048</v>
      </c>
      <c r="AL98" s="9">
        <f t="shared" si="69"/>
        <v>272.89375252978391</v>
      </c>
      <c r="AM98" s="9">
        <f t="shared" si="70"/>
        <v>2247.6037912217425</v>
      </c>
      <c r="AN98" s="9">
        <f t="shared" si="71"/>
        <v>8.2361863193494571</v>
      </c>
      <c r="AO98" s="11">
        <f t="shared" si="72"/>
        <v>17.498461541127853</v>
      </c>
      <c r="AP98" s="13">
        <v>45</v>
      </c>
    </row>
    <row r="99" spans="1:42" x14ac:dyDescent="0.15">
      <c r="A99" s="13">
        <v>45.5</v>
      </c>
      <c r="B99" s="9">
        <f t="shared" si="42"/>
        <v>0.79412480965741994</v>
      </c>
      <c r="D99" s="8">
        <f t="shared" si="43"/>
        <v>2.0422774278230582E-2</v>
      </c>
      <c r="E99" s="9">
        <v>0</v>
      </c>
      <c r="F99" s="9">
        <v>0</v>
      </c>
      <c r="G99" s="9">
        <f t="shared" si="44"/>
        <v>49.063648500989565</v>
      </c>
      <c r="H99" s="9">
        <f t="shared" si="45"/>
        <v>49.927531440792713</v>
      </c>
      <c r="I99" s="14">
        <f t="shared" si="73"/>
        <v>224.02715441990142</v>
      </c>
      <c r="J99" s="14">
        <f t="shared" si="74"/>
        <v>53.501268499235479</v>
      </c>
      <c r="K99" s="14">
        <f t="shared" si="46"/>
        <v>136.49315837671284</v>
      </c>
      <c r="L99" s="14">
        <f t="shared" si="47"/>
        <v>-101.66758986227168</v>
      </c>
      <c r="M99" s="9">
        <f t="shared" si="48"/>
        <v>169.06872221260645</v>
      </c>
      <c r="N99" s="9">
        <f t="shared" si="49"/>
        <v>-17.769838755501091</v>
      </c>
      <c r="O99" s="9">
        <f t="shared" si="50"/>
        <v>137.78298751306218</v>
      </c>
      <c r="P99" s="9">
        <f t="shared" si="51"/>
        <v>-0.51361991434966048</v>
      </c>
      <c r="Q99" s="9">
        <f t="shared" si="52"/>
        <v>0.86075631163078037</v>
      </c>
      <c r="R99" s="9">
        <f t="shared" si="53"/>
        <v>0.53404268862789106</v>
      </c>
      <c r="S99" s="9">
        <f t="shared" si="54"/>
        <v>2.0422774278230575E-2</v>
      </c>
      <c r="T99" s="9">
        <f t="shared" si="55"/>
        <v>-1.0476626029775515</v>
      </c>
      <c r="U99" s="9">
        <f t="shared" si="56"/>
        <v>-0.62534904895967136</v>
      </c>
      <c r="V99" s="9">
        <f t="shared" si="57"/>
        <v>-1.6934344262154535</v>
      </c>
      <c r="W99" s="14">
        <f t="shared" si="58"/>
        <v>-194.16400425291695</v>
      </c>
      <c r="X99" s="14">
        <f t="shared" si="59"/>
        <v>225.54162237835124</v>
      </c>
      <c r="Y99" s="14">
        <f t="shared" si="60"/>
        <v>85.762923170632163</v>
      </c>
      <c r="Z99" s="14">
        <f t="shared" si="61"/>
        <v>347.67434206808076</v>
      </c>
      <c r="AA99" s="9">
        <f t="shared" si="62"/>
        <v>297.60491254780311</v>
      </c>
      <c r="AB99" s="9">
        <f t="shared" si="39"/>
        <v>-0.3447932250752217</v>
      </c>
      <c r="AC99" s="9">
        <f t="shared" si="40"/>
        <v>0.55466979894939072</v>
      </c>
      <c r="AD99" s="9">
        <f t="shared" si="41"/>
        <v>470.23274079371868</v>
      </c>
      <c r="AE99" s="9">
        <f t="shared" si="63"/>
        <v>1869.9068138648222</v>
      </c>
      <c r="AF99" s="9">
        <f t="shared" si="64"/>
        <v>3.9765559724925903</v>
      </c>
      <c r="AG99" s="11">
        <f t="shared" si="65"/>
        <v>10.155015632038424</v>
      </c>
      <c r="AH99" s="13">
        <v>45.5</v>
      </c>
      <c r="AI99" s="9">
        <f t="shared" si="66"/>
        <v>358.0959747375619</v>
      </c>
      <c r="AJ99" s="14">
        <f t="shared" si="67"/>
        <v>7.7649464026890769E-2</v>
      </c>
      <c r="AK99" s="14">
        <f t="shared" si="68"/>
        <v>0.36229865079747015</v>
      </c>
      <c r="AL99" s="9">
        <f t="shared" si="69"/>
        <v>266.77894828250334</v>
      </c>
      <c r="AM99" s="9">
        <f t="shared" si="70"/>
        <v>2249.9833670312014</v>
      </c>
      <c r="AN99" s="9">
        <f t="shared" si="71"/>
        <v>8.4338864873573165</v>
      </c>
      <c r="AO99" s="11">
        <f t="shared" si="72"/>
        <v>17.899541415088738</v>
      </c>
      <c r="AP99" s="13">
        <v>45.5</v>
      </c>
    </row>
    <row r="100" spans="1:42" x14ac:dyDescent="0.15">
      <c r="A100" s="13">
        <v>46</v>
      </c>
      <c r="B100" s="9">
        <f t="shared" si="42"/>
        <v>0.8028514559173916</v>
      </c>
      <c r="D100" s="8">
        <f t="shared" si="43"/>
        <v>1.9894710525354853E-2</v>
      </c>
      <c r="E100" s="9">
        <v>0</v>
      </c>
      <c r="F100" s="9">
        <v>0</v>
      </c>
      <c r="G100" s="9">
        <f t="shared" si="44"/>
        <v>48.626085932129811</v>
      </c>
      <c r="H100" s="9">
        <f t="shared" si="45"/>
        <v>50.353786023705574</v>
      </c>
      <c r="I100" s="14">
        <f t="shared" si="73"/>
        <v>223.59145461755452</v>
      </c>
      <c r="J100" s="14">
        <f t="shared" si="74"/>
        <v>53.835130702619793</v>
      </c>
      <c r="K100" s="14">
        <f t="shared" si="46"/>
        <v>135.79312131968345</v>
      </c>
      <c r="L100" s="14">
        <f t="shared" si="47"/>
        <v>-101.39240978279554</v>
      </c>
      <c r="M100" s="9">
        <f t="shared" si="48"/>
        <v>169.06872221260645</v>
      </c>
      <c r="N100" s="9">
        <f t="shared" si="49"/>
        <v>-17.769838755501091</v>
      </c>
      <c r="O100" s="9">
        <f t="shared" si="50"/>
        <v>138.37361340678117</v>
      </c>
      <c r="P100" s="9">
        <f t="shared" si="51"/>
        <v>-0.51474922374636933</v>
      </c>
      <c r="Q100" s="9">
        <f t="shared" si="52"/>
        <v>0.86045011165829532</v>
      </c>
      <c r="R100" s="9">
        <f t="shared" si="53"/>
        <v>0.53464393427172419</v>
      </c>
      <c r="S100" s="9">
        <f t="shared" si="54"/>
        <v>1.9894710525354863E-2</v>
      </c>
      <c r="T100" s="9">
        <f t="shared" si="55"/>
        <v>-1.0493931580180935</v>
      </c>
      <c r="U100" s="9">
        <f t="shared" si="56"/>
        <v>-0.62587711271254709</v>
      </c>
      <c r="V100" s="9">
        <f t="shared" si="57"/>
        <v>-1.6951649812559955</v>
      </c>
      <c r="W100" s="14">
        <f t="shared" si="58"/>
        <v>-194.50879747799218</v>
      </c>
      <c r="X100" s="14">
        <f t="shared" si="59"/>
        <v>226.09629217730063</v>
      </c>
      <c r="Y100" s="14">
        <f t="shared" si="60"/>
        <v>85.840572634659054</v>
      </c>
      <c r="Z100" s="14">
        <f t="shared" si="61"/>
        <v>348.03664071887823</v>
      </c>
      <c r="AA100" s="9">
        <f t="shared" si="62"/>
        <v>298.25023995406588</v>
      </c>
      <c r="AB100" s="9">
        <f t="shared" si="39"/>
        <v>-0.35094594802239953</v>
      </c>
      <c r="AC100" s="9">
        <f t="shared" si="40"/>
        <v>0.54730714414583304</v>
      </c>
      <c r="AD100" s="9">
        <f t="shared" si="41"/>
        <v>468.11527910653177</v>
      </c>
      <c r="AE100" s="9">
        <f t="shared" si="63"/>
        <v>1873.9615255421727</v>
      </c>
      <c r="AF100" s="9">
        <f t="shared" si="64"/>
        <v>4.0032052128674573</v>
      </c>
      <c r="AG100" s="11">
        <f t="shared" si="65"/>
        <v>10.200950591851457</v>
      </c>
      <c r="AH100" s="13">
        <v>46</v>
      </c>
      <c r="AI100" s="9">
        <f t="shared" si="66"/>
        <v>358.46632644242572</v>
      </c>
      <c r="AJ100" s="14">
        <f t="shared" si="67"/>
        <v>5.0268351817067014E-2</v>
      </c>
      <c r="AK100" s="14">
        <f t="shared" si="68"/>
        <v>0.36055914166479397</v>
      </c>
      <c r="AL100" s="9">
        <f t="shared" si="69"/>
        <v>262.11342825186568</v>
      </c>
      <c r="AM100" s="9">
        <f t="shared" si="70"/>
        <v>2252.3103554216905</v>
      </c>
      <c r="AN100" s="9">
        <f t="shared" si="71"/>
        <v>8.5928842732064759</v>
      </c>
      <c r="AO100" s="11">
        <f t="shared" si="72"/>
        <v>18.218146492166589</v>
      </c>
      <c r="AP100" s="13">
        <v>46</v>
      </c>
    </row>
    <row r="101" spans="1:42" x14ac:dyDescent="0.15">
      <c r="A101" s="13">
        <v>46.5</v>
      </c>
      <c r="B101" s="9">
        <f t="shared" si="42"/>
        <v>0.81157810217736326</v>
      </c>
      <c r="D101" s="8">
        <f t="shared" si="43"/>
        <v>1.9380961147505094E-2</v>
      </c>
      <c r="E101" s="9">
        <v>0</v>
      </c>
      <c r="F101" s="9">
        <v>0</v>
      </c>
      <c r="G101" s="9">
        <f t="shared" si="44"/>
        <v>48.184820298562784</v>
      </c>
      <c r="H101" s="9">
        <f t="shared" si="45"/>
        <v>50.776205970860133</v>
      </c>
      <c r="I101" s="14">
        <f t="shared" si="73"/>
        <v>223.15195443253043</v>
      </c>
      <c r="J101" s="14">
        <f t="shared" si="74"/>
        <v>54.167661844990818</v>
      </c>
      <c r="K101" s="14">
        <f t="shared" si="46"/>
        <v>135.10114761941009</v>
      </c>
      <c r="L101" s="14">
        <f t="shared" si="47"/>
        <v>-101.11372801113663</v>
      </c>
      <c r="M101" s="9">
        <f t="shared" si="48"/>
        <v>169.06872221260645</v>
      </c>
      <c r="N101" s="9">
        <f t="shared" si="49"/>
        <v>-17.769838755501091</v>
      </c>
      <c r="O101" s="9">
        <f t="shared" si="50"/>
        <v>138.96574394285969</v>
      </c>
      <c r="P101" s="9">
        <f t="shared" si="51"/>
        <v>-0.51583178413319519</v>
      </c>
      <c r="Q101" s="9">
        <f t="shared" si="52"/>
        <v>0.86016014353241055</v>
      </c>
      <c r="R101" s="9">
        <f t="shared" si="53"/>
        <v>0.53521274528070029</v>
      </c>
      <c r="S101" s="9">
        <f t="shared" si="54"/>
        <v>1.9380961147505073E-2</v>
      </c>
      <c r="T101" s="9">
        <f t="shared" si="55"/>
        <v>-1.0510445294138953</v>
      </c>
      <c r="U101" s="9">
        <f t="shared" si="56"/>
        <v>-0.62639086209039685</v>
      </c>
      <c r="V101" s="9">
        <f t="shared" si="57"/>
        <v>-1.6968163526517972</v>
      </c>
      <c r="W101" s="14">
        <f t="shared" si="58"/>
        <v>-194.85974342601457</v>
      </c>
      <c r="X101" s="14">
        <f t="shared" si="59"/>
        <v>226.64359932144646</v>
      </c>
      <c r="Y101" s="14">
        <f t="shared" si="60"/>
        <v>85.890840986476121</v>
      </c>
      <c r="Z101" s="14">
        <f t="shared" si="61"/>
        <v>348.39719986054303</v>
      </c>
      <c r="AA101" s="9">
        <f t="shared" si="62"/>
        <v>298.89402925022205</v>
      </c>
      <c r="AB101" s="9">
        <f t="shared" si="39"/>
        <v>-0.35702281459748519</v>
      </c>
      <c r="AC101" s="9">
        <f t="shared" si="40"/>
        <v>0.53998193307330666</v>
      </c>
      <c r="AD101" s="9">
        <f t="shared" si="41"/>
        <v>466.08296623350191</v>
      </c>
      <c r="AE101" s="9">
        <f t="shared" si="63"/>
        <v>1878.0065729887006</v>
      </c>
      <c r="AF101" s="9">
        <f t="shared" si="64"/>
        <v>4.0293396434656277</v>
      </c>
      <c r="AG101" s="11">
        <f t="shared" si="65"/>
        <v>10.245430919833613</v>
      </c>
      <c r="AH101" s="13">
        <v>46.5</v>
      </c>
      <c r="AI101" s="9">
        <f t="shared" si="66"/>
        <v>358.82843454223536</v>
      </c>
      <c r="AJ101" s="14">
        <f t="shared" si="67"/>
        <v>2.3139366872072742E-2</v>
      </c>
      <c r="AK101" s="14">
        <f t="shared" si="68"/>
        <v>0.35887807558731311</v>
      </c>
      <c r="AL101" s="9">
        <f t="shared" si="69"/>
        <v>258.92876151844985</v>
      </c>
      <c r="AM101" s="9">
        <f t="shared" si="70"/>
        <v>2254.5855477140253</v>
      </c>
      <c r="AN101" s="9">
        <f t="shared" si="71"/>
        <v>8.7073584815079563</v>
      </c>
      <c r="AO101" s="11">
        <f t="shared" si="72"/>
        <v>18.442218645209213</v>
      </c>
      <c r="AP101" s="13">
        <v>46.5</v>
      </c>
    </row>
    <row r="102" spans="1:42" x14ac:dyDescent="0.15">
      <c r="A102" s="13">
        <v>47</v>
      </c>
      <c r="B102" s="9">
        <f t="shared" si="42"/>
        <v>0.82030474843733492</v>
      </c>
      <c r="D102" s="8">
        <f t="shared" si="43"/>
        <v>1.8881255450175272E-2</v>
      </c>
      <c r="E102" s="9">
        <v>0</v>
      </c>
      <c r="F102" s="9">
        <v>0</v>
      </c>
      <c r="G102" s="9">
        <f t="shared" si="44"/>
        <v>47.739885204374893</v>
      </c>
      <c r="H102" s="9">
        <f t="shared" si="45"/>
        <v>51.194759113341931</v>
      </c>
      <c r="I102" s="14">
        <f t="shared" si="73"/>
        <v>222.70869222294232</v>
      </c>
      <c r="J102" s="14">
        <f t="shared" si="74"/>
        <v>54.498782493906056</v>
      </c>
      <c r="K102" s="14">
        <f t="shared" si="46"/>
        <v>134.41720088655606</v>
      </c>
      <c r="L102" s="14">
        <f t="shared" si="47"/>
        <v>-100.83169564414924</v>
      </c>
      <c r="M102" s="9">
        <f t="shared" si="48"/>
        <v>169.06872221260645</v>
      </c>
      <c r="N102" s="9">
        <f t="shared" si="49"/>
        <v>-17.769838755501091</v>
      </c>
      <c r="O102" s="9">
        <f t="shared" si="50"/>
        <v>139.55931516377274</v>
      </c>
      <c r="P102" s="9">
        <f t="shared" si="51"/>
        <v>-0.51686807561513792</v>
      </c>
      <c r="Q102" s="9">
        <f t="shared" si="52"/>
        <v>0.85988634806215702</v>
      </c>
      <c r="R102" s="9">
        <f t="shared" si="53"/>
        <v>0.53574933106531319</v>
      </c>
      <c r="S102" s="9">
        <f t="shared" si="54"/>
        <v>1.8881255450175275E-2</v>
      </c>
      <c r="T102" s="9">
        <f t="shared" si="55"/>
        <v>-1.0526174066804512</v>
      </c>
      <c r="U102" s="9">
        <f t="shared" si="56"/>
        <v>-0.62689056778772667</v>
      </c>
      <c r="V102" s="9">
        <f t="shared" si="57"/>
        <v>-1.6983892299183532</v>
      </c>
      <c r="W102" s="14">
        <f t="shared" si="58"/>
        <v>-195.21676624061206</v>
      </c>
      <c r="X102" s="14">
        <f t="shared" si="59"/>
        <v>227.18358125451977</v>
      </c>
      <c r="Y102" s="14">
        <f t="shared" si="60"/>
        <v>85.913980353348194</v>
      </c>
      <c r="Z102" s="14">
        <f t="shared" si="61"/>
        <v>348.75607793613034</v>
      </c>
      <c r="AA102" s="9">
        <f t="shared" si="62"/>
        <v>299.53625058258098</v>
      </c>
      <c r="AB102" s="9">
        <f t="shared" si="39"/>
        <v>-0.36302466468106331</v>
      </c>
      <c r="AC102" s="9">
        <f t="shared" si="40"/>
        <v>0.53269233375905856</v>
      </c>
      <c r="AD102" s="9">
        <f t="shared" si="41"/>
        <v>464.13370762217306</v>
      </c>
      <c r="AE102" s="9">
        <f t="shared" si="63"/>
        <v>1882.0417686281355</v>
      </c>
      <c r="AF102" s="9">
        <f t="shared" si="64"/>
        <v>4.0549560131500018</v>
      </c>
      <c r="AG102" s="11">
        <f t="shared" si="65"/>
        <v>10.288459456910942</v>
      </c>
      <c r="AH102" s="13">
        <v>47</v>
      </c>
      <c r="AI102" s="9">
        <f t="shared" si="66"/>
        <v>359.18242428819889</v>
      </c>
      <c r="AJ102" s="14">
        <f t="shared" si="67"/>
        <v>-3.7358356362346967E-3</v>
      </c>
      <c r="AK102" s="14">
        <f t="shared" si="68"/>
        <v>0.35724863474945323</v>
      </c>
      <c r="AL102" s="9">
        <f t="shared" si="69"/>
        <v>257.23308058936038</v>
      </c>
      <c r="AM102" s="9">
        <f t="shared" si="70"/>
        <v>2256.8097308847555</v>
      </c>
      <c r="AN102" s="9">
        <f t="shared" si="71"/>
        <v>8.7734039716589276</v>
      </c>
      <c r="AO102" s="11">
        <f t="shared" si="72"/>
        <v>18.563789783630174</v>
      </c>
      <c r="AP102" s="13">
        <v>47</v>
      </c>
    </row>
    <row r="103" spans="1:42" x14ac:dyDescent="0.15">
      <c r="A103" s="13">
        <v>47.5</v>
      </c>
      <c r="B103" s="9">
        <f t="shared" si="42"/>
        <v>0.82903139469730658</v>
      </c>
      <c r="D103" s="8">
        <f t="shared" si="43"/>
        <v>1.8395330690227807E-2</v>
      </c>
      <c r="E103" s="9">
        <v>0</v>
      </c>
      <c r="F103" s="9">
        <v>0</v>
      </c>
      <c r="G103" s="9">
        <f t="shared" si="44"/>
        <v>47.291314533096219</v>
      </c>
      <c r="H103" s="9">
        <f t="shared" si="45"/>
        <v>51.609413576708683</v>
      </c>
      <c r="I103" s="14">
        <f t="shared" si="73"/>
        <v>222.26170640130027</v>
      </c>
      <c r="J103" s="14">
        <f t="shared" si="74"/>
        <v>54.828414894992207</v>
      </c>
      <c r="K103" s="14">
        <f t="shared" si="46"/>
        <v>133.74124187348576</v>
      </c>
      <c r="L103" s="14">
        <f t="shared" si="47"/>
        <v>-100.54646065377042</v>
      </c>
      <c r="M103" s="9">
        <f t="shared" si="48"/>
        <v>169.06872221260645</v>
      </c>
      <c r="N103" s="9">
        <f t="shared" si="49"/>
        <v>-17.769838755501091</v>
      </c>
      <c r="O103" s="9">
        <f t="shared" si="50"/>
        <v>140.1542638499381</v>
      </c>
      <c r="P103" s="9">
        <f t="shared" si="51"/>
        <v>-0.51785857747313502</v>
      </c>
      <c r="Q103" s="9">
        <f t="shared" si="52"/>
        <v>0.8596286593069884</v>
      </c>
      <c r="R103" s="9">
        <f t="shared" si="53"/>
        <v>0.53625390816336282</v>
      </c>
      <c r="S103" s="9">
        <f t="shared" si="54"/>
        <v>1.8395330690227824E-2</v>
      </c>
      <c r="T103" s="9">
        <f t="shared" si="55"/>
        <v>-1.0541124856364978</v>
      </c>
      <c r="U103" s="9">
        <f t="shared" si="56"/>
        <v>-0.62737649254767414</v>
      </c>
      <c r="V103" s="9">
        <f t="shared" si="57"/>
        <v>-1.6998843088743998</v>
      </c>
      <c r="W103" s="14">
        <f t="shared" si="58"/>
        <v>-195.57979090529312</v>
      </c>
      <c r="X103" s="14">
        <f t="shared" si="59"/>
        <v>227.71627358827882</v>
      </c>
      <c r="Y103" s="14">
        <f t="shared" si="60"/>
        <v>85.910244517711959</v>
      </c>
      <c r="Z103" s="14">
        <f t="shared" si="61"/>
        <v>349.11332657087979</v>
      </c>
      <c r="AA103" s="9">
        <f t="shared" si="62"/>
        <v>300.17687430495045</v>
      </c>
      <c r="AB103" s="9">
        <f t="shared" si="39"/>
        <v>-0.3689523135647903</v>
      </c>
      <c r="AC103" s="9">
        <f t="shared" si="40"/>
        <v>0.52543658290051098</v>
      </c>
      <c r="AD103" s="9">
        <f t="shared" si="41"/>
        <v>462.26546415934212</v>
      </c>
      <c r="AE103" s="9">
        <f t="shared" si="63"/>
        <v>1886.0669261879582</v>
      </c>
      <c r="AF103" s="9">
        <f t="shared" si="64"/>
        <v>4.080051555696218</v>
      </c>
      <c r="AG103" s="11">
        <f t="shared" si="65"/>
        <v>10.330040212154969</v>
      </c>
      <c r="AH103" s="13">
        <v>47.5</v>
      </c>
      <c r="AI103" s="9">
        <f t="shared" si="66"/>
        <v>359.52842015962909</v>
      </c>
      <c r="AJ103" s="14">
        <f t="shared" si="67"/>
        <v>-3.0355837136653463E-2</v>
      </c>
      <c r="AK103" s="14">
        <f t="shared" si="68"/>
        <v>0.35566418289096191</v>
      </c>
      <c r="AL103" s="9">
        <f t="shared" si="69"/>
        <v>257.00922959328318</v>
      </c>
      <c r="AM103" s="9">
        <f t="shared" si="70"/>
        <v>2258.9836870604704</v>
      </c>
      <c r="AN103" s="9">
        <f t="shared" si="71"/>
        <v>8.7895041381794332</v>
      </c>
      <c r="AO103" s="11">
        <f t="shared" si="72"/>
        <v>18.579958552512945</v>
      </c>
      <c r="AP103" s="13">
        <v>47.5</v>
      </c>
    </row>
    <row r="104" spans="1:42" x14ac:dyDescent="0.15">
      <c r="A104" s="13">
        <v>48</v>
      </c>
      <c r="B104" s="9">
        <f t="shared" si="42"/>
        <v>0.83775804095727824</v>
      </c>
      <c r="D104" s="8">
        <f t="shared" si="43"/>
        <v>1.7922931841817924E-2</v>
      </c>
      <c r="E104" s="9">
        <v>0</v>
      </c>
      <c r="F104" s="9">
        <v>0</v>
      </c>
      <c r="G104" s="9">
        <f t="shared" si="44"/>
        <v>46.839142445120075</v>
      </c>
      <c r="H104" s="9">
        <f t="shared" si="45"/>
        <v>52.020137783417596</v>
      </c>
      <c r="I104" s="14">
        <f t="shared" si="73"/>
        <v>221.81103544252861</v>
      </c>
      <c r="J104" s="14">
        <f t="shared" si="74"/>
        <v>55.156482933973763</v>
      </c>
      <c r="K104" s="14">
        <f t="shared" si="46"/>
        <v>133.07322864359219</v>
      </c>
      <c r="L104" s="14">
        <f t="shared" si="47"/>
        <v>-100.25816788588804</v>
      </c>
      <c r="M104" s="9">
        <f t="shared" si="48"/>
        <v>169.06872221260645</v>
      </c>
      <c r="N104" s="9">
        <f t="shared" si="49"/>
        <v>-17.769838755501091</v>
      </c>
      <c r="O104" s="9">
        <f t="shared" si="50"/>
        <v>140.75052751389293</v>
      </c>
      <c r="P104" s="9">
        <f t="shared" si="51"/>
        <v>-0.51880376793712069</v>
      </c>
      <c r="Q104" s="9">
        <f t="shared" si="52"/>
        <v>0.85938700486038211</v>
      </c>
      <c r="R104" s="9">
        <f t="shared" si="53"/>
        <v>0.53672669977893861</v>
      </c>
      <c r="S104" s="9">
        <f t="shared" si="54"/>
        <v>1.7922931841817917E-2</v>
      </c>
      <c r="T104" s="9">
        <f t="shared" si="55"/>
        <v>-1.0555304677160593</v>
      </c>
      <c r="U104" s="9">
        <f t="shared" si="56"/>
        <v>-0.62784889139608402</v>
      </c>
      <c r="V104" s="9">
        <f t="shared" si="57"/>
        <v>-1.7013022909539612</v>
      </c>
      <c r="W104" s="14">
        <f t="shared" si="58"/>
        <v>-195.94874321885791</v>
      </c>
      <c r="X104" s="14">
        <f t="shared" si="59"/>
        <v>228.24171017117934</v>
      </c>
      <c r="Y104" s="14">
        <f t="shared" si="60"/>
        <v>85.879888680575306</v>
      </c>
      <c r="Z104" s="14">
        <f t="shared" si="61"/>
        <v>349.46899075377075</v>
      </c>
      <c r="AA104" s="9">
        <f t="shared" si="62"/>
        <v>300.81587097577574</v>
      </c>
      <c r="AB104" s="9">
        <f t="shared" si="39"/>
        <v>-0.37480655255362194</v>
      </c>
      <c r="AC104" s="9">
        <f t="shared" si="40"/>
        <v>0.51821298353345924</v>
      </c>
      <c r="AD104" s="9">
        <f t="shared" si="41"/>
        <v>460.47625084868611</v>
      </c>
      <c r="AE104" s="9">
        <f t="shared" si="63"/>
        <v>1890.0818606814244</v>
      </c>
      <c r="AF104" s="9">
        <f t="shared" si="64"/>
        <v>4.1046239783221976</v>
      </c>
      <c r="AG104" s="11">
        <f t="shared" si="65"/>
        <v>10.370178320066366</v>
      </c>
      <c r="AH104" s="13">
        <v>48</v>
      </c>
      <c r="AI104" s="9">
        <f t="shared" si="66"/>
        <v>359.86654578919547</v>
      </c>
      <c r="AJ104" s="14">
        <f t="shared" si="67"/>
        <v>-5.671944252060257E-2</v>
      </c>
      <c r="AK104" s="14">
        <f t="shared" si="68"/>
        <v>0.35411826618781106</v>
      </c>
      <c r="AL104" s="9">
        <f t="shared" si="69"/>
        <v>258.21496991738599</v>
      </c>
      <c r="AM104" s="9">
        <f t="shared" si="70"/>
        <v>2261.1081930481428</v>
      </c>
      <c r="AN104" s="9">
        <f t="shared" si="71"/>
        <v>8.7566890245424887</v>
      </c>
      <c r="AO104" s="11">
        <f t="shared" si="72"/>
        <v>18.49319903870904</v>
      </c>
      <c r="AP104" s="13">
        <v>48</v>
      </c>
    </row>
    <row r="105" spans="1:42" x14ac:dyDescent="0.15">
      <c r="A105" s="13">
        <v>48.5</v>
      </c>
      <c r="B105" s="9">
        <f t="shared" si="42"/>
        <v>0.84648468721724979</v>
      </c>
      <c r="D105" s="8">
        <f t="shared" si="43"/>
        <v>1.746381136986308E-2</v>
      </c>
      <c r="E105" s="9">
        <v>0</v>
      </c>
      <c r="F105" s="9">
        <v>0</v>
      </c>
      <c r="G105" s="9">
        <f t="shared" si="44"/>
        <v>46.383403375101622</v>
      </c>
      <c r="H105" s="9">
        <f t="shared" si="45"/>
        <v>52.426900455230147</v>
      </c>
      <c r="I105" s="14">
        <f t="shared" si="73"/>
        <v>221.35671789142231</v>
      </c>
      <c r="J105" s="14">
        <f t="shared" si="74"/>
        <v>55.482912099959158</v>
      </c>
      <c r="K105" s="14">
        <f t="shared" si="46"/>
        <v>132.41311673478967</v>
      </c>
      <c r="L105" s="14">
        <f t="shared" si="47"/>
        <v>-99.966959064272515</v>
      </c>
      <c r="M105" s="9">
        <f t="shared" si="48"/>
        <v>169.06872221260645</v>
      </c>
      <c r="N105" s="9">
        <f t="shared" si="49"/>
        <v>-17.769838755501091</v>
      </c>
      <c r="O105" s="9">
        <f t="shared" si="50"/>
        <v>141.3480443942527</v>
      </c>
      <c r="P105" s="9">
        <f t="shared" si="51"/>
        <v>-0.51970412397094767</v>
      </c>
      <c r="Q105" s="9">
        <f t="shared" si="52"/>
        <v>0.85916130612674668</v>
      </c>
      <c r="R105" s="9">
        <f t="shared" si="53"/>
        <v>0.53716793534081075</v>
      </c>
      <c r="S105" s="9">
        <f t="shared" si="54"/>
        <v>1.7463811369863073E-2</v>
      </c>
      <c r="T105" s="9">
        <f t="shared" si="55"/>
        <v>-1.0568720593117584</v>
      </c>
      <c r="U105" s="9">
        <f t="shared" si="56"/>
        <v>-0.62830801186803886</v>
      </c>
      <c r="V105" s="9">
        <f t="shared" si="57"/>
        <v>-1.7026438825496604</v>
      </c>
      <c r="W105" s="14">
        <f t="shared" si="58"/>
        <v>-196.32354977141154</v>
      </c>
      <c r="X105" s="14">
        <f t="shared" si="59"/>
        <v>228.75992315471279</v>
      </c>
      <c r="Y105" s="14">
        <f t="shared" si="60"/>
        <v>85.823169238054703</v>
      </c>
      <c r="Z105" s="14">
        <f t="shared" si="61"/>
        <v>349.82310901995857</v>
      </c>
      <c r="AA105" s="9">
        <f t="shared" si="62"/>
        <v>301.45321135558999</v>
      </c>
      <c r="AB105" s="9">
        <f t="shared" si="39"/>
        <v>-0.38058814957216214</v>
      </c>
      <c r="AC105" s="9">
        <f t="shared" si="40"/>
        <v>0.51101990277632581</v>
      </c>
      <c r="AD105" s="9">
        <f t="shared" si="41"/>
        <v>458.764135518138</v>
      </c>
      <c r="AE105" s="9">
        <f t="shared" si="63"/>
        <v>1894.0863883915454</v>
      </c>
      <c r="AF105" s="9">
        <f t="shared" si="64"/>
        <v>4.1286714495507013</v>
      </c>
      <c r="AG105" s="11">
        <f t="shared" si="65"/>
        <v>10.408879996827235</v>
      </c>
      <c r="AH105" s="13">
        <v>48.5</v>
      </c>
      <c r="AI105" s="9">
        <f t="shared" si="66"/>
        <v>360.19692389365792</v>
      </c>
      <c r="AJ105" s="14">
        <f t="shared" si="67"/>
        <v>-8.2825667479994536E-2</v>
      </c>
      <c r="AK105" s="14">
        <f t="shared" si="68"/>
        <v>0.35260461370432949</v>
      </c>
      <c r="AL105" s="9">
        <f t="shared" si="69"/>
        <v>260.78525711367621</v>
      </c>
      <c r="AM105" s="9">
        <f t="shared" si="70"/>
        <v>2263.1840198999153</v>
      </c>
      <c r="AN105" s="9">
        <f t="shared" si="71"/>
        <v>8.6783434192117461</v>
      </c>
      <c r="AO105" s="11">
        <f t="shared" si="72"/>
        <v>18.310930941065308</v>
      </c>
      <c r="AP105" s="13">
        <v>48.5</v>
      </c>
    </row>
    <row r="106" spans="1:42" x14ac:dyDescent="0.15">
      <c r="A106" s="13">
        <v>49</v>
      </c>
      <c r="B106" s="9">
        <f t="shared" si="42"/>
        <v>0.85521133347722145</v>
      </c>
      <c r="D106" s="8">
        <f t="shared" si="43"/>
        <v>1.7017729010842642E-2</v>
      </c>
      <c r="E106" s="9">
        <v>0</v>
      </c>
      <c r="F106" s="9">
        <v>0</v>
      </c>
      <c r="G106" s="9">
        <f t="shared" si="44"/>
        <v>45.92413202933551</v>
      </c>
      <c r="H106" s="9">
        <f t="shared" si="45"/>
        <v>52.82967061559404</v>
      </c>
      <c r="I106" s="14">
        <f t="shared" si="73"/>
        <v>220.89879236957131</v>
      </c>
      <c r="J106" s="14">
        <f t="shared" si="74"/>
        <v>55.80762944994953</v>
      </c>
      <c r="K106" s="14">
        <f t="shared" si="46"/>
        <v>131.76085931724418</v>
      </c>
      <c r="L106" s="14">
        <f t="shared" si="47"/>
        <v>-99.672972799204501</v>
      </c>
      <c r="M106" s="9">
        <f t="shared" si="48"/>
        <v>169.06872221260645</v>
      </c>
      <c r="N106" s="9">
        <f t="shared" si="49"/>
        <v>-17.769838755501091</v>
      </c>
      <c r="O106" s="9">
        <f t="shared" si="50"/>
        <v>141.94675344947169</v>
      </c>
      <c r="P106" s="9">
        <f t="shared" si="51"/>
        <v>-0.52056012106877736</v>
      </c>
      <c r="Q106" s="9">
        <f t="shared" si="52"/>
        <v>0.85895147859159504</v>
      </c>
      <c r="R106" s="9">
        <f t="shared" si="53"/>
        <v>0.53757785007962</v>
      </c>
      <c r="S106" s="9">
        <f t="shared" si="54"/>
        <v>1.7017729010842662E-2</v>
      </c>
      <c r="T106" s="9">
        <f t="shared" si="55"/>
        <v>-1.0581379711483971</v>
      </c>
      <c r="U106" s="9">
        <f t="shared" si="56"/>
        <v>-0.6287540942270593</v>
      </c>
      <c r="V106" s="9">
        <f t="shared" si="57"/>
        <v>-1.7039097943862991</v>
      </c>
      <c r="W106" s="14">
        <f t="shared" si="58"/>
        <v>-196.7041379209837</v>
      </c>
      <c r="X106" s="14">
        <f t="shared" si="59"/>
        <v>229.27094305748912</v>
      </c>
      <c r="Y106" s="14">
        <f t="shared" si="60"/>
        <v>85.740343570574709</v>
      </c>
      <c r="Z106" s="14">
        <f t="shared" si="61"/>
        <v>350.17571363366289</v>
      </c>
      <c r="AA106" s="9">
        <f t="shared" si="62"/>
        <v>302.08886640475146</v>
      </c>
      <c r="AB106" s="9">
        <f t="shared" si="39"/>
        <v>-0.38629784977283066</v>
      </c>
      <c r="AC106" s="9">
        <f t="shared" si="40"/>
        <v>0.50385576964629308</v>
      </c>
      <c r="AD106" s="9">
        <f t="shared" si="41"/>
        <v>457.12723755518311</v>
      </c>
      <c r="AE106" s="9">
        <f t="shared" si="63"/>
        <v>1898.0803268568714</v>
      </c>
      <c r="AF106" s="9">
        <f t="shared" si="64"/>
        <v>4.1521925864847216</v>
      </c>
      <c r="AG106" s="11">
        <f t="shared" si="65"/>
        <v>10.446152495737108</v>
      </c>
      <c r="AH106" s="13">
        <v>49</v>
      </c>
      <c r="AI106" s="9">
        <f t="shared" si="66"/>
        <v>360.5196762098364</v>
      </c>
      <c r="AJ106" s="14">
        <f t="shared" si="67"/>
        <v>-0.10867372631183514</v>
      </c>
      <c r="AK106" s="14">
        <f t="shared" si="68"/>
        <v>0.3511171374501032</v>
      </c>
      <c r="AL106" s="9">
        <f t="shared" si="69"/>
        <v>264.63621597214842</v>
      </c>
      <c r="AM106" s="9">
        <f t="shared" si="70"/>
        <v>2265.211932510786</v>
      </c>
      <c r="AN106" s="9">
        <f t="shared" si="71"/>
        <v>8.5597200828672211</v>
      </c>
      <c r="AO106" s="11">
        <f t="shared" si="72"/>
        <v>18.044472166874748</v>
      </c>
      <c r="AP106" s="13">
        <v>49</v>
      </c>
    </row>
    <row r="107" spans="1:42" x14ac:dyDescent="0.15">
      <c r="A107" s="13">
        <v>49.5</v>
      </c>
      <c r="B107" s="9">
        <f t="shared" si="42"/>
        <v>0.86393797973719311</v>
      </c>
      <c r="D107" s="8">
        <f t="shared" si="43"/>
        <v>1.6584451560728408E-2</v>
      </c>
      <c r="E107" s="9">
        <v>0</v>
      </c>
      <c r="F107" s="9">
        <v>0</v>
      </c>
      <c r="G107" s="9">
        <f t="shared" si="44"/>
        <v>45.461363383112854</v>
      </c>
      <c r="H107" s="9">
        <f t="shared" si="45"/>
        <v>53.228417592002167</v>
      </c>
      <c r="I107" s="14">
        <f t="shared" si="73"/>
        <v>220.43729758177932</v>
      </c>
      <c r="J107" s="14">
        <f t="shared" si="74"/>
        <v>56.130563574537739</v>
      </c>
      <c r="K107" s="14">
        <f t="shared" si="46"/>
        <v>131.11640734541953</v>
      </c>
      <c r="L107" s="14">
        <f t="shared" si="47"/>
        <v>-99.376344600451432</v>
      </c>
      <c r="M107" s="9">
        <f t="shared" si="48"/>
        <v>169.06872221260645</v>
      </c>
      <c r="N107" s="9">
        <f t="shared" si="49"/>
        <v>-17.769838755501091</v>
      </c>
      <c r="O107" s="9">
        <f t="shared" si="50"/>
        <v>142.54659435142241</v>
      </c>
      <c r="P107" s="9">
        <f t="shared" si="51"/>
        <v>-0.52137223306255465</v>
      </c>
      <c r="Q107" s="9">
        <f t="shared" si="52"/>
        <v>0.85875743208495148</v>
      </c>
      <c r="R107" s="9">
        <f t="shared" si="53"/>
        <v>0.53795668462328305</v>
      </c>
      <c r="S107" s="9">
        <f t="shared" si="54"/>
        <v>1.6584451560728394E-2</v>
      </c>
      <c r="T107" s="9">
        <f t="shared" si="55"/>
        <v>-1.0593289176858378</v>
      </c>
      <c r="U107" s="9">
        <f t="shared" si="56"/>
        <v>-0.62918737167717353</v>
      </c>
      <c r="V107" s="9">
        <f t="shared" si="57"/>
        <v>-1.7051007409237398</v>
      </c>
      <c r="W107" s="14">
        <f t="shared" si="58"/>
        <v>-197.09043577075653</v>
      </c>
      <c r="X107" s="14">
        <f t="shared" si="59"/>
        <v>229.77479882713541</v>
      </c>
      <c r="Y107" s="14">
        <f t="shared" si="60"/>
        <v>85.631669844262873</v>
      </c>
      <c r="Z107" s="14">
        <f t="shared" si="61"/>
        <v>350.526830771113</v>
      </c>
      <c r="AA107" s="9">
        <f t="shared" si="62"/>
        <v>302.72280728144227</v>
      </c>
      <c r="AB107" s="9">
        <f t="shared" si="39"/>
        <v>-0.39193637614357613</v>
      </c>
      <c r="AC107" s="9">
        <f t="shared" si="40"/>
        <v>0.49671907294938933</v>
      </c>
      <c r="AD107" s="9">
        <f t="shared" si="41"/>
        <v>455.56372667174998</v>
      </c>
      <c r="AE107" s="9">
        <f t="shared" si="63"/>
        <v>1902.0634948589156</v>
      </c>
      <c r="AF107" s="9">
        <f t="shared" si="64"/>
        <v>4.1751864415434916</v>
      </c>
      <c r="AG107" s="11">
        <f t="shared" si="65"/>
        <v>10.48200406196344</v>
      </c>
      <c r="AH107" s="13">
        <v>49.5</v>
      </c>
      <c r="AI107" s="9">
        <f t="shared" si="66"/>
        <v>360.83492343557509</v>
      </c>
      <c r="AJ107" s="14">
        <f t="shared" si="67"/>
        <v>-0.13426302018991976</v>
      </c>
      <c r="AK107" s="14">
        <f t="shared" si="68"/>
        <v>0.34964993207040607</v>
      </c>
      <c r="AL107" s="9">
        <f t="shared" si="69"/>
        <v>269.67016678098929</v>
      </c>
      <c r="AM107" s="9">
        <f t="shared" si="70"/>
        <v>2267.1926892476763</v>
      </c>
      <c r="AN107" s="9">
        <f t="shared" si="71"/>
        <v>8.407280331787538</v>
      </c>
      <c r="AO107" s="11">
        <f t="shared" si="72"/>
        <v>17.707634813511454</v>
      </c>
      <c r="AP107" s="13">
        <v>49.5</v>
      </c>
    </row>
    <row r="108" spans="1:42" x14ac:dyDescent="0.15">
      <c r="A108" s="13">
        <v>50</v>
      </c>
      <c r="B108" s="9">
        <f t="shared" si="42"/>
        <v>0.87266462599716477</v>
      </c>
      <c r="D108" s="8">
        <f>IF(P108+R108&gt;=PI(),P108+R108-PI(),P108+R108)</f>
        <v>1.6163752669831055E-2</v>
      </c>
      <c r="E108" s="9">
        <v>0</v>
      </c>
      <c r="F108" s="9">
        <v>0</v>
      </c>
      <c r="G108" s="9">
        <f t="shared" si="44"/>
        <v>44.995132678057757</v>
      </c>
      <c r="H108" s="9">
        <f t="shared" si="45"/>
        <v>53.623111018328458</v>
      </c>
      <c r="I108" s="14">
        <f t="shared" si="73"/>
        <v>219.97227232200294</v>
      </c>
      <c r="J108" s="14">
        <f t="shared" si="74"/>
        <v>56.451644564762475</v>
      </c>
      <c r="K108" s="14">
        <f t="shared" si="46"/>
        <v>130.47970970452945</v>
      </c>
      <c r="L108" s="14">
        <f t="shared" si="47"/>
        <v>-99.077206894258822</v>
      </c>
      <c r="M108" s="9">
        <f t="shared" si="48"/>
        <v>169.06872221260645</v>
      </c>
      <c r="N108" s="9">
        <f t="shared" si="49"/>
        <v>-17.769838755501091</v>
      </c>
      <c r="O108" s="9">
        <f t="shared" si="50"/>
        <v>143.14750747881087</v>
      </c>
      <c r="P108" s="9">
        <f t="shared" si="51"/>
        <v>-0.52214093194019018</v>
      </c>
      <c r="Q108" s="9">
        <f>(O108^2+$C$3^2-$D$3^2)/(2*$C$3*O108)</f>
        <v>0.85857907103798603</v>
      </c>
      <c r="R108" s="9">
        <f t="shared" si="53"/>
        <v>0.53830468461002123</v>
      </c>
      <c r="S108" s="9">
        <f t="shared" si="54"/>
        <v>1.6163752669831069E-2</v>
      </c>
      <c r="T108" s="9">
        <f t="shared" si="55"/>
        <v>-1.0604456165502114</v>
      </c>
      <c r="U108" s="9">
        <f t="shared" si="56"/>
        <v>-0.62960807056807089</v>
      </c>
      <c r="V108" s="9">
        <f t="shared" si="57"/>
        <v>-1.7062174397881134</v>
      </c>
      <c r="W108" s="14">
        <f t="shared" si="58"/>
        <v>-197.4823721469001</v>
      </c>
      <c r="X108" s="14">
        <f t="shared" si="59"/>
        <v>230.2715179000848</v>
      </c>
      <c r="Y108" s="14">
        <f t="shared" si="60"/>
        <v>85.497406824072954</v>
      </c>
      <c r="Z108" s="14">
        <f t="shared" si="61"/>
        <v>350.8764807031834</v>
      </c>
      <c r="AA108" s="9">
        <f t="shared" si="62"/>
        <v>303.35500533990836</v>
      </c>
      <c r="AB108" s="9">
        <f t="shared" si="39"/>
        <v>-0.3975044301149353</v>
      </c>
      <c r="AC108" s="9">
        <f t="shared" si="40"/>
        <v>0.48960835923728041</v>
      </c>
      <c r="AD108" s="9">
        <f t="shared" si="41"/>
        <v>454.07182169575054</v>
      </c>
      <c r="AE108" s="9">
        <f t="shared" si="63"/>
        <v>1906.0357124110972</v>
      </c>
      <c r="AF108" s="9">
        <f t="shared" si="64"/>
        <v>4.1976524887471012</v>
      </c>
      <c r="AG108" s="11">
        <f t="shared" si="65"/>
        <v>10.516443886835392</v>
      </c>
      <c r="AH108" s="13">
        <v>50</v>
      </c>
      <c r="AI108" s="9">
        <f t="shared" si="66"/>
        <v>361.14278517546558</v>
      </c>
      <c r="AJ108" s="14">
        <f t="shared" si="67"/>
        <v>-0.15959312588985597</v>
      </c>
      <c r="AK108" s="14">
        <f t="shared" si="68"/>
        <v>0.34819727420398294</v>
      </c>
      <c r="AL108" s="9">
        <f t="shared" si="69"/>
        <v>275.78096717671821</v>
      </c>
      <c r="AM108" s="9">
        <f t="shared" si="70"/>
        <v>2269.1270416083989</v>
      </c>
      <c r="AN108" s="9">
        <f t="shared" si="71"/>
        <v>8.2280045096598737</v>
      </c>
      <c r="AO108" s="11">
        <f t="shared" si="72"/>
        <v>17.315266105352958</v>
      </c>
      <c r="AP108" s="13">
        <v>50</v>
      </c>
    </row>
    <row r="109" spans="1:42" x14ac:dyDescent="0.15">
      <c r="A109" s="13">
        <v>50.5</v>
      </c>
      <c r="B109" s="9">
        <f t="shared" si="42"/>
        <v>0.88139127225713643</v>
      </c>
      <c r="D109" s="8">
        <f t="shared" si="43"/>
        <v>1.5755412644371192E-2</v>
      </c>
      <c r="E109" s="9">
        <v>0</v>
      </c>
      <c r="F109" s="9">
        <v>0</v>
      </c>
      <c r="G109" s="9">
        <f t="shared" si="44"/>
        <v>44.525475419443474</v>
      </c>
      <c r="H109" s="9">
        <f t="shared" si="45"/>
        <v>54.013720837140397</v>
      </c>
      <c r="I109" s="14">
        <f t="shared" si="73"/>
        <v>219.50375547883507</v>
      </c>
      <c r="J109" s="14">
        <f t="shared" si="74"/>
        <v>56.770803980085859</v>
      </c>
      <c r="K109" s="14">
        <f t="shared" si="46"/>
        <v>129.85071335148965</v>
      </c>
      <c r="L109" s="14">
        <f t="shared" si="47"/>
        <v>-98.775689044041201</v>
      </c>
      <c r="M109" s="9">
        <f t="shared" si="48"/>
        <v>169.06872221260645</v>
      </c>
      <c r="N109" s="9">
        <f t="shared" si="49"/>
        <v>-17.769838755501091</v>
      </c>
      <c r="O109" s="9">
        <f t="shared" si="50"/>
        <v>143.74943391044368</v>
      </c>
      <c r="P109" s="9">
        <f t="shared" si="51"/>
        <v>-0.52286668767407274</v>
      </c>
      <c r="Q109" s="9">
        <f t="shared" si="52"/>
        <v>0.85841629473287573</v>
      </c>
      <c r="R109" s="9">
        <f t="shared" si="53"/>
        <v>0.53862210031844393</v>
      </c>
      <c r="S109" s="9">
        <f t="shared" si="54"/>
        <v>1.5755412644371185E-2</v>
      </c>
      <c r="T109" s="9">
        <f t="shared" si="55"/>
        <v>-1.0614887879925168</v>
      </c>
      <c r="U109" s="9">
        <f t="shared" si="56"/>
        <v>-0.63001641059353075</v>
      </c>
      <c r="V109" s="9">
        <f t="shared" si="57"/>
        <v>-1.7072606112304187</v>
      </c>
      <c r="W109" s="14">
        <f t="shared" si="58"/>
        <v>-197.87987657701504</v>
      </c>
      <c r="X109" s="14">
        <f t="shared" si="59"/>
        <v>230.76112625932208</v>
      </c>
      <c r="Y109" s="14">
        <f t="shared" si="60"/>
        <v>85.337813698183098</v>
      </c>
      <c r="Z109" s="14">
        <f t="shared" si="61"/>
        <v>351.22467797738739</v>
      </c>
      <c r="AA109" s="9">
        <f t="shared" si="62"/>
        <v>303.98543212891877</v>
      </c>
      <c r="AB109" s="9">
        <f t="shared" si="39"/>
        <v>-0.4030026921633123</v>
      </c>
      <c r="AC109" s="9">
        <f t="shared" si="40"/>
        <v>0.48252223083460422</v>
      </c>
      <c r="AD109" s="9">
        <f t="shared" si="41"/>
        <v>452.64978939134068</v>
      </c>
      <c r="AE109" s="9">
        <f t="shared" si="63"/>
        <v>1909.9968007490597</v>
      </c>
      <c r="AF109" s="9">
        <f t="shared" si="64"/>
        <v>4.2195906095910329</v>
      </c>
      <c r="AG109" s="11">
        <f t="shared" si="65"/>
        <v>10.549482061788931</v>
      </c>
      <c r="AH109" s="13">
        <v>50.5</v>
      </c>
      <c r="AI109" s="9">
        <f t="shared" si="66"/>
        <v>361.44337989110448</v>
      </c>
      <c r="AJ109" s="14">
        <f t="shared" si="67"/>
        <v>-0.18466378497028302</v>
      </c>
      <c r="AK109" s="14">
        <f t="shared" si="68"/>
        <v>0.34675362153177502</v>
      </c>
      <c r="AL109" s="9">
        <f t="shared" si="69"/>
        <v>282.85902399063622</v>
      </c>
      <c r="AM109" s="9">
        <f t="shared" si="70"/>
        <v>2271.015733909117</v>
      </c>
      <c r="AN109" s="9">
        <f t="shared" si="71"/>
        <v>8.0287901084757216</v>
      </c>
      <c r="AO109" s="11">
        <f t="shared" si="72"/>
        <v>16.881981582509329</v>
      </c>
      <c r="AP109" s="13">
        <v>50.5</v>
      </c>
    </row>
    <row r="110" spans="1:42" x14ac:dyDescent="0.15">
      <c r="A110" s="13">
        <v>51</v>
      </c>
      <c r="B110" s="9">
        <f t="shared" si="42"/>
        <v>0.89011791851710809</v>
      </c>
      <c r="D110" s="8">
        <f t="shared" si="43"/>
        <v>1.5359218254568874E-2</v>
      </c>
      <c r="E110" s="9">
        <v>0</v>
      </c>
      <c r="F110" s="9">
        <v>0</v>
      </c>
      <c r="G110" s="9">
        <f t="shared" si="44"/>
        <v>44.052427373488626</v>
      </c>
      <c r="H110" s="9">
        <f t="shared" si="45"/>
        <v>54.400217301987965</v>
      </c>
      <c r="I110" s="14">
        <f t="shared" si="73"/>
        <v>219.03178604055549</v>
      </c>
      <c r="J110" s="14">
        <f t="shared" si="74"/>
        <v>57.087974817460648</v>
      </c>
      <c r="K110" s="14">
        <f t="shared" si="46"/>
        <v>129.22936345047492</v>
      </c>
      <c r="L110" s="14">
        <f t="shared" si="47"/>
        <v>-98.471917374469626</v>
      </c>
      <c r="M110" s="9">
        <f t="shared" si="48"/>
        <v>169.06872221260645</v>
      </c>
      <c r="N110" s="9">
        <f t="shared" si="49"/>
        <v>-17.769838755501091</v>
      </c>
      <c r="O110" s="9">
        <f t="shared" si="50"/>
        <v>144.35231541836228</v>
      </c>
      <c r="P110" s="9">
        <f t="shared" si="51"/>
        <v>-0.52354996805954379</v>
      </c>
      <c r="Q110" s="9">
        <f t="shared" si="52"/>
        <v>0.85826899754591535</v>
      </c>
      <c r="R110" s="9">
        <f t="shared" si="53"/>
        <v>0.53890918631411266</v>
      </c>
      <c r="S110" s="9">
        <f t="shared" si="54"/>
        <v>1.5359218254568882E-2</v>
      </c>
      <c r="T110" s="9">
        <f t="shared" si="55"/>
        <v>-1.0624591543736566</v>
      </c>
      <c r="U110" s="9">
        <f t="shared" si="56"/>
        <v>-0.63041260498333307</v>
      </c>
      <c r="V110" s="9">
        <f t="shared" si="57"/>
        <v>-1.7082309776115585</v>
      </c>
      <c r="W110" s="14">
        <f t="shared" si="58"/>
        <v>-198.28287926917835</v>
      </c>
      <c r="X110" s="14">
        <f t="shared" si="59"/>
        <v>231.24364849015669</v>
      </c>
      <c r="Y110" s="14">
        <f t="shared" si="60"/>
        <v>85.153149913212815</v>
      </c>
      <c r="Z110" s="14">
        <f t="shared" si="61"/>
        <v>351.57143159891916</v>
      </c>
      <c r="AA110" s="9">
        <f t="shared" si="62"/>
        <v>304.6140593904272</v>
      </c>
      <c r="AB110" s="9">
        <f t="shared" si="39"/>
        <v>-0.40843182241110298</v>
      </c>
      <c r="AC110" s="9">
        <f t="shared" si="40"/>
        <v>0.47545934393099287</v>
      </c>
      <c r="AD110" s="9">
        <f t="shared" si="41"/>
        <v>451.29594330593801</v>
      </c>
      <c r="AE110" s="9">
        <f t="shared" si="63"/>
        <v>1913.946582322262</v>
      </c>
      <c r="AF110" s="9">
        <f t="shared" si="64"/>
        <v>4.2410010785866481</v>
      </c>
      <c r="AG110" s="11">
        <f t="shared" si="65"/>
        <v>10.581129532155613</v>
      </c>
      <c r="AH110" s="13">
        <v>51</v>
      </c>
      <c r="AI110" s="9">
        <f t="shared" si="66"/>
        <v>361.73682485566161</v>
      </c>
      <c r="AJ110" s="14">
        <f t="shared" si="67"/>
        <v>-0.2094748933908761</v>
      </c>
      <c r="AK110" s="14">
        <f t="shared" si="68"/>
        <v>0.34531361154631668</v>
      </c>
      <c r="AL110" s="9">
        <f t="shared" si="69"/>
        <v>290.79553145070304</v>
      </c>
      <c r="AM110" s="9">
        <f t="shared" si="70"/>
        <v>2272.8595029988883</v>
      </c>
      <c r="AN110" s="9">
        <f t="shared" si="71"/>
        <v>7.8160056024939077</v>
      </c>
      <c r="AO110" s="11">
        <f t="shared" si="72"/>
        <v>16.42123181753913</v>
      </c>
      <c r="AP110" s="13">
        <v>51</v>
      </c>
    </row>
    <row r="111" spans="1:42" x14ac:dyDescent="0.15">
      <c r="A111" s="13">
        <v>51.5</v>
      </c>
      <c r="B111" s="9">
        <f t="shared" si="42"/>
        <v>0.89884456477707975</v>
      </c>
      <c r="D111" s="8">
        <f t="shared" si="43"/>
        <v>1.4974962549058612E-2</v>
      </c>
      <c r="E111" s="9">
        <v>0</v>
      </c>
      <c r="F111" s="9">
        <v>0</v>
      </c>
      <c r="G111" s="9">
        <f t="shared" si="44"/>
        <v>43.576024564633364</v>
      </c>
      <c r="H111" s="9">
        <f t="shared" si="45"/>
        <v>54.782570979668975</v>
      </c>
      <c r="I111" s="14">
        <f t="shared" si="73"/>
        <v>218.55640309977005</v>
      </c>
      <c r="J111" s="14">
        <f t="shared" si="74"/>
        <v>57.403091481454936</v>
      </c>
      <c r="K111" s="14">
        <f t="shared" si="46"/>
        <v>128.61560350318646</v>
      </c>
      <c r="L111" s="14">
        <f t="shared" si="47"/>
        <v>-98.166015198672653</v>
      </c>
      <c r="M111" s="9">
        <f t="shared" si="48"/>
        <v>169.06872221260645</v>
      </c>
      <c r="N111" s="9">
        <f t="shared" si="49"/>
        <v>-17.769838755501091</v>
      </c>
      <c r="O111" s="9">
        <f t="shared" si="50"/>
        <v>144.95609446085936</v>
      </c>
      <c r="P111" s="9">
        <f t="shared" si="51"/>
        <v>-0.52419123856297667</v>
      </c>
      <c r="Q111" s="9">
        <f t="shared" si="52"/>
        <v>0.85813706918390664</v>
      </c>
      <c r="R111" s="9">
        <f t="shared" si="53"/>
        <v>0.53916620111203528</v>
      </c>
      <c r="S111" s="9">
        <f t="shared" si="54"/>
        <v>1.4974962549058604E-2</v>
      </c>
      <c r="T111" s="9">
        <f t="shared" si="55"/>
        <v>-1.0633574396750118</v>
      </c>
      <c r="U111" s="9">
        <f t="shared" si="56"/>
        <v>-0.63079686068884333</v>
      </c>
      <c r="V111" s="9">
        <f t="shared" si="57"/>
        <v>-1.7091292629129138</v>
      </c>
      <c r="W111" s="14">
        <f t="shared" si="58"/>
        <v>-198.69131109158945</v>
      </c>
      <c r="X111" s="14">
        <f t="shared" si="59"/>
        <v>231.71910783408768</v>
      </c>
      <c r="Y111" s="14">
        <f t="shared" si="60"/>
        <v>84.943675019821939</v>
      </c>
      <c r="Z111" s="14">
        <f t="shared" si="61"/>
        <v>351.91674521046548</v>
      </c>
      <c r="AA111" s="9">
        <f t="shared" si="62"/>
        <v>305.2408590584169</v>
      </c>
      <c r="AB111" s="9">
        <f t="shared" si="39"/>
        <v>-0.41379246122096447</v>
      </c>
      <c r="AC111" s="9">
        <f t="shared" si="40"/>
        <v>0.4684184067370154</v>
      </c>
      <c r="AD111" s="9">
        <f t="shared" si="41"/>
        <v>450.00864264341334</v>
      </c>
      <c r="AE111" s="9">
        <f t="shared" si="63"/>
        <v>1917.88488078672</v>
      </c>
      <c r="AF111" s="9">
        <f t="shared" si="64"/>
        <v>4.2618845485295518</v>
      </c>
      <c r="AG111" s="11">
        <f t="shared" si="65"/>
        <v>10.611398050948921</v>
      </c>
      <c r="AH111" s="13">
        <v>51.5</v>
      </c>
      <c r="AI111" s="9">
        <f t="shared" si="66"/>
        <v>362.02323611254678</v>
      </c>
      <c r="AJ111" s="14">
        <f t="shared" si="67"/>
        <v>-0.23402649156714972</v>
      </c>
      <c r="AK111" s="14">
        <f t="shared" si="68"/>
        <v>0.34387206006573479</v>
      </c>
      <c r="AL111" s="9">
        <f t="shared" si="69"/>
        <v>299.48572227337291</v>
      </c>
      <c r="AM111" s="9">
        <f t="shared" si="70"/>
        <v>2274.6590779999601</v>
      </c>
      <c r="AN111" s="9">
        <f t="shared" si="71"/>
        <v>7.595217096605472</v>
      </c>
      <c r="AO111" s="11">
        <f t="shared" si="72"/>
        <v>15.944736187114881</v>
      </c>
      <c r="AP111" s="13">
        <v>51.5</v>
      </c>
    </row>
    <row r="112" spans="1:42" x14ac:dyDescent="0.15">
      <c r="A112" s="13">
        <v>52</v>
      </c>
      <c r="B112" s="9">
        <f t="shared" si="42"/>
        <v>0.90757121103705141</v>
      </c>
      <c r="D112" s="8">
        <f t="shared" si="43"/>
        <v>1.4602444675440251E-2</v>
      </c>
      <c r="E112" s="9">
        <v>0</v>
      </c>
      <c r="F112" s="9">
        <v>0</v>
      </c>
      <c r="G112" s="9">
        <f t="shared" si="44"/>
        <v>43.096303272796078</v>
      </c>
      <c r="H112" s="9">
        <f t="shared" si="45"/>
        <v>55.160752752470543</v>
      </c>
      <c r="I112" s="14">
        <f t="shared" si="73"/>
        <v>218.07764585765983</v>
      </c>
      <c r="J112" s="14">
        <f t="shared" si="74"/>
        <v>57.71608975540299</v>
      </c>
      <c r="K112" s="14">
        <f t="shared" si="46"/>
        <v>128.00937547394426</v>
      </c>
      <c r="L112" s="14">
        <f t="shared" si="47"/>
        <v>-97.858102848277539</v>
      </c>
      <c r="M112" s="9">
        <f t="shared" si="48"/>
        <v>169.06872221260645</v>
      </c>
      <c r="N112" s="9">
        <f t="shared" si="49"/>
        <v>-17.769838755501091</v>
      </c>
      <c r="O112" s="9">
        <f t="shared" si="50"/>
        <v>145.56071417539044</v>
      </c>
      <c r="P112" s="9">
        <f t="shared" si="51"/>
        <v>-0.52479096217910071</v>
      </c>
      <c r="Q112" s="9">
        <f t="shared" si="52"/>
        <v>0.85802039491387005</v>
      </c>
      <c r="R112" s="9">
        <f t="shared" si="53"/>
        <v>0.53939340685454096</v>
      </c>
      <c r="S112" s="9">
        <f t="shared" si="54"/>
        <v>1.4602444675440232E-2</v>
      </c>
      <c r="T112" s="9">
        <f t="shared" si="55"/>
        <v>-1.0641843690336419</v>
      </c>
      <c r="U112" s="9">
        <f t="shared" si="56"/>
        <v>-0.63116937856246169</v>
      </c>
      <c r="V112" s="9">
        <f t="shared" si="57"/>
        <v>-1.7099561922715438</v>
      </c>
      <c r="W112" s="14">
        <f t="shared" si="58"/>
        <v>-199.10510355281042</v>
      </c>
      <c r="X112" s="14">
        <f t="shared" si="59"/>
        <v>232.1875262408247</v>
      </c>
      <c r="Y112" s="14">
        <f t="shared" si="60"/>
        <v>84.709648528254789</v>
      </c>
      <c r="Z112" s="14">
        <f t="shared" si="61"/>
        <v>352.26061727053121</v>
      </c>
      <c r="AA112" s="9">
        <f t="shared" si="62"/>
        <v>305.86580325791408</v>
      </c>
      <c r="AB112" s="9">
        <f t="shared" si="39"/>
        <v>-0.41908522978440033</v>
      </c>
      <c r="AC112" s="9">
        <f t="shared" si="40"/>
        <v>0.4613981777035292</v>
      </c>
      <c r="AD112" s="9">
        <f t="shared" si="41"/>
        <v>448.78629116416164</v>
      </c>
      <c r="AE112" s="9">
        <f t="shared" si="63"/>
        <v>1921.8115209988077</v>
      </c>
      <c r="AF112" s="9">
        <f t="shared" si="64"/>
        <v>4.2822420355434341</v>
      </c>
      <c r="AG112" s="11">
        <f t="shared" si="65"/>
        <v>10.640300132763539</v>
      </c>
      <c r="AH112" s="13">
        <v>52</v>
      </c>
      <c r="AI112" s="9">
        <f t="shared" si="66"/>
        <v>362.3027284379682</v>
      </c>
      <c r="AJ112" s="14">
        <f t="shared" si="67"/>
        <v>-0.25831875484975342</v>
      </c>
      <c r="AK112" s="14">
        <f t="shared" si="68"/>
        <v>0.3424239595165659</v>
      </c>
      <c r="AL112" s="9">
        <f t="shared" si="69"/>
        <v>308.83111262755648</v>
      </c>
      <c r="AM112" s="9">
        <f t="shared" si="70"/>
        <v>2276.4151800725176</v>
      </c>
      <c r="AN112" s="9">
        <f t="shared" si="71"/>
        <v>7.3710681566524165</v>
      </c>
      <c r="AO112" s="11">
        <f t="shared" si="72"/>
        <v>15.462240163656364</v>
      </c>
      <c r="AP112" s="13">
        <v>52</v>
      </c>
    </row>
    <row r="113" spans="1:42" x14ac:dyDescent="0.15">
      <c r="A113" s="13">
        <v>52.5</v>
      </c>
      <c r="B113" s="9">
        <f t="shared" si="42"/>
        <v>0.91629785729702307</v>
      </c>
      <c r="D113" s="8">
        <f t="shared" si="43"/>
        <v>1.4241469706774534E-2</v>
      </c>
      <c r="E113" s="9">
        <v>0</v>
      </c>
      <c r="F113" s="9">
        <v>0</v>
      </c>
      <c r="G113" s="9">
        <f t="shared" si="44"/>
        <v>42.613300030610446</v>
      </c>
      <c r="H113" s="9">
        <f t="shared" si="45"/>
        <v>55.534733820386464</v>
      </c>
      <c r="I113" s="14">
        <f t="shared" si="73"/>
        <v>217.59555362785818</v>
      </c>
      <c r="J113" s="14">
        <f t="shared" si="74"/>
        <v>58.026906773550053</v>
      </c>
      <c r="K113" s="14">
        <f t="shared" si="46"/>
        <v>127.41061990972061</v>
      </c>
      <c r="L113" s="14">
        <f t="shared" si="47"/>
        <v>-97.54829770603672</v>
      </c>
      <c r="M113" s="9">
        <f t="shared" si="48"/>
        <v>169.06872221260645</v>
      </c>
      <c r="N113" s="9">
        <f t="shared" si="49"/>
        <v>-17.769838755501091</v>
      </c>
      <c r="O113" s="9">
        <f t="shared" si="50"/>
        <v>146.16611837139416</v>
      </c>
      <c r="P113" s="9">
        <f t="shared" si="51"/>
        <v>-0.52534959929722702</v>
      </c>
      <c r="Q113" s="9">
        <f t="shared" si="52"/>
        <v>0.85791885578613258</v>
      </c>
      <c r="R113" s="9">
        <f t="shared" si="53"/>
        <v>0.53959106900400156</v>
      </c>
      <c r="S113" s="9">
        <f t="shared" si="54"/>
        <v>1.4241469706774538E-2</v>
      </c>
      <c r="T113" s="9">
        <f t="shared" si="55"/>
        <v>-1.0649406683012286</v>
      </c>
      <c r="U113" s="9">
        <f t="shared" si="56"/>
        <v>-0.63153035353112741</v>
      </c>
      <c r="V113" s="9">
        <f t="shared" si="57"/>
        <v>-1.7107124915391305</v>
      </c>
      <c r="W113" s="14">
        <f t="shared" si="58"/>
        <v>-199.52418878259482</v>
      </c>
      <c r="X113" s="14">
        <f t="shared" si="59"/>
        <v>232.64892441852822</v>
      </c>
      <c r="Y113" s="14">
        <f t="shared" si="60"/>
        <v>84.451329773405035</v>
      </c>
      <c r="Z113" s="14">
        <f t="shared" si="61"/>
        <v>352.60304123004778</v>
      </c>
      <c r="AA113" s="9">
        <f t="shared" si="62"/>
        <v>306.48886430415479</v>
      </c>
      <c r="AB113" s="9">
        <f t="shared" si="39"/>
        <v>-0.42431073070315506</v>
      </c>
      <c r="AC113" s="9">
        <f t="shared" si="40"/>
        <v>0.45439746380048973</v>
      </c>
      <c r="AD113" s="9">
        <f t="shared" si="41"/>
        <v>447.62733611003648</v>
      </c>
      <c r="AE113" s="9">
        <f t="shared" si="63"/>
        <v>1925.7263290100234</v>
      </c>
      <c r="AF113" s="9">
        <f t="shared" si="64"/>
        <v>4.3020749039702038</v>
      </c>
      <c r="AG113" s="11">
        <f t="shared" si="65"/>
        <v>10.667849007958337</v>
      </c>
      <c r="AH113" s="13">
        <v>52.5</v>
      </c>
      <c r="AI113" s="9">
        <f t="shared" si="66"/>
        <v>362.57541530718152</v>
      </c>
      <c r="AJ113" s="14">
        <f t="shared" si="67"/>
        <v>-0.28235198441578291</v>
      </c>
      <c r="AK113" s="14">
        <f t="shared" si="68"/>
        <v>0.34096447700795807</v>
      </c>
      <c r="AL113" s="9">
        <f t="shared" si="69"/>
        <v>318.74085104959721</v>
      </c>
      <c r="AM113" s="9">
        <f t="shared" si="70"/>
        <v>2278.1285222026195</v>
      </c>
      <c r="AN113" s="9">
        <f t="shared" si="71"/>
        <v>7.1472750188777487</v>
      </c>
      <c r="AO113" s="11">
        <f t="shared" si="72"/>
        <v>14.981514975981051</v>
      </c>
      <c r="AP113" s="13">
        <v>52.5</v>
      </c>
    </row>
    <row r="114" spans="1:42" x14ac:dyDescent="0.15">
      <c r="A114" s="13">
        <v>53</v>
      </c>
      <c r="B114" s="9">
        <f t="shared" si="42"/>
        <v>0.92502450355699462</v>
      </c>
      <c r="D114" s="8">
        <f t="shared" si="43"/>
        <v>1.3891848473841728E-2</v>
      </c>
      <c r="E114" s="9">
        <v>0</v>
      </c>
      <c r="F114" s="9">
        <v>0</v>
      </c>
      <c r="G114" s="9">
        <f t="shared" si="44"/>
        <v>42.127051620643385</v>
      </c>
      <c r="H114" s="9">
        <f t="shared" si="45"/>
        <v>55.904485703310499</v>
      </c>
      <c r="I114" s="14">
        <f t="shared" si="73"/>
        <v>217.11016583997559</v>
      </c>
      <c r="J114" s="14">
        <f t="shared" si="74"/>
        <v>58.33548099416101</v>
      </c>
      <c r="K114" s="14">
        <f t="shared" si="46"/>
        <v>126.81927605523488</v>
      </c>
      <c r="L114" s="14">
        <f t="shared" si="47"/>
        <v>-97.236714240795934</v>
      </c>
      <c r="M114" s="9">
        <f t="shared" si="48"/>
        <v>169.06872221260645</v>
      </c>
      <c r="N114" s="9">
        <f t="shared" si="49"/>
        <v>-17.769838755501091</v>
      </c>
      <c r="O114" s="9">
        <f t="shared" si="50"/>
        <v>146.77225152303382</v>
      </c>
      <c r="P114" s="9">
        <f t="shared" si="51"/>
        <v>-0.52586760757603312</v>
      </c>
      <c r="Q114" s="9">
        <f t="shared" si="52"/>
        <v>0.85783232885085625</v>
      </c>
      <c r="R114" s="9">
        <f t="shared" si="53"/>
        <v>0.53975945604987485</v>
      </c>
      <c r="S114" s="9">
        <f t="shared" si="54"/>
        <v>1.3891848473841735E-2</v>
      </c>
      <c r="T114" s="9">
        <f t="shared" si="55"/>
        <v>-1.065627063625908</v>
      </c>
      <c r="U114" s="9">
        <f t="shared" si="56"/>
        <v>-0.63187997476406021</v>
      </c>
      <c r="V114" s="9">
        <f t="shared" si="57"/>
        <v>-1.7113988868638099</v>
      </c>
      <c r="W114" s="14">
        <f t="shared" si="58"/>
        <v>-199.94849951329797</v>
      </c>
      <c r="X114" s="14">
        <f t="shared" si="59"/>
        <v>233.10332188232871</v>
      </c>
      <c r="Y114" s="14">
        <f t="shared" si="60"/>
        <v>84.168977788989253</v>
      </c>
      <c r="Z114" s="14">
        <f t="shared" si="61"/>
        <v>352.94400570705574</v>
      </c>
      <c r="AA114" s="9">
        <f t="shared" si="62"/>
        <v>307.11001470189126</v>
      </c>
      <c r="AB114" s="9">
        <f t="shared" si="39"/>
        <v>-0.42946954856404318</v>
      </c>
      <c r="AC114" s="9">
        <f t="shared" si="40"/>
        <v>0.44741511885365526</v>
      </c>
      <c r="AD114" s="9">
        <f t="shared" si="41"/>
        <v>446.53026715443735</v>
      </c>
      <c r="AE114" s="9">
        <f t="shared" si="63"/>
        <v>1929.6291320626299</v>
      </c>
      <c r="AF114" s="9">
        <f t="shared" si="64"/>
        <v>4.3213848511533186</v>
      </c>
      <c r="AG114" s="11">
        <f t="shared" si="65"/>
        <v>10.694058577231727</v>
      </c>
      <c r="AH114" s="13">
        <v>53</v>
      </c>
      <c r="AI114" s="9">
        <f t="shared" si="66"/>
        <v>362.84140886423859</v>
      </c>
      <c r="AJ114" s="14">
        <f t="shared" si="67"/>
        <v>-0.30612659856610946</v>
      </c>
      <c r="AK114" s="14">
        <f t="shared" si="68"/>
        <v>0.339488952217323</v>
      </c>
      <c r="AL114" s="9">
        <f t="shared" si="69"/>
        <v>329.1323447875302</v>
      </c>
      <c r="AM114" s="9">
        <f t="shared" si="70"/>
        <v>2279.7998090121246</v>
      </c>
      <c r="AN114" s="9">
        <f t="shared" si="71"/>
        <v>6.926696343028329</v>
      </c>
      <c r="AO114" s="11">
        <f t="shared" si="72"/>
        <v>14.508512788492745</v>
      </c>
      <c r="AP114" s="13">
        <v>53</v>
      </c>
    </row>
    <row r="115" spans="1:42" x14ac:dyDescent="0.15">
      <c r="A115" s="13">
        <v>53.5</v>
      </c>
      <c r="B115" s="9">
        <f t="shared" si="42"/>
        <v>0.93375114981696627</v>
      </c>
      <c r="D115" s="8">
        <f t="shared" si="43"/>
        <v>1.3553397402987E-2</v>
      </c>
      <c r="E115" s="9">
        <v>0</v>
      </c>
      <c r="F115" s="9">
        <v>0</v>
      </c>
      <c r="G115" s="9">
        <f t="shared" si="44"/>
        <v>41.637595072593896</v>
      </c>
      <c r="H115" s="9">
        <f t="shared" si="45"/>
        <v>56.269980243205211</v>
      </c>
      <c r="I115" s="14">
        <f t="shared" si="73"/>
        <v>216.6215220427884</v>
      </c>
      <c r="J115" s="14">
        <f t="shared" si="74"/>
        <v>58.641752173563162</v>
      </c>
      <c r="K115" s="14">
        <f t="shared" si="46"/>
        <v>126.23528196323211</v>
      </c>
      <c r="L115" s="14">
        <f t="shared" si="47"/>
        <v>-96.92346404457605</v>
      </c>
      <c r="M115" s="9">
        <f t="shared" si="48"/>
        <v>169.06872221260645</v>
      </c>
      <c r="N115" s="9">
        <f t="shared" si="49"/>
        <v>-17.769838755501091</v>
      </c>
      <c r="O115" s="9">
        <f t="shared" si="50"/>
        <v>147.3790587618717</v>
      </c>
      <c r="P115" s="9">
        <f t="shared" si="51"/>
        <v>-0.52634544182657683</v>
      </c>
      <c r="Q115" s="9">
        <f t="shared" si="52"/>
        <v>0.85776068736807842</v>
      </c>
      <c r="R115" s="9">
        <f t="shared" si="53"/>
        <v>0.53989883922956383</v>
      </c>
      <c r="S115" s="9">
        <f t="shared" si="54"/>
        <v>1.355339740298701E-2</v>
      </c>
      <c r="T115" s="9">
        <f t="shared" si="55"/>
        <v>-1.0662442810561408</v>
      </c>
      <c r="U115" s="9">
        <f t="shared" si="56"/>
        <v>-0.63221842583491494</v>
      </c>
      <c r="V115" s="9">
        <f t="shared" si="57"/>
        <v>-1.7120161042940427</v>
      </c>
      <c r="W115" s="14">
        <f t="shared" si="58"/>
        <v>-200.37796906186202</v>
      </c>
      <c r="X115" s="14">
        <f t="shared" si="59"/>
        <v>233.55073700118237</v>
      </c>
      <c r="Y115" s="14">
        <f t="shared" si="60"/>
        <v>83.862851190423143</v>
      </c>
      <c r="Z115" s="14">
        <f t="shared" si="61"/>
        <v>353.28349465927306</v>
      </c>
      <c r="AA115" s="9">
        <f t="shared" si="62"/>
        <v>307.72922714482615</v>
      </c>
      <c r="AB115" s="9">
        <f t="shared" si="39"/>
        <v>-0.43456225050348962</v>
      </c>
      <c r="AC115" s="9">
        <f t="shared" si="40"/>
        <v>0.44045004194032344</v>
      </c>
      <c r="AD115" s="9">
        <f t="shared" si="41"/>
        <v>445.49361537702237</v>
      </c>
      <c r="AE115" s="9">
        <f t="shared" si="63"/>
        <v>1933.5197585861013</v>
      </c>
      <c r="AF115" s="9">
        <f t="shared" si="64"/>
        <v>4.3401738921662405</v>
      </c>
      <c r="AG115" s="11">
        <f t="shared" si="65"/>
        <v>10.718943366708418</v>
      </c>
      <c r="AH115" s="13">
        <v>53.5</v>
      </c>
      <c r="AI115" s="9">
        <f t="shared" si="66"/>
        <v>363.10081989504744</v>
      </c>
      <c r="AJ115" s="14">
        <f t="shared" si="67"/>
        <v>-0.32964312441701793</v>
      </c>
      <c r="AK115" s="14">
        <f t="shared" si="68"/>
        <v>0.33799289510949393</v>
      </c>
      <c r="AL115" s="9">
        <f t="shared" si="69"/>
        <v>339.93135039852064</v>
      </c>
      <c r="AM115" s="9">
        <f t="shared" si="70"/>
        <v>2281.4297365894231</v>
      </c>
      <c r="AN115" s="9">
        <f t="shared" si="71"/>
        <v>6.7114425719039295</v>
      </c>
      <c r="AO115" s="11">
        <f t="shared" si="72"/>
        <v>14.04760351717553</v>
      </c>
      <c r="AP115" s="13">
        <v>53.5</v>
      </c>
    </row>
    <row r="116" spans="1:42" x14ac:dyDescent="0.15">
      <c r="A116" s="13">
        <v>54</v>
      </c>
      <c r="B116" s="9">
        <f t="shared" si="42"/>
        <v>0.94247779607693793</v>
      </c>
      <c r="D116" s="8">
        <f t="shared" si="43"/>
        <v>1.3225938359368361E-2</v>
      </c>
      <c r="E116" s="9">
        <v>0</v>
      </c>
      <c r="F116" s="9">
        <v>0</v>
      </c>
      <c r="G116" s="9">
        <f t="shared" si="44"/>
        <v>41.144967660473121</v>
      </c>
      <c r="H116" s="9">
        <f t="shared" si="45"/>
        <v>56.631189606246323</v>
      </c>
      <c r="I116" s="14">
        <f t="shared" si="73"/>
        <v>216.12966190710887</v>
      </c>
      <c r="J116" s="14">
        <f t="shared" si="74"/>
        <v>58.945661341092155</v>
      </c>
      <c r="K116" s="14">
        <f t="shared" si="46"/>
        <v>125.65857460007135</v>
      </c>
      <c r="L116" s="14">
        <f t="shared" si="47"/>
        <v>-96.608655871550667</v>
      </c>
      <c r="M116" s="9">
        <f t="shared" si="48"/>
        <v>169.06872221260645</v>
      </c>
      <c r="N116" s="9">
        <f t="shared" si="49"/>
        <v>-17.769838755501091</v>
      </c>
      <c r="O116" s="9">
        <f t="shared" si="50"/>
        <v>147.98648586948741</v>
      </c>
      <c r="P116" s="9">
        <f t="shared" si="51"/>
        <v>-0.52678355390321341</v>
      </c>
      <c r="Q116" s="9">
        <f t="shared" si="52"/>
        <v>0.85770380101134758</v>
      </c>
      <c r="R116" s="9">
        <f t="shared" si="53"/>
        <v>0.54000949226258177</v>
      </c>
      <c r="S116" s="9">
        <f t="shared" si="54"/>
        <v>1.3225938359368375E-2</v>
      </c>
      <c r="T116" s="9">
        <f t="shared" si="55"/>
        <v>-1.0667930461657953</v>
      </c>
      <c r="U116" s="9">
        <f t="shared" si="56"/>
        <v>-0.63254588487853358</v>
      </c>
      <c r="V116" s="9">
        <f t="shared" si="57"/>
        <v>-1.7125648694036972</v>
      </c>
      <c r="W116" s="14">
        <f t="shared" si="58"/>
        <v>-200.81253131236551</v>
      </c>
      <c r="X116" s="14">
        <f t="shared" si="59"/>
        <v>233.99118704312269</v>
      </c>
      <c r="Y116" s="14">
        <f t="shared" si="60"/>
        <v>83.533208066006125</v>
      </c>
      <c r="Z116" s="14">
        <f t="shared" si="61"/>
        <v>353.62148755438255</v>
      </c>
      <c r="AA116" s="9">
        <f t="shared" si="62"/>
        <v>308.34647451516196</v>
      </c>
      <c r="AB116" s="9">
        <f t="shared" si="39"/>
        <v>-0.43958938676669845</v>
      </c>
      <c r="AC116" s="9">
        <f t="shared" si="40"/>
        <v>0.43350117583617021</v>
      </c>
      <c r="AD116" s="9">
        <f t="shared" si="41"/>
        <v>444.51595226196611</v>
      </c>
      <c r="AE116" s="9">
        <f t="shared" si="63"/>
        <v>1937.3980381942904</v>
      </c>
      <c r="AF116" s="9">
        <f t="shared" si="64"/>
        <v>4.3584443445407013</v>
      </c>
      <c r="AG116" s="11">
        <f t="shared" si="65"/>
        <v>10.742518483661323</v>
      </c>
      <c r="AH116" s="13">
        <v>54</v>
      </c>
      <c r="AI116" s="9">
        <f t="shared" si="66"/>
        <v>363.35375780356668</v>
      </c>
      <c r="AJ116" s="14">
        <f t="shared" si="67"/>
        <v>-0.35290218997090506</v>
      </c>
      <c r="AK116" s="14">
        <f t="shared" si="68"/>
        <v>0.33647198350575991</v>
      </c>
      <c r="AL116" s="9">
        <f t="shared" si="69"/>
        <v>351.07169830463249</v>
      </c>
      <c r="AM116" s="9">
        <f t="shared" si="70"/>
        <v>2283.0189923398602</v>
      </c>
      <c r="AN116" s="9">
        <f t="shared" si="71"/>
        <v>6.5029992544680582</v>
      </c>
      <c r="AO116" s="11">
        <f t="shared" si="72"/>
        <v>13.601839329449232</v>
      </c>
      <c r="AP116" s="13">
        <v>54</v>
      </c>
    </row>
    <row r="117" spans="1:42" x14ac:dyDescent="0.15">
      <c r="A117" s="13">
        <v>54.5</v>
      </c>
      <c r="B117" s="9">
        <f t="shared" si="42"/>
        <v>0.95120444233690959</v>
      </c>
      <c r="D117" s="8">
        <f t="shared" si="43"/>
        <v>1.2909298495452415E-2</v>
      </c>
      <c r="E117" s="9">
        <v>0</v>
      </c>
      <c r="F117" s="9">
        <v>0</v>
      </c>
      <c r="G117" s="9">
        <f t="shared" si="44"/>
        <v>40.649206899765787</v>
      </c>
      <c r="H117" s="9">
        <f t="shared" si="45"/>
        <v>56.988086284942348</v>
      </c>
      <c r="I117" s="14">
        <f t="shared" si="73"/>
        <v>215.63462522835152</v>
      </c>
      <c r="J117" s="14">
        <f t="shared" si="74"/>
        <v>59.247150774915013</v>
      </c>
      <c r="K117" s="14">
        <f t="shared" si="46"/>
        <v>125.08908994674776</v>
      </c>
      <c r="L117" s="14">
        <f t="shared" si="47"/>
        <v>-96.292395678718009</v>
      </c>
      <c r="M117" s="9">
        <f t="shared" si="48"/>
        <v>169.06872221260645</v>
      </c>
      <c r="N117" s="9">
        <f t="shared" si="49"/>
        <v>-17.769838755501091</v>
      </c>
      <c r="O117" s="9">
        <f t="shared" si="50"/>
        <v>148.59447927005053</v>
      </c>
      <c r="P117" s="9">
        <f t="shared" si="51"/>
        <v>-0.52718239260209954</v>
      </c>
      <c r="Q117" s="9">
        <f t="shared" si="52"/>
        <v>0.8576615360650357</v>
      </c>
      <c r="R117" s="9">
        <f t="shared" si="53"/>
        <v>0.54009169109755195</v>
      </c>
      <c r="S117" s="9">
        <f t="shared" si="54"/>
        <v>1.2909298495452418E-2</v>
      </c>
      <c r="T117" s="9">
        <f t="shared" si="55"/>
        <v>-1.0672740836996515</v>
      </c>
      <c r="U117" s="9">
        <f t="shared" si="56"/>
        <v>-0.63286252474244953</v>
      </c>
      <c r="V117" s="9">
        <f t="shared" si="57"/>
        <v>-1.7130459069375534</v>
      </c>
      <c r="W117" s="14">
        <f t="shared" si="58"/>
        <v>-201.25212069913221</v>
      </c>
      <c r="X117" s="14">
        <f t="shared" si="59"/>
        <v>234.42468821895886</v>
      </c>
      <c r="Y117" s="14">
        <f t="shared" si="60"/>
        <v>83.18030587603522</v>
      </c>
      <c r="Z117" s="14">
        <f t="shared" si="61"/>
        <v>353.95795953788831</v>
      </c>
      <c r="AA117" s="9">
        <f t="shared" si="62"/>
        <v>308.96172988325617</v>
      </c>
      <c r="AB117" s="9">
        <f t="shared" si="39"/>
        <v>-0.44455149125337812</v>
      </c>
      <c r="AC117" s="9">
        <f t="shared" si="40"/>
        <v>0.42656750551992673</v>
      </c>
      <c r="AD117" s="9">
        <f t="shared" si="41"/>
        <v>443.59588871983885</v>
      </c>
      <c r="AE117" s="9">
        <f t="shared" si="63"/>
        <v>1941.2638016832632</v>
      </c>
      <c r="AF117" s="9">
        <f t="shared" si="64"/>
        <v>4.376198813035673</v>
      </c>
      <c r="AG117" s="11">
        <f t="shared" si="65"/>
        <v>10.764799572956285</v>
      </c>
      <c r="AH117" s="13">
        <v>54.5</v>
      </c>
      <c r="AI117" s="9">
        <f t="shared" si="66"/>
        <v>363.60033059096105</v>
      </c>
      <c r="AJ117" s="14">
        <f t="shared" si="67"/>
        <v>-0.37590451656362234</v>
      </c>
      <c r="AK117" s="14">
        <f t="shared" si="68"/>
        <v>0.33492206052130769</v>
      </c>
      <c r="AL117" s="9">
        <f t="shared" si="69"/>
        <v>362.49478996918714</v>
      </c>
      <c r="AM117" s="9">
        <f t="shared" si="70"/>
        <v>2284.5682548547666</v>
      </c>
      <c r="AN117" s="9">
        <f t="shared" si="71"/>
        <v>6.3023478352584323</v>
      </c>
      <c r="AO117" s="11">
        <f t="shared" si="72"/>
        <v>13.173212320823673</v>
      </c>
      <c r="AP117" s="13">
        <v>54.5</v>
      </c>
    </row>
    <row r="118" spans="1:42" x14ac:dyDescent="0.15">
      <c r="A118" s="13">
        <v>55</v>
      </c>
      <c r="B118" s="9">
        <f t="shared" si="42"/>
        <v>0.95993108859688125</v>
      </c>
      <c r="D118" s="8">
        <f t="shared" si="43"/>
        <v>1.260331010456972E-2</v>
      </c>
      <c r="E118" s="9">
        <v>0</v>
      </c>
      <c r="F118" s="9">
        <v>0</v>
      </c>
      <c r="G118" s="9">
        <f t="shared" si="44"/>
        <v>40.150350544573229</v>
      </c>
      <c r="H118" s="9">
        <f t="shared" si="45"/>
        <v>57.340643100229428</v>
      </c>
      <c r="I118" s="14">
        <f t="shared" si="73"/>
        <v>215.13645192881071</v>
      </c>
      <c r="J118" s="14">
        <f t="shared" si="74"/>
        <v>59.546163978698473</v>
      </c>
      <c r="K118" s="14">
        <f t="shared" si="46"/>
        <v>124.52676309547884</v>
      </c>
      <c r="L118" s="14">
        <f t="shared" si="47"/>
        <v>-95.974786668073321</v>
      </c>
      <c r="M118" s="9">
        <f t="shared" si="48"/>
        <v>169.06872221260645</v>
      </c>
      <c r="N118" s="9">
        <f t="shared" si="49"/>
        <v>-17.769838755501091</v>
      </c>
      <c r="O118" s="9">
        <f t="shared" si="50"/>
        <v>149.20298602285803</v>
      </c>
      <c r="P118" s="9">
        <f t="shared" si="51"/>
        <v>-0.5275424035669789</v>
      </c>
      <c r="Q118" s="9">
        <f t="shared" si="52"/>
        <v>0.85763375561543154</v>
      </c>
      <c r="R118" s="9">
        <f t="shared" si="53"/>
        <v>0.54014571367154862</v>
      </c>
      <c r="S118" s="9">
        <f t="shared" si="54"/>
        <v>1.2603310104569712E-2</v>
      </c>
      <c r="T118" s="9">
        <f t="shared" si="55"/>
        <v>-1.0676881172385275</v>
      </c>
      <c r="U118" s="9">
        <f t="shared" si="56"/>
        <v>-0.63316851313333222</v>
      </c>
      <c r="V118" s="9">
        <f t="shared" si="57"/>
        <v>-1.7134599404764295</v>
      </c>
      <c r="W118" s="14">
        <f t="shared" si="58"/>
        <v>-201.69667219038558</v>
      </c>
      <c r="X118" s="14">
        <f t="shared" si="59"/>
        <v>234.85125572447879</v>
      </c>
      <c r="Y118" s="14">
        <f t="shared" si="60"/>
        <v>82.804401359471598</v>
      </c>
      <c r="Z118" s="14">
        <f t="shared" si="61"/>
        <v>354.29288159840962</v>
      </c>
      <c r="AA118" s="9">
        <f t="shared" si="62"/>
        <v>309.57496650737181</v>
      </c>
      <c r="AB118" s="9">
        <f t="shared" si="39"/>
        <v>-0.44944908205803813</v>
      </c>
      <c r="AC118" s="9">
        <f t="shared" si="40"/>
        <v>0.41964805672478178</v>
      </c>
      <c r="AD118" s="9">
        <f t="shared" si="41"/>
        <v>442.73207413193165</v>
      </c>
      <c r="AE118" s="9">
        <f t="shared" si="63"/>
        <v>1945.1168810297311</v>
      </c>
      <c r="AF118" s="9">
        <f t="shared" si="64"/>
        <v>4.3934401744972673</v>
      </c>
      <c r="AG118" s="11">
        <f t="shared" si="65"/>
        <v>10.785802774328694</v>
      </c>
      <c r="AH118" s="13">
        <v>55</v>
      </c>
      <c r="AI118" s="9">
        <f t="shared" si="66"/>
        <v>363.84064483755134</v>
      </c>
      <c r="AJ118" s="14">
        <f t="shared" si="67"/>
        <v>-0.39865091166859656</v>
      </c>
      <c r="AK118" s="14">
        <f t="shared" si="68"/>
        <v>0.33333913188829456</v>
      </c>
      <c r="AL118" s="9">
        <f t="shared" si="69"/>
        <v>374.14897246098616</v>
      </c>
      <c r="AM118" s="9">
        <f t="shared" si="70"/>
        <v>2286.0781937980487</v>
      </c>
      <c r="AN118" s="9">
        <f t="shared" si="71"/>
        <v>6.1100747618287956</v>
      </c>
      <c r="AO118" s="11">
        <f t="shared" si="72"/>
        <v>12.762886403368151</v>
      </c>
      <c r="AP118" s="13">
        <v>55</v>
      </c>
    </row>
    <row r="119" spans="1:42" x14ac:dyDescent="0.15">
      <c r="A119" s="13">
        <v>55.5</v>
      </c>
      <c r="B119" s="9">
        <f t="shared" si="42"/>
        <v>0.96865773485685291</v>
      </c>
      <c r="D119" s="8">
        <f t="shared" si="43"/>
        <v>1.2307810479390002E-2</v>
      </c>
      <c r="E119" s="9">
        <v>0</v>
      </c>
      <c r="F119" s="9">
        <v>0</v>
      </c>
      <c r="G119" s="9">
        <f t="shared" si="44"/>
        <v>39.648436584738299</v>
      </c>
      <c r="H119" s="9">
        <f t="shared" si="45"/>
        <v>57.688833203541101</v>
      </c>
      <c r="I119" s="14">
        <f t="shared" si="73"/>
        <v>214.63518205966361</v>
      </c>
      <c r="J119" s="14">
        <f t="shared" si="74"/>
        <v>59.842645659098899</v>
      </c>
      <c r="K119" s="14">
        <f t="shared" si="46"/>
        <v>123.97152834198008</v>
      </c>
      <c r="L119" s="14">
        <f t="shared" si="47"/>
        <v>-95.655929330103277</v>
      </c>
      <c r="M119" s="9">
        <f t="shared" si="48"/>
        <v>169.06872221260645</v>
      </c>
      <c r="N119" s="9">
        <f t="shared" si="49"/>
        <v>-17.769838755501091</v>
      </c>
      <c r="O119" s="9">
        <f t="shared" si="50"/>
        <v>149.8119538148452</v>
      </c>
      <c r="P119" s="9">
        <f t="shared" si="51"/>
        <v>-0.52786402920194486</v>
      </c>
      <c r="Q119" s="9">
        <f t="shared" si="52"/>
        <v>0.85762031973570385</v>
      </c>
      <c r="R119" s="9">
        <f t="shared" si="53"/>
        <v>0.54017183968133486</v>
      </c>
      <c r="S119" s="9">
        <f t="shared" si="54"/>
        <v>1.2307810479389987E-2</v>
      </c>
      <c r="T119" s="9">
        <f t="shared" si="55"/>
        <v>-1.0680358688832796</v>
      </c>
      <c r="U119" s="9">
        <f t="shared" si="56"/>
        <v>-0.63346401275851194</v>
      </c>
      <c r="V119" s="9">
        <f t="shared" si="57"/>
        <v>-1.7138076921211816</v>
      </c>
      <c r="W119" s="14">
        <f t="shared" si="58"/>
        <v>-202.14612127244362</v>
      </c>
      <c r="X119" s="14">
        <f t="shared" si="59"/>
        <v>235.27090378120357</v>
      </c>
      <c r="Y119" s="14">
        <f t="shared" si="60"/>
        <v>82.405750447803001</v>
      </c>
      <c r="Z119" s="14">
        <f t="shared" si="61"/>
        <v>354.62622073029792</v>
      </c>
      <c r="AA119" s="9">
        <f t="shared" si="62"/>
        <v>310.18615783351424</v>
      </c>
      <c r="AB119" s="9">
        <f t="shared" si="39"/>
        <v>-0.45428266199851919</v>
      </c>
      <c r="AC119" s="9">
        <f t="shared" si="40"/>
        <v>0.41274189454173893</v>
      </c>
      <c r="AD119" s="9">
        <f t="shared" si="41"/>
        <v>441.92319541706104</v>
      </c>
      <c r="AE119" s="9">
        <f t="shared" si="63"/>
        <v>1948.9571093900249</v>
      </c>
      <c r="AF119" s="9">
        <f t="shared" si="64"/>
        <v>4.4101715628452451</v>
      </c>
      <c r="AG119" s="11">
        <f t="shared" si="65"/>
        <v>10.805544680563585</v>
      </c>
      <c r="AH119" s="13">
        <v>55.5</v>
      </c>
      <c r="AI119" s="9">
        <f t="shared" si="66"/>
        <v>364.07480568740203</v>
      </c>
      <c r="AJ119" s="14">
        <f t="shared" si="67"/>
        <v>-0.42114226205072214</v>
      </c>
      <c r="AK119" s="14">
        <f t="shared" si="68"/>
        <v>0.3317193631780242</v>
      </c>
      <c r="AL119" s="9">
        <f t="shared" si="69"/>
        <v>385.98886453730404</v>
      </c>
      <c r="AM119" s="9">
        <f t="shared" si="70"/>
        <v>2287.5494698093471</v>
      </c>
      <c r="AN119" s="9">
        <f t="shared" si="71"/>
        <v>5.9264649319650671</v>
      </c>
      <c r="AO119" s="11">
        <f t="shared" si="72"/>
        <v>12.37139532297306</v>
      </c>
      <c r="AP119" s="13">
        <v>55.5</v>
      </c>
    </row>
    <row r="120" spans="1:42" x14ac:dyDescent="0.15">
      <c r="A120" s="13">
        <v>56</v>
      </c>
      <c r="B120" s="9">
        <f t="shared" si="42"/>
        <v>0.97738438111682457</v>
      </c>
      <c r="D120" s="8">
        <f t="shared" si="43"/>
        <v>1.2022641775147336E-2</v>
      </c>
      <c r="E120" s="9">
        <v>0</v>
      </c>
      <c r="F120" s="9">
        <v>0</v>
      </c>
      <c r="G120" s="9">
        <f t="shared" si="44"/>
        <v>39.143503242952278</v>
      </c>
      <c r="H120" s="9">
        <f t="shared" si="45"/>
        <v>58.032630078852918</v>
      </c>
      <c r="I120" s="14">
        <f t="shared" si="73"/>
        <v>214.13085580271124</v>
      </c>
      <c r="J120" s="14">
        <f t="shared" si="74"/>
        <v>60.13654170404503</v>
      </c>
      <c r="K120" s="14">
        <f t="shared" si="46"/>
        <v>123.42331927355875</v>
      </c>
      <c r="L120" s="14">
        <f t="shared" si="47"/>
        <v>-95.335921488432632</v>
      </c>
      <c r="M120" s="9">
        <f t="shared" si="48"/>
        <v>169.06872221260645</v>
      </c>
      <c r="N120" s="9">
        <f t="shared" si="49"/>
        <v>-17.769838755501091</v>
      </c>
      <c r="O120" s="9">
        <f t="shared" si="50"/>
        <v>150.42133095307923</v>
      </c>
      <c r="P120" s="9">
        <f t="shared" si="51"/>
        <v>-0.52814770859089222</v>
      </c>
      <c r="Q120" s="9">
        <f t="shared" si="52"/>
        <v>0.85762108566484541</v>
      </c>
      <c r="R120" s="9">
        <f t="shared" si="53"/>
        <v>0.54017035036603955</v>
      </c>
      <c r="S120" s="9">
        <f t="shared" si="54"/>
        <v>1.2022641775147339E-2</v>
      </c>
      <c r="T120" s="9">
        <f t="shared" si="55"/>
        <v>-1.0683180589569319</v>
      </c>
      <c r="U120" s="9">
        <f t="shared" si="56"/>
        <v>-0.63374918146275461</v>
      </c>
      <c r="V120" s="9">
        <f t="shared" si="57"/>
        <v>-1.7140898821948338</v>
      </c>
      <c r="W120" s="14">
        <f t="shared" si="58"/>
        <v>-202.60040393444214</v>
      </c>
      <c r="X120" s="14">
        <f t="shared" si="59"/>
        <v>235.68364567574531</v>
      </c>
      <c r="Y120" s="14">
        <f t="shared" si="60"/>
        <v>81.984608185752279</v>
      </c>
      <c r="Z120" s="14">
        <f t="shared" si="61"/>
        <v>354.95794009347594</v>
      </c>
      <c r="AA120" s="9">
        <f t="shared" si="62"/>
        <v>310.7952774953464</v>
      </c>
      <c r="AB120" s="9">
        <f t="shared" si="39"/>
        <v>-0.45905271913389356</v>
      </c>
      <c r="AC120" s="9">
        <f t="shared" si="40"/>
        <v>0.40584812207143273</v>
      </c>
      <c r="AD120" s="9">
        <f t="shared" si="41"/>
        <v>441.16797611999732</v>
      </c>
      <c r="AE120" s="9">
        <f t="shared" si="63"/>
        <v>1952.7843210995627</v>
      </c>
      <c r="AF120" s="9">
        <f t="shared" si="64"/>
        <v>4.426396354227685</v>
      </c>
      <c r="AG120" s="11">
        <f t="shared" si="65"/>
        <v>10.824042296663956</v>
      </c>
      <c r="AH120" s="13">
        <v>56</v>
      </c>
      <c r="AI120" s="9">
        <f t="shared" si="66"/>
        <v>364.30291683539258</v>
      </c>
      <c r="AJ120" s="14">
        <f t="shared" si="67"/>
        <v>-0.44337952726067442</v>
      </c>
      <c r="AK120" s="14">
        <f t="shared" si="68"/>
        <v>0.33005907693728886</v>
      </c>
      <c r="AL120" s="9">
        <f t="shared" si="69"/>
        <v>397.97468346794233</v>
      </c>
      <c r="AM120" s="9">
        <f t="shared" si="70"/>
        <v>2288.9827344228056</v>
      </c>
      <c r="AN120" s="9">
        <f t="shared" si="71"/>
        <v>5.7515787549013471</v>
      </c>
      <c r="AO120" s="11">
        <f t="shared" si="72"/>
        <v>11.998805531661763</v>
      </c>
      <c r="AP120" s="13">
        <v>56</v>
      </c>
    </row>
    <row r="121" spans="1:42" x14ac:dyDescent="0.15">
      <c r="A121" s="13">
        <v>56.5</v>
      </c>
      <c r="B121" s="9">
        <f t="shared" si="42"/>
        <v>0.98611102737679623</v>
      </c>
      <c r="D121" s="8">
        <f t="shared" si="43"/>
        <v>1.174765087746199E-2</v>
      </c>
      <c r="E121" s="9">
        <v>0</v>
      </c>
      <c r="F121" s="9">
        <v>0</v>
      </c>
      <c r="G121" s="9">
        <f t="shared" si="44"/>
        <v>38.635588971844072</v>
      </c>
      <c r="H121" s="9">
        <f t="shared" si="45"/>
        <v>58.372007544701773</v>
      </c>
      <c r="I121" s="14">
        <f t="shared" si="73"/>
        <v>213.62351347187098</v>
      </c>
      <c r="J121" s="14">
        <f t="shared" si="74"/>
        <v>60.427799161787476</v>
      </c>
      <c r="K121" s="14">
        <f t="shared" si="46"/>
        <v>122.88206885315479</v>
      </c>
      <c r="L121" s="14">
        <f t="shared" si="47"/>
        <v>-95.01485834546466</v>
      </c>
      <c r="M121" s="9">
        <f t="shared" si="48"/>
        <v>169.06872221260645</v>
      </c>
      <c r="N121" s="9">
        <f t="shared" si="49"/>
        <v>-17.769838755501091</v>
      </c>
      <c r="O121" s="9">
        <f t="shared" si="50"/>
        <v>151.03106635724382</v>
      </c>
      <c r="P121" s="9">
        <f t="shared" si="51"/>
        <v>-0.52839387742337329</v>
      </c>
      <c r="Q121" s="9">
        <f t="shared" si="52"/>
        <v>0.85763590798070621</v>
      </c>
      <c r="R121" s="9">
        <f t="shared" si="53"/>
        <v>0.54014152830083528</v>
      </c>
      <c r="S121" s="9">
        <f t="shared" si="54"/>
        <v>1.1747650877462001E-2</v>
      </c>
      <c r="T121" s="9">
        <f t="shared" si="55"/>
        <v>-1.0685354057242087</v>
      </c>
      <c r="U121" s="9">
        <f t="shared" si="56"/>
        <v>-0.63402417236043995</v>
      </c>
      <c r="V121" s="9">
        <f t="shared" si="57"/>
        <v>-1.7143072289621106</v>
      </c>
      <c r="W121" s="14">
        <f t="shared" si="58"/>
        <v>-203.05945665357604</v>
      </c>
      <c r="X121" s="14">
        <f t="shared" si="59"/>
        <v>236.08949379781674</v>
      </c>
      <c r="Y121" s="14">
        <f t="shared" si="60"/>
        <v>81.541228658491605</v>
      </c>
      <c r="Z121" s="14">
        <f t="shared" si="61"/>
        <v>355.28799917041323</v>
      </c>
      <c r="AA121" s="9">
        <f t="shared" si="62"/>
        <v>311.40229931417474</v>
      </c>
      <c r="AB121" s="9">
        <f t="shared" si="39"/>
        <v>-0.46375972727398107</v>
      </c>
      <c r="AC121" s="9">
        <f t="shared" si="40"/>
        <v>0.3989658791198849</v>
      </c>
      <c r="AD121" s="9">
        <f t="shared" si="41"/>
        <v>440.46517552093007</v>
      </c>
      <c r="AE121" s="9">
        <f t="shared" si="63"/>
        <v>1956.5983516727624</v>
      </c>
      <c r="AF121" s="9">
        <f t="shared" si="64"/>
        <v>4.4421181523799911</v>
      </c>
      <c r="AG121" s="11">
        <f t="shared" si="65"/>
        <v>10.841313000077518</v>
      </c>
      <c r="AH121" s="13">
        <v>56.5</v>
      </c>
      <c r="AI121" s="9">
        <f t="shared" si="66"/>
        <v>364.52508051662505</v>
      </c>
      <c r="AJ121" s="14">
        <f t="shared" si="67"/>
        <v>-0.46536373345159632</v>
      </c>
      <c r="AK121" s="14">
        <f t="shared" si="68"/>
        <v>0.3283547497533732</v>
      </c>
      <c r="AL121" s="9">
        <f t="shared" si="69"/>
        <v>410.07160298782014</v>
      </c>
      <c r="AM121" s="9">
        <f t="shared" si="70"/>
        <v>2290.378630000514</v>
      </c>
      <c r="AN121" s="9">
        <f t="shared" si="71"/>
        <v>5.5853139142349786</v>
      </c>
      <c r="AO121" s="11">
        <f t="shared" si="72"/>
        <v>11.644846408929022</v>
      </c>
      <c r="AP121" s="13">
        <v>56.5</v>
      </c>
    </row>
    <row r="122" spans="1:42" x14ac:dyDescent="0.15">
      <c r="A122" s="13">
        <v>57</v>
      </c>
      <c r="B122" s="9">
        <f t="shared" si="42"/>
        <v>0.99483767363676789</v>
      </c>
      <c r="D122" s="8">
        <f t="shared" si="43"/>
        <v>1.1482689274618041E-2</v>
      </c>
      <c r="E122" s="9">
        <v>0</v>
      </c>
      <c r="F122" s="9">
        <v>0</v>
      </c>
      <c r="G122" s="9">
        <f t="shared" si="44"/>
        <v>38.124732451051898</v>
      </c>
      <c r="H122" s="9">
        <f t="shared" si="45"/>
        <v>58.706939756179686</v>
      </c>
      <c r="I122" s="14">
        <f t="shared" si="73"/>
        <v>213.11319551443137</v>
      </c>
      <c r="J122" s="14">
        <f t="shared" si="74"/>
        <v>60.716366220690965</v>
      </c>
      <c r="K122" s="14">
        <f t="shared" si="46"/>
        <v>122.34770949945356</v>
      </c>
      <c r="L122" s="14">
        <f t="shared" si="47"/>
        <v>-94.692832528867768</v>
      </c>
      <c r="M122" s="9">
        <f t="shared" si="48"/>
        <v>169.06872221260645</v>
      </c>
      <c r="N122" s="9">
        <f t="shared" si="49"/>
        <v>-17.769838755501091</v>
      </c>
      <c r="O122" s="9">
        <f t="shared" si="50"/>
        <v>151.64110955212237</v>
      </c>
      <c r="P122" s="9">
        <f t="shared" si="51"/>
        <v>-0.52860296792658312</v>
      </c>
      <c r="Q122" s="9">
        <f t="shared" si="52"/>
        <v>0.85766463876722498</v>
      </c>
      <c r="R122" s="9">
        <f t="shared" si="53"/>
        <v>0.54008565720120116</v>
      </c>
      <c r="S122" s="9">
        <f t="shared" si="54"/>
        <v>1.1482689274618039E-2</v>
      </c>
      <c r="T122" s="9">
        <f t="shared" si="55"/>
        <v>-1.0686886251277843</v>
      </c>
      <c r="U122" s="9">
        <f t="shared" si="56"/>
        <v>-0.6342891339632839</v>
      </c>
      <c r="V122" s="9">
        <f t="shared" si="57"/>
        <v>-1.7144604483656862</v>
      </c>
      <c r="W122" s="14">
        <f t="shared" si="58"/>
        <v>-203.52321638085002</v>
      </c>
      <c r="X122" s="14">
        <f t="shared" si="59"/>
        <v>236.48845967693663</v>
      </c>
      <c r="Y122" s="14">
        <f t="shared" si="60"/>
        <v>81.075864925040008</v>
      </c>
      <c r="Z122" s="14">
        <f t="shared" si="61"/>
        <v>355.6163539201666</v>
      </c>
      <c r="AA122" s="9">
        <f t="shared" si="62"/>
        <v>312.00719729899885</v>
      </c>
      <c r="AB122" s="9">
        <f t="shared" si="39"/>
        <v>-0.46840414647732587</v>
      </c>
      <c r="AC122" s="9">
        <f t="shared" si="40"/>
        <v>0.39209434094155426</v>
      </c>
      <c r="AD122" s="9">
        <f t="shared" si="41"/>
        <v>439.81358776630134</v>
      </c>
      <c r="AE122" s="9">
        <f t="shared" si="63"/>
        <v>1960.3990378033518</v>
      </c>
      <c r="AF122" s="9">
        <f t="shared" si="64"/>
        <v>4.4573407742123381</v>
      </c>
      <c r="AG122" s="11">
        <f t="shared" si="65"/>
        <v>10.857374502021612</v>
      </c>
      <c r="AH122" s="13">
        <v>57</v>
      </c>
      <c r="AI122" s="9">
        <f t="shared" si="66"/>
        <v>364.74139749803078</v>
      </c>
      <c r="AJ122" s="14">
        <f t="shared" si="67"/>
        <v>-0.48709596751501749</v>
      </c>
      <c r="AK122" s="14">
        <f t="shared" si="68"/>
        <v>0.32660300925749652</v>
      </c>
      <c r="AL122" s="9">
        <f t="shared" si="69"/>
        <v>422.24915931908004</v>
      </c>
      <c r="AM122" s="9">
        <f t="shared" si="70"/>
        <v>2291.7377896797761</v>
      </c>
      <c r="AN122" s="9">
        <f t="shared" si="71"/>
        <v>5.4274537653915944</v>
      </c>
      <c r="AO122" s="11">
        <f t="shared" si="72"/>
        <v>11.309012056192172</v>
      </c>
      <c r="AP122" s="13">
        <v>57</v>
      </c>
    </row>
    <row r="123" spans="1:42" x14ac:dyDescent="0.15">
      <c r="A123" s="13">
        <v>57.5</v>
      </c>
      <c r="B123" s="9">
        <f t="shared" si="42"/>
        <v>1.0035643198967394</v>
      </c>
      <c r="D123" s="8">
        <f t="shared" si="43"/>
        <v>1.1227612934145981E-2</v>
      </c>
      <c r="E123" s="9">
        <v>0</v>
      </c>
      <c r="F123" s="9">
        <v>0</v>
      </c>
      <c r="G123" s="9">
        <f t="shared" si="44"/>
        <v>37.610972584277675</v>
      </c>
      <c r="H123" s="9">
        <f t="shared" si="45"/>
        <v>59.037401206902004</v>
      </c>
      <c r="I123" s="14">
        <f t="shared" si="73"/>
        <v>212.59994251208124</v>
      </c>
      <c r="J123" s="14">
        <f t="shared" si="74"/>
        <v>61.002192189743674</v>
      </c>
      <c r="K123" s="14">
        <f t="shared" si="46"/>
        <v>121.82017316319855</v>
      </c>
      <c r="L123" s="14">
        <f t="shared" si="47"/>
        <v>-94.369934138768727</v>
      </c>
      <c r="M123" s="9">
        <f t="shared" si="48"/>
        <v>169.06872221260645</v>
      </c>
      <c r="N123" s="9">
        <f t="shared" si="49"/>
        <v>-17.769838755501091</v>
      </c>
      <c r="O123" s="9">
        <f t="shared" si="50"/>
        <v>152.25141066008729</v>
      </c>
      <c r="P123" s="9">
        <f t="shared" si="51"/>
        <v>-0.52877540880320661</v>
      </c>
      <c r="Q123" s="9">
        <f t="shared" si="52"/>
        <v>0.85770712777597802</v>
      </c>
      <c r="R123" s="9">
        <f t="shared" si="53"/>
        <v>0.5400030217373526</v>
      </c>
      <c r="S123" s="9">
        <f t="shared" si="54"/>
        <v>1.1227612934145996E-2</v>
      </c>
      <c r="T123" s="9">
        <f t="shared" si="55"/>
        <v>-1.0687784305405592</v>
      </c>
      <c r="U123" s="9">
        <f t="shared" si="56"/>
        <v>-0.63454421030375596</v>
      </c>
      <c r="V123" s="9">
        <f t="shared" si="57"/>
        <v>-1.7145502537784612</v>
      </c>
      <c r="W123" s="14">
        <f t="shared" si="58"/>
        <v>-203.99162052732734</v>
      </c>
      <c r="X123" s="14">
        <f t="shared" si="59"/>
        <v>236.88055401787818</v>
      </c>
      <c r="Y123" s="14">
        <f t="shared" si="60"/>
        <v>80.588768957524991</v>
      </c>
      <c r="Z123" s="14">
        <f t="shared" si="61"/>
        <v>355.9429569294241</v>
      </c>
      <c r="AA123" s="9">
        <f t="shared" si="62"/>
        <v>312.60994564661888</v>
      </c>
      <c r="AB123" s="9">
        <f t="shared" si="39"/>
        <v>-0.47298642353851506</v>
      </c>
      <c r="AC123" s="9">
        <f t="shared" si="40"/>
        <v>0.3852327170231149</v>
      </c>
      <c r="AD123" s="9">
        <f t="shared" si="41"/>
        <v>439.21204101860866</v>
      </c>
      <c r="AE123" s="9">
        <f t="shared" si="63"/>
        <v>1964.1862173650447</v>
      </c>
      <c r="AF123" s="9">
        <f t="shared" si="64"/>
        <v>4.4720682356744073</v>
      </c>
      <c r="AG123" s="11">
        <f t="shared" si="65"/>
        <v>10.872244810005487</v>
      </c>
      <c r="AH123" s="13">
        <v>57.5</v>
      </c>
      <c r="AI123" s="9">
        <f t="shared" si="66"/>
        <v>364.95196707203979</v>
      </c>
      <c r="AJ123" s="14">
        <f t="shared" si="67"/>
        <v>-0.50857737151901006</v>
      </c>
      <c r="AK123" s="14">
        <f t="shared" si="68"/>
        <v>0.32480063108090462</v>
      </c>
      <c r="AL123" s="9">
        <f t="shared" si="69"/>
        <v>434.48071305049842</v>
      </c>
      <c r="AM123" s="9">
        <f t="shared" si="70"/>
        <v>2293.0608373333284</v>
      </c>
      <c r="AN123" s="9">
        <f t="shared" si="71"/>
        <v>5.2777045527146624</v>
      </c>
      <c r="AO123" s="11">
        <f t="shared" si="72"/>
        <v>10.990639377130361</v>
      </c>
      <c r="AP123" s="13">
        <v>57.5</v>
      </c>
    </row>
    <row r="124" spans="1:42" x14ac:dyDescent="0.15">
      <c r="A124" s="13">
        <v>58</v>
      </c>
      <c r="B124" s="9">
        <f t="shared" si="42"/>
        <v>1.0122909661567112</v>
      </c>
      <c r="D124" s="8">
        <f t="shared" si="43"/>
        <v>1.0982282183572667E-2</v>
      </c>
      <c r="E124" s="9">
        <v>0</v>
      </c>
      <c r="F124" s="9">
        <v>0</v>
      </c>
      <c r="G124" s="9">
        <f t="shared" si="44"/>
        <v>37.094348496324344</v>
      </c>
      <c r="H124" s="9">
        <f t="shared" si="45"/>
        <v>59.363366730949814</v>
      </c>
      <c r="I124" s="14">
        <f t="shared" si="73"/>
        <v>212.08379518172359</v>
      </c>
      <c r="J124" s="14">
        <f t="shared" si="74"/>
        <v>61.285227479760074</v>
      </c>
      <c r="K124" s="14">
        <f t="shared" si="46"/>
        <v>121.29939139982845</v>
      </c>
      <c r="L124" s="14">
        <f t="shared" si="47"/>
        <v>-94.046250795524173</v>
      </c>
      <c r="M124" s="9">
        <f t="shared" si="48"/>
        <v>169.06872221260645</v>
      </c>
      <c r="N124" s="9">
        <f t="shared" si="49"/>
        <v>-17.769838755501091</v>
      </c>
      <c r="O124" s="9">
        <f t="shared" si="50"/>
        <v>152.86192039360213</v>
      </c>
      <c r="P124" s="9">
        <f t="shared" si="51"/>
        <v>-0.52891162517486945</v>
      </c>
      <c r="Q124" s="9">
        <f t="shared" si="52"/>
        <v>0.85776322258216253</v>
      </c>
      <c r="R124" s="9">
        <f t="shared" si="53"/>
        <v>0.53989390735844212</v>
      </c>
      <c r="S124" s="9">
        <f t="shared" si="54"/>
        <v>1.0982282183572683E-2</v>
      </c>
      <c r="T124" s="9">
        <f t="shared" si="55"/>
        <v>-1.0688055325333115</v>
      </c>
      <c r="U124" s="9">
        <f t="shared" si="56"/>
        <v>-0.63478954105432928</v>
      </c>
      <c r="V124" s="9">
        <f t="shared" si="57"/>
        <v>-1.7145773557712134</v>
      </c>
      <c r="W124" s="14">
        <f t="shared" si="58"/>
        <v>-204.46460695086586</v>
      </c>
      <c r="X124" s="14">
        <f t="shared" si="59"/>
        <v>237.2657867349013</v>
      </c>
      <c r="Y124" s="14">
        <f t="shared" si="60"/>
        <v>80.080191586005981</v>
      </c>
      <c r="Z124" s="14">
        <f t="shared" si="61"/>
        <v>356.267757560505</v>
      </c>
      <c r="AA124" s="9">
        <f t="shared" si="62"/>
        <v>313.21051874179409</v>
      </c>
      <c r="AB124" s="9">
        <f t="shared" si="39"/>
        <v>-0.47750699246628869</v>
      </c>
      <c r="AC124" s="9">
        <f t="shared" si="40"/>
        <v>0.3783802499105775</v>
      </c>
      <c r="AD124" s="9">
        <f t="shared" si="41"/>
        <v>438.65939662752584</v>
      </c>
      <c r="AE124" s="9">
        <f t="shared" si="63"/>
        <v>1967.9597294125369</v>
      </c>
      <c r="AF124" s="9">
        <f t="shared" si="64"/>
        <v>4.4863047378956971</v>
      </c>
      <c r="AG124" s="11">
        <f t="shared" si="65"/>
        <v>10.885942191525006</v>
      </c>
      <c r="AH124" s="13">
        <v>58</v>
      </c>
      <c r="AI124" s="9">
        <f t="shared" si="66"/>
        <v>365.15688705218503</v>
      </c>
      <c r="AJ124" s="14">
        <f t="shared" si="67"/>
        <v>-0.52980913743891733</v>
      </c>
      <c r="AK124" s="14">
        <f t="shared" si="68"/>
        <v>0.32294453577168269</v>
      </c>
      <c r="AL124" s="9">
        <f t="shared" si="69"/>
        <v>446.74296874463738</v>
      </c>
      <c r="AM124" s="9">
        <f t="shared" si="70"/>
        <v>2294.3483875417246</v>
      </c>
      <c r="AN124" s="9">
        <f t="shared" si="71"/>
        <v>5.1357235548416575</v>
      </c>
      <c r="AO124" s="11">
        <f t="shared" si="72"/>
        <v>10.688966962087875</v>
      </c>
      <c r="AP124" s="13">
        <v>58</v>
      </c>
    </row>
    <row r="125" spans="1:42" x14ac:dyDescent="0.15">
      <c r="A125" s="13">
        <v>58.5</v>
      </c>
      <c r="B125" s="9">
        <f t="shared" si="42"/>
        <v>1.0210176124166828</v>
      </c>
      <c r="D125" s="8">
        <f t="shared" si="43"/>
        <v>1.0746561595204374E-2</v>
      </c>
      <c r="E125" s="9">
        <v>0</v>
      </c>
      <c r="F125" s="9">
        <v>0</v>
      </c>
      <c r="G125" s="9">
        <f t="shared" si="44"/>
        <v>36.574899530116426</v>
      </c>
      <c r="H125" s="9">
        <f t="shared" si="45"/>
        <v>59.684811504786452</v>
      </c>
      <c r="I125" s="14">
        <f t="shared" si="73"/>
        <v>211.56479437608402</v>
      </c>
      <c r="J125" s="14">
        <f t="shared" si="74"/>
        <v>61.56542358525445</v>
      </c>
      <c r="K125" s="14">
        <f t="shared" si="46"/>
        <v>120.78529543856156</v>
      </c>
      <c r="L125" s="14">
        <f t="shared" si="47"/>
        <v>-93.721867687949228</v>
      </c>
      <c r="M125" s="9">
        <f t="shared" si="48"/>
        <v>169.06872221260645</v>
      </c>
      <c r="N125" s="9">
        <f t="shared" si="49"/>
        <v>-17.769838755501091</v>
      </c>
      <c r="O125" s="9">
        <f t="shared" si="50"/>
        <v>153.47259004774295</v>
      </c>
      <c r="P125" s="9">
        <f t="shared" si="51"/>
        <v>-0.52901203853094192</v>
      </c>
      <c r="Q125" s="9">
        <f t="shared" si="52"/>
        <v>0.85783276873513292</v>
      </c>
      <c r="R125" s="9">
        <f t="shared" si="53"/>
        <v>0.53975860012614629</v>
      </c>
      <c r="S125" s="9">
        <f t="shared" si="54"/>
        <v>1.0746561595204355E-2</v>
      </c>
      <c r="T125" s="9">
        <f t="shared" si="55"/>
        <v>-1.0687706386570883</v>
      </c>
      <c r="U125" s="9">
        <f t="shared" si="56"/>
        <v>-0.63502526164269757</v>
      </c>
      <c r="V125" s="9">
        <f t="shared" si="57"/>
        <v>-1.7145424618949903</v>
      </c>
      <c r="W125" s="14">
        <f t="shared" si="58"/>
        <v>-204.94211394333215</v>
      </c>
      <c r="X125" s="14">
        <f t="shared" si="59"/>
        <v>237.64416698481187</v>
      </c>
      <c r="Y125" s="14">
        <f t="shared" si="60"/>
        <v>79.550382448567063</v>
      </c>
      <c r="Z125" s="14">
        <f t="shared" si="61"/>
        <v>356.59070209627669</v>
      </c>
      <c r="AA125" s="9">
        <f t="shared" si="62"/>
        <v>313.80889115744776</v>
      </c>
      <c r="AB125" s="9">
        <f t="shared" si="39"/>
        <v>-0.48196627494959898</v>
      </c>
      <c r="AC125" s="9">
        <f t="shared" si="40"/>
        <v>0.37153621407532</v>
      </c>
      <c r="AD125" s="9">
        <f t="shared" si="41"/>
        <v>438.15454831894459</v>
      </c>
      <c r="AE125" s="9">
        <f t="shared" si="63"/>
        <v>1971.7194141827938</v>
      </c>
      <c r="AF125" s="9">
        <f t="shared" si="64"/>
        <v>4.5000546536550514</v>
      </c>
      <c r="AG125" s="11">
        <f t="shared" si="65"/>
        <v>10.898485139039279</v>
      </c>
      <c r="AH125" s="13">
        <v>58.5</v>
      </c>
      <c r="AI125" s="9">
        <f t="shared" si="66"/>
        <v>365.35625377052031</v>
      </c>
      <c r="AJ125" s="14">
        <f t="shared" si="67"/>
        <v>-0.55079250217255549</v>
      </c>
      <c r="AK125" s="14">
        <f t="shared" si="68"/>
        <v>0.32103178568394242</v>
      </c>
      <c r="AL125" s="9">
        <f t="shared" si="69"/>
        <v>459.01555053315008</v>
      </c>
      <c r="AM125" s="9">
        <f t="shared" si="70"/>
        <v>2295.6010455771097</v>
      </c>
      <c r="AN125" s="9">
        <f t="shared" si="71"/>
        <v>5.0011400330789479</v>
      </c>
      <c r="AO125" s="11">
        <f t="shared" si="72"/>
        <v>10.403178776644998</v>
      </c>
      <c r="AP125" s="13">
        <v>58.5</v>
      </c>
    </row>
    <row r="126" spans="1:42" x14ac:dyDescent="0.15">
      <c r="A126" s="13">
        <v>59</v>
      </c>
      <c r="B126" s="9">
        <f t="shared" si="42"/>
        <v>1.0297442586766545</v>
      </c>
      <c r="D126" s="8">
        <f t="shared" si="43"/>
        <v>1.0520319874809059E-2</v>
      </c>
      <c r="E126" s="9">
        <v>0</v>
      </c>
      <c r="F126" s="9">
        <v>0</v>
      </c>
      <c r="G126" s="9">
        <f t="shared" si="44"/>
        <v>36.052665243703792</v>
      </c>
      <c r="H126" s="9">
        <f t="shared" si="45"/>
        <v>60.001711049147865</v>
      </c>
      <c r="I126" s="14">
        <f t="shared" si="73"/>
        <v>211.04298108412371</v>
      </c>
      <c r="J126" s="14">
        <f t="shared" si="74"/>
        <v>61.842733066961998</v>
      </c>
      <c r="K126" s="14">
        <f t="shared" si="46"/>
        <v>120.2778162480503</v>
      </c>
      <c r="L126" s="14">
        <f t="shared" si="47"/>
        <v>-93.396867621891403</v>
      </c>
      <c r="M126" s="9">
        <f t="shared" si="48"/>
        <v>169.06872221260645</v>
      </c>
      <c r="N126" s="9">
        <f t="shared" si="49"/>
        <v>-17.769838755501091</v>
      </c>
      <c r="O126" s="9">
        <f t="shared" si="50"/>
        <v>154.0833714927453</v>
      </c>
      <c r="P126" s="9">
        <f t="shared" si="51"/>
        <v>-0.5290770666824528</v>
      </c>
      <c r="Q126" s="9">
        <f t="shared" si="52"/>
        <v>0.85791560990361515</v>
      </c>
      <c r="R126" s="9">
        <f t="shared" si="53"/>
        <v>0.53959738655726186</v>
      </c>
      <c r="S126" s="9">
        <f t="shared" si="54"/>
        <v>1.0520319874809073E-2</v>
      </c>
      <c r="T126" s="9">
        <f t="shared" si="55"/>
        <v>-1.0686744532397148</v>
      </c>
      <c r="U126" s="9">
        <f t="shared" si="56"/>
        <v>-0.63525150336309288</v>
      </c>
      <c r="V126" s="9">
        <f t="shared" si="57"/>
        <v>-1.7144462764776167</v>
      </c>
      <c r="W126" s="14">
        <f t="shared" si="58"/>
        <v>-205.42408021828174</v>
      </c>
      <c r="X126" s="14">
        <f t="shared" si="59"/>
        <v>238.01570319888719</v>
      </c>
      <c r="Y126" s="14">
        <f t="shared" si="60"/>
        <v>78.999589946394508</v>
      </c>
      <c r="Z126" s="14">
        <f t="shared" si="61"/>
        <v>356.91173388196063</v>
      </c>
      <c r="AA126" s="9">
        <f t="shared" si="62"/>
        <v>314.40503765491388</v>
      </c>
      <c r="AB126" s="9">
        <f t="shared" si="39"/>
        <v>-0.48636468081434714</v>
      </c>
      <c r="AC126" s="9">
        <f t="shared" si="40"/>
        <v>0.36469991481931174</v>
      </c>
      <c r="AD126" s="9">
        <f t="shared" si="41"/>
        <v>437.69642140381279</v>
      </c>
      <c r="AE126" s="9">
        <f t="shared" si="63"/>
        <v>1975.4651130965995</v>
      </c>
      <c r="AF126" s="9">
        <f t="shared" si="64"/>
        <v>4.5133225141771538</v>
      </c>
      <c r="AG126" s="11">
        <f t="shared" si="65"/>
        <v>10.909892336201969</v>
      </c>
      <c r="AH126" s="13">
        <v>59</v>
      </c>
      <c r="AI126" s="9">
        <f t="shared" si="66"/>
        <v>365.55016207673327</v>
      </c>
      <c r="AJ126" s="14">
        <f t="shared" si="67"/>
        <v>-0.57152874282391508</v>
      </c>
      <c r="AK126" s="14">
        <f t="shared" si="68"/>
        <v>0.3190595818480233</v>
      </c>
      <c r="AL126" s="9">
        <f t="shared" si="69"/>
        <v>471.28062992371105</v>
      </c>
      <c r="AM126" s="9">
        <f t="shared" si="70"/>
        <v>2296.819407397647</v>
      </c>
      <c r="AN126" s="9">
        <f t="shared" si="71"/>
        <v>4.8735705682821013</v>
      </c>
      <c r="AO126" s="11">
        <f t="shared" si="72"/>
        <v>10.132436026979253</v>
      </c>
      <c r="AP126" s="13">
        <v>59</v>
      </c>
    </row>
    <row r="127" spans="1:42" x14ac:dyDescent="0.15">
      <c r="A127" s="13">
        <v>59.5</v>
      </c>
      <c r="B127" s="9">
        <f t="shared" si="42"/>
        <v>1.0384709049366261</v>
      </c>
      <c r="D127" s="8">
        <f t="shared" si="43"/>
        <v>1.0303429754073945E-2</v>
      </c>
      <c r="E127" s="9">
        <v>0</v>
      </c>
      <c r="F127" s="9">
        <v>0</v>
      </c>
      <c r="G127" s="9">
        <f t="shared" si="44"/>
        <v>35.527685407249294</v>
      </c>
      <c r="H127" s="9">
        <f t="shared" si="45"/>
        <v>60.314041230906803</v>
      </c>
      <c r="I127" s="14">
        <f t="shared" si="73"/>
        <v>210.51839643126573</v>
      </c>
      <c r="J127" s="14">
        <f t="shared" si="74"/>
        <v>62.117109534986341</v>
      </c>
      <c r="K127" s="14">
        <f t="shared" si="46"/>
        <v>119.77688459872549</v>
      </c>
      <c r="L127" s="14">
        <f t="shared" si="47"/>
        <v>-93.07133106904547</v>
      </c>
      <c r="M127" s="9">
        <f t="shared" si="48"/>
        <v>169.06872221260645</v>
      </c>
      <c r="N127" s="9">
        <f t="shared" si="49"/>
        <v>-17.769838755501091</v>
      </c>
      <c r="O127" s="9">
        <f t="shared" si="50"/>
        <v>154.69421716658158</v>
      </c>
      <c r="P127" s="9">
        <f t="shared" si="51"/>
        <v>-0.52910712372087765</v>
      </c>
      <c r="Q127" s="9">
        <f t="shared" si="52"/>
        <v>0.85801158801571897</v>
      </c>
      <c r="R127" s="9">
        <f t="shared" si="53"/>
        <v>0.53941055347495159</v>
      </c>
      <c r="S127" s="9">
        <f t="shared" si="54"/>
        <v>1.0303429754073966E-2</v>
      </c>
      <c r="T127" s="9">
        <f t="shared" si="55"/>
        <v>-1.0685176771958291</v>
      </c>
      <c r="U127" s="9">
        <f t="shared" si="56"/>
        <v>-0.635468393483828</v>
      </c>
      <c r="V127" s="9">
        <f t="shared" si="57"/>
        <v>-1.7142895004337311</v>
      </c>
      <c r="W127" s="14">
        <f t="shared" si="58"/>
        <v>-205.91044489909609</v>
      </c>
      <c r="X127" s="14">
        <f t="shared" si="59"/>
        <v>238.38040311370651</v>
      </c>
      <c r="Y127" s="14">
        <f t="shared" si="60"/>
        <v>78.428061203570593</v>
      </c>
      <c r="Z127" s="14">
        <f t="shared" si="61"/>
        <v>357.23079346380865</v>
      </c>
      <c r="AA127" s="9">
        <f t="shared" si="62"/>
        <v>314.99893318422033</v>
      </c>
      <c r="AB127" s="9">
        <f t="shared" si="39"/>
        <v>-0.49070260846889369</v>
      </c>
      <c r="AC127" s="9">
        <f t="shared" si="40"/>
        <v>0.35787068721805326</v>
      </c>
      <c r="AD127" s="9">
        <f t="shared" si="41"/>
        <v>437.28397200520175</v>
      </c>
      <c r="AE127" s="9">
        <f t="shared" si="63"/>
        <v>1979.1966687603374</v>
      </c>
      <c r="AF127" s="9">
        <f t="shared" si="64"/>
        <v>4.5261129962860691</v>
      </c>
      <c r="AG127" s="11">
        <f t="shared" si="65"/>
        <v>10.920182625398585</v>
      </c>
      <c r="AH127" s="13">
        <v>59.5</v>
      </c>
      <c r="AI127" s="9">
        <f t="shared" si="66"/>
        <v>365.73870533884343</v>
      </c>
      <c r="AJ127" s="14">
        <f t="shared" si="67"/>
        <v>-0.59201917225016132</v>
      </c>
      <c r="AK127" s="14">
        <f t="shared" si="68"/>
        <v>0.31702526082824534</v>
      </c>
      <c r="AL127" s="9">
        <f t="shared" si="69"/>
        <v>483.52260106192273</v>
      </c>
      <c r="AM127" s="9">
        <f t="shared" si="70"/>
        <v>2298.0040596519052</v>
      </c>
      <c r="AN127" s="9">
        <f t="shared" si="71"/>
        <v>4.7526300830715655</v>
      </c>
      <c r="AO127" s="11">
        <f t="shared" si="72"/>
        <v>9.8758999537333789</v>
      </c>
      <c r="AP127" s="13">
        <v>59.5</v>
      </c>
    </row>
    <row r="128" spans="1:42" x14ac:dyDescent="0.15">
      <c r="A128" s="13">
        <v>60</v>
      </c>
      <c r="B128" s="9">
        <f t="shared" si="42"/>
        <v>1.0471975511965976</v>
      </c>
      <c r="D128" s="8">
        <f t="shared" si="43"/>
        <v>1.0095767886709073E-2</v>
      </c>
      <c r="E128" s="9">
        <v>0</v>
      </c>
      <c r="F128" s="9">
        <v>0</v>
      </c>
      <c r="G128" s="9">
        <f t="shared" si="44"/>
        <v>35.000000000000007</v>
      </c>
      <c r="H128" s="9">
        <f t="shared" si="45"/>
        <v>60.621778264910702</v>
      </c>
      <c r="I128" s="14">
        <f t="shared" si="73"/>
        <v>209.99108167944306</v>
      </c>
      <c r="J128" s="14">
        <f t="shared" si="74"/>
        <v>62.388507632551395</v>
      </c>
      <c r="K128" s="14">
        <f t="shared" si="46"/>
        <v>119.28243112194809</v>
      </c>
      <c r="L128" s="14">
        <f t="shared" si="47"/>
        <v>-92.745336215912985</v>
      </c>
      <c r="M128" s="9">
        <f t="shared" si="48"/>
        <v>169.06872221260645</v>
      </c>
      <c r="N128" s="9">
        <f t="shared" si="49"/>
        <v>-17.769838755501091</v>
      </c>
      <c r="O128" s="9">
        <f t="shared" si="50"/>
        <v>155.3050800675752</v>
      </c>
      <c r="P128" s="9">
        <f t="shared" si="51"/>
        <v>-0.52910261998157782</v>
      </c>
      <c r="Q128" s="9">
        <f t="shared" si="52"/>
        <v>0.85812054339387556</v>
      </c>
      <c r="R128" s="9">
        <f t="shared" si="53"/>
        <v>0.53919838786828689</v>
      </c>
      <c r="S128" s="9">
        <f t="shared" si="54"/>
        <v>1.0095767886709071E-2</v>
      </c>
      <c r="T128" s="9">
        <f t="shared" si="55"/>
        <v>-1.0683010078498647</v>
      </c>
      <c r="U128" s="9">
        <f t="shared" si="56"/>
        <v>-0.63567605535119287</v>
      </c>
      <c r="V128" s="9">
        <f t="shared" si="57"/>
        <v>-1.7140728310877666</v>
      </c>
      <c r="W128" s="14">
        <f t="shared" si="58"/>
        <v>-206.40114750756499</v>
      </c>
      <c r="X128" s="14">
        <f t="shared" si="59"/>
        <v>238.73827380092456</v>
      </c>
      <c r="Y128" s="14">
        <f t="shared" si="60"/>
        <v>77.836042031320432</v>
      </c>
      <c r="Z128" s="14">
        <f t="shared" si="61"/>
        <v>357.5478187246369</v>
      </c>
      <c r="AA128" s="9">
        <f t="shared" si="62"/>
        <v>315.59055288440561</v>
      </c>
      <c r="AB128" s="9">
        <f t="shared" si="39"/>
        <v>-0.49498044533990537</v>
      </c>
      <c r="AC128" s="9">
        <f t="shared" si="40"/>
        <v>0.35104789509748002</v>
      </c>
      <c r="AD128" s="9">
        <f t="shared" si="41"/>
        <v>436.91618630302816</v>
      </c>
      <c r="AE128" s="9">
        <f t="shared" si="63"/>
        <v>1982.9139249679795</v>
      </c>
      <c r="AF128" s="9">
        <f t="shared" si="64"/>
        <v>4.5384309099336209</v>
      </c>
      <c r="AG128" s="11">
        <f t="shared" si="65"/>
        <v>10.929374976610678</v>
      </c>
      <c r="AH128" s="13">
        <v>60</v>
      </c>
      <c r="AI128" s="9">
        <f t="shared" si="66"/>
        <v>365.92197544537726</v>
      </c>
      <c r="AJ128" s="14">
        <f t="shared" si="67"/>
        <v>-0.61226513485783585</v>
      </c>
      <c r="AK128" s="14">
        <f t="shared" si="68"/>
        <v>0.31492629157952479</v>
      </c>
      <c r="AL128" s="9">
        <f t="shared" si="69"/>
        <v>495.72779836507391</v>
      </c>
      <c r="AM128" s="9">
        <f t="shared" si="70"/>
        <v>2299.1555796925236</v>
      </c>
      <c r="AN128" s="9">
        <f t="shared" si="71"/>
        <v>4.6379395855451557</v>
      </c>
      <c r="AO128" s="11">
        <f t="shared" si="72"/>
        <v>9.6327477482709565</v>
      </c>
      <c r="AP128" s="13">
        <v>60</v>
      </c>
    </row>
    <row r="129" spans="1:42" x14ac:dyDescent="0.15">
      <c r="A129" s="13">
        <v>60.5</v>
      </c>
      <c r="B129" s="9">
        <f t="shared" si="42"/>
        <v>1.0559241974565694</v>
      </c>
      <c r="D129" s="8">
        <f t="shared" si="43"/>
        <v>9.8972147480873573E-3</v>
      </c>
      <c r="E129" s="9">
        <v>0</v>
      </c>
      <c r="F129" s="9">
        <v>0</v>
      </c>
      <c r="G129" s="9">
        <f t="shared" si="44"/>
        <v>34.469649207242696</v>
      </c>
      <c r="H129" s="9">
        <f t="shared" si="45"/>
        <v>60.924898715792978</v>
      </c>
      <c r="I129" s="14">
        <f t="shared" si="73"/>
        <v>209.46107822697726</v>
      </c>
      <c r="J129" s="14">
        <f t="shared" si="74"/>
        <v>62.656883020338512</v>
      </c>
      <c r="K129" s="14">
        <f t="shared" si="46"/>
        <v>118.79438636608521</v>
      </c>
      <c r="L129" s="14">
        <f t="shared" si="47"/>
        <v>-92.418959012816828</v>
      </c>
      <c r="M129" s="9">
        <f t="shared" si="48"/>
        <v>169.06872221260645</v>
      </c>
      <c r="N129" s="9">
        <f t="shared" si="49"/>
        <v>-17.769838755501091</v>
      </c>
      <c r="O129" s="9">
        <f t="shared" si="50"/>
        <v>155.91591374705513</v>
      </c>
      <c r="P129" s="9">
        <f t="shared" si="51"/>
        <v>-0.52906396201166639</v>
      </c>
      <c r="Q129" s="9">
        <f t="shared" si="52"/>
        <v>0.85824231488482106</v>
      </c>
      <c r="R129" s="9">
        <f t="shared" si="53"/>
        <v>0.53896117675975375</v>
      </c>
      <c r="S129" s="9">
        <f t="shared" si="54"/>
        <v>9.8972147480873764E-3</v>
      </c>
      <c r="T129" s="9">
        <f t="shared" si="55"/>
        <v>-1.0680251387714201</v>
      </c>
      <c r="U129" s="9">
        <f t="shared" si="56"/>
        <v>-0.63587460848981459</v>
      </c>
      <c r="V129" s="9">
        <f t="shared" si="57"/>
        <v>-1.7137969620093221</v>
      </c>
      <c r="W129" s="14">
        <f t="shared" si="58"/>
        <v>-206.89612795290489</v>
      </c>
      <c r="X129" s="14">
        <f t="shared" si="59"/>
        <v>239.08932169602204</v>
      </c>
      <c r="Y129" s="14">
        <f t="shared" si="60"/>
        <v>77.223776896462596</v>
      </c>
      <c r="Z129" s="14">
        <f t="shared" si="61"/>
        <v>357.86274501621642</v>
      </c>
      <c r="AA129" s="9">
        <f t="shared" si="62"/>
        <v>316.17987208386415</v>
      </c>
      <c r="AB129" s="9">
        <f t="shared" si="39"/>
        <v>-0.49919856829714604</v>
      </c>
      <c r="AC129" s="9">
        <f t="shared" si="40"/>
        <v>0.3442309300476154</v>
      </c>
      <c r="AD129" s="9">
        <f t="shared" si="41"/>
        <v>436.59207979697072</v>
      </c>
      <c r="AE129" s="9">
        <f t="shared" si="63"/>
        <v>1986.6167267032563</v>
      </c>
      <c r="AF129" s="9">
        <f t="shared" si="64"/>
        <v>4.5502811861064831</v>
      </c>
      <c r="AG129" s="11">
        <f t="shared" si="65"/>
        <v>10.937488457594366</v>
      </c>
      <c r="AH129" s="13">
        <v>60.5</v>
      </c>
      <c r="AI129" s="9">
        <f t="shared" si="66"/>
        <v>366.10006280892134</v>
      </c>
      <c r="AJ129" s="14">
        <f t="shared" si="67"/>
        <v>-0.63226800263899463</v>
      </c>
      <c r="AK129" s="14">
        <f t="shared" si="68"/>
        <v>0.31276027230524051</v>
      </c>
      <c r="AL129" s="9">
        <f t="shared" si="69"/>
        <v>507.88425152242837</v>
      </c>
      <c r="AM129" s="9">
        <f t="shared" si="70"/>
        <v>2300.274535598538</v>
      </c>
      <c r="AN129" s="9">
        <f t="shared" si="71"/>
        <v>4.5291314481661127</v>
      </c>
      <c r="AO129" s="11">
        <f t="shared" si="72"/>
        <v>9.4021833107491215</v>
      </c>
      <c r="AP129" s="13">
        <v>60.5</v>
      </c>
    </row>
    <row r="130" spans="1:42" x14ac:dyDescent="0.15">
      <c r="A130" s="13">
        <v>61</v>
      </c>
      <c r="B130" s="9">
        <f t="shared" si="42"/>
        <v>1.064650843716541</v>
      </c>
      <c r="D130" s="8">
        <f t="shared" si="43"/>
        <v>9.7076545382978052E-3</v>
      </c>
      <c r="E130" s="9">
        <v>0</v>
      </c>
      <c r="F130" s="9">
        <v>0</v>
      </c>
      <c r="G130" s="9">
        <f t="shared" si="44"/>
        <v>33.936673417243597</v>
      </c>
      <c r="H130" s="9">
        <f t="shared" si="45"/>
        <v>61.223379499757705</v>
      </c>
      <c r="I130" s="14">
        <f t="shared" si="73"/>
        <v>208.92842760829444</v>
      </c>
      <c r="J130" s="14">
        <f t="shared" si="74"/>
        <v>62.922192361387779</v>
      </c>
      <c r="K130" s="14">
        <f t="shared" si="46"/>
        <v>118.31268084962291</v>
      </c>
      <c r="L130" s="14">
        <f t="shared" si="47"/>
        <v>-92.092273222888565</v>
      </c>
      <c r="M130" s="9">
        <f t="shared" si="48"/>
        <v>169.06872221260645</v>
      </c>
      <c r="N130" s="9">
        <f t="shared" si="49"/>
        <v>-17.769838755501091</v>
      </c>
      <c r="O130" s="9">
        <f t="shared" si="50"/>
        <v>156.52667230205617</v>
      </c>
      <c r="P130" s="9">
        <f t="shared" si="51"/>
        <v>-0.52899155254209262</v>
      </c>
      <c r="Q130" s="9">
        <f t="shared" si="52"/>
        <v>0.8583767399847535</v>
      </c>
      <c r="R130" s="9">
        <f t="shared" si="53"/>
        <v>0.53869920708039043</v>
      </c>
      <c r="S130" s="9">
        <f t="shared" si="54"/>
        <v>9.7076545382977931E-3</v>
      </c>
      <c r="T130" s="9">
        <f t="shared" si="55"/>
        <v>-1.0676907596224829</v>
      </c>
      <c r="U130" s="9">
        <f t="shared" si="56"/>
        <v>-0.63606416869960414</v>
      </c>
      <c r="V130" s="9">
        <f t="shared" si="57"/>
        <v>-1.7134625828603849</v>
      </c>
      <c r="W130" s="14">
        <f t="shared" si="58"/>
        <v>-207.39532652120204</v>
      </c>
      <c r="X130" s="14">
        <f t="shared" si="59"/>
        <v>239.43355262606966</v>
      </c>
      <c r="Y130" s="14">
        <f t="shared" si="60"/>
        <v>76.591508893823601</v>
      </c>
      <c r="Z130" s="14">
        <f t="shared" si="61"/>
        <v>358.17550528852166</v>
      </c>
      <c r="AA130" s="9">
        <f t="shared" si="62"/>
        <v>316.76686630071788</v>
      </c>
      <c r="AB130" s="9">
        <f t="shared" si="39"/>
        <v>-0.50335734406806409</v>
      </c>
      <c r="AC130" s="9">
        <f t="shared" si="40"/>
        <v>0.33741921046902235</v>
      </c>
      <c r="AD130" s="9">
        <f t="shared" si="41"/>
        <v>436.31069658643429</v>
      </c>
      <c r="AE130" s="9">
        <f t="shared" si="63"/>
        <v>1990.304920141991</v>
      </c>
      <c r="AF130" s="9">
        <f t="shared" si="64"/>
        <v>4.5616688651310806</v>
      </c>
      <c r="AG130" s="11">
        <f t="shared" si="65"/>
        <v>10.944542205397209</v>
      </c>
      <c r="AH130" s="13">
        <v>61</v>
      </c>
      <c r="AI130" s="9">
        <f t="shared" si="66"/>
        <v>366.27305637095458</v>
      </c>
      <c r="AJ130" s="14">
        <f t="shared" si="67"/>
        <v>-0.65202917143955119</v>
      </c>
      <c r="AK130" s="14">
        <f t="shared" si="68"/>
        <v>0.31052492732715109</v>
      </c>
      <c r="AL130" s="9">
        <f t="shared" si="69"/>
        <v>519.98147316456777</v>
      </c>
      <c r="AM130" s="9">
        <f t="shared" si="70"/>
        <v>2301.361486205742</v>
      </c>
      <c r="AN130" s="9">
        <f t="shared" si="71"/>
        <v>4.4258528524099727</v>
      </c>
      <c r="AO130" s="11">
        <f t="shared" si="72"/>
        <v>9.1834441800298272</v>
      </c>
      <c r="AP130" s="13">
        <v>61</v>
      </c>
    </row>
    <row r="131" spans="1:42" x14ac:dyDescent="0.15">
      <c r="A131" s="13">
        <v>61.5</v>
      </c>
      <c r="B131" s="9">
        <f t="shared" si="42"/>
        <v>1.0733774899765127</v>
      </c>
      <c r="D131" s="8">
        <f t="shared" si="43"/>
        <v>9.5269750884995341E-3</v>
      </c>
      <c r="E131" s="9">
        <v>0</v>
      </c>
      <c r="F131" s="9">
        <v>0</v>
      </c>
      <c r="G131" s="9">
        <f t="shared" si="44"/>
        <v>33.40111321817259</v>
      </c>
      <c r="H131" s="9">
        <f t="shared" si="45"/>
        <v>61.517197886337577</v>
      </c>
      <c r="I131" s="14">
        <f t="shared" si="73"/>
        <v>208.39317149348645</v>
      </c>
      <c r="J131" s="14">
        <f t="shared" si="74"/>
        <v>63.18439330654428</v>
      </c>
      <c r="K131" s="14">
        <f t="shared" si="46"/>
        <v>117.8372451114279</v>
      </c>
      <c r="L131" s="14">
        <f t="shared" si="47"/>
        <v>-91.765350470951915</v>
      </c>
      <c r="M131" s="9">
        <f t="shared" si="48"/>
        <v>169.06872221260645</v>
      </c>
      <c r="N131" s="9">
        <f t="shared" si="49"/>
        <v>-17.769838755501091</v>
      </c>
      <c r="O131" s="9">
        <f t="shared" si="50"/>
        <v>157.13731036806905</v>
      </c>
      <c r="P131" s="9">
        <f t="shared" si="51"/>
        <v>-0.52888579046374062</v>
      </c>
      <c r="Q131" s="9">
        <f t="shared" si="52"/>
        <v>0.85852365495978855</v>
      </c>
      <c r="R131" s="9">
        <f t="shared" si="53"/>
        <v>0.53841276555224016</v>
      </c>
      <c r="S131" s="9">
        <f t="shared" si="54"/>
        <v>9.5269750884995428E-3</v>
      </c>
      <c r="T131" s="9">
        <f t="shared" si="55"/>
        <v>-1.0672985560159809</v>
      </c>
      <c r="U131" s="9">
        <f t="shared" si="56"/>
        <v>-0.63624484814940241</v>
      </c>
      <c r="V131" s="9">
        <f t="shared" si="57"/>
        <v>-1.7130703792538828</v>
      </c>
      <c r="W131" s="14">
        <f t="shared" si="58"/>
        <v>-207.8986838652701</v>
      </c>
      <c r="X131" s="14">
        <f t="shared" si="59"/>
        <v>239.77097183653868</v>
      </c>
      <c r="Y131" s="14">
        <f t="shared" si="60"/>
        <v>75.93947972238405</v>
      </c>
      <c r="Z131" s="14">
        <f t="shared" si="61"/>
        <v>358.48603021584881</v>
      </c>
      <c r="AA131" s="9">
        <f t="shared" si="62"/>
        <v>317.35151124321078</v>
      </c>
      <c r="AB131" s="9">
        <f t="shared" si="39"/>
        <v>-0.5074571296432282</v>
      </c>
      <c r="AC131" s="9">
        <f t="shared" si="40"/>
        <v>0.3306121806496094</v>
      </c>
      <c r="AD131" s="9">
        <f t="shared" si="41"/>
        <v>436.07110866731165</v>
      </c>
      <c r="AE131" s="9">
        <f t="shared" si="63"/>
        <v>1993.9783526545793</v>
      </c>
      <c r="AF131" s="9">
        <f t="shared" si="64"/>
        <v>4.5725990853840992</v>
      </c>
      <c r="AG131" s="11">
        <f t="shared" si="65"/>
        <v>10.95055539921038</v>
      </c>
      <c r="AH131" s="13">
        <v>61.5</v>
      </c>
      <c r="AI131" s="9">
        <f t="shared" si="66"/>
        <v>366.44104360786997</v>
      </c>
      <c r="AJ131" s="14">
        <f t="shared" si="67"/>
        <v>-0.67155005744578489</v>
      </c>
      <c r="AK131" s="14">
        <f t="shared" si="68"/>
        <v>0.30821810396963656</v>
      </c>
      <c r="AL131" s="9">
        <f t="shared" si="69"/>
        <v>532.01027491356467</v>
      </c>
      <c r="AM131" s="9">
        <f t="shared" si="70"/>
        <v>2302.4169811445227</v>
      </c>
      <c r="AN131" s="9">
        <f t="shared" si="71"/>
        <v>4.3277678829015001</v>
      </c>
      <c r="AO131" s="11">
        <f t="shared" si="72"/>
        <v>8.9758056538143247</v>
      </c>
      <c r="AP131" s="13">
        <v>61.5</v>
      </c>
    </row>
    <row r="132" spans="1:42" x14ac:dyDescent="0.15">
      <c r="A132" s="13">
        <v>62</v>
      </c>
      <c r="B132" s="9">
        <f t="shared" si="42"/>
        <v>1.0821041362364843</v>
      </c>
      <c r="D132" s="8">
        <f t="shared" si="43"/>
        <v>9.3550677704785645E-3</v>
      </c>
      <c r="E132" s="9">
        <v>0</v>
      </c>
      <c r="F132" s="9">
        <v>0</v>
      </c>
      <c r="G132" s="9">
        <f t="shared" si="44"/>
        <v>32.863009395012362</v>
      </c>
      <c r="H132" s="9">
        <f t="shared" si="45"/>
        <v>61.806331500124884</v>
      </c>
      <c r="I132" s="14">
        <f t="shared" si="73"/>
        <v>207.85535168772446</v>
      </c>
      <c r="J132" s="14">
        <f t="shared" si="74"/>
        <v>63.443444480432092</v>
      </c>
      <c r="K132" s="14">
        <f t="shared" si="46"/>
        <v>117.36800975826634</v>
      </c>
      <c r="L132" s="14">
        <f t="shared" si="47"/>
        <v>-91.438260292233139</v>
      </c>
      <c r="M132" s="9">
        <f t="shared" si="48"/>
        <v>169.06872221260645</v>
      </c>
      <c r="N132" s="9">
        <f t="shared" si="49"/>
        <v>-17.769838755501091</v>
      </c>
      <c r="O132" s="9">
        <f t="shared" si="50"/>
        <v>157.74778311184372</v>
      </c>
      <c r="P132" s="9">
        <f t="shared" si="51"/>
        <v>-0.5287470708073434</v>
      </c>
      <c r="Q132" s="9">
        <f t="shared" si="52"/>
        <v>0.85868289496183348</v>
      </c>
      <c r="R132" s="9">
        <f t="shared" si="53"/>
        <v>0.53810213857782196</v>
      </c>
      <c r="S132" s="9">
        <f t="shared" si="54"/>
        <v>9.3550677704785819E-3</v>
      </c>
      <c r="T132" s="9">
        <f t="shared" si="55"/>
        <v>-1.0668492093851654</v>
      </c>
      <c r="U132" s="9">
        <f t="shared" si="56"/>
        <v>-0.63641675546742338</v>
      </c>
      <c r="V132" s="9">
        <f t="shared" si="57"/>
        <v>-1.7126210326230673</v>
      </c>
      <c r="W132" s="14">
        <f t="shared" si="58"/>
        <v>-208.40614099491333</v>
      </c>
      <c r="X132" s="14">
        <f t="shared" si="59"/>
        <v>240.10158401718829</v>
      </c>
      <c r="Y132" s="14">
        <f t="shared" si="60"/>
        <v>75.267929664938265</v>
      </c>
      <c r="Z132" s="14">
        <f t="shared" si="61"/>
        <v>358.79424831981845</v>
      </c>
      <c r="AA132" s="9">
        <f t="shared" si="62"/>
        <v>317.9337828101232</v>
      </c>
      <c r="AB132" s="9">
        <f t="shared" si="39"/>
        <v>-0.51149827267076375</v>
      </c>
      <c r="AC132" s="9">
        <f t="shared" si="40"/>
        <v>0.3238093098748891</v>
      </c>
      <c r="AD132" s="9">
        <f t="shared" si="41"/>
        <v>435.87241524576785</v>
      </c>
      <c r="AE132" s="9">
        <f t="shared" si="63"/>
        <v>1997.6368728085918</v>
      </c>
      <c r="AF132" s="9">
        <f t="shared" si="64"/>
        <v>4.5830770724094085</v>
      </c>
      <c r="AG132" s="11">
        <f t="shared" si="65"/>
        <v>10.955547234536429</v>
      </c>
      <c r="AH132" s="13">
        <v>62</v>
      </c>
      <c r="AI132" s="9">
        <f t="shared" si="66"/>
        <v>366.60411053809759</v>
      </c>
      <c r="AJ132" s="14">
        <f t="shared" si="67"/>
        <v>-0.69083209388426781</v>
      </c>
      <c r="AK132" s="14">
        <f t="shared" si="68"/>
        <v>0.30583776946554053</v>
      </c>
      <c r="AL132" s="9">
        <f t="shared" si="69"/>
        <v>543.96260799108018</v>
      </c>
      <c r="AM132" s="9">
        <f t="shared" si="70"/>
        <v>2303.4415608846157</v>
      </c>
      <c r="AN132" s="9">
        <f t="shared" si="71"/>
        <v>4.2345586388584771</v>
      </c>
      <c r="AO132" s="11">
        <f t="shared" si="72"/>
        <v>8.7785828718851739</v>
      </c>
      <c r="AP132" s="13">
        <v>62</v>
      </c>
    </row>
    <row r="133" spans="1:42" x14ac:dyDescent="0.15">
      <c r="A133" s="13">
        <v>62.5</v>
      </c>
      <c r="B133" s="9">
        <f t="shared" si="42"/>
        <v>1.090830782496456</v>
      </c>
      <c r="D133" s="8">
        <f t="shared" si="43"/>
        <v>9.1918274092913643E-3</v>
      </c>
      <c r="E133" s="9">
        <v>0</v>
      </c>
      <c r="F133" s="9">
        <v>0</v>
      </c>
      <c r="G133" s="9">
        <f t="shared" si="44"/>
        <v>32.322402926452369</v>
      </c>
      <c r="H133" s="9">
        <f t="shared" si="45"/>
        <v>62.090758322475523</v>
      </c>
      <c r="I133" s="14">
        <f t="shared" si="73"/>
        <v>207.31501013053065</v>
      </c>
      <c r="J133" s="14">
        <f t="shared" si="74"/>
        <v>63.699305467936327</v>
      </c>
      <c r="K133" s="14">
        <f t="shared" si="46"/>
        <v>116.9049055096861</v>
      </c>
      <c r="L133" s="14">
        <f t="shared" si="47"/>
        <v>-91.111070180833337</v>
      </c>
      <c r="M133" s="9">
        <f t="shared" si="48"/>
        <v>169.06872221260645</v>
      </c>
      <c r="N133" s="9">
        <f t="shared" si="49"/>
        <v>-17.769838755501091</v>
      </c>
      <c r="O133" s="9">
        <f t="shared" si="50"/>
        <v>158.35804622425005</v>
      </c>
      <c r="P133" s="9">
        <f t="shared" si="51"/>
        <v>-0.52857578472702327</v>
      </c>
      <c r="Q133" s="9">
        <f t="shared" si="52"/>
        <v>0.85885429414000891</v>
      </c>
      <c r="R133" s="9">
        <f t="shared" si="53"/>
        <v>0.53776761213631463</v>
      </c>
      <c r="S133" s="9">
        <f t="shared" si="54"/>
        <v>9.1918274092913817E-3</v>
      </c>
      <c r="T133" s="9">
        <f t="shared" si="55"/>
        <v>-1.066343396863338</v>
      </c>
      <c r="U133" s="9">
        <f t="shared" si="56"/>
        <v>-0.63657999582861058</v>
      </c>
      <c r="V133" s="9">
        <f t="shared" si="57"/>
        <v>-1.71211522010124</v>
      </c>
      <c r="W133" s="14">
        <f t="shared" si="58"/>
        <v>-208.91763926758409</v>
      </c>
      <c r="X133" s="14">
        <f t="shared" si="59"/>
        <v>240.42539332706318</v>
      </c>
      <c r="Y133" s="14">
        <f t="shared" si="60"/>
        <v>74.577097571053997</v>
      </c>
      <c r="Z133" s="14">
        <f t="shared" si="61"/>
        <v>359.10008608928399</v>
      </c>
      <c r="AA133" s="9">
        <f t="shared" si="62"/>
        <v>318.51365709120455</v>
      </c>
      <c r="AB133" s="9">
        <f t="shared" si="39"/>
        <v>-0.51548111184081336</v>
      </c>
      <c r="AC133" s="9">
        <f t="shared" si="40"/>
        <v>0.31701009156589066</v>
      </c>
      <c r="AD133" s="9">
        <f t="shared" si="41"/>
        <v>435.71374206731423</v>
      </c>
      <c r="AE133" s="9">
        <f t="shared" si="63"/>
        <v>2001.2803303714934</v>
      </c>
      <c r="AF133" s="9">
        <f t="shared" si="64"/>
        <v>4.5931081284608917</v>
      </c>
      <c r="AG133" s="11">
        <f t="shared" si="65"/>
        <v>10.959536898697936</v>
      </c>
      <c r="AH133" s="13">
        <v>62.5</v>
      </c>
      <c r="AI133" s="9">
        <f t="shared" si="66"/>
        <v>366.76234173024591</v>
      </c>
      <c r="AJ133" s="14">
        <f t="shared" si="67"/>
        <v>-0.70987672792298895</v>
      </c>
      <c r="AK133" s="14">
        <f t="shared" si="68"/>
        <v>0.3033820078884446</v>
      </c>
      <c r="AL133" s="9">
        <f t="shared" si="69"/>
        <v>555.83142501228451</v>
      </c>
      <c r="AM133" s="9">
        <f t="shared" si="70"/>
        <v>2304.4357567862594</v>
      </c>
      <c r="AN133" s="9">
        <f t="shared" si="71"/>
        <v>4.1459256405578877</v>
      </c>
      <c r="AO133" s="11">
        <f t="shared" si="72"/>
        <v>8.5911314448457947</v>
      </c>
      <c r="AP133" s="13">
        <v>62.5</v>
      </c>
    </row>
    <row r="134" spans="1:42" x14ac:dyDescent="0.15">
      <c r="A134" s="13">
        <v>63</v>
      </c>
      <c r="B134" s="9">
        <f t="shared" si="42"/>
        <v>1.0995574287564276</v>
      </c>
      <c r="D134" s="8">
        <f t="shared" si="43"/>
        <v>9.0371521989013326E-3</v>
      </c>
      <c r="E134" s="9">
        <v>0</v>
      </c>
      <c r="F134" s="9">
        <v>0</v>
      </c>
      <c r="G134" s="9">
        <f t="shared" si="44"/>
        <v>31.779334981768276</v>
      </c>
      <c r="H134" s="9">
        <f t="shared" si="45"/>
        <v>62.370456693185744</v>
      </c>
      <c r="I134" s="14">
        <f t="shared" si="73"/>
        <v>206.77218889491533</v>
      </c>
      <c r="J134" s="14">
        <f t="shared" si="74"/>
        <v>63.9519368011767</v>
      </c>
      <c r="K134" s="14">
        <f t="shared" si="46"/>
        <v>116.44786324036649</v>
      </c>
      <c r="L134" s="14">
        <f t="shared" si="47"/>
        <v>-90.783845637904378</v>
      </c>
      <c r="M134" s="9">
        <f t="shared" si="48"/>
        <v>169.06872221260645</v>
      </c>
      <c r="N134" s="9">
        <f t="shared" si="49"/>
        <v>-17.769838755501091</v>
      </c>
      <c r="O134" s="9">
        <f t="shared" si="50"/>
        <v>158.96805591319864</v>
      </c>
      <c r="P134" s="9">
        <f t="shared" si="51"/>
        <v>-0.52837231948727725</v>
      </c>
      <c r="Q134" s="9">
        <f t="shared" si="52"/>
        <v>0.85903768574773687</v>
      </c>
      <c r="R134" s="9">
        <f t="shared" si="53"/>
        <v>0.53740947168617859</v>
      </c>
      <c r="S134" s="9">
        <f t="shared" si="54"/>
        <v>9.0371521989013204E-3</v>
      </c>
      <c r="T134" s="9">
        <f t="shared" si="55"/>
        <v>-1.065781791173456</v>
      </c>
      <c r="U134" s="9">
        <f t="shared" si="56"/>
        <v>-0.63673467103900061</v>
      </c>
      <c r="V134" s="9">
        <f t="shared" si="57"/>
        <v>-1.7115536144113579</v>
      </c>
      <c r="W134" s="14">
        <f t="shared" si="58"/>
        <v>-209.43312037942491</v>
      </c>
      <c r="X134" s="14">
        <f t="shared" si="59"/>
        <v>240.74240341862907</v>
      </c>
      <c r="Y134" s="14">
        <f t="shared" si="60"/>
        <v>73.867220843131008</v>
      </c>
      <c r="Z134" s="14">
        <f t="shared" si="61"/>
        <v>359.40346809717244</v>
      </c>
      <c r="AA134" s="9">
        <f t="shared" si="62"/>
        <v>319.09111036761999</v>
      </c>
      <c r="AB134" s="9">
        <f t="shared" si="39"/>
        <v>-0.51940597726169813</v>
      </c>
      <c r="AC134" s="9">
        <f t="shared" si="40"/>
        <v>0.31021404244660289</v>
      </c>
      <c r="AD134" s="9">
        <f t="shared" si="41"/>
        <v>435.59424076299734</v>
      </c>
      <c r="AE134" s="9">
        <f t="shared" si="63"/>
        <v>2004.9085763134497</v>
      </c>
      <c r="AF134" s="9">
        <f t="shared" si="64"/>
        <v>4.6026976224515819</v>
      </c>
      <c r="AG134" s="11">
        <f t="shared" si="65"/>
        <v>10.962543547619211</v>
      </c>
      <c r="AH134" s="13">
        <v>63</v>
      </c>
      <c r="AI134" s="9">
        <f t="shared" si="66"/>
        <v>366.91582031218434</v>
      </c>
      <c r="AJ134" s="14">
        <f t="shared" si="67"/>
        <v>-0.72868541776416862</v>
      </c>
      <c r="AK134" s="14">
        <f t="shared" si="68"/>
        <v>0.30084901711381917</v>
      </c>
      <c r="AL134" s="9">
        <f t="shared" si="69"/>
        <v>567.61056002579721</v>
      </c>
      <c r="AM134" s="9">
        <f t="shared" si="70"/>
        <v>2305.4000911572616</v>
      </c>
      <c r="AN134" s="9">
        <f t="shared" si="71"/>
        <v>4.0615877390520785</v>
      </c>
      <c r="AO134" s="11">
        <f t="shared" si="72"/>
        <v>8.4128470640846729</v>
      </c>
      <c r="AP134" s="13">
        <v>63</v>
      </c>
    </row>
    <row r="135" spans="1:42" x14ac:dyDescent="0.15">
      <c r="A135" s="13">
        <v>63.5</v>
      </c>
      <c r="B135" s="9">
        <f t="shared" si="42"/>
        <v>1.1082840750163994</v>
      </c>
      <c r="D135" s="8">
        <f t="shared" si="43"/>
        <v>8.8909436207107451E-3</v>
      </c>
      <c r="E135" s="9">
        <v>0</v>
      </c>
      <c r="F135" s="9">
        <v>0</v>
      </c>
      <c r="G135" s="9">
        <f t="shared" si="44"/>
        <v>31.233846917686609</v>
      </c>
      <c r="H135" s="9">
        <f t="shared" si="45"/>
        <v>62.645405312141754</v>
      </c>
      <c r="I135" s="14">
        <f t="shared" si="73"/>
        <v>206.22693018638429</v>
      </c>
      <c r="J135" s="14">
        <f t="shared" si="74"/>
        <v>64.201299946956098</v>
      </c>
      <c r="K135" s="14">
        <f t="shared" si="46"/>
        <v>115.99681402003496</v>
      </c>
      <c r="L135" s="14">
        <f t="shared" si="47"/>
        <v>-90.456650219474852</v>
      </c>
      <c r="M135" s="9">
        <f t="shared" si="48"/>
        <v>169.06872221260645</v>
      </c>
      <c r="N135" s="9">
        <f t="shared" si="49"/>
        <v>-17.769838755501091</v>
      </c>
      <c r="O135" s="9">
        <f t="shared" si="50"/>
        <v>159.57776889662506</v>
      </c>
      <c r="P135" s="9">
        <f t="shared" si="51"/>
        <v>-0.52813705845323011</v>
      </c>
      <c r="Q135" s="9">
        <f t="shared" si="52"/>
        <v>0.85923290224561788</v>
      </c>
      <c r="R135" s="9">
        <f t="shared" si="53"/>
        <v>0.53702800207394086</v>
      </c>
      <c r="S135" s="9">
        <f t="shared" si="54"/>
        <v>8.8909436207107052E-3</v>
      </c>
      <c r="T135" s="9">
        <f t="shared" si="55"/>
        <v>-1.065165060527171</v>
      </c>
      <c r="U135" s="9">
        <f t="shared" si="56"/>
        <v>-0.6368808796171912</v>
      </c>
      <c r="V135" s="9">
        <f t="shared" si="57"/>
        <v>-1.7109368837650729</v>
      </c>
      <c r="W135" s="14">
        <f t="shared" si="58"/>
        <v>-209.9525263566866</v>
      </c>
      <c r="X135" s="14">
        <f t="shared" si="59"/>
        <v>241.05261746107567</v>
      </c>
      <c r="Y135" s="14">
        <f t="shared" si="60"/>
        <v>73.13853542536684</v>
      </c>
      <c r="Z135" s="14">
        <f t="shared" si="61"/>
        <v>359.70431711428625</v>
      </c>
      <c r="AA135" s="9">
        <f t="shared" si="62"/>
        <v>319.66611911241216</v>
      </c>
      <c r="AB135" s="9">
        <f t="shared" si="39"/>
        <v>-0.52327319082453982</v>
      </c>
      <c r="AC135" s="9">
        <f t="shared" si="40"/>
        <v>0.30342070173935554</v>
      </c>
      <c r="AD135" s="9">
        <f t="shared" si="41"/>
        <v>435.51308821007387</v>
      </c>
      <c r="AE135" s="9">
        <f t="shared" si="63"/>
        <v>2008.5214628102276</v>
      </c>
      <c r="AF135" s="9">
        <f t="shared" si="64"/>
        <v>4.6118509803347134</v>
      </c>
      <c r="AG135" s="11">
        <f t="shared" si="65"/>
        <v>10.964586283921536</v>
      </c>
      <c r="AH135" s="13">
        <v>63.5</v>
      </c>
      <c r="AI135" s="9">
        <f t="shared" si="66"/>
        <v>367.06462798099005</v>
      </c>
      <c r="AJ135" s="14">
        <f t="shared" si="67"/>
        <v>-0.74725962992512507</v>
      </c>
      <c r="AK135" s="14">
        <f t="shared" si="68"/>
        <v>0.29823710581547402</v>
      </c>
      <c r="AL135" s="9">
        <f t="shared" si="69"/>
        <v>579.29462425889244</v>
      </c>
      <c r="AM135" s="9">
        <f t="shared" si="70"/>
        <v>2306.3350773154975</v>
      </c>
      <c r="AN135" s="9">
        <f t="shared" si="71"/>
        <v>3.9812816841966305</v>
      </c>
      <c r="AO135" s="11">
        <f t="shared" si="72"/>
        <v>8.2431644166654525</v>
      </c>
      <c r="AP135" s="13">
        <v>63.5</v>
      </c>
    </row>
    <row r="136" spans="1:42" x14ac:dyDescent="0.15">
      <c r="A136" s="13">
        <v>64</v>
      </c>
      <c r="B136" s="9">
        <f t="shared" si="42"/>
        <v>1.1170107212763709</v>
      </c>
      <c r="D136" s="8">
        <f t="shared" si="43"/>
        <v>8.7531063648891294E-3</v>
      </c>
      <c r="E136" s="9">
        <v>0</v>
      </c>
      <c r="F136" s="9">
        <v>0</v>
      </c>
      <c r="G136" s="9">
        <f t="shared" si="44"/>
        <v>30.685980275235423</v>
      </c>
      <c r="H136" s="9">
        <f t="shared" si="45"/>
        <v>62.915583240941693</v>
      </c>
      <c r="I136" s="14">
        <f t="shared" si="73"/>
        <v>205.67927634182291</v>
      </c>
      <c r="J136" s="14">
        <f t="shared" si="74"/>
        <v>64.447357294666588</v>
      </c>
      <c r="K136" s="14">
        <f t="shared" si="46"/>
        <v>115.5516891510516</v>
      </c>
      <c r="L136" s="14">
        <f t="shared" si="47"/>
        <v>-90.129545583876563</v>
      </c>
      <c r="M136" s="9">
        <f t="shared" si="48"/>
        <v>169.06872221260645</v>
      </c>
      <c r="N136" s="9">
        <f t="shared" si="49"/>
        <v>-17.769838755501091</v>
      </c>
      <c r="O136" s="9">
        <f t="shared" si="50"/>
        <v>160.18714239554021</v>
      </c>
      <c r="P136" s="9">
        <f t="shared" si="51"/>
        <v>-0.52787038108398443</v>
      </c>
      <c r="Q136" s="9">
        <f t="shared" si="52"/>
        <v>0.85943977540021876</v>
      </c>
      <c r="R136" s="9">
        <f t="shared" si="53"/>
        <v>0.53662348744887356</v>
      </c>
      <c r="S136" s="9">
        <f t="shared" si="54"/>
        <v>8.7531063648890878E-3</v>
      </c>
      <c r="T136" s="9">
        <f t="shared" si="55"/>
        <v>-1.064493868532858</v>
      </c>
      <c r="U136" s="9">
        <f t="shared" si="56"/>
        <v>-0.63701871687301281</v>
      </c>
      <c r="V136" s="9">
        <f t="shared" si="57"/>
        <v>-1.7102656917707599</v>
      </c>
      <c r="W136" s="14">
        <f t="shared" si="58"/>
        <v>-210.47579954751114</v>
      </c>
      <c r="X136" s="14">
        <f t="shared" si="59"/>
        <v>241.35603816281503</v>
      </c>
      <c r="Y136" s="14">
        <f t="shared" si="60"/>
        <v>72.391275795441715</v>
      </c>
      <c r="Z136" s="14">
        <f t="shared" si="61"/>
        <v>360.00255422010173</v>
      </c>
      <c r="AA136" s="9">
        <f t="shared" si="62"/>
        <v>320.23865999097347</v>
      </c>
      <c r="AB136" s="9">
        <f t="shared" ref="AB136:AB199" si="75">W137-W136</f>
        <v>-0.52708306656091963</v>
      </c>
      <c r="AC136" s="9">
        <f t="shared" ref="AC136:AC199" si="76">X137-X136</f>
        <v>0.29662963038467183</v>
      </c>
      <c r="AD136" s="9">
        <f t="shared" ref="AD136:AD199" si="77">SQRT((AB136^2)+AC136^2)*720</f>
        <v>435.46948590867908</v>
      </c>
      <c r="AE136" s="9">
        <f t="shared" si="63"/>
        <v>2012.1188432461638</v>
      </c>
      <c r="AF136" s="9">
        <f t="shared" si="64"/>
        <v>4.6205736758972797</v>
      </c>
      <c r="AG136" s="11">
        <f t="shared" si="65"/>
        <v>10.96568413626548</v>
      </c>
      <c r="AH136" s="13">
        <v>64</v>
      </c>
      <c r="AI136" s="9">
        <f t="shared" si="66"/>
        <v>367.20884501369108</v>
      </c>
      <c r="AJ136" s="14">
        <f t="shared" si="67"/>
        <v>-0.76560083669133405</v>
      </c>
      <c r="AK136" s="14">
        <f t="shared" si="68"/>
        <v>0.2955446904981045</v>
      </c>
      <c r="AL136" s="9">
        <f t="shared" si="69"/>
        <v>590.87891536944255</v>
      </c>
      <c r="AM136" s="9">
        <f t="shared" si="70"/>
        <v>2307.2412196564096</v>
      </c>
      <c r="AN136" s="9">
        <f t="shared" si="71"/>
        <v>3.9047614657460312</v>
      </c>
      <c r="AO136" s="11">
        <f t="shared" si="72"/>
        <v>8.0815556440541041</v>
      </c>
      <c r="AP136" s="13">
        <v>64</v>
      </c>
    </row>
    <row r="137" spans="1:42" x14ac:dyDescent="0.15">
      <c r="A137" s="13">
        <v>64.5</v>
      </c>
      <c r="B137" s="9">
        <f t="shared" ref="B137:B200" si="78">RADIANS(A137)</f>
        <v>1.1257373675363425</v>
      </c>
      <c r="D137" s="8">
        <f t="shared" ref="D137:D200" si="79">IF(P137+R137&gt;=PI(),P137+R137-PI(),P137+R137)</f>
        <v>8.6235482544160247E-3</v>
      </c>
      <c r="E137" s="9">
        <v>0</v>
      </c>
      <c r="F137" s="9">
        <v>0</v>
      </c>
      <c r="G137" s="9">
        <f t="shared" ref="G137:G200" si="80">$B$3*COS(B137)</f>
        <v>30.135776776580666</v>
      </c>
      <c r="H137" s="9">
        <f t="shared" ref="H137:H200" si="81">$B$3*SIN(B137)</f>
        <v>63.180969904490233</v>
      </c>
      <c r="I137" s="14">
        <f t="shared" si="73"/>
        <v>205.12926982826178</v>
      </c>
      <c r="J137" s="14">
        <f t="shared" si="74"/>
        <v>64.690072144639061</v>
      </c>
      <c r="K137" s="14">
        <f t="shared" ref="K137:K200" si="82">G137+$C$3*COS(P137-R137)</f>
        <v>115.1124202037542</v>
      </c>
      <c r="L137" s="14">
        <f t="shared" ref="L137:L200" si="83">H137+$C$3*SIN(P137-R137)</f>
        <v>-89.802591538728251</v>
      </c>
      <c r="M137" s="9">
        <f t="shared" ref="M137:M200" si="84">$H$3</f>
        <v>169.06872221260645</v>
      </c>
      <c r="N137" s="9">
        <f t="shared" ref="N137:N200" si="85">$I$3</f>
        <v>-17.769838755501091</v>
      </c>
      <c r="O137" s="9">
        <f t="shared" ref="O137:O200" si="86">SQRT((M137-G137)^2+(N137-H137)^2)</f>
        <v>160.79613412714946</v>
      </c>
      <c r="P137" s="9">
        <f t="shared" ref="P137:P200" si="87">ATAN2(M137-G137,N137-H137)</f>
        <v>-0.52757266292890692</v>
      </c>
      <c r="Q137" s="9">
        <f t="shared" ref="Q137:Q200" si="88">(O137^2+$C$3^2-$D$3^2)/(2*$C$3*O137)</f>
        <v>0.85965813637888766</v>
      </c>
      <c r="R137" s="9">
        <f t="shared" ref="R137:R200" si="89">IF(Q137=1,0,ACOS(Q137))</f>
        <v>0.53619621118332295</v>
      </c>
      <c r="S137" s="9">
        <f t="shared" ref="S137:S200" si="90">ATAN2((I137-G137),(J137-H137))</f>
        <v>8.6235482544159917E-3</v>
      </c>
      <c r="T137" s="9">
        <f t="shared" ref="T137:T200" si="91">ATAN2((K137-G137),(L137-H137))</f>
        <v>-1.0637688741122298</v>
      </c>
      <c r="U137" s="9">
        <f t="shared" ref="U137:U200" si="92">-$L$3+S137</f>
        <v>-0.63714827498348592</v>
      </c>
      <c r="V137" s="9">
        <f t="shared" ref="V137:V200" si="93">-$L$3+T137</f>
        <v>-1.7095406973501317</v>
      </c>
      <c r="W137" s="14">
        <f t="shared" ref="W137:W200" si="94">G137-$J$3*COS(U137)</f>
        <v>-211.00288261407206</v>
      </c>
      <c r="X137" s="14">
        <f t="shared" ref="X137:X200" si="95">H137-$J$3*SIN(U137)</f>
        <v>241.6526677931997</v>
      </c>
      <c r="Y137" s="14">
        <f t="shared" ref="Y137:Y200" si="96">G137-$J$3*COS(V137)</f>
        <v>71.62567495875038</v>
      </c>
      <c r="Z137" s="14">
        <f t="shared" ref="Z137:Z200" si="97">H137-$J$3*SIN(V137)</f>
        <v>360.29809891059983</v>
      </c>
      <c r="AA137" s="9">
        <f t="shared" ref="AA137:AA200" si="98">SQRT(W137^2+X137^2)</f>
        <v>320.80870986152854</v>
      </c>
      <c r="AB137" s="9">
        <f t="shared" si="75"/>
        <v>-0.53083591098823035</v>
      </c>
      <c r="AC137" s="9">
        <f t="shared" si="76"/>
        <v>0.28984041029005425</v>
      </c>
      <c r="AD137" s="9">
        <f t="shared" si="77"/>
        <v>435.46265937277673</v>
      </c>
      <c r="AE137" s="9">
        <f t="shared" ref="AE137:AE200" si="99">AA137*2*PI()</f>
        <v>2015.700572217195</v>
      </c>
      <c r="AF137" s="9">
        <f t="shared" ref="AF137:AF200" si="100">AE137/AD137</f>
        <v>4.6288712219792414</v>
      </c>
      <c r="AG137" s="11">
        <f t="shared" ref="AG137:AG200" si="101">$M$3*AF137*10/AA137</f>
        <v>10.965856039951912</v>
      </c>
      <c r="AH137" s="13">
        <v>64.5</v>
      </c>
      <c r="AI137" s="9">
        <f t="shared" ref="AI137:AI200" si="102">SQRT(Y137^2+Z137^2)</f>
        <v>367.3485502787359</v>
      </c>
      <c r="AJ137" s="14">
        <f t="shared" ref="AJ137:AJ200" si="103">Y138-Y137</f>
        <v>-0.7837105137392939</v>
      </c>
      <c r="AK137" s="14">
        <f t="shared" ref="AK137:AK200" si="104">Z138-Z137</f>
        <v>0.29277029257235654</v>
      </c>
      <c r="AL137" s="9">
        <f t="shared" ref="AL137:AL200" si="105">SQRT((AJ137^2)+AK137^2)*720</f>
        <v>602.35933832611943</v>
      </c>
      <c r="AM137" s="9">
        <f t="shared" ref="AM137:AM200" si="106">AI137*2*PI()</f>
        <v>2308.1190137250751</v>
      </c>
      <c r="AN137" s="9">
        <f t="shared" ref="AN137:AN200" si="107">AM137/AL137</f>
        <v>3.8317975116631322</v>
      </c>
      <c r="AO137" s="11">
        <f t="shared" ref="AO137:AO200" si="108">$M$3*AN137*10/AI137</f>
        <v>7.9275285193157661</v>
      </c>
      <c r="AP137" s="13">
        <v>64.5</v>
      </c>
    </row>
    <row r="138" spans="1:42" x14ac:dyDescent="0.15">
      <c r="A138" s="13">
        <v>65</v>
      </c>
      <c r="B138" s="9">
        <f t="shared" si="78"/>
        <v>1.1344640137963142</v>
      </c>
      <c r="D138" s="8">
        <f t="shared" si="79"/>
        <v>8.5021801717387602E-3</v>
      </c>
      <c r="E138" s="9">
        <v>0</v>
      </c>
      <c r="F138" s="9">
        <v>0</v>
      </c>
      <c r="G138" s="9">
        <f t="shared" si="80"/>
        <v>29.583278321848962</v>
      </c>
      <c r="H138" s="9">
        <f t="shared" si="81"/>
        <v>63.441545092565498</v>
      </c>
      <c r="I138" s="14">
        <f t="shared" si="73"/>
        <v>204.57695324152954</v>
      </c>
      <c r="J138" s="14">
        <f t="shared" si="74"/>
        <v>64.929408696919097</v>
      </c>
      <c r="K138" s="14">
        <f t="shared" si="82"/>
        <v>114.67893904965835</v>
      </c>
      <c r="L138" s="14">
        <f t="shared" si="83"/>
        <v>-89.475846087435883</v>
      </c>
      <c r="M138" s="9">
        <f t="shared" si="84"/>
        <v>169.06872221260645</v>
      </c>
      <c r="N138" s="9">
        <f t="shared" si="85"/>
        <v>-17.769838755501091</v>
      </c>
      <c r="O138" s="9">
        <f t="shared" si="86"/>
        <v>161.40470229804231</v>
      </c>
      <c r="P138" s="9">
        <f t="shared" si="87"/>
        <v>-0.5272442756266954</v>
      </c>
      <c r="Q138" s="9">
        <f t="shared" si="88"/>
        <v>0.85988781584071694</v>
      </c>
      <c r="R138" s="9">
        <f t="shared" si="89"/>
        <v>0.53574645579843416</v>
      </c>
      <c r="S138" s="9">
        <f t="shared" si="90"/>
        <v>8.5021801717387688E-3</v>
      </c>
      <c r="T138" s="9">
        <f t="shared" si="91"/>
        <v>-1.0629907314251295</v>
      </c>
      <c r="U138" s="9">
        <f t="shared" si="92"/>
        <v>-0.63726964306616318</v>
      </c>
      <c r="V138" s="9">
        <f t="shared" si="93"/>
        <v>-1.7087625546630314</v>
      </c>
      <c r="W138" s="14">
        <f t="shared" si="94"/>
        <v>-211.53371852506029</v>
      </c>
      <c r="X138" s="14">
        <f t="shared" si="95"/>
        <v>241.94250820348975</v>
      </c>
      <c r="Y138" s="14">
        <f t="shared" si="96"/>
        <v>70.841964445011087</v>
      </c>
      <c r="Z138" s="14">
        <f t="shared" si="97"/>
        <v>360.59086920317219</v>
      </c>
      <c r="AA138" s="9">
        <f t="shared" si="98"/>
        <v>321.37624577562536</v>
      </c>
      <c r="AB138" s="9">
        <f t="shared" si="75"/>
        <v>-0.53453202344948636</v>
      </c>
      <c r="AC138" s="9">
        <f t="shared" si="76"/>
        <v>0.28305264359957505</v>
      </c>
      <c r="AD138" s="9">
        <f t="shared" si="77"/>
        <v>435.49185753658196</v>
      </c>
      <c r="AE138" s="9">
        <f t="shared" si="99"/>
        <v>2019.2665055339448</v>
      </c>
      <c r="AF138" s="9">
        <f t="shared" si="100"/>
        <v>4.6367491620996004</v>
      </c>
      <c r="AG138" s="11">
        <f t="shared" si="101"/>
        <v>10.965120818717857</v>
      </c>
      <c r="AH138" s="13">
        <v>65</v>
      </c>
      <c r="AI138" s="9">
        <f t="shared" si="102"/>
        <v>367.48382124812986</v>
      </c>
      <c r="AJ138" s="14">
        <f t="shared" si="103"/>
        <v>-0.80159013791997324</v>
      </c>
      <c r="AK138" s="14">
        <f t="shared" si="104"/>
        <v>0.28991253547036422</v>
      </c>
      <c r="AL138" s="9">
        <f t="shared" si="105"/>
        <v>613.73233630099969</v>
      </c>
      <c r="AM138" s="9">
        <f t="shared" si="106"/>
        <v>2308.9689462924589</v>
      </c>
      <c r="AN138" s="9">
        <f t="shared" si="107"/>
        <v>3.7621758048610383</v>
      </c>
      <c r="AO138" s="11">
        <f t="shared" si="108"/>
        <v>7.7806244693525812</v>
      </c>
      <c r="AP138" s="13">
        <v>65</v>
      </c>
    </row>
    <row r="139" spans="1:42" x14ac:dyDescent="0.15">
      <c r="A139" s="13">
        <v>65.5</v>
      </c>
      <c r="B139" s="9">
        <f t="shared" si="78"/>
        <v>1.1431906600562858</v>
      </c>
      <c r="D139" s="8">
        <f t="shared" si="79"/>
        <v>8.3889159879735331E-3</v>
      </c>
      <c r="E139" s="9">
        <v>0</v>
      </c>
      <c r="F139" s="9">
        <v>0</v>
      </c>
      <c r="G139" s="9">
        <f t="shared" si="80"/>
        <v>29.02852698593674</v>
      </c>
      <c r="H139" s="9">
        <f t="shared" si="81"/>
        <v>63.697288961358026</v>
      </c>
      <c r="I139" s="14">
        <f t="shared" ref="I139:I202" si="109">G139+$C$3*COS(D139)</f>
        <v>204.02236930479637</v>
      </c>
      <c r="J139" s="14">
        <f t="shared" ref="J139:J202" si="110">H139+$C$3*SIN(D139)</f>
        <v>65.16533204045642</v>
      </c>
      <c r="K139" s="14">
        <f t="shared" si="82"/>
        <v>114.25117789260287</v>
      </c>
      <c r="L139" s="14">
        <f t="shared" si="83"/>
        <v>-89.149365475173624</v>
      </c>
      <c r="M139" s="9">
        <f t="shared" si="84"/>
        <v>169.06872221260645</v>
      </c>
      <c r="N139" s="9">
        <f t="shared" si="85"/>
        <v>-17.769838755501091</v>
      </c>
      <c r="O139" s="9">
        <f t="shared" si="86"/>
        <v>162.01280559745516</v>
      </c>
      <c r="P139" s="9">
        <f t="shared" si="87"/>
        <v>-0.52688558690707077</v>
      </c>
      <c r="Q139" s="9">
        <f t="shared" si="88"/>
        <v>0.8601286440237661</v>
      </c>
      <c r="R139" s="9">
        <f t="shared" si="89"/>
        <v>0.5352745028950443</v>
      </c>
      <c r="S139" s="9">
        <f t="shared" si="90"/>
        <v>8.3889159879735661E-3</v>
      </c>
      <c r="T139" s="9">
        <f t="shared" si="91"/>
        <v>-1.0621600898021151</v>
      </c>
      <c r="U139" s="9">
        <f t="shared" si="92"/>
        <v>-0.63738290724992841</v>
      </c>
      <c r="V139" s="9">
        <f t="shared" si="93"/>
        <v>-1.707931913040017</v>
      </c>
      <c r="W139" s="14">
        <f t="shared" si="94"/>
        <v>-212.06825054850978</v>
      </c>
      <c r="X139" s="14">
        <f t="shared" si="95"/>
        <v>242.22556084708933</v>
      </c>
      <c r="Y139" s="14">
        <f t="shared" si="96"/>
        <v>70.040374307091113</v>
      </c>
      <c r="Z139" s="14">
        <f t="shared" si="97"/>
        <v>360.88078173864255</v>
      </c>
      <c r="AA139" s="9">
        <f t="shared" si="98"/>
        <v>321.94124497863351</v>
      </c>
      <c r="AB139" s="9">
        <f t="shared" si="75"/>
        <v>-0.53817169644153751</v>
      </c>
      <c r="AC139" s="9">
        <f t="shared" si="76"/>
        <v>0.27626595198933046</v>
      </c>
      <c r="AD139" s="9">
        <f t="shared" si="77"/>
        <v>435.55635217446479</v>
      </c>
      <c r="AE139" s="9">
        <f t="shared" si="99"/>
        <v>2022.8165002248538</v>
      </c>
      <c r="AF139" s="9">
        <f t="shared" si="100"/>
        <v>4.6442130625031091</v>
      </c>
      <c r="AG139" s="11">
        <f t="shared" si="101"/>
        <v>10.96349716774132</v>
      </c>
      <c r="AH139" s="13">
        <v>65.5</v>
      </c>
      <c r="AI139" s="9">
        <f t="shared" si="102"/>
        <v>367.61473401017429</v>
      </c>
      <c r="AJ139" s="14">
        <f t="shared" si="103"/>
        <v>-0.81924118519320643</v>
      </c>
      <c r="AK139" s="14">
        <f t="shared" si="104"/>
        <v>0.28697014180949054</v>
      </c>
      <c r="AL139" s="9">
        <f t="shared" si="105"/>
        <v>624.99483019358797</v>
      </c>
      <c r="AM139" s="9">
        <f t="shared" si="106"/>
        <v>2309.7914954354587</v>
      </c>
      <c r="AN139" s="9">
        <f t="shared" si="107"/>
        <v>3.6956969623572986</v>
      </c>
      <c r="AO139" s="11">
        <f t="shared" si="108"/>
        <v>7.6404165326893869</v>
      </c>
      <c r="AP139" s="13">
        <v>65.5</v>
      </c>
    </row>
    <row r="140" spans="1:42" x14ac:dyDescent="0.15">
      <c r="A140" s="13">
        <v>66</v>
      </c>
      <c r="B140" s="9">
        <f t="shared" si="78"/>
        <v>1.1519173063162575</v>
      </c>
      <c r="D140" s="8">
        <f t="shared" si="79"/>
        <v>8.2836724945581919E-3</v>
      </c>
      <c r="E140" s="9">
        <v>0</v>
      </c>
      <c r="F140" s="9">
        <v>0</v>
      </c>
      <c r="G140" s="9">
        <f t="shared" si="80"/>
        <v>28.471565015306016</v>
      </c>
      <c r="H140" s="9">
        <f t="shared" si="81"/>
        <v>63.948182034982061</v>
      </c>
      <c r="I140" s="14">
        <f t="shared" si="109"/>
        <v>203.46556086701474</v>
      </c>
      <c r="J140" s="14">
        <f t="shared" si="110"/>
        <v>65.397808142692469</v>
      </c>
      <c r="K140" s="14">
        <f t="shared" si="82"/>
        <v>113.82906929792678</v>
      </c>
      <c r="L140" s="14">
        <f t="shared" si="83"/>
        <v>-88.823204234313721</v>
      </c>
      <c r="M140" s="9">
        <f t="shared" si="84"/>
        <v>169.06872221260645</v>
      </c>
      <c r="N140" s="9">
        <f t="shared" si="85"/>
        <v>-17.769838755501091</v>
      </c>
      <c r="O140" s="9">
        <f t="shared" si="86"/>
        <v>162.62040319060904</v>
      </c>
      <c r="P140" s="9">
        <f t="shared" si="87"/>
        <v>-0.52649696059495577</v>
      </c>
      <c r="Q140" s="9">
        <f t="shared" si="88"/>
        <v>0.86038045082866199</v>
      </c>
      <c r="R140" s="9">
        <f t="shared" si="89"/>
        <v>0.53478063308951396</v>
      </c>
      <c r="S140" s="9">
        <f t="shared" si="90"/>
        <v>8.2836724945581728E-3</v>
      </c>
      <c r="T140" s="9">
        <f t="shared" si="91"/>
        <v>-1.0612775936844696</v>
      </c>
      <c r="U140" s="9">
        <f t="shared" si="92"/>
        <v>-0.63748815074334375</v>
      </c>
      <c r="V140" s="9">
        <f t="shared" si="93"/>
        <v>-1.7070494169223716</v>
      </c>
      <c r="W140" s="14">
        <f t="shared" si="94"/>
        <v>-212.60642224495132</v>
      </c>
      <c r="X140" s="14">
        <f t="shared" si="95"/>
        <v>242.50182679907866</v>
      </c>
      <c r="Y140" s="14">
        <f t="shared" si="96"/>
        <v>69.221133121897907</v>
      </c>
      <c r="Z140" s="14">
        <f t="shared" si="97"/>
        <v>361.16775188045204</v>
      </c>
      <c r="AA140" s="9">
        <f t="shared" si="98"/>
        <v>322.50368491024852</v>
      </c>
      <c r="AB140" s="9">
        <f t="shared" si="75"/>
        <v>-0.54175521593575127</v>
      </c>
      <c r="AC140" s="9">
        <f t="shared" si="76"/>
        <v>0.26947997598546181</v>
      </c>
      <c r="AD140" s="9">
        <f t="shared" si="77"/>
        <v>435.65543733557604</v>
      </c>
      <c r="AE140" s="9">
        <f t="shared" si="99"/>
        <v>2026.3504145393483</v>
      </c>
      <c r="AF140" s="9">
        <f t="shared" si="100"/>
        <v>4.6512685046060707</v>
      </c>
      <c r="AG140" s="11">
        <f t="shared" si="101"/>
        <v>10.961003637785968</v>
      </c>
      <c r="AH140" s="13">
        <v>66</v>
      </c>
      <c r="AI140" s="9">
        <f t="shared" si="102"/>
        <v>367.74136328275512</v>
      </c>
      <c r="AJ140" s="14">
        <f t="shared" si="103"/>
        <v>-0.83666512870809129</v>
      </c>
      <c r="AK140" s="14">
        <f t="shared" si="104"/>
        <v>0.28394193060233874</v>
      </c>
      <c r="AL140" s="9">
        <f t="shared" si="105"/>
        <v>636.14416560562813</v>
      </c>
      <c r="AM140" s="9">
        <f t="shared" si="106"/>
        <v>2310.5871306203976</v>
      </c>
      <c r="AN140" s="9">
        <f t="shared" si="107"/>
        <v>3.6321753079675738</v>
      </c>
      <c r="AO140" s="11">
        <f t="shared" si="108"/>
        <v>7.5065073164827876</v>
      </c>
      <c r="AP140" s="13">
        <v>66</v>
      </c>
    </row>
    <row r="141" spans="1:42" x14ac:dyDescent="0.15">
      <c r="A141" s="13">
        <v>66.5</v>
      </c>
      <c r="B141" s="9">
        <f t="shared" si="78"/>
        <v>1.1606439525762291</v>
      </c>
      <c r="D141" s="8">
        <f t="shared" si="79"/>
        <v>8.1863693372816737E-3</v>
      </c>
      <c r="E141" s="9">
        <v>0</v>
      </c>
      <c r="F141" s="9">
        <v>0</v>
      </c>
      <c r="G141" s="9">
        <f t="shared" si="80"/>
        <v>27.912434824767239</v>
      </c>
      <c r="H141" s="9">
        <f t="shared" si="81"/>
        <v>64.194205206958685</v>
      </c>
      <c r="I141" s="14">
        <f t="shared" si="109"/>
        <v>202.90657090125967</v>
      </c>
      <c r="J141" s="14">
        <f t="shared" si="110"/>
        <v>65.626803839532698</v>
      </c>
      <c r="K141" s="14">
        <f t="shared" si="82"/>
        <v>113.41254621976361</v>
      </c>
      <c r="L141" s="14">
        <f t="shared" si="83"/>
        <v>-88.497415229276186</v>
      </c>
      <c r="M141" s="9">
        <f t="shared" si="84"/>
        <v>169.06872221260645</v>
      </c>
      <c r="N141" s="9">
        <f t="shared" si="85"/>
        <v>-17.769838755501091</v>
      </c>
      <c r="O141" s="9">
        <f t="shared" si="86"/>
        <v>163.22745471212338</v>
      </c>
      <c r="P141" s="9">
        <f t="shared" si="87"/>
        <v>-0.52607875661699799</v>
      </c>
      <c r="Q141" s="9">
        <f t="shared" si="88"/>
        <v>0.86064306589868633</v>
      </c>
      <c r="R141" s="9">
        <f t="shared" si="89"/>
        <v>0.53426512595427966</v>
      </c>
      <c r="S141" s="9">
        <f t="shared" si="90"/>
        <v>8.1863693372816668E-3</v>
      </c>
      <c r="T141" s="9">
        <f t="shared" si="91"/>
        <v>-1.0603438825712777</v>
      </c>
      <c r="U141" s="9">
        <f t="shared" si="92"/>
        <v>-0.63758545390062027</v>
      </c>
      <c r="V141" s="9">
        <f t="shared" si="93"/>
        <v>-1.7061157058091796</v>
      </c>
      <c r="W141" s="14">
        <f t="shared" si="94"/>
        <v>-213.14817746088707</v>
      </c>
      <c r="X141" s="14">
        <f t="shared" si="95"/>
        <v>242.77130677506412</v>
      </c>
      <c r="Y141" s="14">
        <f t="shared" si="96"/>
        <v>68.384467993189816</v>
      </c>
      <c r="Z141" s="14">
        <f t="shared" si="97"/>
        <v>361.45169381105438</v>
      </c>
      <c r="AA141" s="9">
        <f t="shared" si="98"/>
        <v>323.06354320500185</v>
      </c>
      <c r="AB141" s="9">
        <f t="shared" si="75"/>
        <v>-0.54528286169067997</v>
      </c>
      <c r="AC141" s="9">
        <f t="shared" si="76"/>
        <v>0.26269437430269704</v>
      </c>
      <c r="AD141" s="9">
        <f t="shared" si="77"/>
        <v>435.78842879215875</v>
      </c>
      <c r="AE141" s="9">
        <f t="shared" si="99"/>
        <v>2029.868107951045</v>
      </c>
      <c r="AF141" s="9">
        <f t="shared" si="100"/>
        <v>4.6579210778429205</v>
      </c>
      <c r="AG141" s="11">
        <f t="shared" si="101"/>
        <v>10.957658620472317</v>
      </c>
      <c r="AH141" s="13">
        <v>66.5</v>
      </c>
      <c r="AI141" s="9">
        <f t="shared" si="102"/>
        <v>367.8637824271259</v>
      </c>
      <c r="AJ141" s="14">
        <f t="shared" si="103"/>
        <v>-0.85386343702154477</v>
      </c>
      <c r="AK141" s="14">
        <f t="shared" si="104"/>
        <v>0.28082681451616054</v>
      </c>
      <c r="AL141" s="9">
        <f t="shared" si="105"/>
        <v>647.17806625634876</v>
      </c>
      <c r="AM141" s="9">
        <f t="shared" si="106"/>
        <v>2311.3563127896255</v>
      </c>
      <c r="AN141" s="9">
        <f t="shared" si="107"/>
        <v>3.5714379601271773</v>
      </c>
      <c r="AO141" s="11">
        <f t="shared" si="108"/>
        <v>7.3785269965638918</v>
      </c>
      <c r="AP141" s="13">
        <v>66.5</v>
      </c>
    </row>
    <row r="142" spans="1:42" x14ac:dyDescent="0.15">
      <c r="A142" s="13">
        <v>67</v>
      </c>
      <c r="B142" s="9">
        <f t="shared" si="78"/>
        <v>1.1693705988362009</v>
      </c>
      <c r="D142" s="8">
        <f t="shared" si="79"/>
        <v>8.096928952616711E-3</v>
      </c>
      <c r="E142" s="9">
        <v>0</v>
      </c>
      <c r="F142" s="9">
        <v>0</v>
      </c>
      <c r="G142" s="9">
        <f t="shared" si="80"/>
        <v>27.35117899424916</v>
      </c>
      <c r="H142" s="9">
        <f t="shared" si="81"/>
        <v>64.43533974167083</v>
      </c>
      <c r="I142" s="14">
        <f t="shared" si="109"/>
        <v>202.34544250297418</v>
      </c>
      <c r="J142" s="14">
        <f t="shared" si="110"/>
        <v>65.852286825690825</v>
      </c>
      <c r="K142" s="14">
        <f t="shared" si="82"/>
        <v>113.00154202653468</v>
      </c>
      <c r="L142" s="14">
        <f t="shared" si="83"/>
        <v>-88.172049700772945</v>
      </c>
      <c r="M142" s="9">
        <f t="shared" si="84"/>
        <v>169.06872221260645</v>
      </c>
      <c r="N142" s="9">
        <f t="shared" si="85"/>
        <v>-17.769838755501091</v>
      </c>
      <c r="O142" s="9">
        <f t="shared" si="86"/>
        <v>163.83392025950812</v>
      </c>
      <c r="P142" s="9">
        <f t="shared" si="87"/>
        <v>-0.5256313310103049</v>
      </c>
      <c r="Q142" s="9">
        <f t="shared" si="88"/>
        <v>0.86091631869646135</v>
      </c>
      <c r="R142" s="9">
        <f t="shared" si="89"/>
        <v>0.53372825996292161</v>
      </c>
      <c r="S142" s="9">
        <f t="shared" si="90"/>
        <v>8.0969289526167231E-3</v>
      </c>
      <c r="T142" s="9">
        <f t="shared" si="91"/>
        <v>-1.0593595909732265</v>
      </c>
      <c r="U142" s="9">
        <f t="shared" si="92"/>
        <v>-0.63767489428528523</v>
      </c>
      <c r="V142" s="9">
        <f t="shared" si="93"/>
        <v>-1.7051314142111285</v>
      </c>
      <c r="W142" s="14">
        <f t="shared" si="94"/>
        <v>-213.69346032257775</v>
      </c>
      <c r="X142" s="14">
        <f t="shared" si="95"/>
        <v>243.03400114936682</v>
      </c>
      <c r="Y142" s="14">
        <f t="shared" si="96"/>
        <v>67.530604556168271</v>
      </c>
      <c r="Z142" s="14">
        <f t="shared" si="97"/>
        <v>361.73252062557054</v>
      </c>
      <c r="AA142" s="9">
        <f t="shared" si="98"/>
        <v>323.62079769277432</v>
      </c>
      <c r="AB142" s="9">
        <f t="shared" si="75"/>
        <v>-0.54875490755469514</v>
      </c>
      <c r="AC142" s="9">
        <f t="shared" si="76"/>
        <v>0.25590882320565811</v>
      </c>
      <c r="AD142" s="9">
        <f t="shared" si="77"/>
        <v>435.95466350086792</v>
      </c>
      <c r="AE142" s="9">
        <f t="shared" si="99"/>
        <v>2033.369441160977</v>
      </c>
      <c r="AF142" s="9">
        <f t="shared" si="100"/>
        <v>4.6641763729106867</v>
      </c>
      <c r="AG142" s="11">
        <f t="shared" si="101"/>
        <v>10.953480334651768</v>
      </c>
      <c r="AH142" s="13">
        <v>67</v>
      </c>
      <c r="AI142" s="9">
        <f t="shared" si="102"/>
        <v>367.98206346213453</v>
      </c>
      <c r="AJ142" s="14">
        <f t="shared" si="103"/>
        <v>-0.87083757244768378</v>
      </c>
      <c r="AK142" s="14">
        <f t="shared" si="104"/>
        <v>0.27762379718393504</v>
      </c>
      <c r="AL142" s="9">
        <f t="shared" si="105"/>
        <v>658.09459297363162</v>
      </c>
      <c r="AM142" s="9">
        <f t="shared" si="106"/>
        <v>2312.0994944509098</v>
      </c>
      <c r="AN142" s="9">
        <f t="shared" si="107"/>
        <v>3.513323949378734</v>
      </c>
      <c r="AO142" s="11">
        <f t="shared" si="108"/>
        <v>7.2561313896827864</v>
      </c>
      <c r="AP142" s="13">
        <v>67</v>
      </c>
    </row>
    <row r="143" spans="1:42" x14ac:dyDescent="0.15">
      <c r="A143" s="13">
        <v>67.5</v>
      </c>
      <c r="B143" s="9">
        <f t="shared" si="78"/>
        <v>1.1780972450961724</v>
      </c>
      <c r="D143" s="8">
        <f t="shared" si="79"/>
        <v>8.0152765062746489E-3</v>
      </c>
      <c r="E143" s="9">
        <v>0</v>
      </c>
      <c r="F143" s="9">
        <v>0</v>
      </c>
      <c r="G143" s="9">
        <f t="shared" si="80"/>
        <v>26.787840265556287</v>
      </c>
      <c r="H143" s="9">
        <f t="shared" si="81"/>
        <v>64.671567275790068</v>
      </c>
      <c r="I143" s="14">
        <f t="shared" si="109"/>
        <v>201.78221888812288</v>
      </c>
      <c r="J143" s="14">
        <f t="shared" si="110"/>
        <v>66.074225645391138</v>
      </c>
      <c r="K143" s="14">
        <f t="shared" si="82"/>
        <v>112.59599052472099</v>
      </c>
      <c r="L143" s="14">
        <f t="shared" si="83"/>
        <v>-87.847157309424745</v>
      </c>
      <c r="M143" s="9">
        <f t="shared" si="84"/>
        <v>169.06872221260645</v>
      </c>
      <c r="N143" s="9">
        <f t="shared" si="85"/>
        <v>-17.769838755501091</v>
      </c>
      <c r="O143" s="9">
        <f t="shared" si="86"/>
        <v>164.43976038673443</v>
      </c>
      <c r="P143" s="9">
        <f t="shared" si="87"/>
        <v>-0.52515503593326485</v>
      </c>
      <c r="Q143" s="9">
        <f t="shared" si="88"/>
        <v>0.86120003857734273</v>
      </c>
      <c r="R143" s="9">
        <f t="shared" si="89"/>
        <v>0.5331703124395395</v>
      </c>
      <c r="S143" s="9">
        <f t="shared" si="90"/>
        <v>8.0152765062746194E-3</v>
      </c>
      <c r="T143" s="9">
        <f t="shared" si="91"/>
        <v>-1.0583253483728043</v>
      </c>
      <c r="U143" s="9">
        <f t="shared" si="92"/>
        <v>-0.63775654673162729</v>
      </c>
      <c r="V143" s="9">
        <f t="shared" si="93"/>
        <v>-1.7040971716107063</v>
      </c>
      <c r="W143" s="14">
        <f t="shared" si="94"/>
        <v>-214.24221523013244</v>
      </c>
      <c r="X143" s="14">
        <f t="shared" si="95"/>
        <v>243.28990997257247</v>
      </c>
      <c r="Y143" s="14">
        <f t="shared" si="96"/>
        <v>66.659766983720587</v>
      </c>
      <c r="Z143" s="14">
        <f t="shared" si="97"/>
        <v>362.01014442275448</v>
      </c>
      <c r="AA143" s="9">
        <f t="shared" si="98"/>
        <v>324.17542639931361</v>
      </c>
      <c r="AB143" s="9">
        <f t="shared" si="75"/>
        <v>-0.55217162176347756</v>
      </c>
      <c r="AC143" s="9">
        <f t="shared" si="76"/>
        <v>0.24912301588830132</v>
      </c>
      <c r="AD143" s="9">
        <f t="shared" si="77"/>
        <v>436.15349907863612</v>
      </c>
      <c r="AE143" s="9">
        <f t="shared" si="99"/>
        <v>2036.8542761008446</v>
      </c>
      <c r="AF143" s="9">
        <f t="shared" si="100"/>
        <v>4.6700399753840118</v>
      </c>
      <c r="AG143" s="11">
        <f t="shared" si="101"/>
        <v>10.948486813802997</v>
      </c>
      <c r="AH143" s="13">
        <v>67.5</v>
      </c>
      <c r="AI143" s="9">
        <f t="shared" si="102"/>
        <v>368.09627707884727</v>
      </c>
      <c r="AJ143" s="14">
        <f t="shared" si="103"/>
        <v>-0.88758898953214782</v>
      </c>
      <c r="AK143" s="14">
        <f t="shared" si="104"/>
        <v>0.27433197056734571</v>
      </c>
      <c r="AL143" s="9">
        <f t="shared" si="105"/>
        <v>668.89210752127269</v>
      </c>
      <c r="AM143" s="9">
        <f t="shared" si="106"/>
        <v>2312.8171197693191</v>
      </c>
      <c r="AN143" s="9">
        <f t="shared" si="107"/>
        <v>3.4576833748868308</v>
      </c>
      <c r="AO143" s="11">
        <f t="shared" si="108"/>
        <v>7.1390001164046017</v>
      </c>
      <c r="AP143" s="13">
        <v>67.5</v>
      </c>
    </row>
    <row r="144" spans="1:42" x14ac:dyDescent="0.15">
      <c r="A144" s="13">
        <v>68</v>
      </c>
      <c r="B144" s="9">
        <f t="shared" si="78"/>
        <v>1.1868238913561442</v>
      </c>
      <c r="D144" s="8">
        <f t="shared" si="79"/>
        <v>7.9413398339241992E-3</v>
      </c>
      <c r="E144" s="9">
        <v>0</v>
      </c>
      <c r="F144" s="9">
        <v>0</v>
      </c>
      <c r="G144" s="9">
        <f t="shared" si="80"/>
        <v>26.222461539113837</v>
      </c>
      <c r="H144" s="9">
        <f t="shared" si="81"/>
        <v>64.902869819675118</v>
      </c>
      <c r="I144" s="14">
        <f t="shared" si="109"/>
        <v>201.2169433912577</v>
      </c>
      <c r="J144" s="14">
        <f t="shared" si="110"/>
        <v>66.292589683418683</v>
      </c>
      <c r="K144" s="14">
        <f t="shared" si="82"/>
        <v>112.19582598099029</v>
      </c>
      <c r="L144" s="14">
        <f t="shared" si="83"/>
        <v>-87.522786178730541</v>
      </c>
      <c r="M144" s="9">
        <f t="shared" si="84"/>
        <v>169.06872221260645</v>
      </c>
      <c r="N144" s="9">
        <f t="shared" si="85"/>
        <v>-17.769838755501091</v>
      </c>
      <c r="O144" s="9">
        <f t="shared" si="86"/>
        <v>165.04493609788645</v>
      </c>
      <c r="P144" s="9">
        <f t="shared" si="87"/>
        <v>-0.52465021967832748</v>
      </c>
      <c r="Q144" s="9">
        <f t="shared" si="88"/>
        <v>0.8614940548596226</v>
      </c>
      <c r="R144" s="9">
        <f t="shared" si="89"/>
        <v>0.53259155951225168</v>
      </c>
      <c r="S144" s="9">
        <f t="shared" si="90"/>
        <v>7.9413398339241818E-3</v>
      </c>
      <c r="T144" s="9">
        <f t="shared" si="91"/>
        <v>-1.057241779190579</v>
      </c>
      <c r="U144" s="9">
        <f t="shared" si="92"/>
        <v>-0.63783048340397774</v>
      </c>
      <c r="V144" s="9">
        <f t="shared" si="93"/>
        <v>-1.703013602428481</v>
      </c>
      <c r="W144" s="14">
        <f t="shared" si="94"/>
        <v>-214.79438685189592</v>
      </c>
      <c r="X144" s="14">
        <f t="shared" si="95"/>
        <v>243.53903298846078</v>
      </c>
      <c r="Y144" s="14">
        <f t="shared" si="96"/>
        <v>65.772177994188439</v>
      </c>
      <c r="Z144" s="14">
        <f t="shared" si="97"/>
        <v>362.28447639332182</v>
      </c>
      <c r="AA144" s="9">
        <f t="shared" si="98"/>
        <v>324.72740754675527</v>
      </c>
      <c r="AB144" s="9">
        <f t="shared" si="75"/>
        <v>-0.5555332672257407</v>
      </c>
      <c r="AC144" s="9">
        <f t="shared" si="76"/>
        <v>0.24233666187481617</v>
      </c>
      <c r="AD144" s="9">
        <f t="shared" si="77"/>
        <v>436.38431328971632</v>
      </c>
      <c r="AE144" s="9">
        <f t="shared" si="99"/>
        <v>2040.3224759362902</v>
      </c>
      <c r="AF144" s="9">
        <f t="shared" si="100"/>
        <v>4.6755174597252687</v>
      </c>
      <c r="AG144" s="11">
        <f t="shared" si="101"/>
        <v>10.942695894492909</v>
      </c>
      <c r="AH144" s="13">
        <v>68</v>
      </c>
      <c r="AI144" s="9">
        <f t="shared" si="102"/>
        <v>368.20649265552419</v>
      </c>
      <c r="AJ144" s="14">
        <f t="shared" si="103"/>
        <v>-0.90411913364431484</v>
      </c>
      <c r="AK144" s="14">
        <f t="shared" si="104"/>
        <v>0.27095051237233747</v>
      </c>
      <c r="AL144" s="9">
        <f t="shared" si="105"/>
        <v>679.56924062751568</v>
      </c>
      <c r="AM144" s="9">
        <f t="shared" si="106"/>
        <v>2313.509624661318</v>
      </c>
      <c r="AN144" s="9">
        <f t="shared" si="107"/>
        <v>3.4043766055759357</v>
      </c>
      <c r="AO144" s="11">
        <f t="shared" si="108"/>
        <v>7.0268348653435764</v>
      </c>
      <c r="AP144" s="13">
        <v>68</v>
      </c>
    </row>
    <row r="145" spans="1:42" x14ac:dyDescent="0.15">
      <c r="A145" s="13">
        <v>68.5</v>
      </c>
      <c r="B145" s="9">
        <f t="shared" si="78"/>
        <v>1.1955505376161157</v>
      </c>
      <c r="D145" s="8">
        <f t="shared" si="79"/>
        <v>7.8750493839905289E-3</v>
      </c>
      <c r="E145" s="9">
        <v>0</v>
      </c>
      <c r="F145" s="9">
        <v>0</v>
      </c>
      <c r="G145" s="9">
        <f t="shared" si="80"/>
        <v>25.655085870700812</v>
      </c>
      <c r="H145" s="9">
        <f t="shared" si="81"/>
        <v>65.129229758741715</v>
      </c>
      <c r="I145" s="14">
        <f t="shared" si="109"/>
        <v>200.64965946349972</v>
      </c>
      <c r="J145" s="14">
        <f t="shared" si="110"/>
        <v>66.507349156502386</v>
      </c>
      <c r="K145" s="14">
        <f t="shared" si="82"/>
        <v>111.80098314275351</v>
      </c>
      <c r="L145" s="14">
        <f t="shared" si="83"/>
        <v>-87.1989829373736</v>
      </c>
      <c r="M145" s="9">
        <f t="shared" si="84"/>
        <v>169.06872221260645</v>
      </c>
      <c r="N145" s="9">
        <f t="shared" si="85"/>
        <v>-17.769838755501091</v>
      </c>
      <c r="O145" s="9">
        <f t="shared" si="86"/>
        <v>165.64940884089347</v>
      </c>
      <c r="P145" s="9">
        <f t="shared" si="87"/>
        <v>-0.52411722668663319</v>
      </c>
      <c r="Q145" s="9">
        <f t="shared" si="88"/>
        <v>0.86179819689165116</v>
      </c>
      <c r="R145" s="9">
        <f t="shared" si="89"/>
        <v>0.53199227607062372</v>
      </c>
      <c r="S145" s="9">
        <f t="shared" si="90"/>
        <v>7.8750493839905462E-3</v>
      </c>
      <c r="T145" s="9">
        <f t="shared" si="91"/>
        <v>-1.0561095027572569</v>
      </c>
      <c r="U145" s="9">
        <f t="shared" si="92"/>
        <v>-0.63789677385391141</v>
      </c>
      <c r="V145" s="9">
        <f t="shared" si="93"/>
        <v>-1.7018813259951588</v>
      </c>
      <c r="W145" s="14">
        <f t="shared" si="94"/>
        <v>-215.34992011912166</v>
      </c>
      <c r="X145" s="14">
        <f t="shared" si="95"/>
        <v>243.78136965033559</v>
      </c>
      <c r="Y145" s="14">
        <f t="shared" si="96"/>
        <v>64.868058860544124</v>
      </c>
      <c r="Z145" s="14">
        <f t="shared" si="97"/>
        <v>362.55542690569416</v>
      </c>
      <c r="AA145" s="9">
        <f t="shared" si="98"/>
        <v>325.27671955414462</v>
      </c>
      <c r="AB145" s="9">
        <f t="shared" si="75"/>
        <v>-0.55884010180446353</v>
      </c>
      <c r="AC145" s="9">
        <f t="shared" si="76"/>
        <v>0.23554948643817397</v>
      </c>
      <c r="AD145" s="9">
        <f t="shared" si="77"/>
        <v>436.64650354727883</v>
      </c>
      <c r="AE145" s="9">
        <f t="shared" si="99"/>
        <v>2043.7739050701764</v>
      </c>
      <c r="AF145" s="9">
        <f t="shared" si="100"/>
        <v>4.6806143836415322</v>
      </c>
      <c r="AG145" s="11">
        <f t="shared" si="101"/>
        <v>10.936125205774008</v>
      </c>
      <c r="AH145" s="13">
        <v>68.5</v>
      </c>
      <c r="AI145" s="9">
        <f t="shared" si="102"/>
        <v>368.31277827290376</v>
      </c>
      <c r="AJ145" s="14">
        <f t="shared" si="103"/>
        <v>-0.92042943968324664</v>
      </c>
      <c r="AK145" s="14">
        <f t="shared" si="104"/>
        <v>0.26747868352020987</v>
      </c>
      <c r="AL145" s="9">
        <f t="shared" si="105"/>
        <v>690.12486367237125</v>
      </c>
      <c r="AM145" s="9">
        <f t="shared" si="106"/>
        <v>2314.1774368908018</v>
      </c>
      <c r="AN145" s="9">
        <f t="shared" si="107"/>
        <v>3.3532735287587472</v>
      </c>
      <c r="AO145" s="11">
        <f t="shared" si="108"/>
        <v>6.9193577638197743</v>
      </c>
      <c r="AP145" s="13">
        <v>68.5</v>
      </c>
    </row>
    <row r="146" spans="1:42" x14ac:dyDescent="0.15">
      <c r="A146" s="13">
        <v>69</v>
      </c>
      <c r="B146" s="9">
        <f t="shared" si="78"/>
        <v>1.2042771838760873</v>
      </c>
      <c r="D146" s="8">
        <f t="shared" si="79"/>
        <v>7.8163381624811734E-3</v>
      </c>
      <c r="E146" s="9">
        <v>0</v>
      </c>
      <c r="F146" s="9">
        <v>0</v>
      </c>
      <c r="G146" s="9">
        <f t="shared" si="80"/>
        <v>25.085756468171027</v>
      </c>
      <c r="H146" s="9">
        <f t="shared" si="81"/>
        <v>65.350629854804126</v>
      </c>
      <c r="I146" s="14">
        <f t="shared" si="109"/>
        <v>200.08041067043933</v>
      </c>
      <c r="J146" s="14">
        <f t="shared" si="110"/>
        <v>66.718475105022364</v>
      </c>
      <c r="K146" s="14">
        <f t="shared" si="82"/>
        <v>111.41139725722304</v>
      </c>
      <c r="L146" s="14">
        <f t="shared" si="83"/>
        <v>-86.875792760849421</v>
      </c>
      <c r="M146" s="9">
        <f t="shared" si="84"/>
        <v>169.06872221260645</v>
      </c>
      <c r="N146" s="9">
        <f t="shared" si="85"/>
        <v>-17.769838755501091</v>
      </c>
      <c r="O146" s="9">
        <f t="shared" si="86"/>
        <v>166.25314050134511</v>
      </c>
      <c r="P146" s="9">
        <f t="shared" si="87"/>
        <v>-0.52355639756437267</v>
      </c>
      <c r="Q146" s="9">
        <f t="shared" si="88"/>
        <v>0.86211229411597401</v>
      </c>
      <c r="R146" s="9">
        <f t="shared" si="89"/>
        <v>0.53137273572685384</v>
      </c>
      <c r="S146" s="9">
        <f t="shared" si="90"/>
        <v>7.816338162481196E-3</v>
      </c>
      <c r="T146" s="9">
        <f t="shared" si="91"/>
        <v>-1.0549291332912265</v>
      </c>
      <c r="U146" s="9">
        <f t="shared" si="92"/>
        <v>-0.63795548507542077</v>
      </c>
      <c r="V146" s="9">
        <f t="shared" si="93"/>
        <v>-1.7007009565291284</v>
      </c>
      <c r="W146" s="14">
        <f t="shared" si="94"/>
        <v>-215.90876022092613</v>
      </c>
      <c r="X146" s="14">
        <f t="shared" si="95"/>
        <v>244.01691913677377</v>
      </c>
      <c r="Y146" s="14">
        <f t="shared" si="96"/>
        <v>63.947629420860878</v>
      </c>
      <c r="Z146" s="14">
        <f t="shared" si="97"/>
        <v>362.82290558921437</v>
      </c>
      <c r="AA146" s="9">
        <f t="shared" si="98"/>
        <v>325.82334103796211</v>
      </c>
      <c r="AB146" s="9">
        <f t="shared" si="75"/>
        <v>-0.56209237858942629</v>
      </c>
      <c r="AC146" s="9">
        <f t="shared" si="76"/>
        <v>0.22876123003575799</v>
      </c>
      <c r="AD146" s="9">
        <f t="shared" si="77"/>
        <v>436.93948642656972</v>
      </c>
      <c r="AE146" s="9">
        <f t="shared" si="99"/>
        <v>2047.2084291458871</v>
      </c>
      <c r="AF146" s="9">
        <f t="shared" si="100"/>
        <v>4.6853362828079685</v>
      </c>
      <c r="AG146" s="11">
        <f t="shared" si="101"/>
        <v>10.928792159549969</v>
      </c>
      <c r="AH146" s="13">
        <v>69</v>
      </c>
      <c r="AI146" s="9">
        <f t="shared" si="102"/>
        <v>368.41520072975777</v>
      </c>
      <c r="AJ146" s="14">
        <f t="shared" si="103"/>
        <v>-0.93652133088730238</v>
      </c>
      <c r="AK146" s="14">
        <f t="shared" si="104"/>
        <v>0.26391582567191563</v>
      </c>
      <c r="AL146" s="9">
        <f t="shared" si="105"/>
        <v>700.55806356250844</v>
      </c>
      <c r="AM146" s="9">
        <f t="shared" si="106"/>
        <v>2314.8209761668322</v>
      </c>
      <c r="AN146" s="9">
        <f t="shared" si="107"/>
        <v>3.3042528472164086</v>
      </c>
      <c r="AO146" s="11">
        <f t="shared" si="108"/>
        <v>6.816309856135728</v>
      </c>
      <c r="AP146" s="13">
        <v>69</v>
      </c>
    </row>
    <row r="147" spans="1:42" x14ac:dyDescent="0.15">
      <c r="A147" s="13">
        <v>69.5</v>
      </c>
      <c r="B147" s="9">
        <f t="shared" si="78"/>
        <v>1.2130038301360591</v>
      </c>
      <c r="D147" s="8">
        <f t="shared" si="79"/>
        <v>7.7651416797718253E-3</v>
      </c>
      <c r="E147" s="9">
        <v>0</v>
      </c>
      <c r="F147" s="9">
        <v>0</v>
      </c>
      <c r="G147" s="9">
        <f t="shared" si="80"/>
        <v>24.514516688162722</v>
      </c>
      <c r="H147" s="9">
        <f t="shared" si="81"/>
        <v>65.567053247387832</v>
      </c>
      <c r="I147" s="14">
        <f t="shared" si="109"/>
        <v>199.50924068995923</v>
      </c>
      <c r="J147" s="14">
        <f t="shared" si="110"/>
        <v>66.925939385029267</v>
      </c>
      <c r="K147" s="14">
        <f t="shared" si="82"/>
        <v>111.02700408904053</v>
      </c>
      <c r="L147" s="14">
        <f t="shared" si="83"/>
        <v>-86.553259412404458</v>
      </c>
      <c r="M147" s="9">
        <f t="shared" si="84"/>
        <v>169.06872221260645</v>
      </c>
      <c r="N147" s="9">
        <f t="shared" si="85"/>
        <v>-17.769838755501091</v>
      </c>
      <c r="O147" s="9">
        <f t="shared" si="86"/>
        <v>166.85609339638839</v>
      </c>
      <c r="P147" s="9">
        <f t="shared" si="87"/>
        <v>-0.52296806910077309</v>
      </c>
      <c r="Q147" s="9">
        <f t="shared" si="88"/>
        <v>0.86243617613058754</v>
      </c>
      <c r="R147" s="9">
        <f t="shared" si="89"/>
        <v>0.53073321078054492</v>
      </c>
      <c r="S147" s="9">
        <f t="shared" si="90"/>
        <v>7.765141679771808E-3</v>
      </c>
      <c r="T147" s="9">
        <f t="shared" si="91"/>
        <v>-1.0537012798813179</v>
      </c>
      <c r="U147" s="9">
        <f t="shared" si="92"/>
        <v>-0.63800668155813012</v>
      </c>
      <c r="V147" s="9">
        <f t="shared" si="93"/>
        <v>-1.6994731031192198</v>
      </c>
      <c r="W147" s="14">
        <f t="shared" si="94"/>
        <v>-216.47085259951555</v>
      </c>
      <c r="X147" s="14">
        <f t="shared" si="95"/>
        <v>244.24568036680952</v>
      </c>
      <c r="Y147" s="14">
        <f t="shared" si="96"/>
        <v>63.011108089973575</v>
      </c>
      <c r="Z147" s="14">
        <f t="shared" si="97"/>
        <v>363.08682141488629</v>
      </c>
      <c r="AA147" s="9">
        <f t="shared" si="98"/>
        <v>326.3672508126495</v>
      </c>
      <c r="AB147" s="9">
        <f t="shared" si="75"/>
        <v>-0.5652903461615324</v>
      </c>
      <c r="AC147" s="9">
        <f t="shared" si="76"/>
        <v>0.22197164776392242</v>
      </c>
      <c r="AD147" s="9">
        <f t="shared" si="77"/>
        <v>437.26269719027937</v>
      </c>
      <c r="AE147" s="9">
        <f t="shared" si="99"/>
        <v>2050.6259150506344</v>
      </c>
      <c r="AF147" s="9">
        <f t="shared" si="100"/>
        <v>4.6896886659377746</v>
      </c>
      <c r="AG147" s="11">
        <f t="shared" si="101"/>
        <v>10.92071394184924</v>
      </c>
      <c r="AH147" s="13">
        <v>69.5</v>
      </c>
      <c r="AI147" s="9">
        <f t="shared" si="102"/>
        <v>368.51382555867809</v>
      </c>
      <c r="AJ147" s="14">
        <f t="shared" si="103"/>
        <v>-0.95239621774786087</v>
      </c>
      <c r="AK147" s="14">
        <f t="shared" si="104"/>
        <v>0.26026135880857737</v>
      </c>
      <c r="AL147" s="9">
        <f t="shared" si="105"/>
        <v>710.86812039596657</v>
      </c>
      <c r="AM147" s="9">
        <f t="shared" si="106"/>
        <v>2315.4406542428273</v>
      </c>
      <c r="AN147" s="9">
        <f t="shared" si="107"/>
        <v>3.2572014242994669</v>
      </c>
      <c r="AO147" s="11">
        <f t="shared" si="108"/>
        <v>6.7174496878501175</v>
      </c>
      <c r="AP147" s="13">
        <v>69.5</v>
      </c>
    </row>
    <row r="148" spans="1:42" x14ac:dyDescent="0.15">
      <c r="A148" s="13">
        <v>70</v>
      </c>
      <c r="B148" s="9">
        <f t="shared" si="78"/>
        <v>1.2217304763960306</v>
      </c>
      <c r="D148" s="8">
        <f t="shared" si="79"/>
        <v>7.7213978992878296E-3</v>
      </c>
      <c r="E148" s="9">
        <v>0</v>
      </c>
      <c r="F148" s="9">
        <v>0</v>
      </c>
      <c r="G148" s="9">
        <f t="shared" si="80"/>
        <v>23.941410032796817</v>
      </c>
      <c r="H148" s="9">
        <f t="shared" si="81"/>
        <v>65.778483455013586</v>
      </c>
      <c r="I148" s="14">
        <f t="shared" si="109"/>
        <v>198.93619330998237</v>
      </c>
      <c r="J148" s="14">
        <f t="shared" si="110"/>
        <v>67.129714660564744</v>
      </c>
      <c r="K148" s="14">
        <f t="shared" si="82"/>
        <v>110.64773993654271</v>
      </c>
      <c r="L148" s="14">
        <f t="shared" si="83"/>
        <v>-86.231425283274845</v>
      </c>
      <c r="M148" s="9">
        <f t="shared" si="84"/>
        <v>169.06872221260645</v>
      </c>
      <c r="N148" s="9">
        <f t="shared" si="85"/>
        <v>-17.769838755501091</v>
      </c>
      <c r="O148" s="9">
        <f t="shared" si="86"/>
        <v>167.4582302687088</v>
      </c>
      <c r="P148" s="9">
        <f t="shared" si="87"/>
        <v>-0.52235257428760629</v>
      </c>
      <c r="Q148" s="9">
        <f t="shared" si="88"/>
        <v>0.86276967274740801</v>
      </c>
      <c r="R148" s="9">
        <f t="shared" si="89"/>
        <v>0.53007397218689412</v>
      </c>
      <c r="S148" s="9">
        <f t="shared" si="90"/>
        <v>7.7213978992878244E-3</v>
      </c>
      <c r="T148" s="9">
        <f t="shared" si="91"/>
        <v>-1.0524265464745004</v>
      </c>
      <c r="U148" s="9">
        <f t="shared" si="92"/>
        <v>-0.63805042533861411</v>
      </c>
      <c r="V148" s="9">
        <f t="shared" si="93"/>
        <v>-1.6981983697124023</v>
      </c>
      <c r="W148" s="14">
        <f t="shared" si="94"/>
        <v>-217.03614294567708</v>
      </c>
      <c r="X148" s="14">
        <f t="shared" si="95"/>
        <v>244.46765201457345</v>
      </c>
      <c r="Y148" s="14">
        <f t="shared" si="96"/>
        <v>62.058711872225715</v>
      </c>
      <c r="Z148" s="14">
        <f t="shared" si="97"/>
        <v>363.34708277369486</v>
      </c>
      <c r="AA148" s="9">
        <f t="shared" si="98"/>
        <v>326.90842789113736</v>
      </c>
      <c r="AB148" s="9">
        <f t="shared" si="75"/>
        <v>-0.56843424885107652</v>
      </c>
      <c r="AC148" s="9">
        <f t="shared" si="76"/>
        <v>0.21518050882900752</v>
      </c>
      <c r="AD148" s="9">
        <f t="shared" si="77"/>
        <v>437.61558932663741</v>
      </c>
      <c r="AE148" s="9">
        <f t="shared" si="99"/>
        <v>2054.0262309187715</v>
      </c>
      <c r="AF148" s="9">
        <f t="shared" si="100"/>
        <v>4.6936770101799112</v>
      </c>
      <c r="AG148" s="11">
        <f t="shared" si="101"/>
        <v>10.911907504950076</v>
      </c>
      <c r="AH148" s="13">
        <v>70</v>
      </c>
      <c r="AI148" s="9">
        <f t="shared" si="102"/>
        <v>368.60871704206102</v>
      </c>
      <c r="AJ148" s="14">
        <f t="shared" si="103"/>
        <v>-0.96805549701683447</v>
      </c>
      <c r="AK148" s="14">
        <f t="shared" si="104"/>
        <v>0.25651477886685825</v>
      </c>
      <c r="AL148" s="9">
        <f t="shared" si="105"/>
        <v>721.05448756603255</v>
      </c>
      <c r="AM148" s="9">
        <f t="shared" si="106"/>
        <v>2316.0368750169955</v>
      </c>
      <c r="AN148" s="9">
        <f t="shared" si="107"/>
        <v>3.212013675741666</v>
      </c>
      <c r="AO148" s="11">
        <f t="shared" si="108"/>
        <v>6.622551992673344</v>
      </c>
      <c r="AP148" s="13">
        <v>70</v>
      </c>
    </row>
    <row r="149" spans="1:42" x14ac:dyDescent="0.15">
      <c r="A149" s="13">
        <v>70.5</v>
      </c>
      <c r="B149" s="9">
        <f t="shared" si="78"/>
        <v>1.2304571226560024</v>
      </c>
      <c r="D149" s="8">
        <f t="shared" si="79"/>
        <v>7.6850471880229865E-3</v>
      </c>
      <c r="E149" s="9">
        <v>0</v>
      </c>
      <c r="F149" s="9">
        <v>0</v>
      </c>
      <c r="G149" s="9">
        <f t="shared" si="80"/>
        <v>23.366480146363962</v>
      </c>
      <c r="H149" s="9">
        <f t="shared" si="81"/>
        <v>65.984904376452491</v>
      </c>
      <c r="I149" s="14">
        <f t="shared" si="109"/>
        <v>198.36131242614812</v>
      </c>
      <c r="J149" s="14">
        <f t="shared" si="110"/>
        <v>67.329774396272541</v>
      </c>
      <c r="K149" s="14">
        <f t="shared" si="82"/>
        <v>110.27354164672855</v>
      </c>
      <c r="L149" s="14">
        <f t="shared" si="83"/>
        <v>-85.910331432218769</v>
      </c>
      <c r="M149" s="9">
        <f t="shared" si="84"/>
        <v>169.06872221260645</v>
      </c>
      <c r="N149" s="9">
        <f t="shared" si="85"/>
        <v>-17.769838755501091</v>
      </c>
      <c r="O149" s="9">
        <f t="shared" si="86"/>
        <v>168.05951428059478</v>
      </c>
      <c r="P149" s="9">
        <f t="shared" si="87"/>
        <v>-0.5217102423401232</v>
      </c>
      <c r="Q149" s="9">
        <f t="shared" si="88"/>
        <v>0.8631126140480504</v>
      </c>
      <c r="R149" s="9">
        <f t="shared" si="89"/>
        <v>0.52939528952814618</v>
      </c>
      <c r="S149" s="9">
        <f t="shared" si="90"/>
        <v>7.6850471880229466E-3</v>
      </c>
      <c r="T149" s="9">
        <f t="shared" si="91"/>
        <v>-1.0511055318682694</v>
      </c>
      <c r="U149" s="9">
        <f t="shared" si="92"/>
        <v>-0.63808677604987896</v>
      </c>
      <c r="V149" s="9">
        <f t="shared" si="93"/>
        <v>-1.6968773551061713</v>
      </c>
      <c r="W149" s="14">
        <f t="shared" si="94"/>
        <v>-217.60457719452816</v>
      </c>
      <c r="X149" s="14">
        <f t="shared" si="95"/>
        <v>244.68283252340245</v>
      </c>
      <c r="Y149" s="14">
        <f t="shared" si="96"/>
        <v>61.09065637520888</v>
      </c>
      <c r="Z149" s="14">
        <f t="shared" si="97"/>
        <v>363.60359755256172</v>
      </c>
      <c r="AA149" s="9">
        <f t="shared" si="98"/>
        <v>327.44685148537428</v>
      </c>
      <c r="AB149" s="9">
        <f t="shared" si="75"/>
        <v>-0.57152432698859457</v>
      </c>
      <c r="AC149" s="9">
        <f t="shared" si="76"/>
        <v>0.2083875960318835</v>
      </c>
      <c r="AD149" s="9">
        <f t="shared" si="77"/>
        <v>437.99763409842689</v>
      </c>
      <c r="AE149" s="9">
        <f t="shared" si="99"/>
        <v>2057.4092461351197</v>
      </c>
      <c r="AF149" s="9">
        <f t="shared" si="100"/>
        <v>4.6973067568506055</v>
      </c>
      <c r="AG149" s="11">
        <f t="shared" si="101"/>
        <v>10.902389560358669</v>
      </c>
      <c r="AH149" s="13">
        <v>70.5</v>
      </c>
      <c r="AI149" s="9">
        <f t="shared" si="102"/>
        <v>368.69993822825512</v>
      </c>
      <c r="AJ149" s="14">
        <f t="shared" si="103"/>
        <v>-0.98350055080372556</v>
      </c>
      <c r="AK149" s="14">
        <f t="shared" si="104"/>
        <v>0.25267565543049386</v>
      </c>
      <c r="AL149" s="9">
        <f t="shared" si="105"/>
        <v>731.11677400559927</v>
      </c>
      <c r="AM149" s="9">
        <f t="shared" si="106"/>
        <v>2316.6100346337935</v>
      </c>
      <c r="AN149" s="9">
        <f t="shared" si="107"/>
        <v>3.1685910062515563</v>
      </c>
      <c r="AO149" s="11">
        <f t="shared" si="108"/>
        <v>6.5314064773733582</v>
      </c>
      <c r="AP149" s="13">
        <v>70.5</v>
      </c>
    </row>
    <row r="150" spans="1:42" x14ac:dyDescent="0.15">
      <c r="A150" s="13">
        <v>71</v>
      </c>
      <c r="B150" s="9">
        <f t="shared" si="78"/>
        <v>1.2391837689159739</v>
      </c>
      <c r="D150" s="8">
        <f t="shared" si="79"/>
        <v>7.6560322688448146E-3</v>
      </c>
      <c r="E150" s="9">
        <v>0</v>
      </c>
      <c r="F150" s="9">
        <v>0</v>
      </c>
      <c r="G150" s="9">
        <f t="shared" si="80"/>
        <v>22.789770812000974</v>
      </c>
      <c r="H150" s="9">
        <f t="shared" si="81"/>
        <v>66.186300291952165</v>
      </c>
      <c r="I150" s="14">
        <f t="shared" si="109"/>
        <v>197.784642039419</v>
      </c>
      <c r="J150" s="14">
        <f t="shared" si="110"/>
        <v>67.526092850291633</v>
      </c>
      <c r="K150" s="14">
        <f t="shared" si="82"/>
        <v>109.90434662898974</v>
      </c>
      <c r="L150" s="14">
        <f t="shared" si="83"/>
        <v>-85.590017624335815</v>
      </c>
      <c r="M150" s="9">
        <f t="shared" si="84"/>
        <v>169.06872221260645</v>
      </c>
      <c r="N150" s="9">
        <f t="shared" si="85"/>
        <v>-17.769838755501091</v>
      </c>
      <c r="O150" s="9">
        <f t="shared" si="86"/>
        <v>168.65990900808646</v>
      </c>
      <c r="P150" s="9">
        <f t="shared" si="87"/>
        <v>-0.52104139871931698</v>
      </c>
      <c r="Q150" s="9">
        <f t="shared" si="88"/>
        <v>0.86346483043700806</v>
      </c>
      <c r="R150" s="9">
        <f t="shared" si="89"/>
        <v>0.5286974309881618</v>
      </c>
      <c r="S150" s="9">
        <f t="shared" si="90"/>
        <v>7.6560322688447816E-3</v>
      </c>
      <c r="T150" s="9">
        <f t="shared" si="91"/>
        <v>-1.0497388297074788</v>
      </c>
      <c r="U150" s="9">
        <f t="shared" si="92"/>
        <v>-0.63811579096905713</v>
      </c>
      <c r="V150" s="9">
        <f t="shared" si="93"/>
        <v>-1.6955106529453807</v>
      </c>
      <c r="W150" s="14">
        <f t="shared" si="94"/>
        <v>-218.17610152151676</v>
      </c>
      <c r="X150" s="14">
        <f t="shared" si="95"/>
        <v>244.89122011943434</v>
      </c>
      <c r="Y150" s="14">
        <f t="shared" si="96"/>
        <v>60.107155824405154</v>
      </c>
      <c r="Z150" s="14">
        <f t="shared" si="97"/>
        <v>363.85627320799222</v>
      </c>
      <c r="AA150" s="9">
        <f t="shared" si="98"/>
        <v>327.98250100685618</v>
      </c>
      <c r="AB150" s="9">
        <f t="shared" si="75"/>
        <v>-0.57456081714892093</v>
      </c>
      <c r="AC150" s="9">
        <f t="shared" si="76"/>
        <v>0.2015927052714801</v>
      </c>
      <c r="AD150" s="9">
        <f t="shared" si="77"/>
        <v>438.40832010456938</v>
      </c>
      <c r="AE150" s="9">
        <f t="shared" si="99"/>
        <v>2060.7748313382926</v>
      </c>
      <c r="AF150" s="9">
        <f t="shared" si="100"/>
        <v>4.7005833074672383</v>
      </c>
      <c r="AG150" s="11">
        <f t="shared" si="101"/>
        <v>10.892176572555687</v>
      </c>
      <c r="AH150" s="13">
        <v>71</v>
      </c>
      <c r="AI150" s="9">
        <f t="shared" si="102"/>
        <v>368.78755094784367</v>
      </c>
      <c r="AJ150" s="14">
        <f t="shared" si="103"/>
        <v>-0.99873274576060567</v>
      </c>
      <c r="AK150" s="14">
        <f t="shared" si="104"/>
        <v>0.24874362947662121</v>
      </c>
      <c r="AL150" s="9">
        <f t="shared" si="105"/>
        <v>741.05472831498719</v>
      </c>
      <c r="AM150" s="9">
        <f t="shared" si="106"/>
        <v>2317.1605215862346</v>
      </c>
      <c r="AN150" s="9">
        <f t="shared" si="107"/>
        <v>3.1268412885712262</v>
      </c>
      <c r="AO150" s="11">
        <f t="shared" si="108"/>
        <v>6.4438166993609212</v>
      </c>
      <c r="AP150" s="13">
        <v>71</v>
      </c>
    </row>
    <row r="151" spans="1:42" x14ac:dyDescent="0.15">
      <c r="A151" s="13">
        <v>71.5</v>
      </c>
      <c r="B151" s="9">
        <f t="shared" si="78"/>
        <v>1.2479104151759457</v>
      </c>
      <c r="D151" s="8">
        <f t="shared" si="79"/>
        <v>7.634298174523213E-3</v>
      </c>
      <c r="E151" s="9">
        <v>0</v>
      </c>
      <c r="F151" s="9">
        <v>0</v>
      </c>
      <c r="G151" s="9">
        <f t="shared" si="80"/>
        <v>22.211325948356446</v>
      </c>
      <c r="H151" s="9">
        <f t="shared" si="81"/>
        <v>66.382655864433957</v>
      </c>
      <c r="I151" s="14">
        <f t="shared" si="109"/>
        <v>197.20622625362108</v>
      </c>
      <c r="J151" s="14">
        <f t="shared" si="110"/>
        <v>67.71864506742024</v>
      </c>
      <c r="K151" s="14">
        <f t="shared" si="82"/>
        <v>109.54009286766488</v>
      </c>
      <c r="L151" s="14">
        <f t="shared" si="83"/>
        <v>-85.270522369169498</v>
      </c>
      <c r="M151" s="9">
        <f t="shared" si="84"/>
        <v>169.06872221260645</v>
      </c>
      <c r="N151" s="9">
        <f t="shared" si="85"/>
        <v>-17.769838755501091</v>
      </c>
      <c r="O151" s="9">
        <f t="shared" si="86"/>
        <v>169.25937843520856</v>
      </c>
      <c r="P151" s="9">
        <f t="shared" si="87"/>
        <v>-0.52034636515542765</v>
      </c>
      <c r="Q151" s="9">
        <f t="shared" si="88"/>
        <v>0.86382615269232454</v>
      </c>
      <c r="R151" s="9">
        <f t="shared" si="89"/>
        <v>0.52798066332995086</v>
      </c>
      <c r="S151" s="9">
        <f t="shared" si="90"/>
        <v>7.6342981745232286E-3</v>
      </c>
      <c r="T151" s="9">
        <f t="shared" si="91"/>
        <v>-1.0483270284853785</v>
      </c>
      <c r="U151" s="9">
        <f t="shared" si="92"/>
        <v>-0.63813752506337873</v>
      </c>
      <c r="V151" s="9">
        <f t="shared" si="93"/>
        <v>-1.6940988517232805</v>
      </c>
      <c r="W151" s="14">
        <f t="shared" si="94"/>
        <v>-218.75066233866568</v>
      </c>
      <c r="X151" s="14">
        <f t="shared" si="95"/>
        <v>245.09281282470582</v>
      </c>
      <c r="Y151" s="14">
        <f t="shared" si="96"/>
        <v>59.108423078644549</v>
      </c>
      <c r="Z151" s="14">
        <f t="shared" si="97"/>
        <v>364.10501683746884</v>
      </c>
      <c r="AA151" s="9">
        <f t="shared" si="98"/>
        <v>328.51535606715737</v>
      </c>
      <c r="AB151" s="9">
        <f t="shared" si="75"/>
        <v>-0.57754395238819711</v>
      </c>
      <c r="AC151" s="9">
        <f t="shared" si="76"/>
        <v>0.19479564505971325</v>
      </c>
      <c r="AD151" s="9">
        <f t="shared" si="77"/>
        <v>438.84715285194005</v>
      </c>
      <c r="AE151" s="9">
        <f t="shared" si="99"/>
        <v>2064.1228584240334</v>
      </c>
      <c r="AF151" s="9">
        <f t="shared" si="100"/>
        <v>4.7035120200960607</v>
      </c>
      <c r="AG151" s="11">
        <f t="shared" si="101"/>
        <v>10.881284753526858</v>
      </c>
      <c r="AH151" s="13">
        <v>71.5</v>
      </c>
      <c r="AI151" s="9">
        <f t="shared" si="102"/>
        <v>368.87161583003035</v>
      </c>
      <c r="AJ151" s="14">
        <f t="shared" si="103"/>
        <v>-1.0137534323459221</v>
      </c>
      <c r="AK151" s="14">
        <f t="shared" si="104"/>
        <v>0.24471841117900794</v>
      </c>
      <c r="AL151" s="9">
        <f t="shared" si="105"/>
        <v>750.86822454611786</v>
      </c>
      <c r="AM151" s="9">
        <f t="shared" si="106"/>
        <v>2317.6887168188396</v>
      </c>
      <c r="AN151" s="9">
        <f t="shared" si="107"/>
        <v>3.0866783825082327</v>
      </c>
      <c r="AO151" s="11">
        <f t="shared" si="108"/>
        <v>6.3595990312987265</v>
      </c>
      <c r="AP151" s="13">
        <v>71.5</v>
      </c>
    </row>
    <row r="152" spans="1:42" x14ac:dyDescent="0.15">
      <c r="A152" s="13">
        <v>72</v>
      </c>
      <c r="B152" s="9">
        <f t="shared" si="78"/>
        <v>1.2566370614359172</v>
      </c>
      <c r="D152" s="8">
        <f t="shared" si="79"/>
        <v>7.6197922034351162E-3</v>
      </c>
      <c r="E152" s="9">
        <v>0</v>
      </c>
      <c r="F152" s="9">
        <v>0</v>
      </c>
      <c r="G152" s="9">
        <f t="shared" si="80"/>
        <v>21.631189606246323</v>
      </c>
      <c r="H152" s="9">
        <f t="shared" si="81"/>
        <v>66.573956140660741</v>
      </c>
      <c r="I152" s="14">
        <f t="shared" si="109"/>
        <v>196.62610927292022</v>
      </c>
      <c r="J152" s="14">
        <f t="shared" si="110"/>
        <v>67.907406872542154</v>
      </c>
      <c r="K152" s="14">
        <f t="shared" si="82"/>
        <v>109.18071893347482</v>
      </c>
      <c r="L152" s="14">
        <f t="shared" si="83"/>
        <v>-84.951882958090849</v>
      </c>
      <c r="M152" s="9">
        <f t="shared" si="84"/>
        <v>169.06872221260645</v>
      </c>
      <c r="N152" s="9">
        <f t="shared" si="85"/>
        <v>-17.769838755501091</v>
      </c>
      <c r="O152" s="9">
        <f t="shared" si="86"/>
        <v>169.85788694828778</v>
      </c>
      <c r="P152" s="9">
        <f t="shared" si="87"/>
        <v>-0.51962545967260088</v>
      </c>
      <c r="Q152" s="9">
        <f t="shared" si="88"/>
        <v>0.86419641201384578</v>
      </c>
      <c r="R152" s="9">
        <f t="shared" si="89"/>
        <v>0.52724525187603599</v>
      </c>
      <c r="S152" s="9">
        <f t="shared" si="90"/>
        <v>7.6197922034351032E-3</v>
      </c>
      <c r="T152" s="9">
        <f t="shared" si="91"/>
        <v>-1.0468707115486369</v>
      </c>
      <c r="U152" s="9">
        <f t="shared" si="92"/>
        <v>-0.63815203103446683</v>
      </c>
      <c r="V152" s="9">
        <f t="shared" si="93"/>
        <v>-1.6926425347865388</v>
      </c>
      <c r="W152" s="14">
        <f t="shared" si="94"/>
        <v>-219.32820629105387</v>
      </c>
      <c r="X152" s="14">
        <f t="shared" si="95"/>
        <v>245.28760846976553</v>
      </c>
      <c r="Y152" s="14">
        <f t="shared" si="96"/>
        <v>58.094669646298627</v>
      </c>
      <c r="Z152" s="14">
        <f t="shared" si="97"/>
        <v>364.34973524864785</v>
      </c>
      <c r="AA152" s="9">
        <f t="shared" si="98"/>
        <v>329.04539647846173</v>
      </c>
      <c r="AB152" s="9">
        <f t="shared" si="75"/>
        <v>-0.58047396247457073</v>
      </c>
      <c r="AC152" s="9">
        <f t="shared" si="76"/>
        <v>0.18799623605355009</v>
      </c>
      <c r="AD152" s="9">
        <f t="shared" si="77"/>
        <v>439.31365433916392</v>
      </c>
      <c r="AE152" s="9">
        <f t="shared" si="99"/>
        <v>2067.4532005485521</v>
      </c>
      <c r="AF152" s="9">
        <f t="shared" si="100"/>
        <v>4.7060982059811263</v>
      </c>
      <c r="AG152" s="11">
        <f t="shared" si="101"/>
        <v>10.869730057991468</v>
      </c>
      <c r="AH152" s="13">
        <v>72</v>
      </c>
      <c r="AI152" s="9">
        <f t="shared" si="102"/>
        <v>368.95219231910295</v>
      </c>
      <c r="AJ152" s="14">
        <f t="shared" si="103"/>
        <v>-1.0285639441648087</v>
      </c>
      <c r="AK152" s="14">
        <f t="shared" si="104"/>
        <v>0.24059977776465757</v>
      </c>
      <c r="AL152" s="9">
        <f t="shared" si="105"/>
        <v>760.55724944910401</v>
      </c>
      <c r="AM152" s="9">
        <f t="shared" si="106"/>
        <v>2318.1949938310845</v>
      </c>
      <c r="AN152" s="9">
        <f t="shared" si="107"/>
        <v>3.0480216913456908</v>
      </c>
      <c r="AO152" s="11">
        <f t="shared" si="108"/>
        <v>6.2785817069199341</v>
      </c>
      <c r="AP152" s="13">
        <v>72</v>
      </c>
    </row>
    <row r="153" spans="1:42" x14ac:dyDescent="0.15">
      <c r="A153" s="13">
        <v>72.5</v>
      </c>
      <c r="B153" s="9">
        <f t="shared" si="78"/>
        <v>1.265363707695889</v>
      </c>
      <c r="D153" s="8">
        <f t="shared" si="79"/>
        <v>7.6124638768897412E-3</v>
      </c>
      <c r="E153" s="9">
        <v>0</v>
      </c>
      <c r="F153" s="9">
        <v>0</v>
      </c>
      <c r="G153" s="9">
        <f t="shared" si="80"/>
        <v>21.049405965299115</v>
      </c>
      <c r="H153" s="9">
        <f t="shared" si="81"/>
        <v>66.760186552375885</v>
      </c>
      <c r="I153" s="14">
        <f t="shared" si="109"/>
        <v>196.04433539923642</v>
      </c>
      <c r="J153" s="14">
        <f t="shared" si="110"/>
        <v>68.092354864306401</v>
      </c>
      <c r="K153" s="14">
        <f t="shared" si="82"/>
        <v>108.82616399389346</v>
      </c>
      <c r="L153" s="14">
        <f t="shared" si="83"/>
        <v>-84.634135500961392</v>
      </c>
      <c r="M153" s="9">
        <f t="shared" si="84"/>
        <v>169.06872221260645</v>
      </c>
      <c r="N153" s="9">
        <f t="shared" si="85"/>
        <v>-17.769838755501091</v>
      </c>
      <c r="O153" s="9">
        <f t="shared" si="86"/>
        <v>170.45539933035474</v>
      </c>
      <c r="P153" s="9">
        <f t="shared" si="87"/>
        <v>-0.51887899661462233</v>
      </c>
      <c r="Q153" s="9">
        <f t="shared" si="88"/>
        <v>0.86457544006913745</v>
      </c>
      <c r="R153" s="9">
        <f t="shared" si="89"/>
        <v>0.52649146049151208</v>
      </c>
      <c r="S153" s="9">
        <f t="shared" si="90"/>
        <v>7.6124638768897092E-3</v>
      </c>
      <c r="T153" s="9">
        <f t="shared" si="91"/>
        <v>-1.0453704571061344</v>
      </c>
      <c r="U153" s="9">
        <f t="shared" si="92"/>
        <v>-0.6381593593610122</v>
      </c>
      <c r="V153" s="9">
        <f t="shared" si="93"/>
        <v>-1.6911422803440364</v>
      </c>
      <c r="W153" s="14">
        <f t="shared" si="94"/>
        <v>-219.90868025352844</v>
      </c>
      <c r="X153" s="14">
        <f t="shared" si="95"/>
        <v>245.47560470581908</v>
      </c>
      <c r="Y153" s="14">
        <f t="shared" si="96"/>
        <v>57.066105702133818</v>
      </c>
      <c r="Z153" s="14">
        <f t="shared" si="97"/>
        <v>364.5903350264125</v>
      </c>
      <c r="AA153" s="9">
        <f t="shared" si="98"/>
        <v>329.57260225409539</v>
      </c>
      <c r="AB153" s="9">
        <f t="shared" si="75"/>
        <v>-0.58335107411332388</v>
      </c>
      <c r="AC153" s="9">
        <f t="shared" si="76"/>
        <v>0.181194310597391</v>
      </c>
      <c r="AD153" s="9">
        <f t="shared" si="77"/>
        <v>439.80736265105622</v>
      </c>
      <c r="AE153" s="9">
        <f t="shared" si="99"/>
        <v>2070.7657321318738</v>
      </c>
      <c r="AF153" s="9">
        <f t="shared" si="100"/>
        <v>4.708347126455048</v>
      </c>
      <c r="AG153" s="11">
        <f t="shared" si="101"/>
        <v>10.857528179320527</v>
      </c>
      <c r="AH153" s="13">
        <v>72.5</v>
      </c>
      <c r="AI153" s="9">
        <f t="shared" si="102"/>
        <v>369.02933869094858</v>
      </c>
      <c r="AJ153" s="14">
        <f t="shared" si="103"/>
        <v>-1.0431655973816234</v>
      </c>
      <c r="AK153" s="14">
        <f t="shared" si="104"/>
        <v>0.23638757142731492</v>
      </c>
      <c r="AL153" s="9">
        <f t="shared" si="105"/>
        <v>770.12189101250158</v>
      </c>
      <c r="AM153" s="9">
        <f t="shared" si="106"/>
        <v>2318.6797187811671</v>
      </c>
      <c r="AN153" s="9">
        <f t="shared" si="107"/>
        <v>3.0107957530368754</v>
      </c>
      <c r="AO153" s="11">
        <f t="shared" si="108"/>
        <v>6.2006039422906989</v>
      </c>
      <c r="AP153" s="13">
        <v>72.5</v>
      </c>
    </row>
    <row r="154" spans="1:42" x14ac:dyDescent="0.15">
      <c r="A154" s="13">
        <v>73</v>
      </c>
      <c r="B154" s="9">
        <f t="shared" si="78"/>
        <v>1.2740903539558606</v>
      </c>
      <c r="D154" s="8">
        <f t="shared" si="79"/>
        <v>7.6122648980337937E-3</v>
      </c>
      <c r="E154" s="9">
        <v>0</v>
      </c>
      <c r="F154" s="9">
        <v>0</v>
      </c>
      <c r="G154" s="9">
        <f t="shared" si="80"/>
        <v>20.466019330591575</v>
      </c>
      <c r="H154" s="9">
        <f t="shared" si="81"/>
        <v>66.941332917412481</v>
      </c>
      <c r="I154" s="14">
        <f t="shared" si="109"/>
        <v>195.46094902959871</v>
      </c>
      <c r="J154" s="14">
        <f t="shared" si="110"/>
        <v>68.273466409052119</v>
      </c>
      <c r="K154" s="14">
        <f t="shared" si="82"/>
        <v>108.47636782250845</v>
      </c>
      <c r="L154" s="14">
        <f t="shared" si="83"/>
        <v>-84.31731496207685</v>
      </c>
      <c r="M154" s="9">
        <f t="shared" si="84"/>
        <v>169.06872221260645</v>
      </c>
      <c r="N154" s="9">
        <f t="shared" si="85"/>
        <v>-17.769838755501091</v>
      </c>
      <c r="O154" s="9">
        <f t="shared" si="86"/>
        <v>171.0518807556299</v>
      </c>
      <c r="P154" s="9">
        <f t="shared" si="87"/>
        <v>-0.51810728667164352</v>
      </c>
      <c r="Q154" s="9">
        <f t="shared" si="88"/>
        <v>0.8649630690371507</v>
      </c>
      <c r="R154" s="9">
        <f t="shared" si="89"/>
        <v>0.52571955156967731</v>
      </c>
      <c r="S154" s="9">
        <f t="shared" si="90"/>
        <v>7.6122648980337833E-3</v>
      </c>
      <c r="T154" s="9">
        <f t="shared" si="91"/>
        <v>-1.0438268382413209</v>
      </c>
      <c r="U154" s="9">
        <f t="shared" si="92"/>
        <v>-0.63815955833986815</v>
      </c>
      <c r="V154" s="9">
        <f t="shared" si="93"/>
        <v>-1.6895986614792229</v>
      </c>
      <c r="W154" s="14">
        <f t="shared" si="94"/>
        <v>-220.49203132764177</v>
      </c>
      <c r="X154" s="14">
        <f t="shared" si="95"/>
        <v>245.65679901641647</v>
      </c>
      <c r="Y154" s="14">
        <f t="shared" si="96"/>
        <v>56.022940104752195</v>
      </c>
      <c r="Z154" s="14">
        <f t="shared" si="97"/>
        <v>364.82672259783982</v>
      </c>
      <c r="AA154" s="9">
        <f t="shared" si="98"/>
        <v>330.09695360905982</v>
      </c>
      <c r="AB154" s="9">
        <f t="shared" si="75"/>
        <v>-0.58617551116424238</v>
      </c>
      <c r="AC154" s="9">
        <f t="shared" si="76"/>
        <v>0.17438971228204991</v>
      </c>
      <c r="AD154" s="9">
        <f t="shared" si="77"/>
        <v>440.32783156346864</v>
      </c>
      <c r="AE154" s="9">
        <f t="shared" si="99"/>
        <v>2074.060328861186</v>
      </c>
      <c r="AF154" s="9">
        <f t="shared" si="100"/>
        <v>4.7102639901203522</v>
      </c>
      <c r="AG154" s="11">
        <f t="shared" si="101"/>
        <v>10.844694546109306</v>
      </c>
      <c r="AH154" s="13">
        <v>73</v>
      </c>
      <c r="AI154" s="9">
        <f t="shared" si="102"/>
        <v>369.10311206959744</v>
      </c>
      <c r="AJ154" s="14">
        <f t="shared" si="103"/>
        <v>-1.0575596902010389</v>
      </c>
      <c r="AK154" s="14">
        <f t="shared" si="104"/>
        <v>0.23208169729429073</v>
      </c>
      <c r="AL154" s="9">
        <f t="shared" si="105"/>
        <v>779.56232814933344</v>
      </c>
      <c r="AM154" s="9">
        <f t="shared" si="106"/>
        <v>2319.1432505899547</v>
      </c>
      <c r="AN154" s="9">
        <f t="shared" si="107"/>
        <v>2.9749298636525419</v>
      </c>
      <c r="AO154" s="11">
        <f t="shared" si="108"/>
        <v>6.1255151269209884</v>
      </c>
      <c r="AP154" s="13">
        <v>73</v>
      </c>
    </row>
    <row r="155" spans="1:42" x14ac:dyDescent="0.15">
      <c r="A155" s="13">
        <v>73.5</v>
      </c>
      <c r="B155" s="9">
        <f t="shared" si="78"/>
        <v>1.2828170002158321</v>
      </c>
      <c r="D155" s="8">
        <f t="shared" si="79"/>
        <v>7.6191491122761246E-3</v>
      </c>
      <c r="E155" s="9">
        <v>0</v>
      </c>
      <c r="F155" s="9">
        <v>0</v>
      </c>
      <c r="G155" s="9">
        <f t="shared" si="80"/>
        <v>19.881074129274594</v>
      </c>
      <c r="H155" s="9">
        <f t="shared" si="81"/>
        <v>67.117381440773514</v>
      </c>
      <c r="I155" s="14">
        <f t="shared" si="109"/>
        <v>194.87599465344266</v>
      </c>
      <c r="J155" s="14">
        <f t="shared" si="110"/>
        <v>68.450719634968948</v>
      </c>
      <c r="K155" s="14">
        <f t="shared" si="82"/>
        <v>108.13127080742274</v>
      </c>
      <c r="L155" s="14">
        <f t="shared" si="83"/>
        <v>-84.001455195392296</v>
      </c>
      <c r="M155" s="9">
        <f t="shared" si="84"/>
        <v>169.06872221260645</v>
      </c>
      <c r="N155" s="9">
        <f t="shared" si="85"/>
        <v>-17.769838755501091</v>
      </c>
      <c r="O155" s="9">
        <f t="shared" si="86"/>
        <v>171.6472967840941</v>
      </c>
      <c r="P155" s="9">
        <f t="shared" si="87"/>
        <v>-0.5173106369078313</v>
      </c>
      <c r="Q155" s="9">
        <f t="shared" si="88"/>
        <v>0.86535913164971956</v>
      </c>
      <c r="R155" s="9">
        <f t="shared" si="89"/>
        <v>0.52492978602010743</v>
      </c>
      <c r="S155" s="9">
        <f t="shared" si="90"/>
        <v>7.6191491122761289E-3</v>
      </c>
      <c r="T155" s="9">
        <f t="shared" si="91"/>
        <v>-1.0422404229279387</v>
      </c>
      <c r="U155" s="9">
        <f t="shared" si="92"/>
        <v>-0.63815267412562582</v>
      </c>
      <c r="V155" s="9">
        <f t="shared" si="93"/>
        <v>-1.6880122461658407</v>
      </c>
      <c r="W155" s="14">
        <f t="shared" si="94"/>
        <v>-221.07820683880601</v>
      </c>
      <c r="X155" s="14">
        <f t="shared" si="95"/>
        <v>245.83118872869852</v>
      </c>
      <c r="Y155" s="14">
        <f t="shared" si="96"/>
        <v>54.965380414551156</v>
      </c>
      <c r="Z155" s="14">
        <f t="shared" si="97"/>
        <v>365.05880429513411</v>
      </c>
      <c r="AA155" s="9">
        <f t="shared" si="98"/>
        <v>330.61843096056651</v>
      </c>
      <c r="AB155" s="9">
        <f t="shared" si="75"/>
        <v>-0.58894749485421016</v>
      </c>
      <c r="AC155" s="9">
        <f t="shared" si="76"/>
        <v>0.1675822955135402</v>
      </c>
      <c r="AD155" s="9">
        <f t="shared" si="77"/>
        <v>440.87463015881059</v>
      </c>
      <c r="AE155" s="9">
        <f t="shared" si="99"/>
        <v>2077.3368676942</v>
      </c>
      <c r="AF155" s="9">
        <f t="shared" si="100"/>
        <v>4.7118539502849321</v>
      </c>
      <c r="AG155" s="11">
        <f t="shared" si="101"/>
        <v>10.83124431935757</v>
      </c>
      <c r="AH155" s="13">
        <v>73.5</v>
      </c>
      <c r="AI155" s="9">
        <f t="shared" si="102"/>
        <v>369.17356844377326</v>
      </c>
      <c r="AJ155" s="14">
        <f t="shared" si="103"/>
        <v>-1.0717475024116325</v>
      </c>
      <c r="AK155" s="14">
        <f t="shared" si="104"/>
        <v>0.2276821214472875</v>
      </c>
      <c r="AL155" s="9">
        <f t="shared" si="105"/>
        <v>788.87882139872238</v>
      </c>
      <c r="AM155" s="9">
        <f t="shared" si="106"/>
        <v>2319.5859410449734</v>
      </c>
      <c r="AN155" s="9">
        <f t="shared" si="107"/>
        <v>2.9403577306489597</v>
      </c>
      <c r="AO155" s="11">
        <f t="shared" si="108"/>
        <v>6.0531740793722602</v>
      </c>
      <c r="AP155" s="13">
        <v>73.5</v>
      </c>
    </row>
    <row r="156" spans="1:42" x14ac:dyDescent="0.15">
      <c r="A156" s="13">
        <v>74</v>
      </c>
      <c r="B156" s="9">
        <f t="shared" si="78"/>
        <v>1.2915436464758039</v>
      </c>
      <c r="D156" s="8">
        <f t="shared" si="79"/>
        <v>7.6330724691984209E-3</v>
      </c>
      <c r="E156" s="9">
        <v>0</v>
      </c>
      <c r="F156" s="9">
        <v>0</v>
      </c>
      <c r="G156" s="9">
        <f t="shared" si="80"/>
        <v>19.294614907189942</v>
      </c>
      <c r="H156" s="9">
        <f t="shared" si="81"/>
        <v>67.288318715682323</v>
      </c>
      <c r="I156" s="14">
        <f t="shared" si="109"/>
        <v>194.28951684985222</v>
      </c>
      <c r="J156" s="14">
        <f t="shared" si="110"/>
        <v>68.624093426486482</v>
      </c>
      <c r="K156" s="14">
        <f t="shared" si="82"/>
        <v>107.7908139587452</v>
      </c>
      <c r="L156" s="14">
        <f t="shared" si="83"/>
        <v>-83.686588979031995</v>
      </c>
      <c r="M156" s="9">
        <f t="shared" si="84"/>
        <v>169.06872221260645</v>
      </c>
      <c r="N156" s="9">
        <f t="shared" si="85"/>
        <v>-17.769838755501091</v>
      </c>
      <c r="O156" s="9">
        <f t="shared" si="86"/>
        <v>172.24161335614298</v>
      </c>
      <c r="P156" s="9">
        <f t="shared" si="87"/>
        <v>-0.51648935078986447</v>
      </c>
      <c r="Q156" s="9">
        <f t="shared" si="88"/>
        <v>0.86576346123096615</v>
      </c>
      <c r="R156" s="9">
        <f t="shared" si="89"/>
        <v>0.52412242325906289</v>
      </c>
      <c r="S156" s="9">
        <f t="shared" si="90"/>
        <v>7.6330724691984087E-3</v>
      </c>
      <c r="T156" s="9">
        <f t="shared" si="91"/>
        <v>-1.0406117740489274</v>
      </c>
      <c r="U156" s="9">
        <f t="shared" si="92"/>
        <v>-0.63813875076870352</v>
      </c>
      <c r="V156" s="9">
        <f t="shared" si="93"/>
        <v>-1.6863835972868293</v>
      </c>
      <c r="W156" s="14">
        <f t="shared" si="94"/>
        <v>-221.66715433366022</v>
      </c>
      <c r="X156" s="14">
        <f t="shared" si="95"/>
        <v>245.99877102421206</v>
      </c>
      <c r="Y156" s="14">
        <f t="shared" si="96"/>
        <v>53.893632912139523</v>
      </c>
      <c r="Z156" s="14">
        <f t="shared" si="97"/>
        <v>365.2864864165814</v>
      </c>
      <c r="AA156" s="9">
        <f t="shared" si="98"/>
        <v>331.13701492857223</v>
      </c>
      <c r="AB156" s="9">
        <f t="shared" si="75"/>
        <v>-0.59166724398377823</v>
      </c>
      <c r="AC156" s="9">
        <f t="shared" si="76"/>
        <v>0.16077192509524707</v>
      </c>
      <c r="AD156" s="9">
        <f t="shared" si="77"/>
        <v>441.44734245200306</v>
      </c>
      <c r="AE156" s="9">
        <f t="shared" si="99"/>
        <v>2080.5952268625124</v>
      </c>
      <c r="AF156" s="9">
        <f t="shared" si="100"/>
        <v>4.7131221026406518</v>
      </c>
      <c r="AG156" s="11">
        <f t="shared" si="101"/>
        <v>10.817192390224159</v>
      </c>
      <c r="AH156" s="13">
        <v>74</v>
      </c>
      <c r="AI156" s="9">
        <f t="shared" si="102"/>
        <v>369.24076268342816</v>
      </c>
      <c r="AJ156" s="14">
        <f t="shared" si="103"/>
        <v>-1.085730294990185</v>
      </c>
      <c r="AK156" s="14">
        <f t="shared" si="104"/>
        <v>0.22318886899785184</v>
      </c>
      <c r="AL156" s="9">
        <f t="shared" si="105"/>
        <v>798.07170453196818</v>
      </c>
      <c r="AM156" s="9">
        <f t="shared" si="106"/>
        <v>2320.0081349043003</v>
      </c>
      <c r="AN156" s="9">
        <f t="shared" si="107"/>
        <v>2.9070171536339293</v>
      </c>
      <c r="AO156" s="11">
        <f t="shared" si="108"/>
        <v>5.9834483622708188</v>
      </c>
      <c r="AP156" s="13">
        <v>74</v>
      </c>
    </row>
    <row r="157" spans="1:42" x14ac:dyDescent="0.15">
      <c r="A157" s="13">
        <v>74.5</v>
      </c>
      <c r="B157" s="9">
        <f t="shared" si="78"/>
        <v>1.3002702927357754</v>
      </c>
      <c r="D157" s="8">
        <f t="shared" si="79"/>
        <v>7.6539929859026357E-3</v>
      </c>
      <c r="E157" s="9">
        <v>0</v>
      </c>
      <c r="F157" s="9">
        <v>0</v>
      </c>
      <c r="G157" s="9">
        <f t="shared" si="80"/>
        <v>18.706686325477985</v>
      </c>
      <c r="H157" s="9">
        <f t="shared" si="81"/>
        <v>67.454131724603613</v>
      </c>
      <c r="I157" s="14">
        <f t="shared" si="109"/>
        <v>193.70156028474824</v>
      </c>
      <c r="J157" s="14">
        <f t="shared" si="110"/>
        <v>68.793567418884436</v>
      </c>
      <c r="K157" s="14">
        <f t="shared" si="82"/>
        <v>107.45493891521883</v>
      </c>
      <c r="L157" s="14">
        <f t="shared" si="83"/>
        <v>-83.372748049087775</v>
      </c>
      <c r="M157" s="9">
        <f t="shared" si="84"/>
        <v>169.06872221260645</v>
      </c>
      <c r="N157" s="9">
        <f t="shared" si="85"/>
        <v>-17.769838755501091</v>
      </c>
      <c r="O157" s="9">
        <f t="shared" si="86"/>
        <v>172.83479678732482</v>
      </c>
      <c r="P157" s="9">
        <f t="shared" si="87"/>
        <v>-0.51564372821621351</v>
      </c>
      <c r="Q157" s="9">
        <f t="shared" si="88"/>
        <v>0.86617589173469178</v>
      </c>
      <c r="R157" s="9">
        <f t="shared" si="89"/>
        <v>0.52329772120211615</v>
      </c>
      <c r="S157" s="9">
        <f t="shared" si="90"/>
        <v>7.6539929859026235E-3</v>
      </c>
      <c r="T157" s="9">
        <f t="shared" si="91"/>
        <v>-1.0389414494183296</v>
      </c>
      <c r="U157" s="9">
        <f t="shared" si="92"/>
        <v>-0.63811783025199931</v>
      </c>
      <c r="V157" s="9">
        <f t="shared" si="93"/>
        <v>-1.6847132726562315</v>
      </c>
      <c r="W157" s="14">
        <f t="shared" si="94"/>
        <v>-222.258821577644</v>
      </c>
      <c r="X157" s="14">
        <f t="shared" si="95"/>
        <v>246.15954294930731</v>
      </c>
      <c r="Y157" s="14">
        <f t="shared" si="96"/>
        <v>52.807902617149338</v>
      </c>
      <c r="Z157" s="14">
        <f t="shared" si="97"/>
        <v>365.50967528557925</v>
      </c>
      <c r="AA157" s="9">
        <f t="shared" si="98"/>
        <v>331.65268633631609</v>
      </c>
      <c r="AB157" s="9">
        <f t="shared" si="75"/>
        <v>-0.59433497512696931</v>
      </c>
      <c r="AC157" s="9">
        <f t="shared" si="76"/>
        <v>0.15395847582226452</v>
      </c>
      <c r="AD157" s="9">
        <f t="shared" si="77"/>
        <v>442.04556702582158</v>
      </c>
      <c r="AE157" s="9">
        <f t="shared" si="99"/>
        <v>2083.8352858749813</v>
      </c>
      <c r="AF157" s="9">
        <f t="shared" si="100"/>
        <v>4.714073483182915</v>
      </c>
      <c r="AG157" s="11">
        <f t="shared" si="101"/>
        <v>10.80255337834334</v>
      </c>
      <c r="AH157" s="13">
        <v>74.5</v>
      </c>
      <c r="AI157" s="9">
        <f t="shared" si="102"/>
        <v>369.30474855624578</v>
      </c>
      <c r="AJ157" s="14">
        <f t="shared" si="103"/>
        <v>-1.0995093097634907</v>
      </c>
      <c r="AK157" s="14">
        <f t="shared" si="104"/>
        <v>0.21860202221415648</v>
      </c>
      <c r="AL157" s="9">
        <f t="shared" si="105"/>
        <v>807.14137696416662</v>
      </c>
      <c r="AM157" s="9">
        <f t="shared" si="106"/>
        <v>2320.4101700002552</v>
      </c>
      <c r="AN157" s="9">
        <f t="shared" si="107"/>
        <v>2.8748497304497262</v>
      </c>
      <c r="AO157" s="11">
        <f t="shared" si="108"/>
        <v>5.9162136519591222</v>
      </c>
      <c r="AP157" s="13">
        <v>74.5</v>
      </c>
    </row>
    <row r="158" spans="1:42" x14ac:dyDescent="0.15">
      <c r="A158" s="13">
        <v>75</v>
      </c>
      <c r="B158" s="9">
        <f t="shared" si="78"/>
        <v>1.3089969389957472</v>
      </c>
      <c r="D158" s="8">
        <f t="shared" si="79"/>
        <v>7.6818707117489726E-3</v>
      </c>
      <c r="E158" s="9">
        <v>0</v>
      </c>
      <c r="F158" s="9">
        <v>0</v>
      </c>
      <c r="G158" s="9">
        <f t="shared" si="80"/>
        <v>18.117333157176454</v>
      </c>
      <c r="H158" s="9">
        <f t="shared" si="81"/>
        <v>67.614807840234775</v>
      </c>
      <c r="I158" s="14">
        <f t="shared" si="109"/>
        <v>193.1121697080255</v>
      </c>
      <c r="J158" s="14">
        <f t="shared" si="110"/>
        <v>68.959121993115232</v>
      </c>
      <c r="K158" s="14">
        <f t="shared" si="82"/>
        <v>107.12358795003072</v>
      </c>
      <c r="L158" s="14">
        <f t="shared" si="83"/>
        <v>-83.059963132710479</v>
      </c>
      <c r="M158" s="9">
        <f t="shared" si="84"/>
        <v>169.06872221260645</v>
      </c>
      <c r="N158" s="9">
        <f t="shared" si="85"/>
        <v>-17.769838755501091</v>
      </c>
      <c r="O158" s="9">
        <f t="shared" si="86"/>
        <v>173.42681376316204</v>
      </c>
      <c r="P158" s="9">
        <f t="shared" si="87"/>
        <v>-0.51477406554713756</v>
      </c>
      <c r="Q158" s="9">
        <f t="shared" si="88"/>
        <v>0.86659625777982963</v>
      </c>
      <c r="R158" s="9">
        <f t="shared" si="89"/>
        <v>0.52245593625888653</v>
      </c>
      <c r="S158" s="9">
        <f t="shared" si="90"/>
        <v>7.6818707117489501E-3</v>
      </c>
      <c r="T158" s="9">
        <f t="shared" si="91"/>
        <v>-1.0372300018060241</v>
      </c>
      <c r="U158" s="9">
        <f t="shared" si="92"/>
        <v>-0.63808995252615297</v>
      </c>
      <c r="V158" s="9">
        <f t="shared" si="93"/>
        <v>-1.683001825043926</v>
      </c>
      <c r="W158" s="14">
        <f t="shared" si="94"/>
        <v>-222.85315655277097</v>
      </c>
      <c r="X158" s="14">
        <f t="shared" si="95"/>
        <v>246.31350142512957</v>
      </c>
      <c r="Y158" s="14">
        <f t="shared" si="96"/>
        <v>51.708393307385847</v>
      </c>
      <c r="Z158" s="14">
        <f t="shared" si="97"/>
        <v>365.72827730779341</v>
      </c>
      <c r="AA158" s="9">
        <f t="shared" si="98"/>
        <v>332.1654262108583</v>
      </c>
      <c r="AB158" s="9">
        <f t="shared" si="75"/>
        <v>-0.59695090282718866</v>
      </c>
      <c r="AC158" s="9">
        <f t="shared" si="76"/>
        <v>0.14714183208479881</v>
      </c>
      <c r="AD158" s="9">
        <f t="shared" si="77"/>
        <v>442.66891667681614</v>
      </c>
      <c r="AE158" s="9">
        <f t="shared" si="99"/>
        <v>2087.0569255211099</v>
      </c>
      <c r="AF158" s="9">
        <f t="shared" si="100"/>
        <v>4.7147130663453138</v>
      </c>
      <c r="AG158" s="11">
        <f t="shared" si="101"/>
        <v>10.787341630636291</v>
      </c>
      <c r="AH158" s="13">
        <v>75</v>
      </c>
      <c r="AI158" s="9">
        <f t="shared" si="102"/>
        <v>369.36557874409135</v>
      </c>
      <c r="AJ158" s="14">
        <f t="shared" si="103"/>
        <v>-1.1130857691215255</v>
      </c>
      <c r="AK158" s="14">
        <f t="shared" si="104"/>
        <v>0.21392171870098764</v>
      </c>
      <c r="AL158" s="9">
        <f t="shared" si="105"/>
        <v>816.08829688314586</v>
      </c>
      <c r="AM158" s="9">
        <f t="shared" si="106"/>
        <v>2320.7923773427592</v>
      </c>
      <c r="AN158" s="9">
        <f t="shared" si="107"/>
        <v>2.8438005865375975</v>
      </c>
      <c r="AO158" s="11">
        <f t="shared" si="108"/>
        <v>5.8513531583461003</v>
      </c>
      <c r="AP158" s="13">
        <v>75</v>
      </c>
    </row>
    <row r="159" spans="1:42" x14ac:dyDescent="0.15">
      <c r="A159" s="13">
        <v>75.5</v>
      </c>
      <c r="B159" s="9">
        <f t="shared" si="78"/>
        <v>1.3177235852557188</v>
      </c>
      <c r="D159" s="8">
        <f t="shared" si="79"/>
        <v>7.7166676944537826E-3</v>
      </c>
      <c r="E159" s="9">
        <v>0</v>
      </c>
      <c r="F159" s="9">
        <v>0</v>
      </c>
      <c r="G159" s="9">
        <f t="shared" si="80"/>
        <v>17.526600283810904</v>
      </c>
      <c r="H159" s="9">
        <f t="shared" si="81"/>
        <v>67.770334826467547</v>
      </c>
      <c r="I159" s="14">
        <f t="shared" si="109"/>
        <v>192.5213899506391</v>
      </c>
      <c r="J159" s="14">
        <f t="shared" si="110"/>
        <v>69.120738270833797</v>
      </c>
      <c r="K159" s="14">
        <f t="shared" si="82"/>
        <v>106.79670397584798</v>
      </c>
      <c r="L159" s="14">
        <f t="shared" si="83"/>
        <v>-82.748263980500326</v>
      </c>
      <c r="M159" s="9">
        <f t="shared" si="84"/>
        <v>169.06872221260645</v>
      </c>
      <c r="N159" s="9">
        <f t="shared" si="85"/>
        <v>-17.769838755501091</v>
      </c>
      <c r="O159" s="9">
        <f t="shared" si="86"/>
        <v>174.01763133405552</v>
      </c>
      <c r="P159" s="9">
        <f t="shared" si="87"/>
        <v>-0.51388065563533658</v>
      </c>
      <c r="Q159" s="9">
        <f t="shared" si="88"/>
        <v>0.86702439468402837</v>
      </c>
      <c r="R159" s="9">
        <f t="shared" si="89"/>
        <v>0.52159732332979036</v>
      </c>
      <c r="S159" s="9">
        <f t="shared" si="90"/>
        <v>7.716667694453754E-3</v>
      </c>
      <c r="T159" s="9">
        <f t="shared" si="91"/>
        <v>-1.0354779789651269</v>
      </c>
      <c r="U159" s="9">
        <f t="shared" si="92"/>
        <v>-0.63805515554344816</v>
      </c>
      <c r="V159" s="9">
        <f t="shared" si="93"/>
        <v>-1.6812498022030289</v>
      </c>
      <c r="W159" s="14">
        <f t="shared" si="94"/>
        <v>-223.45010745559816</v>
      </c>
      <c r="X159" s="14">
        <f t="shared" si="95"/>
        <v>246.46064325721437</v>
      </c>
      <c r="Y159" s="14">
        <f t="shared" si="96"/>
        <v>50.595307538264322</v>
      </c>
      <c r="Z159" s="14">
        <f t="shared" si="97"/>
        <v>365.94219902649439</v>
      </c>
      <c r="AA159" s="9">
        <f t="shared" si="98"/>
        <v>332.67521578362016</v>
      </c>
      <c r="AB159" s="9">
        <f t="shared" si="75"/>
        <v>-0.59951523978639898</v>
      </c>
      <c r="AC159" s="9">
        <f t="shared" si="76"/>
        <v>0.14032188748444696</v>
      </c>
      <c r="AD159" s="9">
        <f t="shared" si="77"/>
        <v>443.31701807035114</v>
      </c>
      <c r="AE159" s="9">
        <f t="shared" si="99"/>
        <v>2090.2600278744408</v>
      </c>
      <c r="AF159" s="9">
        <f t="shared" si="100"/>
        <v>4.7150457633519762</v>
      </c>
      <c r="AG159" s="11">
        <f t="shared" si="101"/>
        <v>10.771571220617327</v>
      </c>
      <c r="AH159" s="13">
        <v>75.5</v>
      </c>
      <c r="AI159" s="9">
        <f t="shared" si="102"/>
        <v>369.42330485939561</v>
      </c>
      <c r="AJ159" s="14">
        <f t="shared" si="103"/>
        <v>-1.1264608757821151</v>
      </c>
      <c r="AK159" s="14">
        <f t="shared" si="104"/>
        <v>0.20914814963055051</v>
      </c>
      <c r="AL159" s="9">
        <f t="shared" si="105"/>
        <v>824.91297502162104</v>
      </c>
      <c r="AM159" s="9">
        <f t="shared" si="106"/>
        <v>2321.1550812222795</v>
      </c>
      <c r="AN159" s="9">
        <f t="shared" si="107"/>
        <v>2.8138181256773684</v>
      </c>
      <c r="AO159" s="11">
        <f t="shared" si="108"/>
        <v>5.7887570908086721</v>
      </c>
      <c r="AP159" s="13">
        <v>75.5</v>
      </c>
    </row>
    <row r="160" spans="1:42" x14ac:dyDescent="0.15">
      <c r="A160" s="13">
        <v>76</v>
      </c>
      <c r="B160" s="9">
        <f t="shared" si="78"/>
        <v>1.3264502315156905</v>
      </c>
      <c r="D160" s="8">
        <f t="shared" si="79"/>
        <v>7.7583479474980788E-3</v>
      </c>
      <c r="E160" s="9">
        <v>0</v>
      </c>
      <c r="F160" s="9">
        <v>0</v>
      </c>
      <c r="G160" s="9">
        <f t="shared" si="80"/>
        <v>16.934532691976738</v>
      </c>
      <c r="H160" s="9">
        <f t="shared" si="81"/>
        <v>67.92070083931975</v>
      </c>
      <c r="I160" s="14">
        <f t="shared" si="109"/>
        <v>191.92926592164341</v>
      </c>
      <c r="J160" s="14">
        <f t="shared" si="110"/>
        <v>69.278398109625655</v>
      </c>
      <c r="K160" s="14">
        <f t="shared" si="82"/>
        <v>106.47423054912085</v>
      </c>
      <c r="L160" s="14">
        <f t="shared" si="83"/>
        <v>-82.437679398202562</v>
      </c>
      <c r="M160" s="9">
        <f t="shared" si="84"/>
        <v>169.06872221260645</v>
      </c>
      <c r="N160" s="9">
        <f t="shared" si="85"/>
        <v>-17.769838755501091</v>
      </c>
      <c r="O160" s="9">
        <f t="shared" si="86"/>
        <v>174.60721691027103</v>
      </c>
      <c r="P160" s="9">
        <f t="shared" si="87"/>
        <v>-0.51296378785720109</v>
      </c>
      <c r="Q160" s="9">
        <f t="shared" si="88"/>
        <v>0.86746013849543957</v>
      </c>
      <c r="R160" s="9">
        <f t="shared" si="89"/>
        <v>0.52072213580469917</v>
      </c>
      <c r="S160" s="9">
        <f t="shared" si="90"/>
        <v>7.7583479474981074E-3</v>
      </c>
      <c r="T160" s="9">
        <f t="shared" si="91"/>
        <v>-1.0336859236619003</v>
      </c>
      <c r="U160" s="9">
        <f t="shared" si="92"/>
        <v>-0.63801347529040386</v>
      </c>
      <c r="V160" s="9">
        <f t="shared" si="93"/>
        <v>-1.6794577468998022</v>
      </c>
      <c r="W160" s="14">
        <f t="shared" si="94"/>
        <v>-224.04962269538456</v>
      </c>
      <c r="X160" s="14">
        <f t="shared" si="95"/>
        <v>246.60096514469882</v>
      </c>
      <c r="Y160" s="14">
        <f t="shared" si="96"/>
        <v>49.468846662482207</v>
      </c>
      <c r="Z160" s="14">
        <f t="shared" si="97"/>
        <v>366.15134717612494</v>
      </c>
      <c r="AA160" s="9">
        <f t="shared" si="98"/>
        <v>333.18203649092658</v>
      </c>
      <c r="AB160" s="9">
        <f t="shared" si="75"/>
        <v>-0.60202819704863941</v>
      </c>
      <c r="AC160" s="9">
        <f t="shared" si="76"/>
        <v>0.13349854446067866</v>
      </c>
      <c r="AD160" s="9">
        <f t="shared" si="77"/>
        <v>443.98951140472803</v>
      </c>
      <c r="AE160" s="9">
        <f t="shared" si="99"/>
        <v>2093.4444762959624</v>
      </c>
      <c r="AF160" s="9">
        <f t="shared" si="100"/>
        <v>4.7150764207752616</v>
      </c>
      <c r="AG160" s="11">
        <f t="shared" si="101"/>
        <v>10.755255948160295</v>
      </c>
      <c r="AH160" s="13">
        <v>76</v>
      </c>
      <c r="AI160" s="9">
        <f t="shared" si="102"/>
        <v>369.47797746145483</v>
      </c>
      <c r="AJ160" s="14">
        <f t="shared" si="103"/>
        <v>-1.139635812602009</v>
      </c>
      <c r="AK160" s="14">
        <f t="shared" si="104"/>
        <v>0.2042815580240358</v>
      </c>
      <c r="AL160" s="9">
        <f t="shared" si="105"/>
        <v>833.61596900410791</v>
      </c>
      <c r="AM160" s="9">
        <f t="shared" si="106"/>
        <v>2321.4985993122432</v>
      </c>
      <c r="AN160" s="9">
        <f t="shared" si="107"/>
        <v>2.7848538003484471</v>
      </c>
      <c r="AO160" s="11">
        <f t="shared" si="108"/>
        <v>5.7283221663343094</v>
      </c>
      <c r="AP160" s="13">
        <v>76</v>
      </c>
    </row>
    <row r="161" spans="1:42" x14ac:dyDescent="0.15">
      <c r="A161" s="13">
        <v>76.5</v>
      </c>
      <c r="B161" s="9">
        <f t="shared" si="78"/>
        <v>1.3351768777756621</v>
      </c>
      <c r="D161" s="8">
        <f t="shared" si="79"/>
        <v>7.8068774188109202E-3</v>
      </c>
      <c r="E161" s="9">
        <v>0</v>
      </c>
      <c r="F161" s="9">
        <v>0</v>
      </c>
      <c r="G161" s="9">
        <f t="shared" si="80"/>
        <v>16.341175469913384</v>
      </c>
      <c r="H161" s="9">
        <f t="shared" si="81"/>
        <v>68.065894427837364</v>
      </c>
      <c r="I161" s="14">
        <f t="shared" si="109"/>
        <v>191.33584260518347</v>
      </c>
      <c r="J161" s="14">
        <f t="shared" si="110"/>
        <v>69.432084098427339</v>
      </c>
      <c r="K161" s="14">
        <f t="shared" si="82"/>
        <v>106.15611187369375</v>
      </c>
      <c r="L161" s="14">
        <f t="shared" si="83"/>
        <v>-82.128237277715257</v>
      </c>
      <c r="M161" s="9">
        <f t="shared" si="84"/>
        <v>169.06872221260645</v>
      </c>
      <c r="N161" s="9">
        <f t="shared" si="85"/>
        <v>-17.769838755501091</v>
      </c>
      <c r="O161" s="9">
        <f t="shared" si="86"/>
        <v>175.19553825700802</v>
      </c>
      <c r="P161" s="9">
        <f t="shared" si="87"/>
        <v>-0.51202374814460483</v>
      </c>
      <c r="Q161" s="9">
        <f t="shared" si="88"/>
        <v>0.86790332602277664</v>
      </c>
      <c r="R161" s="9">
        <f t="shared" si="89"/>
        <v>0.51983062556341575</v>
      </c>
      <c r="S161" s="9">
        <f t="shared" si="90"/>
        <v>7.8068774188109393E-3</v>
      </c>
      <c r="T161" s="9">
        <f t="shared" si="91"/>
        <v>-1.0318543737080206</v>
      </c>
      <c r="U161" s="9">
        <f t="shared" si="92"/>
        <v>-0.63796494581909102</v>
      </c>
      <c r="V161" s="9">
        <f t="shared" si="93"/>
        <v>-1.6776261969459225</v>
      </c>
      <c r="W161" s="14">
        <f t="shared" si="94"/>
        <v>-224.6516508924332</v>
      </c>
      <c r="X161" s="14">
        <f t="shared" si="95"/>
        <v>246.7344636891595</v>
      </c>
      <c r="Y161" s="14">
        <f t="shared" si="96"/>
        <v>48.329210849880198</v>
      </c>
      <c r="Z161" s="14">
        <f t="shared" si="97"/>
        <v>366.35562873414898</v>
      </c>
      <c r="AA161" s="9">
        <f t="shared" si="98"/>
        <v>333.68586997455083</v>
      </c>
      <c r="AB161" s="9">
        <f t="shared" si="75"/>
        <v>-0.60448998418058864</v>
      </c>
      <c r="AC161" s="9">
        <f t="shared" si="76"/>
        <v>0.12667171392530463</v>
      </c>
      <c r="AD161" s="9">
        <f t="shared" si="77"/>
        <v>444.68605008572763</v>
      </c>
      <c r="AE161" s="9">
        <f t="shared" si="99"/>
        <v>2096.6101554375355</v>
      </c>
      <c r="AF161" s="9">
        <f t="shared" si="100"/>
        <v>4.7148098192721495</v>
      </c>
      <c r="AG161" s="11">
        <f t="shared" si="101"/>
        <v>10.738409339658636</v>
      </c>
      <c r="AH161" s="13">
        <v>76.5</v>
      </c>
      <c r="AI161" s="9">
        <f t="shared" si="102"/>
        <v>369.52964607263351</v>
      </c>
      <c r="AJ161" s="14">
        <f t="shared" si="103"/>
        <v>-1.1526117424314464</v>
      </c>
      <c r="AK161" s="14">
        <f t="shared" si="104"/>
        <v>0.19932223708315178</v>
      </c>
      <c r="AL161" s="9">
        <f t="shared" si="105"/>
        <v>842.19787820933072</v>
      </c>
      <c r="AM161" s="9">
        <f t="shared" si="106"/>
        <v>2321.8232427708435</v>
      </c>
      <c r="AN161" s="9">
        <f t="shared" si="107"/>
        <v>2.7568619000886958</v>
      </c>
      <c r="AO161" s="11">
        <f t="shared" si="108"/>
        <v>5.6699511563832168</v>
      </c>
      <c r="AP161" s="13">
        <v>76.5</v>
      </c>
    </row>
    <row r="162" spans="1:42" x14ac:dyDescent="0.15">
      <c r="A162" s="13">
        <v>77</v>
      </c>
      <c r="B162" s="9">
        <f t="shared" si="78"/>
        <v>1.3439035240356338</v>
      </c>
      <c r="D162" s="8">
        <f t="shared" si="79"/>
        <v>7.8622239606961353E-3</v>
      </c>
      <c r="E162" s="9">
        <v>0</v>
      </c>
      <c r="F162" s="9">
        <v>0</v>
      </c>
      <c r="G162" s="9">
        <f t="shared" si="80"/>
        <v>15.746573804070545</v>
      </c>
      <c r="H162" s="9">
        <f t="shared" si="81"/>
        <v>68.205904534966464</v>
      </c>
      <c r="I162" s="14">
        <f t="shared" si="109"/>
        <v>190.74116505744155</v>
      </c>
      <c r="J162" s="14">
        <f t="shared" si="110"/>
        <v>69.581779553133302</v>
      </c>
      <c r="K162" s="14">
        <f t="shared" si="82"/>
        <v>105.84229280376137</v>
      </c>
      <c r="L162" s="14">
        <f t="shared" si="83"/>
        <v>-81.819964627417505</v>
      </c>
      <c r="M162" s="9">
        <f t="shared" si="84"/>
        <v>169.06872221260645</v>
      </c>
      <c r="N162" s="9">
        <f t="shared" si="85"/>
        <v>-17.769838755501091</v>
      </c>
      <c r="O162" s="9">
        <f t="shared" si="86"/>
        <v>175.78256348954946</v>
      </c>
      <c r="P162" s="9">
        <f t="shared" si="87"/>
        <v>-0.51106081901718514</v>
      </c>
      <c r="Q162" s="9">
        <f t="shared" si="88"/>
        <v>0.86835379486371045</v>
      </c>
      <c r="R162" s="9">
        <f t="shared" si="89"/>
        <v>0.51892304297788128</v>
      </c>
      <c r="S162" s="9">
        <f t="shared" si="90"/>
        <v>7.8622239606961491E-3</v>
      </c>
      <c r="T162" s="9">
        <f t="shared" si="91"/>
        <v>-1.0299838619950665</v>
      </c>
      <c r="U162" s="9">
        <f t="shared" si="92"/>
        <v>-0.63790959927720581</v>
      </c>
      <c r="V162" s="9">
        <f t="shared" si="93"/>
        <v>-1.6757556852329685</v>
      </c>
      <c r="W162" s="14">
        <f t="shared" si="94"/>
        <v>-225.25614087661378</v>
      </c>
      <c r="X162" s="14">
        <f t="shared" si="95"/>
        <v>246.8611354030848</v>
      </c>
      <c r="Y162" s="14">
        <f t="shared" si="96"/>
        <v>47.176599107448752</v>
      </c>
      <c r="Z162" s="14">
        <f t="shared" si="97"/>
        <v>366.55495097123213</v>
      </c>
      <c r="AA162" s="9">
        <f t="shared" si="98"/>
        <v>334.18669808226213</v>
      </c>
      <c r="AB162" s="9">
        <f t="shared" si="75"/>
        <v>-0.60690080944439728</v>
      </c>
      <c r="AC162" s="9">
        <f t="shared" si="76"/>
        <v>0.11984131490820005</v>
      </c>
      <c r="AD162" s="9">
        <f t="shared" si="77"/>
        <v>445.40630040855757</v>
      </c>
      <c r="AE162" s="9">
        <f t="shared" si="99"/>
        <v>2099.7569512453297</v>
      </c>
      <c r="AF162" s="9">
        <f t="shared" si="100"/>
        <v>4.7142506725191966</v>
      </c>
      <c r="AG162" s="11">
        <f t="shared" si="101"/>
        <v>10.721044648619298</v>
      </c>
      <c r="AH162" s="13">
        <v>77</v>
      </c>
      <c r="AI162" s="9">
        <f t="shared" si="102"/>
        <v>369.57835919445733</v>
      </c>
      <c r="AJ162" s="14">
        <f t="shared" si="103"/>
        <v>-1.1653898080098912</v>
      </c>
      <c r="AK162" s="14">
        <f t="shared" si="104"/>
        <v>0.19427052856974569</v>
      </c>
      <c r="AL162" s="9">
        <f t="shared" si="105"/>
        <v>850.6593390959257</v>
      </c>
      <c r="AM162" s="9">
        <f t="shared" si="106"/>
        <v>2322.1293163421537</v>
      </c>
      <c r="AN162" s="9">
        <f t="shared" si="107"/>
        <v>2.7297993563558536</v>
      </c>
      <c r="AO162" s="11">
        <f t="shared" si="108"/>
        <v>5.6135524692311654</v>
      </c>
      <c r="AP162" s="13">
        <v>77</v>
      </c>
    </row>
    <row r="163" spans="1:42" x14ac:dyDescent="0.15">
      <c r="A163" s="13">
        <v>77.5</v>
      </c>
      <c r="B163" s="9">
        <f t="shared" si="78"/>
        <v>1.3526301702956054</v>
      </c>
      <c r="D163" s="8">
        <f t="shared" si="79"/>
        <v>7.9243573009626367E-3</v>
      </c>
      <c r="E163" s="9">
        <v>0</v>
      </c>
      <c r="F163" s="9">
        <v>0</v>
      </c>
      <c r="G163" s="9">
        <f t="shared" si="80"/>
        <v>15.150772975667204</v>
      </c>
      <c r="H163" s="9">
        <f t="shared" si="81"/>
        <v>68.340720498395342</v>
      </c>
      <c r="I163" s="14">
        <f t="shared" si="109"/>
        <v>190.14527840353969</v>
      </c>
      <c r="J163" s="14">
        <f t="shared" si="110"/>
        <v>69.727468512382501</v>
      </c>
      <c r="K163" s="14">
        <f t="shared" si="82"/>
        <v>105.53271884620762</v>
      </c>
      <c r="L163" s="14">
        <f t="shared" si="83"/>
        <v>-81.512887601825952</v>
      </c>
      <c r="M163" s="9">
        <f t="shared" si="84"/>
        <v>169.06872221260645</v>
      </c>
      <c r="N163" s="9">
        <f t="shared" si="85"/>
        <v>-17.769838755501091</v>
      </c>
      <c r="O163" s="9">
        <f t="shared" si="86"/>
        <v>176.36826106849219</v>
      </c>
      <c r="P163" s="9">
        <f t="shared" si="87"/>
        <v>-0.51007527961506294</v>
      </c>
      <c r="Q163" s="9">
        <f t="shared" si="88"/>
        <v>0.86881138343166497</v>
      </c>
      <c r="R163" s="9">
        <f t="shared" si="89"/>
        <v>0.51799963691602557</v>
      </c>
      <c r="S163" s="9">
        <f t="shared" si="90"/>
        <v>7.9243573009626089E-3</v>
      </c>
      <c r="T163" s="9">
        <f t="shared" si="91"/>
        <v>-1.0280749165310885</v>
      </c>
      <c r="U163" s="9">
        <f t="shared" si="92"/>
        <v>-0.63784746593693931</v>
      </c>
      <c r="V163" s="9">
        <f t="shared" si="93"/>
        <v>-1.6738467397689905</v>
      </c>
      <c r="W163" s="14">
        <f t="shared" si="94"/>
        <v>-225.86304168605818</v>
      </c>
      <c r="X163" s="14">
        <f t="shared" si="95"/>
        <v>246.980976717993</v>
      </c>
      <c r="Y163" s="14">
        <f t="shared" si="96"/>
        <v>46.01120929943886</v>
      </c>
      <c r="Z163" s="14">
        <f t="shared" si="97"/>
        <v>366.74922149980188</v>
      </c>
      <c r="AA163" s="9">
        <f t="shared" si="98"/>
        <v>334.68450286837583</v>
      </c>
      <c r="AB163" s="9">
        <f t="shared" si="75"/>
        <v>-0.60926087996682554</v>
      </c>
      <c r="AC163" s="9">
        <f t="shared" si="76"/>
        <v>0.11300727421271972</v>
      </c>
      <c r="AD163" s="9">
        <f t="shared" si="77"/>
        <v>446.14994124948151</v>
      </c>
      <c r="AE163" s="9">
        <f t="shared" si="99"/>
        <v>2102.8847509632833</v>
      </c>
      <c r="AF163" s="9">
        <f t="shared" si="100"/>
        <v>4.7134036263099635</v>
      </c>
      <c r="AG163" s="11">
        <f t="shared" si="101"/>
        <v>10.70317485660329</v>
      </c>
      <c r="AH163" s="13">
        <v>77.5</v>
      </c>
      <c r="AI163" s="9">
        <f t="shared" si="102"/>
        <v>369.62416432358361</v>
      </c>
      <c r="AJ163" s="14">
        <f t="shared" si="103"/>
        <v>-1.1779711319010033</v>
      </c>
      <c r="AK163" s="14">
        <f t="shared" si="104"/>
        <v>0.18912682123436753</v>
      </c>
      <c r="AL163" s="9">
        <f t="shared" si="105"/>
        <v>859.00102094575948</v>
      </c>
      <c r="AM163" s="9">
        <f t="shared" si="106"/>
        <v>2322.4171184564734</v>
      </c>
      <c r="AN163" s="9">
        <f t="shared" si="107"/>
        <v>2.7036255625162049</v>
      </c>
      <c r="AO163" s="11">
        <f t="shared" si="108"/>
        <v>5.5590397648177072</v>
      </c>
      <c r="AP163" s="13">
        <v>77.5</v>
      </c>
    </row>
    <row r="164" spans="1:42" x14ac:dyDescent="0.15">
      <c r="A164" s="13">
        <v>78</v>
      </c>
      <c r="B164" s="9">
        <f t="shared" si="78"/>
        <v>1.3613568165555769</v>
      </c>
      <c r="D164" s="8">
        <f t="shared" si="79"/>
        <v>7.9932490152211377E-3</v>
      </c>
      <c r="E164" s="9">
        <v>0</v>
      </c>
      <c r="F164" s="9">
        <v>0</v>
      </c>
      <c r="G164" s="9">
        <f t="shared" si="80"/>
        <v>14.553818357243161</v>
      </c>
      <c r="H164" s="9">
        <f t="shared" si="81"/>
        <v>68.470332051366384</v>
      </c>
      <c r="I164" s="14">
        <f t="shared" si="109"/>
        <v>189.54822783439988</v>
      </c>
      <c r="J164" s="14">
        <f t="shared" si="110"/>
        <v>69.86913573351795</v>
      </c>
      <c r="K164" s="14">
        <f t="shared" si="82"/>
        <v>105.22733616236195</v>
      </c>
      <c r="L164" s="14">
        <f t="shared" si="83"/>
        <v>-81.207031530588822</v>
      </c>
      <c r="M164" s="9">
        <f t="shared" si="84"/>
        <v>169.06872221260645</v>
      </c>
      <c r="N164" s="9">
        <f t="shared" si="85"/>
        <v>-17.769838755501091</v>
      </c>
      <c r="O164" s="9">
        <f t="shared" si="86"/>
        <v>176.95259979505764</v>
      </c>
      <c r="P164" s="9">
        <f t="shared" si="87"/>
        <v>-0.50906740573195453</v>
      </c>
      <c r="Q164" s="9">
        <f t="shared" si="88"/>
        <v>0.86927593098107869</v>
      </c>
      <c r="R164" s="9">
        <f t="shared" si="89"/>
        <v>0.51706065474717566</v>
      </c>
      <c r="S164" s="9">
        <f t="shared" si="90"/>
        <v>7.9932490152211082E-3</v>
      </c>
      <c r="T164" s="9">
        <f t="shared" si="91"/>
        <v>-1.0261280604791301</v>
      </c>
      <c r="U164" s="9">
        <f t="shared" si="92"/>
        <v>-0.63777857422268081</v>
      </c>
      <c r="V164" s="9">
        <f t="shared" si="93"/>
        <v>-1.671899883717032</v>
      </c>
      <c r="W164" s="14">
        <f t="shared" si="94"/>
        <v>-226.47230256602501</v>
      </c>
      <c r="X164" s="14">
        <f t="shared" si="95"/>
        <v>247.09398399220572</v>
      </c>
      <c r="Y164" s="14">
        <f t="shared" si="96"/>
        <v>44.833238167537857</v>
      </c>
      <c r="Z164" s="14">
        <f t="shared" si="97"/>
        <v>366.93834832103624</v>
      </c>
      <c r="AA164" s="9">
        <f t="shared" si="98"/>
        <v>335.17926659430708</v>
      </c>
      <c r="AB164" s="9">
        <f t="shared" si="75"/>
        <v>-0.61157040190448697</v>
      </c>
      <c r="AC164" s="9">
        <f t="shared" si="76"/>
        <v>0.10616952607762187</v>
      </c>
      <c r="AD164" s="9">
        <f t="shared" si="77"/>
        <v>446.91666376634407</v>
      </c>
      <c r="AE164" s="9">
        <f t="shared" si="99"/>
        <v>2105.9934431365796</v>
      </c>
      <c r="AF164" s="9">
        <f t="shared" si="100"/>
        <v>4.7122732578117299</v>
      </c>
      <c r="AG164" s="11">
        <f t="shared" si="101"/>
        <v>10.684812674501336</v>
      </c>
      <c r="AH164" s="13">
        <v>78</v>
      </c>
      <c r="AI164" s="9">
        <f t="shared" si="102"/>
        <v>369.66710796763795</v>
      </c>
      <c r="AJ164" s="14">
        <f t="shared" si="103"/>
        <v>-1.1903568164621987</v>
      </c>
      <c r="AK164" s="14">
        <f t="shared" si="104"/>
        <v>0.18389154929155893</v>
      </c>
      <c r="AL164" s="9">
        <f t="shared" si="105"/>
        <v>867.22362198199744</v>
      </c>
      <c r="AM164" s="9">
        <f t="shared" si="106"/>
        <v>2322.6869413298323</v>
      </c>
      <c r="AN164" s="9">
        <f t="shared" si="107"/>
        <v>2.6783022077067553</v>
      </c>
      <c r="AO164" s="11">
        <f t="shared" si="108"/>
        <v>5.5063315993894975</v>
      </c>
      <c r="AP164" s="13">
        <v>78</v>
      </c>
    </row>
    <row r="165" spans="1:42" x14ac:dyDescent="0.15">
      <c r="A165" s="13">
        <v>78.5</v>
      </c>
      <c r="B165" s="9">
        <f t="shared" si="78"/>
        <v>1.3700834628155487</v>
      </c>
      <c r="D165" s="8">
        <f t="shared" si="79"/>
        <v>8.0688725003237316E-3</v>
      </c>
      <c r="E165" s="9">
        <v>0</v>
      </c>
      <c r="F165" s="9">
        <v>0</v>
      </c>
      <c r="G165" s="9">
        <f t="shared" si="80"/>
        <v>13.955755409203803</v>
      </c>
      <c r="H165" s="9">
        <f t="shared" si="81"/>
        <v>68.594729323458068</v>
      </c>
      <c r="I165" s="14">
        <f t="shared" si="109"/>
        <v>188.95005860356241</v>
      </c>
      <c r="J165" s="14">
        <f t="shared" si="110"/>
        <v>70.006766688715345</v>
      </c>
      <c r="K165" s="14">
        <f t="shared" si="82"/>
        <v>104.92609156920705</v>
      </c>
      <c r="L165" s="14">
        <f t="shared" si="83"/>
        <v>-80.902420946826368</v>
      </c>
      <c r="M165" s="9">
        <f t="shared" si="84"/>
        <v>169.06872221260645</v>
      </c>
      <c r="N165" s="9">
        <f t="shared" si="85"/>
        <v>-17.769838755501091</v>
      </c>
      <c r="O165" s="9">
        <f t="shared" si="86"/>
        <v>177.53554880648173</v>
      </c>
      <c r="P165" s="9">
        <f t="shared" si="87"/>
        <v>-0.50803746984862852</v>
      </c>
      <c r="Q165" s="9">
        <f t="shared" si="88"/>
        <v>0.86974727763118664</v>
      </c>
      <c r="R165" s="9">
        <f t="shared" si="89"/>
        <v>0.51610634234895225</v>
      </c>
      <c r="S165" s="9">
        <f t="shared" si="90"/>
        <v>8.0688725003237489E-3</v>
      </c>
      <c r="T165" s="9">
        <f t="shared" si="91"/>
        <v>-1.0241438121975808</v>
      </c>
      <c r="U165" s="9">
        <f t="shared" si="92"/>
        <v>-0.63770295073757821</v>
      </c>
      <c r="V165" s="9">
        <f t="shared" si="93"/>
        <v>-1.6699156354354827</v>
      </c>
      <c r="W165" s="14">
        <f t="shared" si="94"/>
        <v>-227.08387296792949</v>
      </c>
      <c r="X165" s="14">
        <f t="shared" si="95"/>
        <v>247.20015351828334</v>
      </c>
      <c r="Y165" s="14">
        <f t="shared" si="96"/>
        <v>43.642881351075658</v>
      </c>
      <c r="Z165" s="14">
        <f t="shared" si="97"/>
        <v>367.1222398703278</v>
      </c>
      <c r="AA165" s="9">
        <f t="shared" si="98"/>
        <v>335.67097172912884</v>
      </c>
      <c r="AB165" s="9">
        <f t="shared" si="75"/>
        <v>-0.61382958060238479</v>
      </c>
      <c r="AC165" s="9">
        <f t="shared" si="76"/>
        <v>9.9328011849706854E-2</v>
      </c>
      <c r="AD165" s="9">
        <f t="shared" si="77"/>
        <v>447.70617110637534</v>
      </c>
      <c r="AE165" s="9">
        <f t="shared" si="99"/>
        <v>2109.0829176151565</v>
      </c>
      <c r="AF165" s="9">
        <f t="shared" si="100"/>
        <v>4.7108640749873354</v>
      </c>
      <c r="AG165" s="11">
        <f t="shared" si="101"/>
        <v>10.665970544153812</v>
      </c>
      <c r="AH165" s="13">
        <v>78.5</v>
      </c>
      <c r="AI165" s="9">
        <f t="shared" si="102"/>
        <v>369.70723566090857</v>
      </c>
      <c r="AJ165" s="14">
        <f t="shared" si="103"/>
        <v>-1.2025479438496944</v>
      </c>
      <c r="AK165" s="14">
        <f t="shared" si="104"/>
        <v>0.17856519094050327</v>
      </c>
      <c r="AL165" s="9">
        <f t="shared" si="105"/>
        <v>875.32786582762901</v>
      </c>
      <c r="AM165" s="9">
        <f t="shared" si="106"/>
        <v>2322.9390710626017</v>
      </c>
      <c r="AN165" s="9">
        <f t="shared" si="107"/>
        <v>2.6537931234101011</v>
      </c>
      <c r="AO165" s="11">
        <f t="shared" si="108"/>
        <v>5.4553510974330504</v>
      </c>
      <c r="AP165" s="13">
        <v>78.5</v>
      </c>
    </row>
    <row r="166" spans="1:42" x14ac:dyDescent="0.15">
      <c r="A166" s="13">
        <v>79</v>
      </c>
      <c r="B166" s="9">
        <f t="shared" si="78"/>
        <v>1.3788101090755203</v>
      </c>
      <c r="D166" s="8">
        <f t="shared" si="79"/>
        <v>8.1512029489057003E-3</v>
      </c>
      <c r="E166" s="9">
        <v>0</v>
      </c>
      <c r="F166" s="9">
        <v>0</v>
      </c>
      <c r="G166" s="9">
        <f t="shared" si="80"/>
        <v>13.356629676358144</v>
      </c>
      <c r="H166" s="9">
        <f t="shared" si="81"/>
        <v>68.713902841336477</v>
      </c>
      <c r="I166" s="14">
        <f t="shared" si="109"/>
        <v>188.35081602396502</v>
      </c>
      <c r="J166" s="14">
        <f t="shared" si="110"/>
        <v>70.140347561273146</v>
      </c>
      <c r="K166" s="14">
        <f t="shared" si="82"/>
        <v>104.62893254007018</v>
      </c>
      <c r="L166" s="14">
        <f t="shared" si="83"/>
        <v>-80.599079614827787</v>
      </c>
      <c r="M166" s="9">
        <f t="shared" si="84"/>
        <v>169.06872221260645</v>
      </c>
      <c r="N166" s="9">
        <f t="shared" si="85"/>
        <v>-17.769838755501091</v>
      </c>
      <c r="O166" s="9">
        <f t="shared" si="86"/>
        <v>178.11707757148309</v>
      </c>
      <c r="P166" s="9">
        <f t="shared" si="87"/>
        <v>-0.50698574116666562</v>
      </c>
      <c r="Q166" s="9">
        <f t="shared" si="88"/>
        <v>0.87022526438838665</v>
      </c>
      <c r="R166" s="9">
        <f t="shared" si="89"/>
        <v>0.51513694411557132</v>
      </c>
      <c r="S166" s="9">
        <f t="shared" si="90"/>
        <v>8.1512029489056934E-3</v>
      </c>
      <c r="T166" s="9">
        <f t="shared" si="91"/>
        <v>-1.0221226852822369</v>
      </c>
      <c r="U166" s="9">
        <f t="shared" si="92"/>
        <v>-0.63762062028899624</v>
      </c>
      <c r="V166" s="9">
        <f t="shared" si="93"/>
        <v>-1.6678945085201389</v>
      </c>
      <c r="W166" s="14">
        <f t="shared" si="94"/>
        <v>-227.69770254853188</v>
      </c>
      <c r="X166" s="14">
        <f t="shared" si="95"/>
        <v>247.29948153013305</v>
      </c>
      <c r="Y166" s="14">
        <f t="shared" si="96"/>
        <v>42.440333407225964</v>
      </c>
      <c r="Z166" s="14">
        <f t="shared" si="97"/>
        <v>367.30080506126831</v>
      </c>
      <c r="AA166" s="9">
        <f t="shared" si="98"/>
        <v>336.15960095013247</v>
      </c>
      <c r="AB166" s="9">
        <f t="shared" si="75"/>
        <v>-0.61603862074977656</v>
      </c>
      <c r="AC166" s="9">
        <f t="shared" si="76"/>
        <v>9.2482679663248746E-2</v>
      </c>
      <c r="AD166" s="9">
        <f t="shared" si="77"/>
        <v>448.51817812334195</v>
      </c>
      <c r="AE166" s="9">
        <f t="shared" si="99"/>
        <v>2112.1530655572251</v>
      </c>
      <c r="AF166" s="9">
        <f t="shared" si="100"/>
        <v>4.7091805161493046</v>
      </c>
      <c r="AG166" s="11">
        <f t="shared" si="101"/>
        <v>10.64666064023676</v>
      </c>
      <c r="AH166" s="13">
        <v>79</v>
      </c>
      <c r="AI166" s="9">
        <f t="shared" si="102"/>
        <v>369.74459197988591</v>
      </c>
      <c r="AJ166" s="14">
        <f t="shared" si="103"/>
        <v>-1.2145455760521671</v>
      </c>
      <c r="AK166" s="14">
        <f t="shared" si="104"/>
        <v>0.17314826693171881</v>
      </c>
      <c r="AL166" s="9">
        <f t="shared" si="105"/>
        <v>883.31449826877747</v>
      </c>
      <c r="AM166" s="9">
        <f t="shared" si="106"/>
        <v>2323.1737877371302</v>
      </c>
      <c r="AN166" s="9">
        <f t="shared" si="107"/>
        <v>2.6300641416962547</v>
      </c>
      <c r="AO166" s="11">
        <f t="shared" si="108"/>
        <v>5.4060256486398881</v>
      </c>
      <c r="AP166" s="13">
        <v>79</v>
      </c>
    </row>
    <row r="167" spans="1:42" x14ac:dyDescent="0.15">
      <c r="A167" s="13">
        <v>79.5</v>
      </c>
      <c r="B167" s="9">
        <f t="shared" si="78"/>
        <v>1.387536755335492</v>
      </c>
      <c r="D167" s="8">
        <f t="shared" si="79"/>
        <v>8.2402173250036848E-3</v>
      </c>
      <c r="E167" s="9">
        <v>0</v>
      </c>
      <c r="F167" s="9">
        <v>0</v>
      </c>
      <c r="G167" s="9">
        <f t="shared" si="80"/>
        <v>12.75648678445032</v>
      </c>
      <c r="H167" s="9">
        <f t="shared" si="81"/>
        <v>68.827843529476823</v>
      </c>
      <c r="I167" s="14">
        <f t="shared" si="109"/>
        <v>187.7505454646822</v>
      </c>
      <c r="J167" s="14">
        <f t="shared" si="110"/>
        <v>70.269865242060163</v>
      </c>
      <c r="K167" s="14">
        <f t="shared" si="82"/>
        <v>104.33580720482821</v>
      </c>
      <c r="L167" s="14">
        <f t="shared" si="83"/>
        <v>-80.297030557114638</v>
      </c>
      <c r="M167" s="9">
        <f t="shared" si="84"/>
        <v>169.06872221260645</v>
      </c>
      <c r="N167" s="9">
        <f t="shared" si="85"/>
        <v>-17.769838755501091</v>
      </c>
      <c r="O167" s="9">
        <f t="shared" si="86"/>
        <v>178.69715588580945</v>
      </c>
      <c r="P167" s="9">
        <f t="shared" si="87"/>
        <v>-0.50591248564248203</v>
      </c>
      <c r="Q167" s="9">
        <f t="shared" si="88"/>
        <v>0.87070973316724054</v>
      </c>
      <c r="R167" s="9">
        <f t="shared" si="89"/>
        <v>0.51415270296748572</v>
      </c>
      <c r="S167" s="9">
        <f t="shared" si="90"/>
        <v>8.2402173250036518E-3</v>
      </c>
      <c r="T167" s="9">
        <f t="shared" si="91"/>
        <v>-1.0200651886099679</v>
      </c>
      <c r="U167" s="9">
        <f t="shared" si="92"/>
        <v>-0.63753160591289826</v>
      </c>
      <c r="V167" s="9">
        <f t="shared" si="93"/>
        <v>-1.6658370118478698</v>
      </c>
      <c r="W167" s="14">
        <f t="shared" si="94"/>
        <v>-228.31374116928166</v>
      </c>
      <c r="X167" s="14">
        <f t="shared" si="95"/>
        <v>247.3919642097963</v>
      </c>
      <c r="Y167" s="14">
        <f t="shared" si="96"/>
        <v>41.225787831173797</v>
      </c>
      <c r="Z167" s="14">
        <f t="shared" si="97"/>
        <v>367.47395332820003</v>
      </c>
      <c r="AA167" s="9">
        <f t="shared" si="98"/>
        <v>336.64513714339449</v>
      </c>
      <c r="AB167" s="9">
        <f t="shared" si="75"/>
        <v>-0.6181977265299281</v>
      </c>
      <c r="AC167" s="9">
        <f t="shared" si="76"/>
        <v>8.5633484128720738E-2</v>
      </c>
      <c r="AD167" s="9">
        <f t="shared" si="77"/>
        <v>449.35241110169693</v>
      </c>
      <c r="AE167" s="9">
        <f t="shared" si="99"/>
        <v>2115.203779432833</v>
      </c>
      <c r="AF167" s="9">
        <f t="shared" si="100"/>
        <v>4.7072269496605026</v>
      </c>
      <c r="AG167" s="11">
        <f t="shared" si="101"/>
        <v>10.62689487244292</v>
      </c>
      <c r="AH167" s="13">
        <v>79.5</v>
      </c>
      <c r="AI167" s="9">
        <f t="shared" si="102"/>
        <v>369.77922055864235</v>
      </c>
      <c r="AJ167" s="14">
        <f t="shared" si="103"/>
        <v>-1.2263507549562576</v>
      </c>
      <c r="AK167" s="14">
        <f t="shared" si="104"/>
        <v>0.1676413391782603</v>
      </c>
      <c r="AL167" s="9">
        <f t="shared" si="105"/>
        <v>891.18428429749792</v>
      </c>
      <c r="AM167" s="9">
        <f t="shared" si="106"/>
        <v>2323.3913655143811</v>
      </c>
      <c r="AN167" s="9">
        <f t="shared" si="107"/>
        <v>2.6070829641546722</v>
      </c>
      <c r="AO167" s="11">
        <f t="shared" si="108"/>
        <v>5.358286627799651</v>
      </c>
      <c r="AP167" s="13">
        <v>79.5</v>
      </c>
    </row>
    <row r="168" spans="1:42" x14ac:dyDescent="0.15">
      <c r="A168" s="13">
        <v>80</v>
      </c>
      <c r="B168" s="9">
        <f t="shared" si="78"/>
        <v>1.3962634015954636</v>
      </c>
      <c r="D168" s="8">
        <f t="shared" si="79"/>
        <v>8.3358943407175756E-3</v>
      </c>
      <c r="E168" s="9">
        <v>0</v>
      </c>
      <c r="F168" s="9">
        <v>0</v>
      </c>
      <c r="G168" s="9">
        <f t="shared" si="80"/>
        <v>12.155372436685129</v>
      </c>
      <c r="H168" s="9">
        <f t="shared" si="81"/>
        <v>68.936542710854567</v>
      </c>
      <c r="I168" s="14">
        <f t="shared" si="109"/>
        <v>187.14929234762735</v>
      </c>
      <c r="J168" s="14">
        <f t="shared" si="110"/>
        <v>70.395307326114363</v>
      </c>
      <c r="K168" s="14">
        <f t="shared" si="82"/>
        <v>104.04666434965716</v>
      </c>
      <c r="L168" s="14">
        <f t="shared" si="83"/>
        <v>-79.996296080880555</v>
      </c>
      <c r="M168" s="9">
        <f t="shared" si="84"/>
        <v>169.06872221260645</v>
      </c>
      <c r="N168" s="9">
        <f t="shared" si="85"/>
        <v>-17.769838755501091</v>
      </c>
      <c r="O168" s="9">
        <f t="shared" si="86"/>
        <v>179.2757538678608</v>
      </c>
      <c r="P168" s="9">
        <f t="shared" si="87"/>
        <v>-0.50481796602157647</v>
      </c>
      <c r="Q168" s="9">
        <f t="shared" si="88"/>
        <v>0.87120052681017102</v>
      </c>
      <c r="R168" s="9">
        <f t="shared" si="89"/>
        <v>0.51315386036229405</v>
      </c>
      <c r="S168" s="9">
        <f t="shared" si="90"/>
        <v>8.3358943407176155E-3</v>
      </c>
      <c r="T168" s="9">
        <f t="shared" si="91"/>
        <v>-1.0179718263838704</v>
      </c>
      <c r="U168" s="9">
        <f t="shared" si="92"/>
        <v>-0.63743592889718437</v>
      </c>
      <c r="V168" s="9">
        <f t="shared" si="93"/>
        <v>-1.6637436496217723</v>
      </c>
      <c r="W168" s="14">
        <f t="shared" si="94"/>
        <v>-228.93193889581158</v>
      </c>
      <c r="X168" s="14">
        <f t="shared" si="95"/>
        <v>247.47759769392502</v>
      </c>
      <c r="Y168" s="14">
        <f t="shared" si="96"/>
        <v>39.999437076217539</v>
      </c>
      <c r="Z168" s="14">
        <f t="shared" si="97"/>
        <v>367.64159466737829</v>
      </c>
      <c r="AA168" s="9">
        <f t="shared" si="98"/>
        <v>337.12756340434669</v>
      </c>
      <c r="AB168" s="9">
        <f t="shared" si="75"/>
        <v>-0.62030710176745174</v>
      </c>
      <c r="AC168" s="9">
        <f t="shared" si="76"/>
        <v>7.8780386026721771E-2</v>
      </c>
      <c r="AD168" s="9">
        <f t="shared" si="77"/>
        <v>450.20860748966089</v>
      </c>
      <c r="AE168" s="9">
        <f t="shared" si="99"/>
        <v>2118.2349530274455</v>
      </c>
      <c r="AF168" s="9">
        <f t="shared" si="100"/>
        <v>4.7050076737506421</v>
      </c>
      <c r="AG168" s="11">
        <f t="shared" si="101"/>
        <v>10.606684887885331</v>
      </c>
      <c r="AH168" s="13">
        <v>80</v>
      </c>
      <c r="AI168" s="9">
        <f t="shared" si="102"/>
        <v>369.81116410404263</v>
      </c>
      <c r="AJ168" s="14">
        <f t="shared" si="103"/>
        <v>-1.2379645024365118</v>
      </c>
      <c r="AK168" s="14">
        <f t="shared" si="104"/>
        <v>0.16204500940841626</v>
      </c>
      <c r="AL168" s="9">
        <f t="shared" si="105"/>
        <v>898.93800540408824</v>
      </c>
      <c r="AM168" s="9">
        <f t="shared" si="106"/>
        <v>2323.5920727294997</v>
      </c>
      <c r="AN168" s="9">
        <f t="shared" si="107"/>
        <v>2.5848190406467517</v>
      </c>
      <c r="AO168" s="11">
        <f t="shared" si="108"/>
        <v>5.3120691357463983</v>
      </c>
      <c r="AP168" s="13">
        <v>80</v>
      </c>
    </row>
    <row r="169" spans="1:42" x14ac:dyDescent="0.15">
      <c r="A169" s="13">
        <v>80.5</v>
      </c>
      <c r="B169" s="9">
        <f t="shared" si="78"/>
        <v>1.4049900478554354</v>
      </c>
      <c r="D169" s="8">
        <f t="shared" si="79"/>
        <v>8.4382144338931431E-3</v>
      </c>
      <c r="E169" s="9">
        <v>0</v>
      </c>
      <c r="F169" s="9">
        <v>0</v>
      </c>
      <c r="G169" s="9">
        <f t="shared" si="80"/>
        <v>11.553332410247432</v>
      </c>
      <c r="H169" s="9">
        <f t="shared" si="81"/>
        <v>69.039992107606196</v>
      </c>
      <c r="I169" s="14">
        <f t="shared" si="109"/>
        <v>186.54710214421777</v>
      </c>
      <c r="J169" s="14">
        <f t="shared" si="110"/>
        <v>70.516662109388989</v>
      </c>
      <c r="K169" s="14">
        <f t="shared" si="82"/>
        <v>103.76145341635278</v>
      </c>
      <c r="L169" s="14">
        <f t="shared" si="83"/>
        <v>-79.696897803819041</v>
      </c>
      <c r="M169" s="9">
        <f t="shared" si="84"/>
        <v>169.06872221260645</v>
      </c>
      <c r="N169" s="9">
        <f t="shared" si="85"/>
        <v>-17.769838755501091</v>
      </c>
      <c r="O169" s="9">
        <f t="shared" si="86"/>
        <v>179.85284195438891</v>
      </c>
      <c r="P169" s="9">
        <f t="shared" si="87"/>
        <v>-0.50370244187296376</v>
      </c>
      <c r="Q169" s="9">
        <f t="shared" si="88"/>
        <v>0.87169748910590039</v>
      </c>
      <c r="R169" s="9">
        <f t="shared" si="89"/>
        <v>0.5121406563068569</v>
      </c>
      <c r="S169" s="9">
        <f t="shared" si="90"/>
        <v>8.4382144338931344E-3</v>
      </c>
      <c r="T169" s="9">
        <f t="shared" si="91"/>
        <v>-1.0158430981798205</v>
      </c>
      <c r="U169" s="9">
        <f t="shared" si="92"/>
        <v>-0.6373336088040088</v>
      </c>
      <c r="V169" s="9">
        <f t="shared" si="93"/>
        <v>-1.6616149214177225</v>
      </c>
      <c r="W169" s="14">
        <f t="shared" si="94"/>
        <v>-229.55224599757904</v>
      </c>
      <c r="X169" s="14">
        <f t="shared" si="95"/>
        <v>247.55637807995174</v>
      </c>
      <c r="Y169" s="14">
        <f t="shared" si="96"/>
        <v>38.761472573781028</v>
      </c>
      <c r="Z169" s="14">
        <f t="shared" si="97"/>
        <v>367.8036396767867</v>
      </c>
      <c r="AA169" s="9">
        <f t="shared" si="98"/>
        <v>337.60686303835274</v>
      </c>
      <c r="AB169" s="9">
        <f t="shared" si="75"/>
        <v>-0.62236695006930631</v>
      </c>
      <c r="AC169" s="9">
        <f t="shared" si="76"/>
        <v>7.1923352011310726E-2</v>
      </c>
      <c r="AD169" s="9">
        <f t="shared" si="77"/>
        <v>451.08651563868983</v>
      </c>
      <c r="AE169" s="9">
        <f t="shared" si="99"/>
        <v>2121.2464814455689</v>
      </c>
      <c r="AF169" s="9">
        <f t="shared" si="100"/>
        <v>4.7025269164654873</v>
      </c>
      <c r="AG169" s="11">
        <f t="shared" si="101"/>
        <v>10.586042073758929</v>
      </c>
      <c r="AH169" s="13">
        <v>80.5</v>
      </c>
      <c r="AI169" s="9">
        <f t="shared" si="102"/>
        <v>369.84046441077743</v>
      </c>
      <c r="AJ169" s="14">
        <f t="shared" si="103"/>
        <v>-1.2493878204730109</v>
      </c>
      <c r="AK169" s="14">
        <f t="shared" si="104"/>
        <v>0.15635991786245995</v>
      </c>
      <c r="AL169" s="9">
        <f t="shared" si="105"/>
        <v>906.57645709976191</v>
      </c>
      <c r="AM169" s="9">
        <f t="shared" si="106"/>
        <v>2323.7761719862715</v>
      </c>
      <c r="AN169" s="9">
        <f t="shared" si="107"/>
        <v>2.5632434570607403</v>
      </c>
      <c r="AO169" s="11">
        <f t="shared" si="108"/>
        <v>5.2673117595982406</v>
      </c>
      <c r="AP169" s="13">
        <v>80.5</v>
      </c>
    </row>
    <row r="170" spans="1:42" x14ac:dyDescent="0.15">
      <c r="A170" s="13">
        <v>81</v>
      </c>
      <c r="B170" s="9">
        <f t="shared" si="78"/>
        <v>1.4137166941154069</v>
      </c>
      <c r="D170" s="8">
        <f t="shared" si="79"/>
        <v>8.54715974679221E-3</v>
      </c>
      <c r="E170" s="9">
        <v>0</v>
      </c>
      <c r="F170" s="9">
        <v>0</v>
      </c>
      <c r="G170" s="9">
        <f t="shared" si="80"/>
        <v>10.950412552816164</v>
      </c>
      <c r="H170" s="9">
        <f t="shared" si="81"/>
        <v>69.138183841659639</v>
      </c>
      <c r="I170" s="14">
        <f t="shared" si="109"/>
        <v>185.94402037200382</v>
      </c>
      <c r="J170" s="14">
        <f t="shared" si="110"/>
        <v>70.633918585640416</v>
      </c>
      <c r="K170" s="14">
        <f t="shared" si="82"/>
        <v>103.48012450125081</v>
      </c>
      <c r="L170" s="14">
        <f t="shared" si="83"/>
        <v>-79.398856679348825</v>
      </c>
      <c r="M170" s="9">
        <f t="shared" si="84"/>
        <v>169.06872221260645</v>
      </c>
      <c r="N170" s="9">
        <f t="shared" si="85"/>
        <v>-17.769838755501091</v>
      </c>
      <c r="O170" s="9">
        <f t="shared" si="86"/>
        <v>180.42839089627199</v>
      </c>
      <c r="P170" s="9">
        <f t="shared" si="87"/>
        <v>-0.50256616962376188</v>
      </c>
      <c r="Q170" s="9">
        <f t="shared" si="88"/>
        <v>0.872200464806688</v>
      </c>
      <c r="R170" s="9">
        <f t="shared" si="89"/>
        <v>0.51111332937055409</v>
      </c>
      <c r="S170" s="9">
        <f t="shared" si="90"/>
        <v>8.5471597467922013E-3</v>
      </c>
      <c r="T170" s="9">
        <f t="shared" si="91"/>
        <v>-1.0136794989943159</v>
      </c>
      <c r="U170" s="9">
        <f t="shared" si="92"/>
        <v>-0.63722466349110973</v>
      </c>
      <c r="V170" s="9">
        <f t="shared" si="93"/>
        <v>-1.6594513222322178</v>
      </c>
      <c r="W170" s="14">
        <f t="shared" si="94"/>
        <v>-230.17461294764834</v>
      </c>
      <c r="X170" s="14">
        <f t="shared" si="95"/>
        <v>247.62830143196305</v>
      </c>
      <c r="Y170" s="14">
        <f t="shared" si="96"/>
        <v>37.512084753308017</v>
      </c>
      <c r="Z170" s="14">
        <f t="shared" si="97"/>
        <v>367.95999959464916</v>
      </c>
      <c r="AA170" s="9">
        <f t="shared" si="98"/>
        <v>338.08301956128895</v>
      </c>
      <c r="AB170" s="9">
        <f t="shared" si="75"/>
        <v>-0.62437747496323937</v>
      </c>
      <c r="AC170" s="9">
        <f t="shared" si="76"/>
        <v>6.5062354319877613E-2</v>
      </c>
      <c r="AD170" s="9">
        <f t="shared" si="77"/>
        <v>451.98589455145003</v>
      </c>
      <c r="AE170" s="9">
        <f t="shared" si="99"/>
        <v>2124.2382611143994</v>
      </c>
      <c r="AF170" s="9">
        <f t="shared" si="100"/>
        <v>4.6997888357168529</v>
      </c>
      <c r="AG170" s="11">
        <f t="shared" si="101"/>
        <v>10.564977560185605</v>
      </c>
      <c r="AH170" s="13">
        <v>81</v>
      </c>
      <c r="AI170" s="9">
        <f t="shared" si="102"/>
        <v>369.86716237621522</v>
      </c>
      <c r="AJ170" s="14">
        <f t="shared" si="103"/>
        <v>-1.2606216912907087</v>
      </c>
      <c r="AK170" s="14">
        <f t="shared" si="104"/>
        <v>0.15058674202947486</v>
      </c>
      <c r="AL170" s="9">
        <f t="shared" si="105"/>
        <v>914.10044664561826</v>
      </c>
      <c r="AM170" s="9">
        <f t="shared" si="106"/>
        <v>2323.9439202504418</v>
      </c>
      <c r="AN170" s="9">
        <f t="shared" si="107"/>
        <v>2.5423288313427514</v>
      </c>
      <c r="AO170" s="11">
        <f t="shared" si="108"/>
        <v>5.2239563507266942</v>
      </c>
      <c r="AP170" s="13">
        <v>81</v>
      </c>
    </row>
    <row r="171" spans="1:42" x14ac:dyDescent="0.15">
      <c r="A171" s="13">
        <v>81.5</v>
      </c>
      <c r="B171" s="9">
        <f t="shared" si="78"/>
        <v>1.4224433403753787</v>
      </c>
      <c r="D171" s="8">
        <f t="shared" si="79"/>
        <v>8.6627141057250556E-3</v>
      </c>
      <c r="E171" s="9">
        <v>0</v>
      </c>
      <c r="F171" s="9">
        <v>0</v>
      </c>
      <c r="G171" s="9">
        <f t="shared" si="80"/>
        <v>10.346658779072738</v>
      </c>
      <c r="H171" s="9">
        <f t="shared" si="81"/>
        <v>69.231110435334173</v>
      </c>
      <c r="I171" s="14">
        <f t="shared" si="109"/>
        <v>185.3400925912631</v>
      </c>
      <c r="J171" s="14">
        <f t="shared" si="110"/>
        <v>70.747066443452709</v>
      </c>
      <c r="K171" s="14">
        <f t="shared" si="82"/>
        <v>103.20262835377146</v>
      </c>
      <c r="L171" s="14">
        <f t="shared" si="83"/>
        <v>-79.102193021248453</v>
      </c>
      <c r="M171" s="9">
        <f t="shared" si="84"/>
        <v>169.06872221260645</v>
      </c>
      <c r="N171" s="9">
        <f t="shared" si="85"/>
        <v>-17.769838755501091</v>
      </c>
      <c r="O171" s="9">
        <f t="shared" si="86"/>
        <v>181.00237175436405</v>
      </c>
      <c r="P171" s="9">
        <f t="shared" si="87"/>
        <v>-0.50140940259389899</v>
      </c>
      <c r="Q171" s="9">
        <f t="shared" si="88"/>
        <v>0.87270929964441213</v>
      </c>
      <c r="R171" s="9">
        <f t="shared" si="89"/>
        <v>0.51007211669962405</v>
      </c>
      <c r="S171" s="9">
        <f t="shared" si="90"/>
        <v>8.6627141057250487E-3</v>
      </c>
      <c r="T171" s="9">
        <f t="shared" si="91"/>
        <v>-1.0114815192935231</v>
      </c>
      <c r="U171" s="9">
        <f t="shared" si="92"/>
        <v>-0.63710910913217689</v>
      </c>
      <c r="V171" s="9">
        <f t="shared" si="93"/>
        <v>-1.6572533425314251</v>
      </c>
      <c r="W171" s="14">
        <f t="shared" si="94"/>
        <v>-230.79899042261158</v>
      </c>
      <c r="X171" s="14">
        <f t="shared" si="95"/>
        <v>247.69336378628293</v>
      </c>
      <c r="Y171" s="14">
        <f t="shared" si="96"/>
        <v>36.251463062017308</v>
      </c>
      <c r="Z171" s="14">
        <f t="shared" si="97"/>
        <v>368.11058633667864</v>
      </c>
      <c r="AA171" s="9">
        <f t="shared" si="98"/>
        <v>338.55601670013289</v>
      </c>
      <c r="AB171" s="9">
        <f t="shared" si="75"/>
        <v>-0.62633888003085758</v>
      </c>
      <c r="AC171" s="9">
        <f t="shared" si="76"/>
        <v>5.8197370488926481E-2</v>
      </c>
      <c r="AD171" s="9">
        <f t="shared" si="77"/>
        <v>452.9065136360457</v>
      </c>
      <c r="AE171" s="9">
        <f t="shared" si="99"/>
        <v>2127.2101897875214</v>
      </c>
      <c r="AF171" s="9">
        <f t="shared" si="100"/>
        <v>4.6967975194477791</v>
      </c>
      <c r="AG171" s="11">
        <f t="shared" si="101"/>
        <v>10.54350222327303</v>
      </c>
      <c r="AH171" s="13">
        <v>81.5</v>
      </c>
      <c r="AI171" s="9">
        <f t="shared" si="102"/>
        <v>369.89129801506567</v>
      </c>
      <c r="AJ171" s="14">
        <f t="shared" si="103"/>
        <v>-1.2716670775202275</v>
      </c>
      <c r="AK171" s="14">
        <f t="shared" si="104"/>
        <v>0.14472619542505072</v>
      </c>
      <c r="AL171" s="9">
        <f t="shared" si="105"/>
        <v>921.51079097047932</v>
      </c>
      <c r="AM171" s="9">
        <f t="shared" si="106"/>
        <v>2324.0955689418461</v>
      </c>
      <c r="AN171" s="9">
        <f t="shared" si="107"/>
        <v>2.5220492171277229</v>
      </c>
      <c r="AO171" s="11">
        <f t="shared" si="108"/>
        <v>5.181947819002219</v>
      </c>
      <c r="AP171" s="13">
        <v>81.5</v>
      </c>
    </row>
    <row r="172" spans="1:42" x14ac:dyDescent="0.15">
      <c r="A172" s="13">
        <v>82</v>
      </c>
      <c r="B172" s="9">
        <f t="shared" si="78"/>
        <v>1.4311699866353502</v>
      </c>
      <c r="D172" s="8">
        <f t="shared" si="79"/>
        <v>8.7848630016214013E-3</v>
      </c>
      <c r="E172" s="9">
        <v>0</v>
      </c>
      <c r="F172" s="9">
        <v>0</v>
      </c>
      <c r="G172" s="9">
        <f t="shared" si="80"/>
        <v>9.7421170672045818</v>
      </c>
      <c r="H172" s="9">
        <f t="shared" si="81"/>
        <v>69.318764811909929</v>
      </c>
      <c r="I172" s="14">
        <f t="shared" si="109"/>
        <v>184.7353644015609</v>
      </c>
      <c r="J172" s="14">
        <f t="shared" si="110"/>
        <v>70.856096063395285</v>
      </c>
      <c r="K172" s="14">
        <f t="shared" si="82"/>
        <v>102.92891637461295</v>
      </c>
      <c r="L172" s="14">
        <f t="shared" si="83"/>
        <v>-78.806926527711497</v>
      </c>
      <c r="M172" s="9">
        <f t="shared" si="84"/>
        <v>169.06872221260645</v>
      </c>
      <c r="N172" s="9">
        <f t="shared" si="85"/>
        <v>-17.769838755501091</v>
      </c>
      <c r="O172" s="9">
        <f t="shared" si="86"/>
        <v>181.57475589541755</v>
      </c>
      <c r="P172" s="9">
        <f t="shared" si="87"/>
        <v>-0.50023239103091099</v>
      </c>
      <c r="Q172" s="9">
        <f t="shared" si="88"/>
        <v>0.87322384034554468</v>
      </c>
      <c r="R172" s="9">
        <f t="shared" si="89"/>
        <v>0.5090172540325324</v>
      </c>
      <c r="S172" s="9">
        <f t="shared" si="90"/>
        <v>8.7848630016214152E-3</v>
      </c>
      <c r="T172" s="9">
        <f t="shared" si="91"/>
        <v>-1.0092496450634434</v>
      </c>
      <c r="U172" s="9">
        <f t="shared" si="92"/>
        <v>-0.63698696023628054</v>
      </c>
      <c r="V172" s="9">
        <f t="shared" si="93"/>
        <v>-1.6550214683013453</v>
      </c>
      <c r="W172" s="14">
        <f t="shared" si="94"/>
        <v>-231.42532930264244</v>
      </c>
      <c r="X172" s="14">
        <f t="shared" si="95"/>
        <v>247.75156115677186</v>
      </c>
      <c r="Y172" s="14">
        <f t="shared" si="96"/>
        <v>34.97979598449708</v>
      </c>
      <c r="Z172" s="14">
        <f t="shared" si="97"/>
        <v>368.25531253210369</v>
      </c>
      <c r="AA172" s="9">
        <f t="shared" si="98"/>
        <v>339.02583839355691</v>
      </c>
      <c r="AB172" s="9">
        <f t="shared" si="75"/>
        <v>-0.62825136903873613</v>
      </c>
      <c r="AC172" s="9">
        <f t="shared" si="76"/>
        <v>5.1328383076167938E-2</v>
      </c>
      <c r="AD172" s="9">
        <f t="shared" si="77"/>
        <v>453.84815246877673</v>
      </c>
      <c r="AE172" s="9">
        <f t="shared" si="99"/>
        <v>2130.1621665486377</v>
      </c>
      <c r="AF172" s="9">
        <f t="shared" si="100"/>
        <v>4.6935569858801749</v>
      </c>
      <c r="AG172" s="11">
        <f t="shared" si="101"/>
        <v>10.521626688311803</v>
      </c>
      <c r="AH172" s="13">
        <v>82</v>
      </c>
      <c r="AI172" s="9">
        <f t="shared" si="102"/>
        <v>369.91291047384976</v>
      </c>
      <c r="AJ172" s="14">
        <f t="shared" si="103"/>
        <v>-1.2825249223789044</v>
      </c>
      <c r="AK172" s="14">
        <f t="shared" si="104"/>
        <v>0.13877902640746242</v>
      </c>
      <c r="AL172" s="9">
        <f t="shared" si="105"/>
        <v>928.80831476100138</v>
      </c>
      <c r="AM172" s="9">
        <f t="shared" si="106"/>
        <v>2324.2313640253305</v>
      </c>
      <c r="AN172" s="9">
        <f t="shared" si="107"/>
        <v>2.5023800143557025</v>
      </c>
      <c r="AO172" s="11">
        <f t="shared" si="108"/>
        <v>5.1412339419950532</v>
      </c>
      <c r="AP172" s="13">
        <v>82</v>
      </c>
    </row>
    <row r="173" spans="1:42" x14ac:dyDescent="0.15">
      <c r="A173" s="13">
        <v>82.5</v>
      </c>
      <c r="B173" s="9">
        <f t="shared" si="78"/>
        <v>1.4398966328953218</v>
      </c>
      <c r="D173" s="8">
        <f t="shared" si="79"/>
        <v>8.9135935715172754E-3</v>
      </c>
      <c r="E173" s="9">
        <v>0</v>
      </c>
      <c r="F173" s="9">
        <v>0</v>
      </c>
      <c r="G173" s="9">
        <f t="shared" si="80"/>
        <v>9.1368334554036199</v>
      </c>
      <c r="H173" s="9">
        <f t="shared" si="81"/>
        <v>69.40114029616673</v>
      </c>
      <c r="I173" s="14">
        <f t="shared" si="109"/>
        <v>184.12988143827687</v>
      </c>
      <c r="J173" s="14">
        <f t="shared" si="110"/>
        <v>70.960998515309157</v>
      </c>
      <c r="K173" s="14">
        <f t="shared" si="82"/>
        <v>102.65894061361755</v>
      </c>
      <c r="L173" s="14">
        <f t="shared" si="83"/>
        <v>-78.513076304833291</v>
      </c>
      <c r="M173" s="9">
        <f t="shared" si="84"/>
        <v>169.06872221260645</v>
      </c>
      <c r="N173" s="9">
        <f t="shared" si="85"/>
        <v>-17.769838755501091</v>
      </c>
      <c r="O173" s="9">
        <f t="shared" si="86"/>
        <v>182.14551498807924</v>
      </c>
      <c r="P173" s="9">
        <f t="shared" si="87"/>
        <v>-0.49903538214479676</v>
      </c>
      <c r="Q173" s="9">
        <f t="shared" si="88"/>
        <v>0.87374393464506483</v>
      </c>
      <c r="R173" s="9">
        <f t="shared" si="89"/>
        <v>0.50794897571631403</v>
      </c>
      <c r="S173" s="9">
        <f t="shared" si="90"/>
        <v>8.9135935715172702E-3</v>
      </c>
      <c r="T173" s="9">
        <f t="shared" si="91"/>
        <v>-1.0069843578611108</v>
      </c>
      <c r="U173" s="9">
        <f t="shared" si="92"/>
        <v>-0.63685822966638472</v>
      </c>
      <c r="V173" s="9">
        <f t="shared" si="93"/>
        <v>-1.6527561810990128</v>
      </c>
      <c r="W173" s="14">
        <f t="shared" si="94"/>
        <v>-232.05358067168117</v>
      </c>
      <c r="X173" s="14">
        <f t="shared" si="95"/>
        <v>247.80288953984802</v>
      </c>
      <c r="Y173" s="14">
        <f t="shared" si="96"/>
        <v>33.697271062118176</v>
      </c>
      <c r="Z173" s="14">
        <f t="shared" si="97"/>
        <v>368.39409155851115</v>
      </c>
      <c r="AA173" s="9">
        <f t="shared" si="98"/>
        <v>339.49246879252945</v>
      </c>
      <c r="AB173" s="9">
        <f t="shared" si="75"/>
        <v>-0.63011514606262153</v>
      </c>
      <c r="AC173" s="9">
        <f t="shared" si="76"/>
        <v>4.4455379391109773E-2</v>
      </c>
      <c r="AD173" s="9">
        <f t="shared" si="77"/>
        <v>454.81060056177535</v>
      </c>
      <c r="AE173" s="9">
        <f t="shared" si="99"/>
        <v>2133.0940918153451</v>
      </c>
      <c r="AF173" s="9">
        <f t="shared" si="100"/>
        <v>4.6900711838742959</v>
      </c>
      <c r="AG173" s="11">
        <f t="shared" si="101"/>
        <v>10.499361333175179</v>
      </c>
      <c r="AH173" s="13">
        <v>82.5</v>
      </c>
      <c r="AI173" s="9">
        <f t="shared" si="102"/>
        <v>369.93203804517196</v>
      </c>
      <c r="AJ173" s="14">
        <f t="shared" si="103"/>
        <v>-1.2931961498716333</v>
      </c>
      <c r="AK173" s="14">
        <f t="shared" si="104"/>
        <v>0.13274601703358258</v>
      </c>
      <c r="AL173" s="9">
        <f t="shared" si="105"/>
        <v>935.99384870993697</v>
      </c>
      <c r="AM173" s="9">
        <f t="shared" si="106"/>
        <v>2324.351546100424</v>
      </c>
      <c r="AN173" s="9">
        <f t="shared" si="107"/>
        <v>2.4832978863098671</v>
      </c>
      <c r="AO173" s="11">
        <f t="shared" si="108"/>
        <v>5.1017651879209298</v>
      </c>
      <c r="AP173" s="13">
        <v>82.5</v>
      </c>
    </row>
    <row r="174" spans="1:42" x14ac:dyDescent="0.15">
      <c r="A174" s="13">
        <v>83</v>
      </c>
      <c r="B174" s="9">
        <f t="shared" si="78"/>
        <v>1.4486232791552935</v>
      </c>
      <c r="D174" s="8">
        <f t="shared" si="79"/>
        <v>9.0488945809240606E-3</v>
      </c>
      <c r="E174" s="9">
        <v>0</v>
      </c>
      <c r="F174" s="9">
        <v>0</v>
      </c>
      <c r="G174" s="9">
        <f t="shared" si="80"/>
        <v>8.5308540383603244</v>
      </c>
      <c r="H174" s="9">
        <f t="shared" si="81"/>
        <v>69.478230614892539</v>
      </c>
      <c r="I174" s="14">
        <f t="shared" si="109"/>
        <v>183.52368936909949</v>
      </c>
      <c r="J174" s="14">
        <f t="shared" si="110"/>
        <v>71.06176555571632</v>
      </c>
      <c r="K174" s="14">
        <f t="shared" si="82"/>
        <v>102.39265376733317</v>
      </c>
      <c r="L174" s="14">
        <f t="shared" si="83"/>
        <v>-78.220660889540198</v>
      </c>
      <c r="M174" s="9">
        <f t="shared" si="84"/>
        <v>169.06872221260645</v>
      </c>
      <c r="N174" s="9">
        <f t="shared" si="85"/>
        <v>-17.769838755501091</v>
      </c>
      <c r="O174" s="9">
        <f t="shared" si="86"/>
        <v>182.7146209989574</v>
      </c>
      <c r="P174" s="9">
        <f t="shared" si="87"/>
        <v>-0.49781862014290879</v>
      </c>
      <c r="Q174" s="9">
        <f t="shared" si="88"/>
        <v>0.87426943129935752</v>
      </c>
      <c r="R174" s="9">
        <f t="shared" si="89"/>
        <v>0.50686751472383285</v>
      </c>
      <c r="S174" s="9">
        <f t="shared" si="90"/>
        <v>9.0488945809240936E-3</v>
      </c>
      <c r="T174" s="9">
        <f t="shared" si="91"/>
        <v>-1.0046861348667417</v>
      </c>
      <c r="U174" s="9">
        <f t="shared" si="92"/>
        <v>-0.63672292865697788</v>
      </c>
      <c r="V174" s="9">
        <f t="shared" si="93"/>
        <v>-1.6504579581046437</v>
      </c>
      <c r="W174" s="14">
        <f t="shared" si="94"/>
        <v>-232.6836958177438</v>
      </c>
      <c r="X174" s="14">
        <f t="shared" si="95"/>
        <v>247.84734491923913</v>
      </c>
      <c r="Y174" s="14">
        <f t="shared" si="96"/>
        <v>32.404074912246543</v>
      </c>
      <c r="Z174" s="14">
        <f t="shared" si="97"/>
        <v>368.52683757554473</v>
      </c>
      <c r="AA174" s="9">
        <f t="shared" si="98"/>
        <v>339.95589226092346</v>
      </c>
      <c r="AB174" s="9">
        <f t="shared" si="75"/>
        <v>-0.63193041561112295</v>
      </c>
      <c r="AC174" s="9">
        <f t="shared" si="76"/>
        <v>3.7578351227750773E-2</v>
      </c>
      <c r="AD174" s="9">
        <f t="shared" si="77"/>
        <v>455.79365713947959</v>
      </c>
      <c r="AE174" s="9">
        <f t="shared" si="99"/>
        <v>2136.0058673429608</v>
      </c>
      <c r="AF174" s="9">
        <f t="shared" si="100"/>
        <v>4.6863439933507269</v>
      </c>
      <c r="AG174" s="11">
        <f t="shared" si="101"/>
        <v>10.476716291809208</v>
      </c>
      <c r="AH174" s="13">
        <v>83</v>
      </c>
      <c r="AI174" s="9">
        <f t="shared" si="102"/>
        <v>369.94871818179126</v>
      </c>
      <c r="AJ174" s="14">
        <f t="shared" si="103"/>
        <v>-1.303681665004877</v>
      </c>
      <c r="AK174" s="14">
        <f t="shared" si="104"/>
        <v>0.12662798194958214</v>
      </c>
      <c r="AL174" s="9">
        <f t="shared" si="105"/>
        <v>943.06822790492436</v>
      </c>
      <c r="AM174" s="9">
        <f t="shared" si="106"/>
        <v>2324.4563504897524</v>
      </c>
      <c r="AN174" s="9">
        <f t="shared" si="107"/>
        <v>2.4647806825744243</v>
      </c>
      <c r="AO174" s="11">
        <f t="shared" si="108"/>
        <v>5.0634945512530827</v>
      </c>
      <c r="AP174" s="13">
        <v>83</v>
      </c>
    </row>
    <row r="175" spans="1:42" x14ac:dyDescent="0.15">
      <c r="A175" s="13">
        <v>83.5</v>
      </c>
      <c r="B175" s="9">
        <f t="shared" si="78"/>
        <v>1.4573499254152651</v>
      </c>
      <c r="D175" s="8">
        <f t="shared" si="79"/>
        <v>9.1907564070727865E-3</v>
      </c>
      <c r="E175" s="9">
        <v>0</v>
      </c>
      <c r="F175" s="9">
        <v>0</v>
      </c>
      <c r="G175" s="9">
        <f t="shared" si="80"/>
        <v>7.9242249637534785</v>
      </c>
      <c r="H175" s="9">
        <f t="shared" si="81"/>
        <v>69.550029897361128</v>
      </c>
      <c r="I175" s="14">
        <f t="shared" si="109"/>
        <v>182.91683389048896</v>
      </c>
      <c r="J175" s="14">
        <f t="shared" si="110"/>
        <v>71.158389625350452</v>
      </c>
      <c r="K175" s="14">
        <f t="shared" si="82"/>
        <v>102.13000917629041</v>
      </c>
      <c r="L175" s="14">
        <f t="shared" si="83"/>
        <v>-77.92969827197382</v>
      </c>
      <c r="M175" s="9">
        <f t="shared" si="84"/>
        <v>169.06872221260645</v>
      </c>
      <c r="N175" s="9">
        <f t="shared" si="85"/>
        <v>-17.769838755501091</v>
      </c>
      <c r="O175" s="9">
        <f t="shared" si="86"/>
        <v>183.28204618875981</v>
      </c>
      <c r="P175" s="9">
        <f t="shared" si="87"/>
        <v>-0.49658234626484887</v>
      </c>
      <c r="Q175" s="9">
        <f t="shared" si="88"/>
        <v>0.87480018009813598</v>
      </c>
      <c r="R175" s="9">
        <f t="shared" si="89"/>
        <v>0.50577310267192166</v>
      </c>
      <c r="S175" s="9">
        <f t="shared" si="90"/>
        <v>9.190756407072764E-3</v>
      </c>
      <c r="T175" s="9">
        <f t="shared" si="91"/>
        <v>-1.0023554489367705</v>
      </c>
      <c r="U175" s="9">
        <f t="shared" si="92"/>
        <v>-0.63658106683082916</v>
      </c>
      <c r="V175" s="9">
        <f t="shared" si="93"/>
        <v>-1.6481272721746725</v>
      </c>
      <c r="W175" s="14">
        <f t="shared" si="94"/>
        <v>-233.31562623335492</v>
      </c>
      <c r="X175" s="14">
        <f t="shared" si="95"/>
        <v>247.88492327046689</v>
      </c>
      <c r="Y175" s="14">
        <f t="shared" si="96"/>
        <v>31.100393247241666</v>
      </c>
      <c r="Z175" s="14">
        <f t="shared" si="97"/>
        <v>368.65346555749431</v>
      </c>
      <c r="AA175" s="9">
        <f t="shared" si="98"/>
        <v>340.41609337613261</v>
      </c>
      <c r="AB175" s="9">
        <f t="shared" si="75"/>
        <v>-0.63369738274280962</v>
      </c>
      <c r="AC175" s="9">
        <f t="shared" si="76"/>
        <v>3.0697294607193726E-2</v>
      </c>
      <c r="AD175" s="9">
        <f t="shared" si="77"/>
        <v>456.79713091984672</v>
      </c>
      <c r="AE175" s="9">
        <f t="shared" si="99"/>
        <v>2138.8973962283903</v>
      </c>
      <c r="AF175" s="9">
        <f t="shared" si="100"/>
        <v>4.6823792258093198</v>
      </c>
      <c r="AG175" s="11">
        <f t="shared" si="101"/>
        <v>10.453701457889375</v>
      </c>
      <c r="AH175" s="13">
        <v>83.5</v>
      </c>
      <c r="AI175" s="9">
        <f t="shared" si="102"/>
        <v>369.96298751048556</v>
      </c>
      <c r="AJ175" s="14">
        <f t="shared" si="103"/>
        <v>-1.3139823540213058</v>
      </c>
      <c r="AK175" s="14">
        <f t="shared" si="104"/>
        <v>0.12042576732068255</v>
      </c>
      <c r="AL175" s="9">
        <f t="shared" si="105"/>
        <v>950.03229035226695</v>
      </c>
      <c r="AM175" s="9">
        <f t="shared" si="106"/>
        <v>2324.5460073261474</v>
      </c>
      <c r="AN175" s="9">
        <f t="shared" si="107"/>
        <v>2.4468073674256039</v>
      </c>
      <c r="AO175" s="11">
        <f t="shared" si="108"/>
        <v>5.0263773999574877</v>
      </c>
      <c r="AP175" s="13">
        <v>83.5</v>
      </c>
    </row>
    <row r="176" spans="1:42" x14ac:dyDescent="0.15">
      <c r="A176" s="13">
        <v>84</v>
      </c>
      <c r="B176" s="9">
        <f t="shared" si="78"/>
        <v>1.4660765716752369</v>
      </c>
      <c r="D176" s="8">
        <f t="shared" si="79"/>
        <v>9.3391710229926983E-3</v>
      </c>
      <c r="E176" s="9">
        <v>0</v>
      </c>
      <c r="F176" s="9">
        <v>0</v>
      </c>
      <c r="G176" s="9">
        <f t="shared" si="80"/>
        <v>7.316992428735742</v>
      </c>
      <c r="H176" s="9">
        <f t="shared" si="81"/>
        <v>69.616532675779126</v>
      </c>
      <c r="I176" s="14">
        <f t="shared" si="109"/>
        <v>182.30936072410864</v>
      </c>
      <c r="J176" s="14">
        <f t="shared" si="110"/>
        <v>71.250863846802204</v>
      </c>
      <c r="K176" s="14">
        <f t="shared" si="82"/>
        <v>101.87096082201724</v>
      </c>
      <c r="L176" s="14">
        <f t="shared" si="83"/>
        <v>-77.640205917340353</v>
      </c>
      <c r="M176" s="9">
        <f t="shared" si="84"/>
        <v>169.06872221260645</v>
      </c>
      <c r="N176" s="9">
        <f t="shared" si="85"/>
        <v>-17.769838755501091</v>
      </c>
      <c r="O176" s="9">
        <f t="shared" si="86"/>
        <v>183.84776310850233</v>
      </c>
      <c r="P176" s="9">
        <f t="shared" si="87"/>
        <v>-0.49532679881734659</v>
      </c>
      <c r="Q176" s="9">
        <f t="shared" si="88"/>
        <v>0.87533603187543485</v>
      </c>
      <c r="R176" s="9">
        <f t="shared" si="89"/>
        <v>0.50466596984033929</v>
      </c>
      <c r="S176" s="9">
        <f t="shared" si="90"/>
        <v>9.3391710229926862E-3</v>
      </c>
      <c r="T176" s="9">
        <f t="shared" si="91"/>
        <v>-0.99999276865768583</v>
      </c>
      <c r="U176" s="9">
        <f t="shared" si="92"/>
        <v>-0.6364326522149093</v>
      </c>
      <c r="V176" s="9">
        <f t="shared" si="93"/>
        <v>-1.6457645918955879</v>
      </c>
      <c r="W176" s="14">
        <f t="shared" si="94"/>
        <v>-233.94932361609773</v>
      </c>
      <c r="X176" s="14">
        <f t="shared" si="95"/>
        <v>247.91562056507408</v>
      </c>
      <c r="Y176" s="14">
        <f t="shared" si="96"/>
        <v>29.78641089322036</v>
      </c>
      <c r="Z176" s="14">
        <f t="shared" si="97"/>
        <v>368.773891324815</v>
      </c>
      <c r="AA176" s="9">
        <f t="shared" si="98"/>
        <v>340.87305692969545</v>
      </c>
      <c r="AB176" s="9">
        <f t="shared" si="75"/>
        <v>-0.63541625318163142</v>
      </c>
      <c r="AC176" s="9">
        <f t="shared" si="76"/>
        <v>2.3812209522702688E-2</v>
      </c>
      <c r="AD176" s="9">
        <f t="shared" si="77"/>
        <v>457.82083990318228</v>
      </c>
      <c r="AE176" s="9">
        <f t="shared" si="99"/>
        <v>2141.7685829140532</v>
      </c>
      <c r="AF176" s="9">
        <f t="shared" si="100"/>
        <v>4.6781806249077347</v>
      </c>
      <c r="AG176" s="11">
        <f t="shared" si="101"/>
        <v>10.430326488558988</v>
      </c>
      <c r="AH176" s="13">
        <v>84</v>
      </c>
      <c r="AI176" s="9">
        <f t="shared" si="102"/>
        <v>369.97488184570886</v>
      </c>
      <c r="AJ176" s="14">
        <f t="shared" si="103"/>
        <v>-1.3240990846440148</v>
      </c>
      <c r="AK176" s="14">
        <f t="shared" si="104"/>
        <v>0.11414024979450232</v>
      </c>
      <c r="AL176" s="9">
        <f t="shared" si="105"/>
        <v>956.88687561726681</v>
      </c>
      <c r="AM176" s="9">
        <f t="shared" si="106"/>
        <v>2324.6207416384614</v>
      </c>
      <c r="AN176" s="9">
        <f t="shared" si="107"/>
        <v>2.4293579532469805</v>
      </c>
      <c r="AO176" s="11">
        <f t="shared" si="108"/>
        <v>4.9903713334725115</v>
      </c>
      <c r="AP176" s="13">
        <v>84</v>
      </c>
    </row>
    <row r="177" spans="1:42" x14ac:dyDescent="0.15">
      <c r="A177" s="13">
        <v>84.5</v>
      </c>
      <c r="B177" s="9">
        <f t="shared" si="78"/>
        <v>1.4748032179352084</v>
      </c>
      <c r="D177" s="8">
        <f t="shared" si="79"/>
        <v>9.494131982417886E-3</v>
      </c>
      <c r="E177" s="9">
        <v>0</v>
      </c>
      <c r="F177" s="9">
        <v>0</v>
      </c>
      <c r="G177" s="9">
        <f t="shared" si="80"/>
        <v>6.7092026764156847</v>
      </c>
      <c r="H177" s="9">
        <f t="shared" si="81"/>
        <v>69.677733885702509</v>
      </c>
      <c r="I177" s="14">
        <f t="shared" si="109"/>
        <v>181.70131561322628</v>
      </c>
      <c r="J177" s="14">
        <f t="shared" si="110"/>
        <v>71.339182022277683</v>
      </c>
      <c r="K177" s="14">
        <f t="shared" si="82"/>
        <v>101.61546332380925</v>
      </c>
      <c r="L177" s="14">
        <f t="shared" si="83"/>
        <v>-77.35220078723745</v>
      </c>
      <c r="M177" s="9">
        <f t="shared" si="84"/>
        <v>169.06872221260645</v>
      </c>
      <c r="N177" s="9">
        <f t="shared" si="85"/>
        <v>-17.769838755501091</v>
      </c>
      <c r="O177" s="9">
        <f t="shared" si="86"/>
        <v>184.41174459578568</v>
      </c>
      <c r="P177" s="9">
        <f t="shared" si="87"/>
        <v>-0.49405221320909776</v>
      </c>
      <c r="Q177" s="9">
        <f t="shared" si="88"/>
        <v>0.87587683851970921</v>
      </c>
      <c r="R177" s="9">
        <f t="shared" si="89"/>
        <v>0.50354634519151564</v>
      </c>
      <c r="S177" s="9">
        <f t="shared" si="90"/>
        <v>9.4941319824178774E-3</v>
      </c>
      <c r="T177" s="9">
        <f t="shared" si="91"/>
        <v>-0.9975985584006134</v>
      </c>
      <c r="U177" s="9">
        <f t="shared" si="92"/>
        <v>-0.63627769125548406</v>
      </c>
      <c r="V177" s="9">
        <f t="shared" si="93"/>
        <v>-1.6433703816385155</v>
      </c>
      <c r="W177" s="14">
        <f t="shared" si="94"/>
        <v>-234.58473986927936</v>
      </c>
      <c r="X177" s="14">
        <f t="shared" si="95"/>
        <v>247.93943277459678</v>
      </c>
      <c r="Y177" s="14">
        <f t="shared" si="96"/>
        <v>28.462311808576345</v>
      </c>
      <c r="Z177" s="14">
        <f t="shared" si="97"/>
        <v>368.8880315746095</v>
      </c>
      <c r="AA177" s="9">
        <f t="shared" si="98"/>
        <v>341.32676792792893</v>
      </c>
      <c r="AB177" s="9">
        <f t="shared" si="75"/>
        <v>-0.63708723342818985</v>
      </c>
      <c r="AC177" s="9">
        <f t="shared" si="76"/>
        <v>1.6923099691013022E-2</v>
      </c>
      <c r="AD177" s="9">
        <f t="shared" si="77"/>
        <v>458.86461116683927</v>
      </c>
      <c r="AE177" s="9">
        <f t="shared" si="99"/>
        <v>2144.6193331918594</v>
      </c>
      <c r="AF177" s="9">
        <f t="shared" si="100"/>
        <v>4.6737518671103055</v>
      </c>
      <c r="AG177" s="11">
        <f t="shared" si="101"/>
        <v>10.406600808272522</v>
      </c>
      <c r="AH177" s="13">
        <v>84.5</v>
      </c>
      <c r="AI177" s="9">
        <f t="shared" si="102"/>
        <v>369.98443620303641</v>
      </c>
      <c r="AJ177" s="14">
        <f t="shared" si="103"/>
        <v>-1.3340327063361954</v>
      </c>
      <c r="AK177" s="14">
        <f t="shared" si="104"/>
        <v>0.10777233549890752</v>
      </c>
      <c r="AL177" s="9">
        <f t="shared" si="105"/>
        <v>963.63282357631169</v>
      </c>
      <c r="AM177" s="9">
        <f t="shared" si="106"/>
        <v>2324.6807734360414</v>
      </c>
      <c r="AN177" s="9">
        <f t="shared" si="107"/>
        <v>2.4124134385631439</v>
      </c>
      <c r="AO177" s="11">
        <f t="shared" si="108"/>
        <v>4.9554360505636392</v>
      </c>
      <c r="AP177" s="13">
        <v>84.5</v>
      </c>
    </row>
    <row r="178" spans="1:42" x14ac:dyDescent="0.15">
      <c r="A178" s="13">
        <v>85</v>
      </c>
      <c r="B178" s="9">
        <f t="shared" si="78"/>
        <v>1.4835298641951802</v>
      </c>
      <c r="D178" s="8">
        <f t="shared" si="79"/>
        <v>9.6556344054961052E-3</v>
      </c>
      <c r="E178" s="9">
        <v>0</v>
      </c>
      <c r="F178" s="9">
        <v>0</v>
      </c>
      <c r="G178" s="9">
        <f t="shared" si="80"/>
        <v>6.1009019923360697</v>
      </c>
      <c r="H178" s="9">
        <f t="shared" si="81"/>
        <v>69.733628866422194</v>
      </c>
      <c r="I178" s="14">
        <f t="shared" si="109"/>
        <v>181.09274431908545</v>
      </c>
      <c r="J178" s="14">
        <f t="shared" si="110"/>
        <v>71.423338631465583</v>
      </c>
      <c r="K178" s="14">
        <f t="shared" si="82"/>
        <v>101.36347193527467</v>
      </c>
      <c r="L178" s="14">
        <f t="shared" si="83"/>
        <v>-77.065699360469679</v>
      </c>
      <c r="M178" s="9">
        <f t="shared" si="84"/>
        <v>169.06872221260645</v>
      </c>
      <c r="N178" s="9">
        <f t="shared" si="85"/>
        <v>-17.769838755501091</v>
      </c>
      <c r="O178" s="9">
        <f t="shared" si="86"/>
        <v>184.97396377114089</v>
      </c>
      <c r="P178" s="9">
        <f t="shared" si="87"/>
        <v>-0.492758821985539</v>
      </c>
      <c r="Q178" s="9">
        <f t="shared" si="88"/>
        <v>0.87642245298308008</v>
      </c>
      <c r="R178" s="9">
        <f t="shared" si="89"/>
        <v>0.5024144563910351</v>
      </c>
      <c r="S178" s="9">
        <f t="shared" si="90"/>
        <v>9.6556344054961191E-3</v>
      </c>
      <c r="T178" s="9">
        <f t="shared" si="91"/>
        <v>-0.9951732783765741</v>
      </c>
      <c r="U178" s="9">
        <f t="shared" si="92"/>
        <v>-0.63611618883240584</v>
      </c>
      <c r="V178" s="9">
        <f t="shared" si="93"/>
        <v>-1.640945101614476</v>
      </c>
      <c r="W178" s="14">
        <f t="shared" si="94"/>
        <v>-235.22182710270755</v>
      </c>
      <c r="X178" s="14">
        <f t="shared" si="95"/>
        <v>247.95635587428779</v>
      </c>
      <c r="Y178" s="14">
        <f t="shared" si="96"/>
        <v>27.12827910224015</v>
      </c>
      <c r="Z178" s="14">
        <f t="shared" si="97"/>
        <v>368.99580391010841</v>
      </c>
      <c r="AA178" s="9">
        <f t="shared" si="98"/>
        <v>341.77721159257021</v>
      </c>
      <c r="AB178" s="9">
        <f t="shared" si="75"/>
        <v>-0.6387105308663763</v>
      </c>
      <c r="AC178" s="9">
        <f t="shared" si="76"/>
        <v>1.0029972309979485E-2</v>
      </c>
      <c r="AD178" s="9">
        <f t="shared" si="77"/>
        <v>459.92828066517274</v>
      </c>
      <c r="AE178" s="9">
        <f t="shared" si="99"/>
        <v>2147.4495542072459</v>
      </c>
      <c r="AF178" s="9">
        <f t="shared" si="100"/>
        <v>4.6690965624064047</v>
      </c>
      <c r="AG178" s="11">
        <f t="shared" si="101"/>
        <v>10.382533612741335</v>
      </c>
      <c r="AH178" s="13">
        <v>85</v>
      </c>
      <c r="AI178" s="9">
        <f t="shared" si="102"/>
        <v>369.99168481239712</v>
      </c>
      <c r="AJ178" s="14">
        <f t="shared" si="103"/>
        <v>-1.3437840505725518</v>
      </c>
      <c r="AK178" s="14">
        <f t="shared" si="104"/>
        <v>0.10132295907447997</v>
      </c>
      <c r="AL178" s="9">
        <f t="shared" si="105"/>
        <v>970.27097326983517</v>
      </c>
      <c r="AM178" s="9">
        <f t="shared" si="106"/>
        <v>2324.726317791874</v>
      </c>
      <c r="AN178" s="9">
        <f t="shared" si="107"/>
        <v>2.3959557503379636</v>
      </c>
      <c r="AO178" s="11">
        <f t="shared" si="108"/>
        <v>4.9215332262943861</v>
      </c>
      <c r="AP178" s="13">
        <v>85</v>
      </c>
    </row>
    <row r="179" spans="1:42" x14ac:dyDescent="0.15">
      <c r="A179" s="13">
        <v>85.5</v>
      </c>
      <c r="B179" s="9">
        <f t="shared" si="78"/>
        <v>1.4922565104551517</v>
      </c>
      <c r="D179" s="8">
        <f t="shared" si="79"/>
        <v>9.8236749652728661E-3</v>
      </c>
      <c r="E179" s="9">
        <v>0</v>
      </c>
      <c r="F179" s="9">
        <v>0</v>
      </c>
      <c r="G179" s="9">
        <f t="shared" si="80"/>
        <v>5.4921367009491497</v>
      </c>
      <c r="H179" s="9">
        <f t="shared" si="81"/>
        <v>69.784213361318962</v>
      </c>
      <c r="I179" s="14">
        <f t="shared" si="109"/>
        <v>180.48369261724767</v>
      </c>
      <c r="J179" s="14">
        <f t="shared" si="110"/>
        <v>71.503328829508206</v>
      </c>
      <c r="K179" s="14">
        <f t="shared" si="82"/>
        <v>101.1149425406721</v>
      </c>
      <c r="L179" s="14">
        <f t="shared" si="83"/>
        <v>-76.780717653363553</v>
      </c>
      <c r="M179" s="9">
        <f t="shared" si="84"/>
        <v>169.06872221260645</v>
      </c>
      <c r="N179" s="9">
        <f t="shared" si="85"/>
        <v>-17.769838755501091</v>
      </c>
      <c r="O179" s="9">
        <f t="shared" si="86"/>
        <v>185.53439403444145</v>
      </c>
      <c r="P179" s="9">
        <f t="shared" si="87"/>
        <v>-0.49144685486354162</v>
      </c>
      <c r="Q179" s="9">
        <f t="shared" si="88"/>
        <v>0.87697272928976511</v>
      </c>
      <c r="R179" s="9">
        <f t="shared" si="89"/>
        <v>0.50127052982881448</v>
      </c>
      <c r="S179" s="9">
        <f t="shared" si="90"/>
        <v>9.8236749652728331E-3</v>
      </c>
      <c r="T179" s="9">
        <f t="shared" si="91"/>
        <v>-0.99271738469235593</v>
      </c>
      <c r="U179" s="9">
        <f t="shared" si="92"/>
        <v>-0.63594814827262913</v>
      </c>
      <c r="V179" s="9">
        <f t="shared" si="93"/>
        <v>-1.6384892079302578</v>
      </c>
      <c r="W179" s="14">
        <f t="shared" si="94"/>
        <v>-235.86053763357393</v>
      </c>
      <c r="X179" s="14">
        <f t="shared" si="95"/>
        <v>247.96638584659777</v>
      </c>
      <c r="Y179" s="14">
        <f t="shared" si="96"/>
        <v>25.784495051667598</v>
      </c>
      <c r="Z179" s="14">
        <f t="shared" si="97"/>
        <v>369.09712686918289</v>
      </c>
      <c r="AA179" s="9">
        <f t="shared" si="98"/>
        <v>342.22437336142838</v>
      </c>
      <c r="AB179" s="9">
        <f t="shared" si="75"/>
        <v>-0.64028635386898713</v>
      </c>
      <c r="AC179" s="9">
        <f t="shared" si="76"/>
        <v>3.1328378186969985E-3</v>
      </c>
      <c r="AD179" s="9">
        <f t="shared" si="77"/>
        <v>461.01169303705842</v>
      </c>
      <c r="AE179" s="9">
        <f t="shared" si="99"/>
        <v>2150.2591544632678</v>
      </c>
      <c r="AF179" s="9">
        <f t="shared" si="100"/>
        <v>4.6642182550680316</v>
      </c>
      <c r="AG179" s="11">
        <f t="shared" si="101"/>
        <v>10.358133872913781</v>
      </c>
      <c r="AH179" s="13">
        <v>85.5</v>
      </c>
      <c r="AI179" s="9">
        <f t="shared" si="102"/>
        <v>369.99666113109072</v>
      </c>
      <c r="AJ179" s="14">
        <f t="shared" si="103"/>
        <v>-1.3533539311198126</v>
      </c>
      <c r="AK179" s="14">
        <f t="shared" si="104"/>
        <v>9.4793082737680834E-2</v>
      </c>
      <c r="AL179" s="9">
        <f t="shared" si="105"/>
        <v>976.80216184658866</v>
      </c>
      <c r="AM179" s="9">
        <f t="shared" si="106"/>
        <v>2324.7575849243735</v>
      </c>
      <c r="AN179" s="9">
        <f t="shared" si="107"/>
        <v>2.3799676902122657</v>
      </c>
      <c r="AO179" s="11">
        <f t="shared" si="108"/>
        <v>4.8886263974162416</v>
      </c>
      <c r="AP179" s="13">
        <v>85.5</v>
      </c>
    </row>
    <row r="180" spans="1:42" x14ac:dyDescent="0.15">
      <c r="A180" s="13">
        <v>86</v>
      </c>
      <c r="B180" s="9">
        <f t="shared" si="78"/>
        <v>1.5009831567151235</v>
      </c>
      <c r="D180" s="8">
        <f t="shared" si="79"/>
        <v>9.9982518749444638E-3</v>
      </c>
      <c r="E180" s="9">
        <v>0</v>
      </c>
      <c r="F180" s="9">
        <v>0</v>
      </c>
      <c r="G180" s="9">
        <f t="shared" si="80"/>
        <v>4.8829531620887661</v>
      </c>
      <c r="H180" s="9">
        <f t="shared" si="81"/>
        <v>69.8294835181877</v>
      </c>
      <c r="I180" s="14">
        <f t="shared" si="109"/>
        <v>179.87420629390567</v>
      </c>
      <c r="J180" s="14">
        <f t="shared" si="110"/>
        <v>71.579148445075447</v>
      </c>
      <c r="K180" s="14">
        <f t="shared" si="82"/>
        <v>100.86983165105659</v>
      </c>
      <c r="L180" s="14">
        <f t="shared" si="83"/>
        <v>-76.497271239594468</v>
      </c>
      <c r="M180" s="9">
        <f t="shared" si="84"/>
        <v>169.06872221260645</v>
      </c>
      <c r="N180" s="9">
        <f t="shared" si="85"/>
        <v>-17.769838755501091</v>
      </c>
      <c r="O180" s="9">
        <f t="shared" si="86"/>
        <v>186.09300906138176</v>
      </c>
      <c r="P180" s="9">
        <f t="shared" si="87"/>
        <v>-0.49011653876600242</v>
      </c>
      <c r="Q180" s="9">
        <f t="shared" si="88"/>
        <v>0.8775275225437259</v>
      </c>
      <c r="R180" s="9">
        <f t="shared" si="89"/>
        <v>0.50011479064094688</v>
      </c>
      <c r="S180" s="9">
        <f t="shared" si="90"/>
        <v>9.9982518749444967E-3</v>
      </c>
      <c r="T180" s="9">
        <f t="shared" si="91"/>
        <v>-0.99023132940694936</v>
      </c>
      <c r="U180" s="9">
        <f t="shared" si="92"/>
        <v>-0.63577357136295742</v>
      </c>
      <c r="V180" s="9">
        <f t="shared" si="93"/>
        <v>-1.6360031526448513</v>
      </c>
      <c r="W180" s="14">
        <f t="shared" si="94"/>
        <v>-236.50082398744291</v>
      </c>
      <c r="X180" s="14">
        <f t="shared" si="95"/>
        <v>247.96951868441647</v>
      </c>
      <c r="Y180" s="14">
        <f t="shared" si="96"/>
        <v>24.431141120547785</v>
      </c>
      <c r="Z180" s="14">
        <f t="shared" si="97"/>
        <v>369.19191995192057</v>
      </c>
      <c r="AA180" s="9">
        <f t="shared" si="98"/>
        <v>342.66823888904645</v>
      </c>
      <c r="AB180" s="9">
        <f t="shared" si="75"/>
        <v>-0.6418149118966312</v>
      </c>
      <c r="AC180" s="9">
        <f t="shared" si="76"/>
        <v>-3.7682903341362817E-3</v>
      </c>
      <c r="AD180" s="9">
        <f t="shared" si="77"/>
        <v>462.11470141678893</v>
      </c>
      <c r="AE180" s="9">
        <f t="shared" si="99"/>
        <v>2153.048043824761</v>
      </c>
      <c r="AF180" s="9">
        <f t="shared" si="100"/>
        <v>4.6591204244828628</v>
      </c>
      <c r="AG180" s="11">
        <f t="shared" si="101"/>
        <v>10.333410339069983</v>
      </c>
      <c r="AH180" s="13">
        <v>86</v>
      </c>
      <c r="AI180" s="9">
        <f t="shared" si="102"/>
        <v>369.99939785658768</v>
      </c>
      <c r="AJ180" s="14">
        <f t="shared" si="103"/>
        <v>-1.3627431443305653</v>
      </c>
      <c r="AK180" s="14">
        <f t="shared" si="104"/>
        <v>8.8183695377324511E-2</v>
      </c>
      <c r="AL180" s="9">
        <f t="shared" si="105"/>
        <v>983.22722359569809</v>
      </c>
      <c r="AM180" s="9">
        <f t="shared" si="106"/>
        <v>2324.7747802778058</v>
      </c>
      <c r="AN180" s="9">
        <f t="shared" si="107"/>
        <v>2.3644328843703279</v>
      </c>
      <c r="AO180" s="11">
        <f t="shared" si="108"/>
        <v>4.8566808555130594</v>
      </c>
      <c r="AP180" s="13">
        <v>86</v>
      </c>
    </row>
    <row r="181" spans="1:42" x14ac:dyDescent="0.15">
      <c r="A181" s="13">
        <v>86.5</v>
      </c>
      <c r="B181" s="9">
        <f t="shared" si="78"/>
        <v>1.509709802975095</v>
      </c>
      <c r="D181" s="8">
        <f t="shared" si="79"/>
        <v>1.0179364875846808E-2</v>
      </c>
      <c r="E181" s="9">
        <v>0</v>
      </c>
      <c r="F181" s="9">
        <v>0</v>
      </c>
      <c r="G181" s="9">
        <f t="shared" si="80"/>
        <v>4.2733977674399837</v>
      </c>
      <c r="H181" s="9">
        <f t="shared" si="81"/>
        <v>69.869435889530678</v>
      </c>
      <c r="I181" s="14">
        <f t="shared" si="109"/>
        <v>179.26433114216869</v>
      </c>
      <c r="J181" s="14">
        <f t="shared" si="110"/>
        <v>71.650793978535333</v>
      </c>
      <c r="K181" s="14">
        <f t="shared" si="82"/>
        <v>100.62809640025215</v>
      </c>
      <c r="L181" s="14">
        <f t="shared" si="83"/>
        <v>-76.21537526953523</v>
      </c>
      <c r="M181" s="9">
        <f t="shared" si="84"/>
        <v>169.06872221260645</v>
      </c>
      <c r="N181" s="9">
        <f t="shared" si="85"/>
        <v>-17.769838755501091</v>
      </c>
      <c r="O181" s="9">
        <f t="shared" si="86"/>
        <v>186.64978280002092</v>
      </c>
      <c r="P181" s="9">
        <f t="shared" si="87"/>
        <v>-0.48876809785631559</v>
      </c>
      <c r="Q181" s="9">
        <f t="shared" si="88"/>
        <v>0.87808668893557307</v>
      </c>
      <c r="R181" s="9">
        <f t="shared" si="89"/>
        <v>0.49894746273216239</v>
      </c>
      <c r="S181" s="9">
        <f t="shared" si="90"/>
        <v>1.0179364875846805E-2</v>
      </c>
      <c r="T181" s="9">
        <f t="shared" si="91"/>
        <v>-0.98771556058847798</v>
      </c>
      <c r="U181" s="9">
        <f t="shared" si="92"/>
        <v>-0.63559245836205513</v>
      </c>
      <c r="V181" s="9">
        <f t="shared" si="93"/>
        <v>-1.6334873838263799</v>
      </c>
      <c r="W181" s="14">
        <f t="shared" si="94"/>
        <v>-237.14263889933954</v>
      </c>
      <c r="X181" s="14">
        <f t="shared" si="95"/>
        <v>247.96575039408233</v>
      </c>
      <c r="Y181" s="14">
        <f t="shared" si="96"/>
        <v>23.06839797621722</v>
      </c>
      <c r="Z181" s="14">
        <f t="shared" si="97"/>
        <v>369.28010364729789</v>
      </c>
      <c r="AA181" s="9">
        <f t="shared" si="98"/>
        <v>343.10879404737341</v>
      </c>
      <c r="AB181" s="9">
        <f t="shared" si="75"/>
        <v>-0.64329641559709216</v>
      </c>
      <c r="AC181" s="9">
        <f t="shared" si="76"/>
        <v>-1.067339592202643E-2</v>
      </c>
      <c r="AD181" s="9">
        <f t="shared" si="77"/>
        <v>463.23716725320958</v>
      </c>
      <c r="AE181" s="9">
        <f t="shared" si="99"/>
        <v>2155.8161335225632</v>
      </c>
      <c r="AF181" s="9">
        <f t="shared" si="100"/>
        <v>4.6538064860071442</v>
      </c>
      <c r="AG181" s="11">
        <f t="shared" si="101"/>
        <v>10.308371544907379</v>
      </c>
      <c r="AH181" s="13">
        <v>86.5</v>
      </c>
      <c r="AI181" s="9">
        <f t="shared" si="102"/>
        <v>369.99992693911196</v>
      </c>
      <c r="AJ181" s="14">
        <f t="shared" si="103"/>
        <v>-1.3719524694400675</v>
      </c>
      <c r="AK181" s="14">
        <f t="shared" si="104"/>
        <v>8.1495811680440511E-2</v>
      </c>
      <c r="AL181" s="9">
        <f t="shared" si="105"/>
        <v>989.54698905276905</v>
      </c>
      <c r="AM181" s="9">
        <f t="shared" si="106"/>
        <v>2324.7781046013488</v>
      </c>
      <c r="AN181" s="9">
        <f t="shared" si="107"/>
        <v>2.3493357367765952</v>
      </c>
      <c r="AO181" s="11">
        <f t="shared" si="108"/>
        <v>4.8256635473445311</v>
      </c>
      <c r="AP181" s="13">
        <v>86.5</v>
      </c>
    </row>
    <row r="182" spans="1:42" x14ac:dyDescent="0.15">
      <c r="A182" s="13">
        <v>87</v>
      </c>
      <c r="B182" s="9">
        <f t="shared" si="78"/>
        <v>1.5184364492350666</v>
      </c>
      <c r="D182" s="8">
        <f t="shared" si="79"/>
        <v>1.036701522617528E-2</v>
      </c>
      <c r="E182" s="9">
        <v>0</v>
      </c>
      <c r="F182" s="9">
        <v>0</v>
      </c>
      <c r="G182" s="9">
        <f t="shared" si="80"/>
        <v>3.6635169370060776</v>
      </c>
      <c r="H182" s="9">
        <f t="shared" si="81"/>
        <v>69.90406743282017</v>
      </c>
      <c r="I182" s="14">
        <f t="shared" si="109"/>
        <v>178.6541129583197</v>
      </c>
      <c r="J182" s="14">
        <f t="shared" si="110"/>
        <v>71.71826260022101</v>
      </c>
      <c r="K182" s="14">
        <f t="shared" si="82"/>
        <v>100.38969454066313</v>
      </c>
      <c r="L182" s="14">
        <f t="shared" si="83"/>
        <v>-75.935044489139216</v>
      </c>
      <c r="M182" s="9">
        <f t="shared" si="84"/>
        <v>169.06872221260645</v>
      </c>
      <c r="N182" s="9">
        <f t="shared" si="85"/>
        <v>-17.769838755501091</v>
      </c>
      <c r="O182" s="9">
        <f t="shared" si="86"/>
        <v>187.20468946739038</v>
      </c>
      <c r="P182" s="9">
        <f t="shared" si="87"/>
        <v>-0.48740175357270815</v>
      </c>
      <c r="Q182" s="9">
        <f t="shared" si="88"/>
        <v>0.87865008574875492</v>
      </c>
      <c r="R182" s="9">
        <f t="shared" si="89"/>
        <v>0.49776876879888343</v>
      </c>
      <c r="S182" s="9">
        <f t="shared" si="90"/>
        <v>1.0367015226175259E-2</v>
      </c>
      <c r="T182" s="9">
        <f t="shared" si="91"/>
        <v>-0.98517052237159164</v>
      </c>
      <c r="U182" s="9">
        <f t="shared" si="92"/>
        <v>-0.63540480801172672</v>
      </c>
      <c r="V182" s="9">
        <f t="shared" si="93"/>
        <v>-1.6309423456094936</v>
      </c>
      <c r="W182" s="14">
        <f t="shared" si="94"/>
        <v>-237.78593531493664</v>
      </c>
      <c r="X182" s="14">
        <f t="shared" si="95"/>
        <v>247.95507699816031</v>
      </c>
      <c r="Y182" s="14">
        <f t="shared" si="96"/>
        <v>21.696445506777152</v>
      </c>
      <c r="Z182" s="14">
        <f t="shared" si="97"/>
        <v>369.36159945897833</v>
      </c>
      <c r="AA182" s="9">
        <f t="shared" si="98"/>
        <v>343.54602492644682</v>
      </c>
      <c r="AB182" s="9">
        <f t="shared" si="75"/>
        <v>-0.64473107689781273</v>
      </c>
      <c r="AC182" s="9">
        <f t="shared" si="76"/>
        <v>-1.7582460162742564E-2</v>
      </c>
      <c r="AD182" s="9">
        <f t="shared" si="77"/>
        <v>464.37896013168012</v>
      </c>
      <c r="AE182" s="9">
        <f t="shared" si="99"/>
        <v>2158.5633361578025</v>
      </c>
      <c r="AF182" s="9">
        <f t="shared" si="100"/>
        <v>4.6482797918874628</v>
      </c>
      <c r="AG182" s="11">
        <f t="shared" si="101"/>
        <v>10.283025811725869</v>
      </c>
      <c r="AH182" s="13">
        <v>87</v>
      </c>
      <c r="AI182" s="9">
        <f t="shared" si="102"/>
        <v>369.99827959400477</v>
      </c>
      <c r="AJ182" s="14">
        <f t="shared" si="103"/>
        <v>-1.3809826688776852</v>
      </c>
      <c r="AK182" s="14">
        <f t="shared" si="104"/>
        <v>7.4730471288717126E-2</v>
      </c>
      <c r="AL182" s="9">
        <f t="shared" si="105"/>
        <v>995.76228418295113</v>
      </c>
      <c r="AM182" s="9">
        <f t="shared" si="106"/>
        <v>2324.7677540267755</v>
      </c>
      <c r="AN182" s="9">
        <f t="shared" si="107"/>
        <v>2.3346613855075944</v>
      </c>
      <c r="AO182" s="11">
        <f t="shared" si="108"/>
        <v>4.7955429818018054</v>
      </c>
      <c r="AP182" s="13">
        <v>87</v>
      </c>
    </row>
    <row r="183" spans="1:42" x14ac:dyDescent="0.15">
      <c r="A183" s="13">
        <v>87.5</v>
      </c>
      <c r="B183" s="9">
        <f t="shared" si="78"/>
        <v>1.5271630954950384</v>
      </c>
      <c r="D183" s="8">
        <f t="shared" si="79"/>
        <v>1.0561205690406361E-2</v>
      </c>
      <c r="E183" s="9">
        <v>0</v>
      </c>
      <c r="F183" s="9">
        <v>0</v>
      </c>
      <c r="G183" s="9">
        <f t="shared" si="80"/>
        <v>3.0533571155735206</v>
      </c>
      <c r="H183" s="9">
        <f t="shared" si="81"/>
        <v>69.933375510730045</v>
      </c>
      <c r="I183" s="14">
        <f t="shared" si="109"/>
        <v>178.04359753804547</v>
      </c>
      <c r="J183" s="14">
        <f t="shared" si="110"/>
        <v>71.78155214878818</v>
      </c>
      <c r="K183" s="14">
        <f t="shared" si="82"/>
        <v>100.15458443894211</v>
      </c>
      <c r="L183" s="14">
        <f t="shared" si="83"/>
        <v>-75.65629325836737</v>
      </c>
      <c r="M183" s="9">
        <f t="shared" si="84"/>
        <v>169.06872221260645</v>
      </c>
      <c r="N183" s="9">
        <f t="shared" si="85"/>
        <v>-17.769838755501091</v>
      </c>
      <c r="O183" s="9">
        <f t="shared" si="86"/>
        <v>187.757703546165</v>
      </c>
      <c r="P183" s="9">
        <f t="shared" si="87"/>
        <v>-0.48601772466242282</v>
      </c>
      <c r="Q183" s="9">
        <f t="shared" si="88"/>
        <v>0.87921757136506828</v>
      </c>
      <c r="R183" s="9">
        <f t="shared" si="89"/>
        <v>0.49657893035282918</v>
      </c>
      <c r="S183" s="9">
        <f t="shared" si="90"/>
        <v>1.0561205690406387E-2</v>
      </c>
      <c r="T183" s="9">
        <f t="shared" si="91"/>
        <v>-0.98259665501525206</v>
      </c>
      <c r="U183" s="9">
        <f t="shared" si="92"/>
        <v>-0.63521061754749553</v>
      </c>
      <c r="V183" s="9">
        <f t="shared" si="93"/>
        <v>-1.628368478253154</v>
      </c>
      <c r="W183" s="14">
        <f t="shared" si="94"/>
        <v>-238.43066639183445</v>
      </c>
      <c r="X183" s="14">
        <f t="shared" si="95"/>
        <v>247.93749453799757</v>
      </c>
      <c r="Y183" s="14">
        <f t="shared" si="96"/>
        <v>20.315462837899467</v>
      </c>
      <c r="Z183" s="14">
        <f t="shared" si="97"/>
        <v>369.43632993026705</v>
      </c>
      <c r="AA183" s="9">
        <f t="shared" si="98"/>
        <v>343.97991783508792</v>
      </c>
      <c r="AB183" s="9">
        <f t="shared" si="75"/>
        <v>-0.6461191090976115</v>
      </c>
      <c r="AC183" s="9">
        <f t="shared" si="76"/>
        <v>-2.4495461940091445E-2</v>
      </c>
      <c r="AD183" s="9">
        <f t="shared" si="77"/>
        <v>465.53995760303434</v>
      </c>
      <c r="AE183" s="9">
        <f t="shared" si="99"/>
        <v>2161.2895657062659</v>
      </c>
      <c r="AF183" s="9">
        <f t="shared" si="100"/>
        <v>4.642543632203525</v>
      </c>
      <c r="AG183" s="11">
        <f t="shared" si="101"/>
        <v>10.25738125260628</v>
      </c>
      <c r="AH183" s="13">
        <v>87.5</v>
      </c>
      <c r="AI183" s="9">
        <f t="shared" si="102"/>
        <v>369.99448631386815</v>
      </c>
      <c r="AJ183" s="14">
        <f t="shared" si="103"/>
        <v>-1.38983448857919</v>
      </c>
      <c r="AK183" s="14">
        <f t="shared" si="104"/>
        <v>6.7888737983423653E-2</v>
      </c>
      <c r="AL183" s="9">
        <f t="shared" si="105"/>
        <v>1001.8739296259489</v>
      </c>
      <c r="AM183" s="9">
        <f t="shared" si="106"/>
        <v>2324.7439201447551</v>
      </c>
      <c r="AN183" s="9">
        <f t="shared" si="107"/>
        <v>2.3203956619698665</v>
      </c>
      <c r="AO183" s="11">
        <f t="shared" si="108"/>
        <v>4.7662891430255314</v>
      </c>
      <c r="AP183" s="13">
        <v>87.5</v>
      </c>
    </row>
    <row r="184" spans="1:42" x14ac:dyDescent="0.15">
      <c r="A184" s="13">
        <v>88</v>
      </c>
      <c r="B184" s="9">
        <f t="shared" si="78"/>
        <v>1.5358897417550099</v>
      </c>
      <c r="D184" s="8">
        <f t="shared" si="79"/>
        <v>1.0761940529411262E-2</v>
      </c>
      <c r="E184" s="9">
        <v>0</v>
      </c>
      <c r="F184" s="9">
        <v>0</v>
      </c>
      <c r="G184" s="9">
        <f t="shared" si="80"/>
        <v>2.4429647691750755</v>
      </c>
      <c r="H184" s="9">
        <f t="shared" si="81"/>
        <v>69.957357891336699</v>
      </c>
      <c r="I184" s="14">
        <f t="shared" si="109"/>
        <v>177.43283067263962</v>
      </c>
      <c r="J184" s="14">
        <f t="shared" si="110"/>
        <v>71.84066112966191</v>
      </c>
      <c r="K184" s="14">
        <f t="shared" si="82"/>
        <v>99.922725071525221</v>
      </c>
      <c r="L184" s="14">
        <f t="shared" si="83"/>
        <v>-75.379135569171552</v>
      </c>
      <c r="M184" s="9">
        <f t="shared" si="84"/>
        <v>169.06872221260645</v>
      </c>
      <c r="N184" s="9">
        <f t="shared" si="85"/>
        <v>-17.769838755501091</v>
      </c>
      <c r="O184" s="9">
        <f t="shared" si="86"/>
        <v>188.30879978139677</v>
      </c>
      <c r="P184" s="9">
        <f t="shared" si="87"/>
        <v>-0.48461622721573616</v>
      </c>
      <c r="Q184" s="9">
        <f t="shared" si="88"/>
        <v>0.8797890052695182</v>
      </c>
      <c r="R184" s="9">
        <f t="shared" si="89"/>
        <v>0.49537816774514742</v>
      </c>
      <c r="S184" s="9">
        <f t="shared" si="90"/>
        <v>1.0761940529411282E-2</v>
      </c>
      <c r="T184" s="9">
        <f t="shared" si="91"/>
        <v>-0.97999439496088359</v>
      </c>
      <c r="U184" s="9">
        <f t="shared" si="92"/>
        <v>-0.63500988270849068</v>
      </c>
      <c r="V184" s="9">
        <f t="shared" si="93"/>
        <v>-1.6257662181987855</v>
      </c>
      <c r="W184" s="14">
        <f t="shared" si="94"/>
        <v>-239.07678550093206</v>
      </c>
      <c r="X184" s="14">
        <f t="shared" si="95"/>
        <v>247.91299907605747</v>
      </c>
      <c r="Y184" s="14">
        <f t="shared" si="96"/>
        <v>18.925628349320277</v>
      </c>
      <c r="Z184" s="14">
        <f t="shared" si="97"/>
        <v>369.50421866825047</v>
      </c>
      <c r="AA184" s="9">
        <f t="shared" si="98"/>
        <v>344.41045930160709</v>
      </c>
      <c r="AB184" s="9">
        <f t="shared" si="75"/>
        <v>-0.64746072695396606</v>
      </c>
      <c r="AC184" s="9">
        <f t="shared" si="76"/>
        <v>-3.1412378020036158E-2</v>
      </c>
      <c r="AD184" s="9">
        <f t="shared" si="77"/>
        <v>466.72004501673541</v>
      </c>
      <c r="AE184" s="9">
        <f t="shared" si="99"/>
        <v>2163.9947375228307</v>
      </c>
      <c r="AF184" s="9">
        <f t="shared" si="100"/>
        <v>4.6366012358548589</v>
      </c>
      <c r="AG184" s="11">
        <f t="shared" si="101"/>
        <v>10.231445776633096</v>
      </c>
      <c r="AH184" s="13">
        <v>88</v>
      </c>
      <c r="AI184" s="9">
        <f t="shared" si="102"/>
        <v>369.98857688049083</v>
      </c>
      <c r="AJ184" s="14">
        <f t="shared" si="103"/>
        <v>-1.3985086583101598</v>
      </c>
      <c r="AK184" s="14">
        <f t="shared" si="104"/>
        <v>6.0971698898754312E-2</v>
      </c>
      <c r="AL184" s="9">
        <f t="shared" si="105"/>
        <v>1007.8827400057744</v>
      </c>
      <c r="AM184" s="9">
        <f t="shared" si="106"/>
        <v>2324.7067900797847</v>
      </c>
      <c r="AN184" s="9">
        <f t="shared" si="107"/>
        <v>2.3065250527719781</v>
      </c>
      <c r="AO184" s="11">
        <f t="shared" si="108"/>
        <v>4.7378734091915566</v>
      </c>
      <c r="AP184" s="13">
        <v>88</v>
      </c>
    </row>
    <row r="185" spans="1:42" x14ac:dyDescent="0.15">
      <c r="A185" s="13">
        <v>88.5</v>
      </c>
      <c r="B185" s="9">
        <f t="shared" si="78"/>
        <v>1.5446163880149817</v>
      </c>
      <c r="D185" s="8">
        <f t="shared" si="79"/>
        <v>1.0969225491241297E-2</v>
      </c>
      <c r="E185" s="9">
        <v>0</v>
      </c>
      <c r="F185" s="9">
        <v>0</v>
      </c>
      <c r="G185" s="9">
        <f t="shared" si="80"/>
        <v>1.8323863815511197</v>
      </c>
      <c r="H185" s="9">
        <f t="shared" si="81"/>
        <v>69.976012748289008</v>
      </c>
      <c r="I185" s="14">
        <f t="shared" si="109"/>
        <v>176.82185814517899</v>
      </c>
      <c r="J185" s="14">
        <f t="shared" si="110"/>
        <v>71.895588713568912</v>
      </c>
      <c r="K185" s="14">
        <f t="shared" si="82"/>
        <v>99.694076020050275</v>
      </c>
      <c r="L185" s="14">
        <f t="shared" si="83"/>
        <v>-75.103585063043738</v>
      </c>
      <c r="M185" s="9">
        <f t="shared" si="84"/>
        <v>169.06872221260645</v>
      </c>
      <c r="N185" s="9">
        <f t="shared" si="85"/>
        <v>-17.769838755501091</v>
      </c>
      <c r="O185" s="9">
        <f t="shared" si="86"/>
        <v>188.85795317730918</v>
      </c>
      <c r="P185" s="9">
        <f t="shared" si="87"/>
        <v>-0.48319747469979418</v>
      </c>
      <c r="Q185" s="9">
        <f t="shared" si="88"/>
        <v>0.88036424805455871</v>
      </c>
      <c r="R185" s="9">
        <f t="shared" si="89"/>
        <v>0.49416670019103548</v>
      </c>
      <c r="S185" s="9">
        <f t="shared" si="90"/>
        <v>1.096922549124133E-2</v>
      </c>
      <c r="T185" s="9">
        <f t="shared" si="91"/>
        <v>-0.97736417489082972</v>
      </c>
      <c r="U185" s="9">
        <f t="shared" si="92"/>
        <v>-0.63480259774666059</v>
      </c>
      <c r="V185" s="9">
        <f t="shared" si="93"/>
        <v>-1.6231359981287317</v>
      </c>
      <c r="W185" s="14">
        <f t="shared" si="94"/>
        <v>-239.72424622788603</v>
      </c>
      <c r="X185" s="14">
        <f t="shared" si="95"/>
        <v>247.88158669803744</v>
      </c>
      <c r="Y185" s="14">
        <f t="shared" si="96"/>
        <v>17.527119691010117</v>
      </c>
      <c r="Z185" s="14">
        <f t="shared" si="97"/>
        <v>369.56519036714923</v>
      </c>
      <c r="AA185" s="9">
        <f t="shared" si="98"/>
        <v>344.83763607452244</v>
      </c>
      <c r="AB185" s="9">
        <f t="shared" si="75"/>
        <v>-0.64875614676762439</v>
      </c>
      <c r="AC185" s="9">
        <f t="shared" si="76"/>
        <v>-3.8333183262466264E-2</v>
      </c>
      <c r="AD185" s="9">
        <f t="shared" si="77"/>
        <v>467.91911535927687</v>
      </c>
      <c r="AE185" s="9">
        <f t="shared" si="99"/>
        <v>2166.6787683459806</v>
      </c>
      <c r="AF185" s="9">
        <f t="shared" si="100"/>
        <v>4.6304557715757451</v>
      </c>
      <c r="AG185" s="11">
        <f t="shared" si="101"/>
        <v>10.205227093126945</v>
      </c>
      <c r="AH185" s="13">
        <v>88.5</v>
      </c>
      <c r="AI185" s="9">
        <f t="shared" si="102"/>
        <v>369.98058037655198</v>
      </c>
      <c r="AJ185" s="14">
        <f t="shared" si="103"/>
        <v>-1.4070058919921209</v>
      </c>
      <c r="AK185" s="14">
        <f t="shared" si="104"/>
        <v>5.3980463761661213E-2</v>
      </c>
      <c r="AL185" s="9">
        <f t="shared" si="105"/>
        <v>1013.7895232949952</v>
      </c>
      <c r="AM185" s="9">
        <f t="shared" si="106"/>
        <v>2324.6565465637273</v>
      </c>
      <c r="AN185" s="9">
        <f t="shared" si="107"/>
        <v>2.2930366640682798</v>
      </c>
      <c r="AO185" s="11">
        <f t="shared" si="108"/>
        <v>4.7102684765730993</v>
      </c>
      <c r="AP185" s="13">
        <v>88.5</v>
      </c>
    </row>
    <row r="186" spans="1:42" x14ac:dyDescent="0.15">
      <c r="A186" s="13">
        <v>89</v>
      </c>
      <c r="B186" s="9">
        <f t="shared" si="78"/>
        <v>1.5533430342749532</v>
      </c>
      <c r="D186" s="8">
        <f t="shared" si="79"/>
        <v>1.1183067802569779E-2</v>
      </c>
      <c r="E186" s="9">
        <v>0</v>
      </c>
      <c r="F186" s="9">
        <v>0</v>
      </c>
      <c r="G186" s="9">
        <f t="shared" si="80"/>
        <v>1.2216684506098519</v>
      </c>
      <c r="H186" s="9">
        <f t="shared" si="81"/>
        <v>69.989338660947382</v>
      </c>
      <c r="I186" s="14">
        <f t="shared" si="109"/>
        <v>176.2107257266737</v>
      </c>
      <c r="J186" s="14">
        <f t="shared" si="110"/>
        <v>71.946334735152476</v>
      </c>
      <c r="K186" s="14">
        <f t="shared" si="82"/>
        <v>99.468597466669237</v>
      </c>
      <c r="L186" s="14">
        <f t="shared" si="83"/>
        <v>-74.829655048142413</v>
      </c>
      <c r="M186" s="9">
        <f t="shared" si="84"/>
        <v>169.06872221260645</v>
      </c>
      <c r="N186" s="9">
        <f t="shared" si="85"/>
        <v>-17.769838755501091</v>
      </c>
      <c r="O186" s="9">
        <f t="shared" si="86"/>
        <v>189.40513899415257</v>
      </c>
      <c r="P186" s="9">
        <f t="shared" si="87"/>
        <v>-0.48176167799225617</v>
      </c>
      <c r="Q186" s="9">
        <f t="shared" si="88"/>
        <v>0.88094316142374263</v>
      </c>
      <c r="R186" s="9">
        <f t="shared" si="89"/>
        <v>0.49294474579482594</v>
      </c>
      <c r="S186" s="9">
        <f t="shared" si="90"/>
        <v>1.1183067802569797E-2</v>
      </c>
      <c r="T186" s="9">
        <f t="shared" si="91"/>
        <v>-0.97470642378708205</v>
      </c>
      <c r="U186" s="9">
        <f t="shared" si="92"/>
        <v>-0.63458875543533211</v>
      </c>
      <c r="V186" s="9">
        <f t="shared" si="93"/>
        <v>-1.6204782470249839</v>
      </c>
      <c r="W186" s="14">
        <f t="shared" si="94"/>
        <v>-240.37300237465365</v>
      </c>
      <c r="X186" s="14">
        <f t="shared" si="95"/>
        <v>247.84325351477497</v>
      </c>
      <c r="Y186" s="14">
        <f t="shared" si="96"/>
        <v>16.120113799017997</v>
      </c>
      <c r="Z186" s="14">
        <f t="shared" si="97"/>
        <v>369.61917083091089</v>
      </c>
      <c r="AA186" s="9">
        <f t="shared" si="98"/>
        <v>345.26143512329071</v>
      </c>
      <c r="AB186" s="9">
        <f t="shared" si="75"/>
        <v>-0.65000558646389095</v>
      </c>
      <c r="AC186" s="9">
        <f t="shared" si="76"/>
        <v>-4.5257850829699464E-2</v>
      </c>
      <c r="AD186" s="9">
        <f t="shared" si="77"/>
        <v>469.13706909721094</v>
      </c>
      <c r="AE186" s="9">
        <f t="shared" si="99"/>
        <v>2169.3415763023982</v>
      </c>
      <c r="AF186" s="9">
        <f t="shared" si="100"/>
        <v>4.6241103489796584</v>
      </c>
      <c r="AG186" s="11">
        <f t="shared" si="101"/>
        <v>10.178732715889911</v>
      </c>
      <c r="AH186" s="13">
        <v>89</v>
      </c>
      <c r="AI186" s="9">
        <f t="shared" si="102"/>
        <v>369.97052519710724</v>
      </c>
      <c r="AJ186" s="14">
        <f t="shared" si="103"/>
        <v>-1.4153268880329808</v>
      </c>
      <c r="AK186" s="14">
        <f t="shared" si="104"/>
        <v>4.6916164159085838E-2</v>
      </c>
      <c r="AL186" s="9">
        <f t="shared" si="105"/>
        <v>1019.5950802308312</v>
      </c>
      <c r="AM186" s="9">
        <f t="shared" si="106"/>
        <v>2324.5933680079793</v>
      </c>
      <c r="AN186" s="9">
        <f t="shared" si="107"/>
        <v>2.2799181881906523</v>
      </c>
      <c r="AO186" s="11">
        <f t="shared" si="108"/>
        <v>4.6834482884866411</v>
      </c>
      <c r="AP186" s="13">
        <v>89</v>
      </c>
    </row>
    <row r="187" spans="1:42" x14ac:dyDescent="0.15">
      <c r="A187" s="13">
        <v>89.5</v>
      </c>
      <c r="B187" s="9">
        <f t="shared" si="78"/>
        <v>1.562069680534925</v>
      </c>
      <c r="D187" s="8">
        <f t="shared" si="79"/>
        <v>1.1403476160775194E-2</v>
      </c>
      <c r="E187" s="9">
        <v>0</v>
      </c>
      <c r="F187" s="9">
        <v>0</v>
      </c>
      <c r="G187" s="9">
        <f t="shared" si="80"/>
        <v>0.61085748488617275</v>
      </c>
      <c r="H187" s="9">
        <f t="shared" si="81"/>
        <v>69.99733461449199</v>
      </c>
      <c r="I187" s="14">
        <f t="shared" si="109"/>
        <v>175.5994791721912</v>
      </c>
      <c r="J187" s="14">
        <f t="shared" si="110"/>
        <v>71.992899691667645</v>
      </c>
      <c r="K187" s="14">
        <f t="shared" si="82"/>
        <v>99.246250189266163</v>
      </c>
      <c r="L187" s="14">
        <f t="shared" si="83"/>
        <v>-74.557358516007042</v>
      </c>
      <c r="M187" s="9">
        <f t="shared" si="84"/>
        <v>169.06872221260645</v>
      </c>
      <c r="N187" s="9">
        <f t="shared" si="85"/>
        <v>-17.769838755501091</v>
      </c>
      <c r="O187" s="9">
        <f t="shared" si="86"/>
        <v>189.95033274511874</v>
      </c>
      <c r="P187" s="9">
        <f t="shared" si="87"/>
        <v>-0.48030904541473463</v>
      </c>
      <c r="Q187" s="9">
        <f t="shared" si="88"/>
        <v>0.88152560819480652</v>
      </c>
      <c r="R187" s="9">
        <f t="shared" si="89"/>
        <v>0.49171252157550982</v>
      </c>
      <c r="S187" s="9">
        <f t="shared" si="90"/>
        <v>1.1403476160775172E-2</v>
      </c>
      <c r="T187" s="9">
        <f t="shared" si="91"/>
        <v>-0.97202156699024445</v>
      </c>
      <c r="U187" s="9">
        <f t="shared" si="92"/>
        <v>-0.63436834707712675</v>
      </c>
      <c r="V187" s="9">
        <f t="shared" si="93"/>
        <v>-1.6177933902281465</v>
      </c>
      <c r="W187" s="14">
        <f t="shared" si="94"/>
        <v>-241.02300796111754</v>
      </c>
      <c r="X187" s="14">
        <f t="shared" si="95"/>
        <v>247.79799566394527</v>
      </c>
      <c r="Y187" s="14">
        <f t="shared" si="96"/>
        <v>14.704786910985016</v>
      </c>
      <c r="Z187" s="14">
        <f t="shared" si="97"/>
        <v>369.66608699506997</v>
      </c>
      <c r="AA187" s="9">
        <f t="shared" si="98"/>
        <v>345.68184363905135</v>
      </c>
      <c r="AB187" s="9">
        <f t="shared" si="75"/>
        <v>-0.65120926567092852</v>
      </c>
      <c r="AC187" s="9">
        <f t="shared" si="76"/>
        <v>-5.2186352392027402E-2</v>
      </c>
      <c r="AD187" s="9">
        <f t="shared" si="77"/>
        <v>470.37381402491559</v>
      </c>
      <c r="AE187" s="9">
        <f t="shared" si="99"/>
        <v>2171.9830809116384</v>
      </c>
      <c r="AF187" s="9">
        <f t="shared" si="100"/>
        <v>4.6175680196274467</v>
      </c>
      <c r="AG187" s="11">
        <f t="shared" si="101"/>
        <v>10.15196996745134</v>
      </c>
      <c r="AH187" s="13">
        <v>89.5</v>
      </c>
      <c r="AI187" s="9">
        <f t="shared" si="102"/>
        <v>369.95843906085469</v>
      </c>
      <c r="AJ187" s="14">
        <f t="shared" si="103"/>
        <v>-1.423472329665131</v>
      </c>
      <c r="AK187" s="14">
        <f t="shared" si="104"/>
        <v>3.9779952829519516E-2</v>
      </c>
      <c r="AL187" s="9">
        <f t="shared" si="105"/>
        <v>1025.3002037819626</v>
      </c>
      <c r="AM187" s="9">
        <f t="shared" si="106"/>
        <v>2324.5174285742564</v>
      </c>
      <c r="AN187" s="9">
        <f t="shared" si="107"/>
        <v>2.267157872396738</v>
      </c>
      <c r="AO187" s="11">
        <f t="shared" si="108"/>
        <v>4.6573879687553141</v>
      </c>
      <c r="AP187" s="13">
        <v>89.5</v>
      </c>
    </row>
    <row r="188" spans="1:42" x14ac:dyDescent="0.15">
      <c r="A188" s="13">
        <v>90</v>
      </c>
      <c r="B188" s="9">
        <f t="shared" si="78"/>
        <v>1.5707963267948966</v>
      </c>
      <c r="D188" s="8">
        <f t="shared" si="79"/>
        <v>1.1630460726649527E-2</v>
      </c>
      <c r="E188" s="9">
        <v>0</v>
      </c>
      <c r="F188" s="9">
        <v>0</v>
      </c>
      <c r="G188" s="9">
        <v>0</v>
      </c>
      <c r="H188" s="9">
        <f t="shared" si="81"/>
        <v>70</v>
      </c>
      <c r="I188" s="14">
        <f t="shared" si="109"/>
        <v>174.98816421695494</v>
      </c>
      <c r="J188" s="14">
        <f t="shared" si="110"/>
        <v>72.035284741753486</v>
      </c>
      <c r="K188" s="14">
        <f t="shared" si="82"/>
        <v>99.026995556593917</v>
      </c>
      <c r="L188" s="14">
        <f t="shared" si="83"/>
        <v>-74.286708157869924</v>
      </c>
      <c r="M188" s="9">
        <f t="shared" si="84"/>
        <v>169.06872221260645</v>
      </c>
      <c r="N188" s="9">
        <f t="shared" si="85"/>
        <v>-17.769838755501091</v>
      </c>
      <c r="O188" s="9">
        <f t="shared" si="86"/>
        <v>190.4935101933138</v>
      </c>
      <c r="P188" s="9">
        <f t="shared" si="87"/>
        <v>-0.47883978276601757</v>
      </c>
      <c r="Q188" s="9">
        <f t="shared" si="88"/>
        <v>0.88211145230222043</v>
      </c>
      <c r="R188" s="9">
        <f t="shared" si="89"/>
        <v>0.4904702434926671</v>
      </c>
      <c r="S188" s="9">
        <f t="shared" si="90"/>
        <v>1.163046072664955E-2</v>
      </c>
      <c r="T188" s="9">
        <f t="shared" si="91"/>
        <v>-0.96931002625868468</v>
      </c>
      <c r="U188" s="9">
        <f t="shared" si="92"/>
        <v>-0.63414136251125242</v>
      </c>
      <c r="V188" s="9">
        <f t="shared" si="93"/>
        <v>-1.6150818494965866</v>
      </c>
      <c r="W188" s="14">
        <f t="shared" si="94"/>
        <v>-241.67421722678847</v>
      </c>
      <c r="X188" s="14">
        <f t="shared" si="95"/>
        <v>247.74580931155324</v>
      </c>
      <c r="Y188" s="14">
        <f t="shared" si="96"/>
        <v>13.281314581319885</v>
      </c>
      <c r="Z188" s="14">
        <f t="shared" si="97"/>
        <v>369.70586694789949</v>
      </c>
      <c r="AA188" s="9">
        <f t="shared" si="98"/>
        <v>346.09884903538386</v>
      </c>
      <c r="AB188" s="9">
        <f t="shared" si="75"/>
        <v>-0.6523674057947062</v>
      </c>
      <c r="AC188" s="9">
        <f t="shared" si="76"/>
        <v>-5.9118658326951845E-2</v>
      </c>
      <c r="AD188" s="9">
        <f t="shared" si="77"/>
        <v>471.62926511648072</v>
      </c>
      <c r="AE188" s="9">
        <f t="shared" si="99"/>
        <v>2174.6032030908896</v>
      </c>
      <c r="AF188" s="9">
        <f t="shared" si="100"/>
        <v>4.6108317781209287</v>
      </c>
      <c r="AG188" s="11">
        <f t="shared" si="101"/>
        <v>10.124945983318328</v>
      </c>
      <c r="AH188" s="13">
        <v>90</v>
      </c>
      <c r="AI188" s="9">
        <f t="shared" si="102"/>
        <v>369.94434902118178</v>
      </c>
      <c r="AJ188" s="14">
        <f t="shared" si="103"/>
        <v>-1.4314428852825891</v>
      </c>
      <c r="AK188" s="14">
        <f t="shared" si="104"/>
        <v>3.2573002980541332E-2</v>
      </c>
      <c r="AL188" s="9">
        <f t="shared" si="105"/>
        <v>1030.9056786567257</v>
      </c>
      <c r="AM188" s="9">
        <f t="shared" si="106"/>
        <v>2324.4288982440062</v>
      </c>
      <c r="AN188" s="9">
        <f t="shared" si="107"/>
        <v>2.2547444895955433</v>
      </c>
      <c r="AO188" s="11">
        <f t="shared" si="108"/>
        <v>4.6320637593912739</v>
      </c>
      <c r="AP188" s="13">
        <v>90</v>
      </c>
    </row>
    <row r="189" spans="1:42" x14ac:dyDescent="0.15">
      <c r="A189" s="13">
        <v>90.5</v>
      </c>
      <c r="B189" s="9">
        <f t="shared" si="78"/>
        <v>1.5795229730548683</v>
      </c>
      <c r="D189" s="8">
        <f t="shared" si="79"/>
        <v>1.1864033117714945E-2</v>
      </c>
      <c r="E189" s="9">
        <v>0</v>
      </c>
      <c r="F189" s="9">
        <v>0</v>
      </c>
      <c r="G189" s="9">
        <f t="shared" si="80"/>
        <v>-0.61085748488617975</v>
      </c>
      <c r="H189" s="9">
        <f t="shared" si="81"/>
        <v>69.99733461449199</v>
      </c>
      <c r="I189" s="14">
        <f t="shared" si="109"/>
        <v>174.37682657241692</v>
      </c>
      <c r="J189" s="14">
        <f t="shared" si="110"/>
        <v>72.073491704279576</v>
      </c>
      <c r="K189" s="14">
        <f t="shared" si="82"/>
        <v>98.810795523338513</v>
      </c>
      <c r="L189" s="14">
        <f t="shared" si="83"/>
        <v>-74.017716380576445</v>
      </c>
      <c r="M189" s="9">
        <f t="shared" si="84"/>
        <v>169.06872221260645</v>
      </c>
      <c r="N189" s="9">
        <f t="shared" si="85"/>
        <v>-17.769838755501091</v>
      </c>
      <c r="O189" s="9">
        <f t="shared" si="86"/>
        <v>191.03464734878898</v>
      </c>
      <c r="P189" s="9">
        <f t="shared" si="87"/>
        <v>-0.47735409335506701</v>
      </c>
      <c r="Q189" s="9">
        <f t="shared" si="88"/>
        <v>0.88270055879922571</v>
      </c>
      <c r="R189" s="9">
        <f t="shared" si="89"/>
        <v>0.48921812647278196</v>
      </c>
      <c r="S189" s="9">
        <f t="shared" si="90"/>
        <v>1.186403311771495E-2</v>
      </c>
      <c r="T189" s="9">
        <f t="shared" si="91"/>
        <v>-0.96657221982784902</v>
      </c>
      <c r="U189" s="9">
        <f t="shared" si="92"/>
        <v>-0.63390779012018694</v>
      </c>
      <c r="V189" s="9">
        <f t="shared" si="93"/>
        <v>-1.612344043065751</v>
      </c>
      <c r="W189" s="14">
        <f t="shared" si="94"/>
        <v>-242.32658463258318</v>
      </c>
      <c r="X189" s="14">
        <f t="shared" si="95"/>
        <v>247.68669065322629</v>
      </c>
      <c r="Y189" s="14">
        <f t="shared" si="96"/>
        <v>11.849871696037296</v>
      </c>
      <c r="Z189" s="14">
        <f t="shared" si="97"/>
        <v>369.73843995088004</v>
      </c>
      <c r="AA189" s="9">
        <f t="shared" si="98"/>
        <v>346.51243894907947</v>
      </c>
      <c r="AB189" s="9">
        <f t="shared" si="75"/>
        <v>-0.65348023009133271</v>
      </c>
      <c r="AC189" s="9">
        <f t="shared" si="76"/>
        <v>-6.6054737918335604E-2</v>
      </c>
      <c r="AD189" s="9">
        <f t="shared" si="77"/>
        <v>472.9033443823796</v>
      </c>
      <c r="AE189" s="9">
        <f t="shared" si="99"/>
        <v>2177.2018651598196</v>
      </c>
      <c r="AF189" s="9">
        <f t="shared" si="100"/>
        <v>4.6039045632110831</v>
      </c>
      <c r="AG189" s="11">
        <f t="shared" si="101"/>
        <v>10.097667716207445</v>
      </c>
      <c r="AH189" s="13">
        <v>90.5</v>
      </c>
      <c r="AI189" s="9">
        <f t="shared" si="102"/>
        <v>369.92828147699532</v>
      </c>
      <c r="AJ189" s="14">
        <f t="shared" si="103"/>
        <v>-1.4392392087850716</v>
      </c>
      <c r="AK189" s="14">
        <f t="shared" si="104"/>
        <v>2.5296507629491316E-2</v>
      </c>
      <c r="AL189" s="9">
        <f t="shared" si="105"/>
        <v>1036.4122808553893</v>
      </c>
      <c r="AM189" s="9">
        <f t="shared" si="106"/>
        <v>2324.3279428864512</v>
      </c>
      <c r="AN189" s="9">
        <f t="shared" si="107"/>
        <v>2.2426673108968735</v>
      </c>
      <c r="AO189" s="11">
        <f t="shared" si="108"/>
        <v>4.6074529621699574</v>
      </c>
      <c r="AP189" s="13">
        <v>90.5</v>
      </c>
    </row>
    <row r="190" spans="1:42" x14ac:dyDescent="0.15">
      <c r="A190" s="13">
        <v>91</v>
      </c>
      <c r="B190" s="9">
        <f t="shared" si="78"/>
        <v>1.5882496193148399</v>
      </c>
      <c r="D190" s="8">
        <f t="shared" si="79"/>
        <v>1.2104206402138828E-2</v>
      </c>
      <c r="E190" s="9">
        <v>0</v>
      </c>
      <c r="F190" s="9">
        <v>0</v>
      </c>
      <c r="G190" s="9">
        <f t="shared" si="80"/>
        <v>-1.2216684506098434</v>
      </c>
      <c r="H190" s="9">
        <f t="shared" si="81"/>
        <v>69.989338660947382</v>
      </c>
      <c r="I190" s="14">
        <f t="shared" si="109"/>
        <v>173.76551192230545</v>
      </c>
      <c r="J190" s="14">
        <f t="shared" si="110"/>
        <v>72.107523057264999</v>
      </c>
      <c r="K190" s="14">
        <f t="shared" si="82"/>
        <v>98.59761262512238</v>
      </c>
      <c r="L190" s="14">
        <f t="shared" si="83"/>
        <v>-73.750395322123453</v>
      </c>
      <c r="M190" s="9">
        <f t="shared" si="84"/>
        <v>169.06872221260645</v>
      </c>
      <c r="N190" s="9">
        <f t="shared" si="85"/>
        <v>-17.769838755501091</v>
      </c>
      <c r="O190" s="9">
        <f t="shared" si="86"/>
        <v>191.57372046562782</v>
      </c>
      <c r="P190" s="9">
        <f t="shared" si="87"/>
        <v>-0.47585217803378033</v>
      </c>
      <c r="Q190" s="9">
        <f t="shared" si="88"/>
        <v>0.88329279385938608</v>
      </c>
      <c r="R190" s="9">
        <f t="shared" si="89"/>
        <v>0.48795638443591915</v>
      </c>
      <c r="S190" s="9">
        <f t="shared" si="90"/>
        <v>1.2104206402138856E-2</v>
      </c>
      <c r="T190" s="9">
        <f t="shared" si="91"/>
        <v>-0.96380856246969948</v>
      </c>
      <c r="U190" s="9">
        <f t="shared" si="92"/>
        <v>-0.63366761683576311</v>
      </c>
      <c r="V190" s="9">
        <f t="shared" si="93"/>
        <v>-1.6095803857076014</v>
      </c>
      <c r="W190" s="14">
        <f t="shared" si="94"/>
        <v>-242.98006486267451</v>
      </c>
      <c r="X190" s="14">
        <f t="shared" si="95"/>
        <v>247.62063591530796</v>
      </c>
      <c r="Y190" s="14">
        <f t="shared" si="96"/>
        <v>10.410632487252224</v>
      </c>
      <c r="Z190" s="14">
        <f t="shared" si="97"/>
        <v>369.76373645850953</v>
      </c>
      <c r="AA190" s="9">
        <f t="shared" si="98"/>
        <v>346.92260124092667</v>
      </c>
      <c r="AB190" s="9">
        <f t="shared" si="75"/>
        <v>-0.65454796373586532</v>
      </c>
      <c r="AC190" s="9">
        <f t="shared" si="76"/>
        <v>-7.2994559549670157E-2</v>
      </c>
      <c r="AD190" s="9">
        <f t="shared" si="77"/>
        <v>474.19598072981807</v>
      </c>
      <c r="AE190" s="9">
        <f t="shared" si="99"/>
        <v>2179.7789908455129</v>
      </c>
      <c r="AF190" s="9">
        <f t="shared" si="100"/>
        <v>4.5967892589276973</v>
      </c>
      <c r="AG190" s="11">
        <f t="shared" si="101"/>
        <v>10.070141940273542</v>
      </c>
      <c r="AH190" s="13">
        <v>91</v>
      </c>
      <c r="AI190" s="9">
        <f t="shared" si="102"/>
        <v>369.91026218333377</v>
      </c>
      <c r="AJ190" s="14">
        <f t="shared" si="103"/>
        <v>-1.4468619399211224</v>
      </c>
      <c r="AK190" s="14">
        <f t="shared" si="104"/>
        <v>1.7951678967108364E-2</v>
      </c>
      <c r="AL190" s="9">
        <f t="shared" si="105"/>
        <v>1041.8207772581975</v>
      </c>
      <c r="AM190" s="9">
        <f t="shared" si="106"/>
        <v>2324.2147243252712</v>
      </c>
      <c r="AN190" s="9">
        <f t="shared" si="107"/>
        <v>2.2309160798674053</v>
      </c>
      <c r="AO190" s="11">
        <f t="shared" si="108"/>
        <v>4.5835338838448108</v>
      </c>
      <c r="AP190" s="13">
        <v>91</v>
      </c>
    </row>
    <row r="191" spans="1:42" x14ac:dyDescent="0.15">
      <c r="A191" s="13">
        <v>91.5</v>
      </c>
      <c r="B191" s="9">
        <f t="shared" si="78"/>
        <v>1.5969762655748114</v>
      </c>
      <c r="D191" s="8">
        <f t="shared" si="79"/>
        <v>1.2350995093227513E-2</v>
      </c>
      <c r="E191" s="9">
        <v>0</v>
      </c>
      <c r="F191" s="9">
        <v>0</v>
      </c>
      <c r="G191" s="9">
        <f t="shared" si="80"/>
        <v>-1.8323863815511112</v>
      </c>
      <c r="H191" s="9">
        <f t="shared" si="81"/>
        <v>69.976012748289008</v>
      </c>
      <c r="I191" s="14">
        <f t="shared" si="109"/>
        <v>173.15426591864767</v>
      </c>
      <c r="J191" s="14">
        <f t="shared" si="110"/>
        <v>72.137381936866149</v>
      </c>
      <c r="K191" s="14">
        <f t="shared" si="82"/>
        <v>98.387409973455263</v>
      </c>
      <c r="L191" s="14">
        <f t="shared" si="83"/>
        <v>-73.484756866825819</v>
      </c>
      <c r="M191" s="9">
        <f t="shared" si="84"/>
        <v>169.06872221260645</v>
      </c>
      <c r="N191" s="9">
        <f t="shared" si="85"/>
        <v>-17.769838755501091</v>
      </c>
      <c r="O191" s="9">
        <f t="shared" si="86"/>
        <v>192.11070603908888</v>
      </c>
      <c r="P191" s="9">
        <f t="shared" si="87"/>
        <v>-0.47433423522951051</v>
      </c>
      <c r="Q191" s="9">
        <f t="shared" si="88"/>
        <v>0.88388802477767536</v>
      </c>
      <c r="R191" s="9">
        <f t="shared" si="89"/>
        <v>0.48668523032273803</v>
      </c>
      <c r="S191" s="9">
        <f t="shared" si="90"/>
        <v>1.2350995093227544E-2</v>
      </c>
      <c r="T191" s="9">
        <f t="shared" si="91"/>
        <v>-0.96101946555224849</v>
      </c>
      <c r="U191" s="9">
        <f t="shared" si="92"/>
        <v>-0.63342082814467437</v>
      </c>
      <c r="V191" s="9">
        <f t="shared" si="93"/>
        <v>-1.6067912887901503</v>
      </c>
      <c r="W191" s="14">
        <f t="shared" si="94"/>
        <v>-243.63461282641038</v>
      </c>
      <c r="X191" s="14">
        <f t="shared" si="95"/>
        <v>247.54764135575829</v>
      </c>
      <c r="Y191" s="14">
        <f t="shared" si="96"/>
        <v>8.9637705473311016</v>
      </c>
      <c r="Z191" s="14">
        <f t="shared" si="97"/>
        <v>369.78168813747664</v>
      </c>
      <c r="AA191" s="9">
        <f t="shared" si="98"/>
        <v>347.32932399651202</v>
      </c>
      <c r="AB191" s="9">
        <f t="shared" si="75"/>
        <v>-0.65557083388893034</v>
      </c>
      <c r="AC191" s="9">
        <f t="shared" si="76"/>
        <v>-7.9938090895183223E-2</v>
      </c>
      <c r="AD191" s="9">
        <f t="shared" si="77"/>
        <v>475.50710982774802</v>
      </c>
      <c r="AE191" s="9">
        <f t="shared" si="99"/>
        <v>2182.3345052875025</v>
      </c>
      <c r="AF191" s="9">
        <f t="shared" si="100"/>
        <v>4.5894886957169811</v>
      </c>
      <c r="AG191" s="11">
        <f t="shared" si="101"/>
        <v>10.042375255306498</v>
      </c>
      <c r="AH191" s="13">
        <v>91.5</v>
      </c>
      <c r="AI191" s="9">
        <f t="shared" si="102"/>
        <v>369.89031626176325</v>
      </c>
      <c r="AJ191" s="14">
        <f t="shared" si="103"/>
        <v>-1.4543117046366607</v>
      </c>
      <c r="AK191" s="14">
        <f t="shared" si="104"/>
        <v>1.0539747745042405E-2</v>
      </c>
      <c r="AL191" s="9">
        <f t="shared" si="105"/>
        <v>1047.1319252513183</v>
      </c>
      <c r="AM191" s="9">
        <f t="shared" si="106"/>
        <v>2324.089400403921</v>
      </c>
      <c r="AN191" s="9">
        <f t="shared" si="107"/>
        <v>2.2194809883636437</v>
      </c>
      <c r="AO191" s="11">
        <f t="shared" si="108"/>
        <v>4.5602857847261244</v>
      </c>
      <c r="AP191" s="13">
        <v>91.5</v>
      </c>
    </row>
    <row r="192" spans="1:42" x14ac:dyDescent="0.15">
      <c r="A192" s="13">
        <v>92</v>
      </c>
      <c r="B192" s="9">
        <f t="shared" si="78"/>
        <v>1.6057029118347832</v>
      </c>
      <c r="D192" s="8">
        <f t="shared" si="79"/>
        <v>1.26044151444894E-2</v>
      </c>
      <c r="E192" s="9">
        <v>0</v>
      </c>
      <c r="F192" s="9">
        <v>0</v>
      </c>
      <c r="G192" s="9">
        <f t="shared" si="80"/>
        <v>-2.4429647691750667</v>
      </c>
      <c r="H192" s="9">
        <f t="shared" si="81"/>
        <v>69.957357891336699</v>
      </c>
      <c r="I192" s="14">
        <f t="shared" si="109"/>
        <v>172.54313417776697</v>
      </c>
      <c r="J192" s="14">
        <f t="shared" si="110"/>
        <v>72.163072136431822</v>
      </c>
      <c r="K192" s="14">
        <f t="shared" si="82"/>
        <v>98.180151250643618</v>
      </c>
      <c r="L192" s="14">
        <f t="shared" si="83"/>
        <v>-73.220812660120316</v>
      </c>
      <c r="M192" s="9">
        <f t="shared" si="84"/>
        <v>169.06872221260645</v>
      </c>
      <c r="N192" s="9">
        <f t="shared" si="85"/>
        <v>-17.769838755501091</v>
      </c>
      <c r="O192" s="9">
        <f t="shared" si="86"/>
        <v>192.64558080280366</v>
      </c>
      <c r="P192" s="9">
        <f t="shared" si="87"/>
        <v>-0.47280046097733097</v>
      </c>
      <c r="Q192" s="9">
        <f t="shared" si="88"/>
        <v>0.88448611997112614</v>
      </c>
      <c r="R192" s="9">
        <f t="shared" si="89"/>
        <v>0.48540487612182037</v>
      </c>
      <c r="S192" s="9">
        <f t="shared" si="90"/>
        <v>1.2604415144489426E-2</v>
      </c>
      <c r="T192" s="9">
        <f t="shared" si="91"/>
        <v>-0.95820533709915146</v>
      </c>
      <c r="U192" s="9">
        <f t="shared" si="92"/>
        <v>-0.63316740809341254</v>
      </c>
      <c r="V192" s="9">
        <f t="shared" si="93"/>
        <v>-1.6039771603370534</v>
      </c>
      <c r="W192" s="14">
        <f t="shared" si="94"/>
        <v>-244.29018366029931</v>
      </c>
      <c r="X192" s="14">
        <f t="shared" si="95"/>
        <v>247.4677032648631</v>
      </c>
      <c r="Y192" s="14">
        <f t="shared" si="96"/>
        <v>7.5094588426944409</v>
      </c>
      <c r="Z192" s="14">
        <f t="shared" si="97"/>
        <v>369.79222788522168</v>
      </c>
      <c r="AA192" s="9">
        <f t="shared" si="98"/>
        <v>347.73259552703581</v>
      </c>
      <c r="AB192" s="9">
        <f t="shared" si="75"/>
        <v>-0.65654906975933613</v>
      </c>
      <c r="AC192" s="9">
        <f t="shared" si="76"/>
        <v>-8.6885299107535729E-2</v>
      </c>
      <c r="AD192" s="9">
        <f t="shared" si="77"/>
        <v>476.83667397502086</v>
      </c>
      <c r="AE192" s="9">
        <f t="shared" si="99"/>
        <v>2184.8683350428932</v>
      </c>
      <c r="AF192" s="9">
        <f t="shared" si="100"/>
        <v>4.5820056515983243</v>
      </c>
      <c r="AG192" s="11">
        <f t="shared" si="101"/>
        <v>10.014374090921192</v>
      </c>
      <c r="AH192" s="13">
        <v>92</v>
      </c>
      <c r="AI192" s="9">
        <f t="shared" si="102"/>
        <v>369.86846821055974</v>
      </c>
      <c r="AJ192" s="14">
        <f t="shared" si="103"/>
        <v>-1.4615891154222052</v>
      </c>
      <c r="AK192" s="14">
        <f t="shared" si="104"/>
        <v>3.0619626830343805E-3</v>
      </c>
      <c r="AL192" s="9">
        <f t="shared" si="105"/>
        <v>1052.3464723835459</v>
      </c>
      <c r="AM192" s="9">
        <f t="shared" si="106"/>
        <v>2323.9521250496086</v>
      </c>
      <c r="AN192" s="9">
        <f t="shared" si="107"/>
        <v>2.2083526538421312</v>
      </c>
      <c r="AO192" s="11">
        <f t="shared" si="108"/>
        <v>4.5376888304102883</v>
      </c>
      <c r="AP192" s="13">
        <v>92</v>
      </c>
    </row>
    <row r="193" spans="1:42" x14ac:dyDescent="0.15">
      <c r="A193" s="13">
        <v>92.5</v>
      </c>
      <c r="B193" s="9">
        <f t="shared" si="78"/>
        <v>1.6144295580947547</v>
      </c>
      <c r="D193" s="8">
        <f t="shared" si="79"/>
        <v>1.2864483945250749E-2</v>
      </c>
      <c r="E193" s="9">
        <v>0</v>
      </c>
      <c r="F193" s="9">
        <v>0</v>
      </c>
      <c r="G193" s="9">
        <f t="shared" si="80"/>
        <v>-3.0533571155735122</v>
      </c>
      <c r="H193" s="9">
        <f t="shared" si="81"/>
        <v>69.933375510730045</v>
      </c>
      <c r="I193" s="14">
        <f t="shared" si="109"/>
        <v>171.93216227625572</v>
      </c>
      <c r="J193" s="14">
        <f t="shared" si="110"/>
        <v>72.184598105622598</v>
      </c>
      <c r="K193" s="14">
        <f t="shared" si="82"/>
        <v>97.975800704665176</v>
      </c>
      <c r="L193" s="14">
        <f t="shared" si="83"/>
        <v>-72.958574123016987</v>
      </c>
      <c r="M193" s="9">
        <f t="shared" si="84"/>
        <v>169.06872221260645</v>
      </c>
      <c r="N193" s="9">
        <f t="shared" si="85"/>
        <v>-17.769838755501091</v>
      </c>
      <c r="O193" s="9">
        <f t="shared" si="86"/>
        <v>193.17832172602783</v>
      </c>
      <c r="P193" s="9">
        <f t="shared" si="87"/>
        <v>-0.47125104895204473</v>
      </c>
      <c r="Q193" s="9">
        <f t="shared" si="88"/>
        <v>0.88508694897905826</v>
      </c>
      <c r="R193" s="9">
        <f t="shared" si="89"/>
        <v>0.48411553289729548</v>
      </c>
      <c r="S193" s="9">
        <f t="shared" si="90"/>
        <v>1.2864483945250743E-2</v>
      </c>
      <c r="T193" s="9">
        <f t="shared" si="91"/>
        <v>-0.95536658184934009</v>
      </c>
      <c r="U193" s="9">
        <f t="shared" si="92"/>
        <v>-0.63290733929265119</v>
      </c>
      <c r="V193" s="9">
        <f t="shared" si="93"/>
        <v>-1.6011384050872421</v>
      </c>
      <c r="W193" s="14">
        <f t="shared" si="94"/>
        <v>-244.94673273005864</v>
      </c>
      <c r="X193" s="14">
        <f t="shared" si="95"/>
        <v>247.38081796575557</v>
      </c>
      <c r="Y193" s="14">
        <f t="shared" si="96"/>
        <v>6.0478697272722357</v>
      </c>
      <c r="Z193" s="14">
        <f t="shared" si="97"/>
        <v>369.79528984790471</v>
      </c>
      <c r="AA193" s="9">
        <f t="shared" si="98"/>
        <v>348.13240437014343</v>
      </c>
      <c r="AB193" s="9">
        <f t="shared" si="75"/>
        <v>-0.65748290266401455</v>
      </c>
      <c r="AC193" s="9">
        <f t="shared" si="76"/>
        <v>-9.3836151001539747E-2</v>
      </c>
      <c r="AD193" s="9">
        <f t="shared" si="77"/>
        <v>478.18462197241149</v>
      </c>
      <c r="AE193" s="9">
        <f t="shared" si="99"/>
        <v>2187.3804080915875</v>
      </c>
      <c r="AF193" s="9">
        <f t="shared" si="100"/>
        <v>4.5743428533295383</v>
      </c>
      <c r="AG193" s="11">
        <f t="shared" si="101"/>
        <v>9.9861447107180048</v>
      </c>
      <c r="AH193" s="13">
        <v>92.5</v>
      </c>
      <c r="AI193" s="9">
        <f t="shared" si="102"/>
        <v>369.84474191467683</v>
      </c>
      <c r="AJ193" s="14">
        <f t="shared" si="103"/>
        <v>-1.4686947716626353</v>
      </c>
      <c r="AK193" s="14">
        <f t="shared" si="104"/>
        <v>-4.4804101012800857E-3</v>
      </c>
      <c r="AL193" s="9">
        <f t="shared" si="105"/>
        <v>1057.465156054506</v>
      </c>
      <c r="AM193" s="9">
        <f t="shared" si="106"/>
        <v>2323.8030483359234</v>
      </c>
      <c r="AN193" s="9">
        <f t="shared" si="107"/>
        <v>2.1975220980388932</v>
      </c>
      <c r="AO193" s="11">
        <f t="shared" si="108"/>
        <v>4.5157240464293382</v>
      </c>
      <c r="AP193" s="13">
        <v>92.5</v>
      </c>
    </row>
    <row r="194" spans="1:42" x14ac:dyDescent="0.15">
      <c r="A194" s="13">
        <v>93</v>
      </c>
      <c r="B194" s="9">
        <f t="shared" si="78"/>
        <v>1.6231562043547265</v>
      </c>
      <c r="D194" s="8">
        <f t="shared" si="79"/>
        <v>1.3131220316809966E-2</v>
      </c>
      <c r="E194" s="9">
        <v>0</v>
      </c>
      <c r="F194" s="9">
        <v>0</v>
      </c>
      <c r="G194" s="9">
        <f t="shared" si="80"/>
        <v>-3.6635169370060687</v>
      </c>
      <c r="H194" s="9">
        <f t="shared" si="81"/>
        <v>69.90406743282017</v>
      </c>
      <c r="I194" s="14">
        <f t="shared" si="109"/>
        <v>171.32139574692337</v>
      </c>
      <c r="J194" s="14">
        <f t="shared" si="110"/>
        <v>72.201964949591911</v>
      </c>
      <c r="K194" s="14">
        <f t="shared" si="82"/>
        <v>97.774323144018666</v>
      </c>
      <c r="L194" s="14">
        <f t="shared" si="83"/>
        <v>-72.698052466206747</v>
      </c>
      <c r="M194" s="9">
        <f t="shared" si="84"/>
        <v>169.06872221260645</v>
      </c>
      <c r="N194" s="9">
        <f t="shared" si="85"/>
        <v>-17.769838755501091</v>
      </c>
      <c r="O194" s="9">
        <f t="shared" si="86"/>
        <v>193.70890601094595</v>
      </c>
      <c r="P194" s="9">
        <f t="shared" si="87"/>
        <v>-0.46968619049992627</v>
      </c>
      <c r="Q194" s="9">
        <f t="shared" si="88"/>
        <v>0.88569038246291265</v>
      </c>
      <c r="R194" s="9">
        <f t="shared" si="89"/>
        <v>0.48281741081673624</v>
      </c>
      <c r="S194" s="9">
        <f t="shared" si="90"/>
        <v>1.3131220316809966E-2</v>
      </c>
      <c r="T194" s="9">
        <f t="shared" si="91"/>
        <v>-0.95250360131666256</v>
      </c>
      <c r="U194" s="9">
        <f t="shared" si="92"/>
        <v>-0.63264060292109203</v>
      </c>
      <c r="V194" s="9">
        <f t="shared" si="93"/>
        <v>-1.5982754245545645</v>
      </c>
      <c r="W194" s="14">
        <f t="shared" si="94"/>
        <v>-245.60421563272266</v>
      </c>
      <c r="X194" s="14">
        <f t="shared" si="95"/>
        <v>247.28698181475403</v>
      </c>
      <c r="Y194" s="14">
        <f t="shared" si="96"/>
        <v>4.5791749556096004</v>
      </c>
      <c r="Z194" s="14">
        <f t="shared" si="97"/>
        <v>369.79080943780343</v>
      </c>
      <c r="AA194" s="9">
        <f t="shared" si="98"/>
        <v>348.52873929077271</v>
      </c>
      <c r="AB194" s="9">
        <f t="shared" si="75"/>
        <v>-0.65837256608571693</v>
      </c>
      <c r="AC194" s="9">
        <f t="shared" si="76"/>
        <v>-0.10079061323676797</v>
      </c>
      <c r="AD194" s="9">
        <f t="shared" si="77"/>
        <v>479.55090899893099</v>
      </c>
      <c r="AE194" s="9">
        <f t="shared" si="99"/>
        <v>2189.8706538416077</v>
      </c>
      <c r="AF194" s="9">
        <f t="shared" si="100"/>
        <v>4.5665029775733137</v>
      </c>
      <c r="AG194" s="11">
        <f t="shared" si="101"/>
        <v>9.9576932163987006</v>
      </c>
      <c r="AH194" s="13">
        <v>93</v>
      </c>
      <c r="AI194" s="9">
        <f t="shared" si="102"/>
        <v>369.81916065550189</v>
      </c>
      <c r="AJ194" s="14">
        <f t="shared" si="103"/>
        <v>-1.4756292599881382</v>
      </c>
      <c r="AK194" s="14">
        <f t="shared" si="104"/>
        <v>-1.2086087642728671E-2</v>
      </c>
      <c r="AL194" s="9">
        <f t="shared" si="105"/>
        <v>1062.4887032314559</v>
      </c>
      <c r="AM194" s="9">
        <f t="shared" si="106"/>
        <v>2323.6423165441365</v>
      </c>
      <c r="AN194" s="9">
        <f t="shared" si="107"/>
        <v>2.1869807269263237</v>
      </c>
      <c r="AO194" s="11">
        <f t="shared" si="108"/>
        <v>4.4943732756245938</v>
      </c>
      <c r="AP194" s="13">
        <v>93</v>
      </c>
    </row>
    <row r="195" spans="1:42" x14ac:dyDescent="0.15">
      <c r="A195" s="13">
        <v>93.5</v>
      </c>
      <c r="B195" s="9">
        <f t="shared" si="78"/>
        <v>1.6318828506146981</v>
      </c>
      <c r="D195" s="8">
        <f t="shared" si="79"/>
        <v>1.3404644509121766E-2</v>
      </c>
      <c r="E195" s="9">
        <v>0</v>
      </c>
      <c r="F195" s="9">
        <v>0</v>
      </c>
      <c r="G195" s="9">
        <f t="shared" si="80"/>
        <v>-4.2733977674399748</v>
      </c>
      <c r="H195" s="9">
        <f t="shared" si="81"/>
        <v>69.869435889530692</v>
      </c>
      <c r="I195" s="14">
        <f t="shared" si="109"/>
        <v>170.71088007471974</v>
      </c>
      <c r="J195" s="14">
        <f t="shared" si="110"/>
        <v>72.215178428227318</v>
      </c>
      <c r="K195" s="14">
        <f t="shared" si="82"/>
        <v>97.575683932555748</v>
      </c>
      <c r="L195" s="14">
        <f t="shared" si="83"/>
        <v>-72.43925870383417</v>
      </c>
      <c r="M195" s="9">
        <f t="shared" si="84"/>
        <v>169.06872221260645</v>
      </c>
      <c r="N195" s="9">
        <f t="shared" si="85"/>
        <v>-17.769838755501091</v>
      </c>
      <c r="O195" s="9">
        <f t="shared" si="86"/>
        <v>194.23731109002748</v>
      </c>
      <c r="P195" s="9">
        <f t="shared" si="87"/>
        <v>-0.46810607467019133</v>
      </c>
      <c r="Q195" s="9">
        <f t="shared" si="88"/>
        <v>0.88629629220570527</v>
      </c>
      <c r="R195" s="9">
        <f t="shared" si="89"/>
        <v>0.4815107191793131</v>
      </c>
      <c r="S195" s="9">
        <f t="shared" si="90"/>
        <v>1.3404644509121781E-2</v>
      </c>
      <c r="T195" s="9">
        <f t="shared" si="91"/>
        <v>-0.94961679384950426</v>
      </c>
      <c r="U195" s="9">
        <f t="shared" si="92"/>
        <v>-0.63236717872878012</v>
      </c>
      <c r="V195" s="9">
        <f t="shared" si="93"/>
        <v>-1.5953886170874063</v>
      </c>
      <c r="W195" s="14">
        <f t="shared" si="94"/>
        <v>-246.26258819880837</v>
      </c>
      <c r="X195" s="14">
        <f t="shared" si="95"/>
        <v>247.18619120151726</v>
      </c>
      <c r="Y195" s="14">
        <f t="shared" si="96"/>
        <v>3.1035456956214622</v>
      </c>
      <c r="Z195" s="14">
        <f t="shared" si="97"/>
        <v>369.7787233501607</v>
      </c>
      <c r="AA195" s="9">
        <f t="shared" si="98"/>
        <v>348.92158928201752</v>
      </c>
      <c r="AB195" s="9">
        <f t="shared" si="75"/>
        <v>-0.65921829572664592</v>
      </c>
      <c r="AC195" s="9">
        <f t="shared" si="76"/>
        <v>-0.10774865249470622</v>
      </c>
      <c r="AD195" s="9">
        <f t="shared" si="77"/>
        <v>480.93549649057036</v>
      </c>
      <c r="AE195" s="9">
        <f t="shared" si="99"/>
        <v>2192.3390031345225</v>
      </c>
      <c r="AF195" s="9">
        <f t="shared" si="100"/>
        <v>4.5584886520795775</v>
      </c>
      <c r="AG195" s="11">
        <f t="shared" si="101"/>
        <v>9.9290255518706818</v>
      </c>
      <c r="AH195" s="13">
        <v>93.5</v>
      </c>
      <c r="AI195" s="9">
        <f t="shared" si="102"/>
        <v>369.79174712040225</v>
      </c>
      <c r="AJ195" s="14">
        <f t="shared" si="103"/>
        <v>-1.482393154623959</v>
      </c>
      <c r="AK195" s="14">
        <f t="shared" si="104"/>
        <v>-1.9753770660429382E-2</v>
      </c>
      <c r="AL195" s="9">
        <f t="shared" si="105"/>
        <v>1067.4178301912211</v>
      </c>
      <c r="AM195" s="9">
        <f t="shared" si="106"/>
        <v>2323.4700722231805</v>
      </c>
      <c r="AN195" s="9">
        <f t="shared" si="107"/>
        <v>2.1767203118641421</v>
      </c>
      <c r="AO195" s="11">
        <f t="shared" si="108"/>
        <v>4.4736191380661454</v>
      </c>
      <c r="AP195" s="13">
        <v>93.5</v>
      </c>
    </row>
    <row r="196" spans="1:42" x14ac:dyDescent="0.15">
      <c r="A196" s="13">
        <v>94</v>
      </c>
      <c r="B196" s="9">
        <f t="shared" si="78"/>
        <v>1.6406094968746698</v>
      </c>
      <c r="D196" s="8">
        <f t="shared" si="79"/>
        <v>1.3684778197993186E-2</v>
      </c>
      <c r="E196" s="9">
        <v>0</v>
      </c>
      <c r="F196" s="9">
        <v>0</v>
      </c>
      <c r="G196" s="9">
        <f t="shared" si="80"/>
        <v>-4.8829531620887732</v>
      </c>
      <c r="H196" s="9">
        <f t="shared" si="81"/>
        <v>69.8294835181877</v>
      </c>
      <c r="I196" s="14">
        <f t="shared" si="109"/>
        <v>170.10066069263368</v>
      </c>
      <c r="J196" s="14">
        <f t="shared" si="110"/>
        <v>72.224244955448683</v>
      </c>
      <c r="K196" s="14">
        <f t="shared" si="82"/>
        <v>97.379848984302441</v>
      </c>
      <c r="L196" s="14">
        <f t="shared" si="83"/>
        <v>-72.182203666945199</v>
      </c>
      <c r="M196" s="9">
        <f t="shared" si="84"/>
        <v>169.06872221260645</v>
      </c>
      <c r="N196" s="9">
        <f t="shared" si="85"/>
        <v>-17.769838755501091</v>
      </c>
      <c r="O196" s="9">
        <f t="shared" si="86"/>
        <v>194.76351462343487</v>
      </c>
      <c r="P196" s="9">
        <f t="shared" si="87"/>
        <v>-0.46651088824619058</v>
      </c>
      <c r="Q196" s="9">
        <f t="shared" si="88"/>
        <v>0.88690455111112565</v>
      </c>
      <c r="R196" s="9">
        <f t="shared" si="89"/>
        <v>0.48019566644418377</v>
      </c>
      <c r="S196" s="9">
        <f t="shared" si="90"/>
        <v>1.3684778197993158E-2</v>
      </c>
      <c r="T196" s="9">
        <f t="shared" si="91"/>
        <v>-0.94670655469037435</v>
      </c>
      <c r="U196" s="9">
        <f t="shared" si="92"/>
        <v>-0.63208704503990876</v>
      </c>
      <c r="V196" s="9">
        <f t="shared" si="93"/>
        <v>-1.5924783779282763</v>
      </c>
      <c r="W196" s="14">
        <f t="shared" si="94"/>
        <v>-246.92180649453502</v>
      </c>
      <c r="X196" s="14">
        <f t="shared" si="95"/>
        <v>247.07844254902255</v>
      </c>
      <c r="Y196" s="14">
        <f t="shared" si="96"/>
        <v>1.6211525409975032</v>
      </c>
      <c r="Z196" s="14">
        <f t="shared" si="97"/>
        <v>369.75896957950027</v>
      </c>
      <c r="AA196" s="9">
        <f t="shared" si="98"/>
        <v>349.31094356600858</v>
      </c>
      <c r="AB196" s="9">
        <f t="shared" si="75"/>
        <v>-0.66002032956001244</v>
      </c>
      <c r="AC196" s="9">
        <f t="shared" si="76"/>
        <v>-0.1147102356553944</v>
      </c>
      <c r="AD196" s="9">
        <f t="shared" si="77"/>
        <v>482.33835202323445</v>
      </c>
      <c r="AE196" s="9">
        <f t="shared" si="99"/>
        <v>2194.7853882509826</v>
      </c>
      <c r="AF196" s="9">
        <f t="shared" si="100"/>
        <v>4.5503024568638466</v>
      </c>
      <c r="AG196" s="11">
        <f t="shared" si="101"/>
        <v>9.900147507296829</v>
      </c>
      <c r="AH196" s="13">
        <v>94</v>
      </c>
      <c r="AI196" s="9">
        <f t="shared" si="102"/>
        <v>369.76252341206106</v>
      </c>
      <c r="AJ196" s="14">
        <f t="shared" si="103"/>
        <v>-1.4889870177423434</v>
      </c>
      <c r="AK196" s="14">
        <f t="shared" si="104"/>
        <v>-2.7482144068699199E-2</v>
      </c>
      <c r="AL196" s="9">
        <f t="shared" si="105"/>
        <v>1072.2532422880734</v>
      </c>
      <c r="AM196" s="9">
        <f t="shared" si="106"/>
        <v>2323.2864542483098</v>
      </c>
      <c r="AN196" s="9">
        <f t="shared" si="107"/>
        <v>2.1667329718590227</v>
      </c>
      <c r="AO196" s="11">
        <f t="shared" si="108"/>
        <v>4.4534449933363476</v>
      </c>
      <c r="AP196" s="13">
        <v>94</v>
      </c>
    </row>
    <row r="197" spans="1:42" x14ac:dyDescent="0.15">
      <c r="A197" s="13">
        <v>94.5</v>
      </c>
      <c r="B197" s="9">
        <f t="shared" si="78"/>
        <v>1.6493361431346414</v>
      </c>
      <c r="D197" s="8">
        <f t="shared" si="79"/>
        <v>1.3971644482781209E-2</v>
      </c>
      <c r="E197" s="9">
        <v>0</v>
      </c>
      <c r="F197" s="9">
        <v>0</v>
      </c>
      <c r="G197" s="9">
        <f t="shared" si="80"/>
        <v>-5.4921367009491409</v>
      </c>
      <c r="H197" s="9">
        <f t="shared" si="81"/>
        <v>69.784213361318962</v>
      </c>
      <c r="I197" s="14">
        <f t="shared" si="109"/>
        <v>169.49078297756731</v>
      </c>
      <c r="J197" s="14">
        <f t="shared" si="110"/>
        <v>72.229171598561592</v>
      </c>
      <c r="K197" s="14">
        <f t="shared" si="82"/>
        <v>97.186784758278193</v>
      </c>
      <c r="L197" s="14">
        <f t="shared" si="83"/>
        <v>-71.926898016617201</v>
      </c>
      <c r="M197" s="9">
        <f t="shared" si="84"/>
        <v>169.06872221260645</v>
      </c>
      <c r="N197" s="9">
        <f t="shared" si="85"/>
        <v>-17.769838755501091</v>
      </c>
      <c r="O197" s="9">
        <f t="shared" si="86"/>
        <v>195.287494496481</v>
      </c>
      <c r="P197" s="9">
        <f t="shared" si="87"/>
        <v>-0.46490081577632025</v>
      </c>
      <c r="Q197" s="9">
        <f t="shared" si="88"/>
        <v>0.88751503320229541</v>
      </c>
      <c r="R197" s="9">
        <f t="shared" si="89"/>
        <v>0.47887246025910146</v>
      </c>
      <c r="S197" s="9">
        <f t="shared" si="90"/>
        <v>1.3971644482781199E-2</v>
      </c>
      <c r="T197" s="9">
        <f t="shared" si="91"/>
        <v>-0.94377327603542172</v>
      </c>
      <c r="U197" s="9">
        <f t="shared" si="92"/>
        <v>-0.63180017875512073</v>
      </c>
      <c r="V197" s="9">
        <f t="shared" si="93"/>
        <v>-1.5895450992733235</v>
      </c>
      <c r="W197" s="14">
        <f t="shared" si="94"/>
        <v>-247.58182682409503</v>
      </c>
      <c r="X197" s="14">
        <f t="shared" si="95"/>
        <v>246.96373231336716</v>
      </c>
      <c r="Y197" s="14">
        <f t="shared" si="96"/>
        <v>0.13216552325515973</v>
      </c>
      <c r="Z197" s="14">
        <f t="shared" si="97"/>
        <v>369.73148743543157</v>
      </c>
      <c r="AA197" s="9">
        <f t="shared" si="98"/>
        <v>349.69679159481097</v>
      </c>
      <c r="AB197" s="9">
        <f t="shared" si="75"/>
        <v>-0.66077890787772731</v>
      </c>
      <c r="AC197" s="9">
        <f t="shared" si="76"/>
        <v>-0.12167532996906516</v>
      </c>
      <c r="AD197" s="9">
        <f t="shared" si="77"/>
        <v>483.7594491979811</v>
      </c>
      <c r="AE197" s="9">
        <f t="shared" si="99"/>
        <v>2197.2097429163582</v>
      </c>
      <c r="AF197" s="9">
        <f t="shared" si="100"/>
        <v>4.5419469253966724</v>
      </c>
      <c r="AG197" s="11">
        <f t="shared" si="101"/>
        <v>9.871064723124821</v>
      </c>
      <c r="AH197" s="13">
        <v>94.5</v>
      </c>
      <c r="AI197" s="9">
        <f t="shared" si="102"/>
        <v>369.73151105760815</v>
      </c>
      <c r="AJ197" s="14">
        <f t="shared" si="103"/>
        <v>-1.4954113998125242</v>
      </c>
      <c r="AK197" s="14">
        <f t="shared" si="104"/>
        <v>-3.5269877471705513E-2</v>
      </c>
      <c r="AL197" s="9">
        <f t="shared" si="105"/>
        <v>1076.9956337430854</v>
      </c>
      <c r="AM197" s="9">
        <f t="shared" si="106"/>
        <v>2323.0915978784701</v>
      </c>
      <c r="AN197" s="9">
        <f t="shared" si="107"/>
        <v>2.1570111568647619</v>
      </c>
      <c r="AO197" s="11">
        <f t="shared" si="108"/>
        <v>4.4338349050313806</v>
      </c>
      <c r="AP197" s="13">
        <v>94.5</v>
      </c>
    </row>
    <row r="198" spans="1:42" x14ac:dyDescent="0.15">
      <c r="A198" s="13">
        <v>95</v>
      </c>
      <c r="B198" s="9">
        <f t="shared" si="78"/>
        <v>1.6580627893946132</v>
      </c>
      <c r="D198" s="8">
        <f t="shared" si="79"/>
        <v>1.4265267884578658E-2</v>
      </c>
      <c r="E198" s="9">
        <v>0</v>
      </c>
      <c r="F198" s="9">
        <v>0</v>
      </c>
      <c r="G198" s="9">
        <f t="shared" si="80"/>
        <v>-6.1009019923360768</v>
      </c>
      <c r="H198" s="9">
        <f t="shared" si="81"/>
        <v>69.733628866422194</v>
      </c>
      <c r="I198" s="14">
        <f t="shared" si="109"/>
        <v>168.88129224618572</v>
      </c>
      <c r="J198" s="14">
        <f t="shared" si="110"/>
        <v>72.229966077663335</v>
      </c>
      <c r="K198" s="14">
        <f t="shared" si="82"/>
        <v>96.996458253317883</v>
      </c>
      <c r="L198" s="14">
        <f t="shared" si="83"/>
        <v>-71.67335225678066</v>
      </c>
      <c r="M198" s="9">
        <f t="shared" si="84"/>
        <v>169.06872221260645</v>
      </c>
      <c r="N198" s="9">
        <f t="shared" si="85"/>
        <v>-17.769838755501091</v>
      </c>
      <c r="O198" s="9">
        <f t="shared" si="86"/>
        <v>195.80922881713661</v>
      </c>
      <c r="P198" s="9">
        <f t="shared" si="87"/>
        <v>-0.46327603960464653</v>
      </c>
      <c r="Q198" s="9">
        <f t="shared" si="88"/>
        <v>0.8881276136202062</v>
      </c>
      <c r="R198" s="9">
        <f t="shared" si="89"/>
        <v>0.47754130748922519</v>
      </c>
      <c r="S198" s="9">
        <f t="shared" si="90"/>
        <v>1.4265267884578639E-2</v>
      </c>
      <c r="T198" s="9">
        <f t="shared" si="91"/>
        <v>-0.94081734709387155</v>
      </c>
      <c r="U198" s="9">
        <f t="shared" si="92"/>
        <v>-0.63150655535332334</v>
      </c>
      <c r="V198" s="9">
        <f t="shared" si="93"/>
        <v>-1.5865891703317736</v>
      </c>
      <c r="W198" s="14">
        <f t="shared" si="94"/>
        <v>-248.24260573197276</v>
      </c>
      <c r="X198" s="14">
        <f t="shared" si="95"/>
        <v>246.84205698339809</v>
      </c>
      <c r="Y198" s="14">
        <f t="shared" si="96"/>
        <v>-1.3632458765573645</v>
      </c>
      <c r="Z198" s="14">
        <f t="shared" si="97"/>
        <v>369.69621755795987</v>
      </c>
      <c r="AA198" s="9">
        <f t="shared" si="98"/>
        <v>350.07912305133942</v>
      </c>
      <c r="AB198" s="9">
        <f t="shared" si="75"/>
        <v>-0.66149427333621702</v>
      </c>
      <c r="AC198" s="9">
        <f t="shared" si="76"/>
        <v>-0.12864390322687314</v>
      </c>
      <c r="AD198" s="9">
        <f t="shared" si="77"/>
        <v>485.19876753029587</v>
      </c>
      <c r="AE198" s="9">
        <f t="shared" si="99"/>
        <v>2199.6120023064905</v>
      </c>
      <c r="AF198" s="9">
        <f t="shared" si="100"/>
        <v>4.5334245457850351</v>
      </c>
      <c r="AG198" s="11">
        <f t="shared" si="101"/>
        <v>9.8417826940550093</v>
      </c>
      <c r="AH198" s="13">
        <v>95</v>
      </c>
      <c r="AI198" s="9">
        <f t="shared" si="102"/>
        <v>369.69873101754399</v>
      </c>
      <c r="AJ198" s="14">
        <f t="shared" si="103"/>
        <v>-1.501666839951215</v>
      </c>
      <c r="AK198" s="14">
        <f t="shared" si="104"/>
        <v>-4.3115625638961319E-2</v>
      </c>
      <c r="AL198" s="9">
        <f t="shared" si="105"/>
        <v>1081.6456874553267</v>
      </c>
      <c r="AM198" s="9">
        <f t="shared" si="106"/>
        <v>2322.8856348123704</v>
      </c>
      <c r="AN198" s="9">
        <f t="shared" si="107"/>
        <v>2.1475476320505447</v>
      </c>
      <c r="AO198" s="11">
        <f t="shared" si="108"/>
        <v>4.4147736073266666</v>
      </c>
      <c r="AP198" s="13">
        <v>95</v>
      </c>
    </row>
    <row r="199" spans="1:42" x14ac:dyDescent="0.15">
      <c r="A199" s="13">
        <v>95.5</v>
      </c>
      <c r="B199" s="9">
        <f t="shared" si="78"/>
        <v>1.6667894356545847</v>
      </c>
      <c r="D199" s="8">
        <f t="shared" si="79"/>
        <v>1.4565674344877544E-2</v>
      </c>
      <c r="E199" s="9">
        <v>0</v>
      </c>
      <c r="F199" s="9">
        <v>0</v>
      </c>
      <c r="G199" s="9">
        <f t="shared" si="80"/>
        <v>-6.7092026764156767</v>
      </c>
      <c r="H199" s="9">
        <f t="shared" si="81"/>
        <v>69.677733885702523</v>
      </c>
      <c r="I199" s="14">
        <f t="shared" si="109"/>
        <v>168.27223375074192</v>
      </c>
      <c r="J199" s="14">
        <f t="shared" si="110"/>
        <v>72.226636765099784</v>
      </c>
      <c r="K199" s="14">
        <f t="shared" si="82"/>
        <v>96.80883700290417</v>
      </c>
      <c r="L199" s="14">
        <f t="shared" si="83"/>
        <v>-71.421576746740911</v>
      </c>
      <c r="M199" s="9">
        <f t="shared" si="84"/>
        <v>169.06872221260645</v>
      </c>
      <c r="N199" s="9">
        <f t="shared" si="85"/>
        <v>-17.769838755501091</v>
      </c>
      <c r="O199" s="9">
        <f t="shared" si="86"/>
        <v>196.3286959135859</v>
      </c>
      <c r="P199" s="9">
        <f t="shared" si="87"/>
        <v>-0.46163673990123921</v>
      </c>
      <c r="Q199" s="9">
        <f t="shared" si="88"/>
        <v>0.88874216862185373</v>
      </c>
      <c r="R199" s="9">
        <f t="shared" si="89"/>
        <v>0.47620241424611676</v>
      </c>
      <c r="S199" s="9">
        <f t="shared" si="90"/>
        <v>1.4565674344877509E-2</v>
      </c>
      <c r="T199" s="9">
        <f t="shared" si="91"/>
        <v>-0.93783915414735597</v>
      </c>
      <c r="U199" s="9">
        <f t="shared" si="92"/>
        <v>-0.6312061488930244</v>
      </c>
      <c r="V199" s="9">
        <f t="shared" si="93"/>
        <v>-1.5836109773852578</v>
      </c>
      <c r="W199" s="14">
        <f t="shared" si="94"/>
        <v>-248.90410000530898</v>
      </c>
      <c r="X199" s="14">
        <f t="shared" si="95"/>
        <v>246.71341308017122</v>
      </c>
      <c r="Y199" s="14">
        <f t="shared" si="96"/>
        <v>-2.8649127165085795</v>
      </c>
      <c r="Z199" s="14">
        <f t="shared" si="97"/>
        <v>369.65310193232091</v>
      </c>
      <c r="AA199" s="9">
        <f t="shared" si="98"/>
        <v>350.45792785029141</v>
      </c>
      <c r="AB199" s="9">
        <f t="shared" si="75"/>
        <v>-0.66216667099811843</v>
      </c>
      <c r="AC199" s="9">
        <f t="shared" si="76"/>
        <v>-0.1356159239273893</v>
      </c>
      <c r="AD199" s="9">
        <f t="shared" si="77"/>
        <v>486.65629234128647</v>
      </c>
      <c r="AE199" s="9">
        <f t="shared" si="99"/>
        <v>2201.9921030535547</v>
      </c>
      <c r="AF199" s="9">
        <f t="shared" si="100"/>
        <v>4.5247377619630633</v>
      </c>
      <c r="AG199" s="11">
        <f t="shared" si="101"/>
        <v>9.812306772985643</v>
      </c>
      <c r="AH199" s="13">
        <v>95.5</v>
      </c>
      <c r="AI199" s="9">
        <f t="shared" si="102"/>
        <v>369.66420369446109</v>
      </c>
      <c r="AJ199" s="14">
        <f t="shared" si="103"/>
        <v>-1.5077538662722287</v>
      </c>
      <c r="AK199" s="14">
        <f t="shared" si="104"/>
        <v>-5.1018028965415851E-2</v>
      </c>
      <c r="AL199" s="9">
        <f t="shared" si="105"/>
        <v>1086.2040748326674</v>
      </c>
      <c r="AM199" s="9">
        <f t="shared" si="106"/>
        <v>2322.6686932432794</v>
      </c>
      <c r="AN199" s="9">
        <f t="shared" si="107"/>
        <v>2.1383354629755855</v>
      </c>
      <c r="AO199" s="11">
        <f t="shared" si="108"/>
        <v>4.3962464734742595</v>
      </c>
      <c r="AP199" s="13">
        <v>95.5</v>
      </c>
    </row>
    <row r="200" spans="1:42" x14ac:dyDescent="0.15">
      <c r="A200" s="13">
        <v>96</v>
      </c>
      <c r="B200" s="9">
        <f t="shared" si="78"/>
        <v>1.6755160819145565</v>
      </c>
      <c r="D200" s="8">
        <f t="shared" si="79"/>
        <v>1.4872891224694929E-2</v>
      </c>
      <c r="E200" s="9">
        <v>0</v>
      </c>
      <c r="F200" s="9">
        <v>0</v>
      </c>
      <c r="G200" s="9">
        <f t="shared" si="80"/>
        <v>-7.3169924287357491</v>
      </c>
      <c r="H200" s="9">
        <f t="shared" si="81"/>
        <v>69.616532675779126</v>
      </c>
      <c r="I200" s="14">
        <f t="shared" si="109"/>
        <v>167.66365267487726</v>
      </c>
      <c r="J200" s="14">
        <f t="shared" si="110"/>
        <v>72.219192684970338</v>
      </c>
      <c r="K200" s="14">
        <f t="shared" si="82"/>
        <v>96.623889070015863</v>
      </c>
      <c r="L200" s="14">
        <f t="shared" si="83"/>
        <v>-71.171581713406709</v>
      </c>
      <c r="M200" s="9">
        <f t="shared" si="84"/>
        <v>169.06872221260645</v>
      </c>
      <c r="N200" s="9">
        <f t="shared" si="85"/>
        <v>-17.769838755501091</v>
      </c>
      <c r="O200" s="9">
        <f t="shared" si="86"/>
        <v>196.84587433183012</v>
      </c>
      <c r="P200" s="9">
        <f t="shared" si="87"/>
        <v>-0.45998309469221121</v>
      </c>
      <c r="Q200" s="9">
        <f t="shared" si="88"/>
        <v>0.88935857557808407</v>
      </c>
      <c r="R200" s="9">
        <f t="shared" si="89"/>
        <v>0.47485598591690614</v>
      </c>
      <c r="S200" s="9">
        <f t="shared" si="90"/>
        <v>1.4872891224694896E-2</v>
      </c>
      <c r="T200" s="9">
        <f t="shared" si="91"/>
        <v>-0.93483908060911736</v>
      </c>
      <c r="U200" s="9">
        <f t="shared" si="92"/>
        <v>-0.63089893201320701</v>
      </c>
      <c r="V200" s="9">
        <f t="shared" si="93"/>
        <v>-1.5806109038470193</v>
      </c>
      <c r="W200" s="14">
        <f t="shared" si="94"/>
        <v>-249.56626667630709</v>
      </c>
      <c r="X200" s="14">
        <f t="shared" si="95"/>
        <v>246.57779715624383</v>
      </c>
      <c r="Y200" s="14">
        <f t="shared" si="96"/>
        <v>-4.3726665827808082</v>
      </c>
      <c r="Z200" s="14">
        <f t="shared" si="97"/>
        <v>369.60208390335549</v>
      </c>
      <c r="AA200" s="9">
        <f t="shared" si="98"/>
        <v>350.83319613909879</v>
      </c>
      <c r="AB200" s="9">
        <f t="shared" ref="AB200:AB263" si="111">W201-W200</f>
        <v>-0.66279634837121648</v>
      </c>
      <c r="AC200" s="9">
        <f t="shared" ref="AC200:AC263" si="112">X201-X200</f>
        <v>-0.14259136144073636</v>
      </c>
      <c r="AD200" s="9">
        <f t="shared" ref="AD200:AD263" si="113">SQRT((AB200^2)+AC200^2)*720</f>
        <v>488.13201465184687</v>
      </c>
      <c r="AE200" s="9">
        <f t="shared" si="99"/>
        <v>2204.3499832520392</v>
      </c>
      <c r="AF200" s="9">
        <f t="shared" si="100"/>
        <v>4.5158889748795934</v>
      </c>
      <c r="AG200" s="11">
        <f t="shared" si="101"/>
        <v>9.7826421749090606</v>
      </c>
      <c r="AH200" s="13">
        <v>96</v>
      </c>
      <c r="AI200" s="9">
        <f t="shared" si="102"/>
        <v>369.62794894156366</v>
      </c>
      <c r="AJ200" s="14">
        <f t="shared" si="103"/>
        <v>-1.513672996235977</v>
      </c>
      <c r="AK200" s="14">
        <f t="shared" si="104"/>
        <v>-5.8975713913298478E-2</v>
      </c>
      <c r="AL200" s="9">
        <f t="shared" si="105"/>
        <v>1090.6714556414861</v>
      </c>
      <c r="AM200" s="9">
        <f t="shared" si="106"/>
        <v>2322.4408979125592</v>
      </c>
      <c r="AN200" s="9">
        <f t="shared" si="107"/>
        <v>2.1293680016101635</v>
      </c>
      <c r="AO200" s="11">
        <f t="shared" si="108"/>
        <v>4.3782394861043707</v>
      </c>
      <c r="AP200" s="13">
        <v>96</v>
      </c>
    </row>
    <row r="201" spans="1:42" x14ac:dyDescent="0.15">
      <c r="A201" s="13">
        <v>96.5</v>
      </c>
      <c r="B201" s="9">
        <f t="shared" ref="B201:B264" si="114">RADIANS(A201)</f>
        <v>1.684242728174528</v>
      </c>
      <c r="D201" s="8">
        <f t="shared" ref="D201:D264" si="115">IF(P201+R201&gt;=PI(),P201+R201-PI(),P201+R201)</f>
        <v>1.5186947304148213E-2</v>
      </c>
      <c r="E201" s="9">
        <v>0</v>
      </c>
      <c r="F201" s="9">
        <v>0</v>
      </c>
      <c r="G201" s="9">
        <f t="shared" ref="G201:G264" si="116">$B$3*COS(B201)</f>
        <v>-7.9242249637534696</v>
      </c>
      <c r="H201" s="9">
        <f t="shared" ref="H201:H264" si="117">$B$3*SIN(B201)</f>
        <v>69.550029897361128</v>
      </c>
      <c r="I201" s="14">
        <f t="shared" si="109"/>
        <v>167.05559412939704</v>
      </c>
      <c r="J201" s="14">
        <f t="shared" si="110"/>
        <v>72.207643512678672</v>
      </c>
      <c r="K201" s="14">
        <f t="shared" ref="K201:K264" si="118">G201+$C$3*COS(P201-R201)</f>
        <v>96.4415830419983</v>
      </c>
      <c r="L201" s="14">
        <f t="shared" ref="L201:L264" si="119">H201+$C$3*SIN(P201-R201)</f>
        <v>-70.923377263234784</v>
      </c>
      <c r="M201" s="9">
        <f t="shared" ref="M201:M264" si="120">$H$3</f>
        <v>169.06872221260645</v>
      </c>
      <c r="N201" s="9">
        <f t="shared" ref="N201:N264" si="121">$I$3</f>
        <v>-17.769838755501091</v>
      </c>
      <c r="O201" s="9">
        <f t="shared" ref="O201:O264" si="122">SQRT((M201-G201)^2+(N201-H201)^2)</f>
        <v>197.36074283333764</v>
      </c>
      <c r="P201" s="9">
        <f t="shared" ref="P201:P264" si="123">ATAN2(M201-G201,N201-H201)</f>
        <v>-0.45831527988946136</v>
      </c>
      <c r="Q201" s="9">
        <f t="shared" ref="Q201:Q264" si="124">(O201^2+$C$3^2-$D$3^2)/(2*$C$3*O201)</f>
        <v>0.88997671297117065</v>
      </c>
      <c r="R201" s="9">
        <f t="shared" ref="R201:R264" si="125">IF(Q201=1,0,ACOS(Q201))</f>
        <v>0.47350222719360957</v>
      </c>
      <c r="S201" s="9">
        <f t="shared" ref="S201:S264" si="126">ATAN2((I201-G201),(J201-H201))</f>
        <v>1.5186947304148242E-2</v>
      </c>
      <c r="T201" s="9">
        <f t="shared" ref="T201:T264" si="127">ATAN2((K201-G201),(L201-H201))</f>
        <v>-0.93181750708307098</v>
      </c>
      <c r="U201" s="9">
        <f t="shared" ref="U201:U264" si="128">-$L$3+S201</f>
        <v>-0.63058487593375367</v>
      </c>
      <c r="V201" s="9">
        <f t="shared" ref="V201:V264" si="129">-$L$3+T201</f>
        <v>-1.5775893303209729</v>
      </c>
      <c r="W201" s="14">
        <f t="shared" ref="W201:W264" si="130">G201-$J$3*COS(U201)</f>
        <v>-250.22906302467831</v>
      </c>
      <c r="X201" s="14">
        <f t="shared" ref="X201:X264" si="131">H201-$J$3*SIN(U201)</f>
        <v>246.4352057948031</v>
      </c>
      <c r="Y201" s="14">
        <f t="shared" ref="Y201:Y264" si="132">G201-$J$3*COS(V201)</f>
        <v>-5.8863395790167852</v>
      </c>
      <c r="Z201" s="14">
        <f t="shared" ref="Z201:Z264" si="133">H201-$J$3*SIN(V201)</f>
        <v>369.54310818944219</v>
      </c>
      <c r="AA201" s="9">
        <f t="shared" ref="AA201:AA264" si="134">SQRT(W201^2+X201^2)</f>
        <v>351.20491829889767</v>
      </c>
      <c r="AB201" s="9">
        <f t="shared" si="111"/>
        <v>-0.6633835554456482</v>
      </c>
      <c r="AC201" s="9">
        <f t="shared" si="112"/>
        <v>-0.1495701861712746</v>
      </c>
      <c r="AD201" s="9">
        <f t="shared" si="113"/>
        <v>489.62593108054102</v>
      </c>
      <c r="AE201" s="9">
        <f t="shared" ref="AE201:AE264" si="135">AA201*2*PI()</f>
        <v>2206.685582464841</v>
      </c>
      <c r="AF201" s="9">
        <f t="shared" ref="AF201:AF264" si="136">AE201/AD201</f>
        <v>4.5068805436733541</v>
      </c>
      <c r="AG201" s="11">
        <f t="shared" ref="AG201:AG264" si="137">$M$3*AF201*10/AA201</f>
        <v>9.7527939807399324</v>
      </c>
      <c r="AH201" s="13">
        <v>96.5</v>
      </c>
      <c r="AI201" s="9">
        <f t="shared" ref="AI201:AI264" si="138">SQRT(Y201^2+Z201^2)</f>
        <v>369.58998607098823</v>
      </c>
      <c r="AJ201" s="14">
        <f t="shared" ref="AJ201:AJ264" si="139">Y202-Y201</f>
        <v>-1.5194247369955827</v>
      </c>
      <c r="AK201" s="14">
        <f t="shared" ref="AK201:AK264" si="140">Z202-Z201</f>
        <v>-6.6987293440092799E-2</v>
      </c>
      <c r="AL201" s="9">
        <f t="shared" ref="AL201:AL264" si="141">SQRT((AJ201^2)+AK201^2)*720</f>
        <v>1095.0484778719115</v>
      </c>
      <c r="AM201" s="9">
        <f t="shared" ref="AM201:AM264" si="142">AI201*2*PI()</f>
        <v>2322.2023701619414</v>
      </c>
      <c r="AN201" s="9">
        <f t="shared" ref="AN201:AN264" si="143">AM201/AL201</f>
        <v>2.1206388731527657</v>
      </c>
      <c r="AO201" s="11">
        <f t="shared" ref="AO201:AO264" si="144">$M$3*AN201*10/AI201</f>
        <v>4.3607392092234365</v>
      </c>
      <c r="AP201" s="13">
        <v>96.5</v>
      </c>
    </row>
    <row r="202" spans="1:42" x14ac:dyDescent="0.15">
      <c r="A202" s="13">
        <v>97</v>
      </c>
      <c r="B202" s="9">
        <f t="shared" si="114"/>
        <v>1.6929693744344996</v>
      </c>
      <c r="D202" s="8">
        <f t="shared" si="115"/>
        <v>1.5507872782475784E-2</v>
      </c>
      <c r="E202" s="9">
        <v>0</v>
      </c>
      <c r="F202" s="9">
        <v>0</v>
      </c>
      <c r="G202" s="9">
        <f t="shared" si="116"/>
        <v>-8.5308540383603155</v>
      </c>
      <c r="H202" s="9">
        <f t="shared" si="117"/>
        <v>69.478230614892553</v>
      </c>
      <c r="I202" s="14">
        <f t="shared" si="109"/>
        <v>166.44810314802172</v>
      </c>
      <c r="J202" s="14">
        <f t="shared" si="110"/>
        <v>72.191999574528282</v>
      </c>
      <c r="K202" s="14">
        <f t="shared" si="118"/>
        <v>96.261888025460266</v>
      </c>
      <c r="L202" s="14">
        <f t="shared" si="119"/>
        <v>-70.676973393897512</v>
      </c>
      <c r="M202" s="9">
        <f t="shared" si="120"/>
        <v>169.06872221260645</v>
      </c>
      <c r="N202" s="9">
        <f t="shared" si="121"/>
        <v>-17.769838755501091</v>
      </c>
      <c r="O202" s="9">
        <f t="shared" si="122"/>
        <v>197.87328039274018</v>
      </c>
      <c r="P202" s="9">
        <f t="shared" si="123"/>
        <v>-0.45663346932011661</v>
      </c>
      <c r="Q202" s="9">
        <f t="shared" si="124"/>
        <v>0.89059646039213169</v>
      </c>
      <c r="R202" s="9">
        <f t="shared" si="125"/>
        <v>0.4721413421025924</v>
      </c>
      <c r="S202" s="9">
        <f t="shared" si="126"/>
        <v>1.5507872782475795E-2</v>
      </c>
      <c r="T202" s="9">
        <f t="shared" si="127"/>
        <v>-0.92877481142270901</v>
      </c>
      <c r="U202" s="9">
        <f t="shared" si="128"/>
        <v>-0.63026395045542616</v>
      </c>
      <c r="V202" s="9">
        <f t="shared" si="129"/>
        <v>-1.574546634660611</v>
      </c>
      <c r="W202" s="14">
        <f t="shared" si="130"/>
        <v>-250.89244658012396</v>
      </c>
      <c r="X202" s="14">
        <f t="shared" si="131"/>
        <v>246.28563560863182</v>
      </c>
      <c r="Y202" s="14">
        <f t="shared" si="132"/>
        <v>-7.4057643160123678</v>
      </c>
      <c r="Z202" s="14">
        <f t="shared" si="133"/>
        <v>369.4761208960021</v>
      </c>
      <c r="AA202" s="9">
        <f t="shared" si="134"/>
        <v>351.57308494551762</v>
      </c>
      <c r="AB202" s="9">
        <f t="shared" si="111"/>
        <v>-0.66392854472579188</v>
      </c>
      <c r="AC202" s="9">
        <f t="shared" si="112"/>
        <v>-0.15655236971571185</v>
      </c>
      <c r="AD202" s="9">
        <f t="shared" si="113"/>
        <v>491.13804374210127</v>
      </c>
      <c r="AE202" s="9">
        <f t="shared" si="135"/>
        <v>2208.9988417294767</v>
      </c>
      <c r="AF202" s="9">
        <f t="shared" si="136"/>
        <v>4.4977147868623097</v>
      </c>
      <c r="AG202" s="11">
        <f t="shared" si="137"/>
        <v>9.7227671411338985</v>
      </c>
      <c r="AH202" s="13">
        <v>97</v>
      </c>
      <c r="AI202" s="9">
        <f t="shared" si="138"/>
        <v>369.55033386192667</v>
      </c>
      <c r="AJ202" s="14">
        <f t="shared" si="139"/>
        <v>-1.5250095857449875</v>
      </c>
      <c r="AK202" s="14">
        <f t="shared" si="140"/>
        <v>-7.5051367409798786E-2</v>
      </c>
      <c r="AL202" s="9">
        <f t="shared" si="141"/>
        <v>1099.3357776213736</v>
      </c>
      <c r="AM202" s="9">
        <f t="shared" si="142"/>
        <v>2321.9532279845685</v>
      </c>
      <c r="AN202" s="9">
        <f t="shared" si="143"/>
        <v>2.1121419635851071</v>
      </c>
      <c r="AO202" s="11">
        <f t="shared" si="144"/>
        <v>4.343732761785124</v>
      </c>
      <c r="AP202" s="13">
        <v>97</v>
      </c>
    </row>
    <row r="203" spans="1:42" x14ac:dyDescent="0.15">
      <c r="A203" s="13">
        <v>97.5</v>
      </c>
      <c r="B203" s="9">
        <f t="shared" si="114"/>
        <v>1.7016960206944713</v>
      </c>
      <c r="D203" s="8">
        <f t="shared" si="115"/>
        <v>1.5835699278478221E-2</v>
      </c>
      <c r="E203" s="9">
        <v>0</v>
      </c>
      <c r="F203" s="9">
        <v>0</v>
      </c>
      <c r="G203" s="9">
        <f t="shared" si="116"/>
        <v>-9.1368334554036128</v>
      </c>
      <c r="H203" s="9">
        <f t="shared" si="117"/>
        <v>69.40114029616673</v>
      </c>
      <c r="I203" s="14">
        <f t="shared" ref="I203:I266" si="145">G203+$C$3*COS(D203)</f>
        <v>165.8412246831127</v>
      </c>
      <c r="J203" s="14">
        <f t="shared" ref="J203:J266" si="146">H203+$C$3*SIN(D203)</f>
        <v>72.1722718473589</v>
      </c>
      <c r="K203" s="14">
        <f t="shared" si="118"/>
        <v>96.084773641203924</v>
      </c>
      <c r="L203" s="14">
        <f t="shared" si="119"/>
        <v>-70.432380005680599</v>
      </c>
      <c r="M203" s="9">
        <f t="shared" si="120"/>
        <v>169.06872221260645</v>
      </c>
      <c r="N203" s="9">
        <f t="shared" si="121"/>
        <v>-17.769838755501091</v>
      </c>
      <c r="O203" s="9">
        <f t="shared" si="122"/>
        <v>198.38346619557421</v>
      </c>
      <c r="P203" s="9">
        <f t="shared" si="123"/>
        <v>-0.45493783475567301</v>
      </c>
      <c r="Q203" s="9">
        <f t="shared" si="124"/>
        <v>0.89121769853780952</v>
      </c>
      <c r="R203" s="9">
        <f t="shared" si="125"/>
        <v>0.47077353403415123</v>
      </c>
      <c r="S203" s="9">
        <f t="shared" si="126"/>
        <v>1.5835699278478194E-2</v>
      </c>
      <c r="T203" s="9">
        <f t="shared" si="127"/>
        <v>-0.92571136878982418</v>
      </c>
      <c r="U203" s="9">
        <f t="shared" si="128"/>
        <v>-0.62993612395942378</v>
      </c>
      <c r="V203" s="9">
        <f t="shared" si="129"/>
        <v>-1.5714831920277261</v>
      </c>
      <c r="W203" s="14">
        <f t="shared" si="130"/>
        <v>-251.55637512484975</v>
      </c>
      <c r="X203" s="14">
        <f t="shared" si="131"/>
        <v>246.12908323891611</v>
      </c>
      <c r="Y203" s="14">
        <f t="shared" si="132"/>
        <v>-8.9307739017573553</v>
      </c>
      <c r="Z203" s="14">
        <f t="shared" si="133"/>
        <v>369.4010695285923</v>
      </c>
      <c r="AA203" s="9">
        <f t="shared" si="134"/>
        <v>351.93768693048975</v>
      </c>
      <c r="AB203" s="9">
        <f t="shared" si="111"/>
        <v>-0.66443157126099095</v>
      </c>
      <c r="AC203" s="9">
        <f t="shared" si="112"/>
        <v>-0.16353788502004818</v>
      </c>
      <c r="AD203" s="9">
        <f t="shared" si="113"/>
        <v>492.66836014984074</v>
      </c>
      <c r="AE203" s="9">
        <f t="shared" si="135"/>
        <v>2211.2897035644223</v>
      </c>
      <c r="AF203" s="9">
        <f t="shared" si="136"/>
        <v>4.4883939835143423</v>
      </c>
      <c r="AG203" s="11">
        <f t="shared" si="137"/>
        <v>9.6925664802264642</v>
      </c>
      <c r="AH203" s="13">
        <v>97.5</v>
      </c>
      <c r="AI203" s="9">
        <f t="shared" si="138"/>
        <v>369.50901056855463</v>
      </c>
      <c r="AJ203" s="14">
        <f t="shared" si="139"/>
        <v>-1.5304280300626836</v>
      </c>
      <c r="AK203" s="14">
        <f t="shared" si="140"/>
        <v>-8.3166522991064085E-2</v>
      </c>
      <c r="AL203" s="9">
        <f t="shared" si="141"/>
        <v>1103.5339789910174</v>
      </c>
      <c r="AM203" s="9">
        <f t="shared" si="142"/>
        <v>2321.693586074809</v>
      </c>
      <c r="AN203" s="9">
        <f t="shared" si="143"/>
        <v>2.1038714079267216</v>
      </c>
      <c r="AO203" s="11">
        <f t="shared" si="144"/>
        <v>4.3272077927519401</v>
      </c>
      <c r="AP203" s="13">
        <v>97.5</v>
      </c>
    </row>
    <row r="204" spans="1:42" x14ac:dyDescent="0.15">
      <c r="A204" s="13">
        <v>98</v>
      </c>
      <c r="B204" s="9">
        <f t="shared" si="114"/>
        <v>1.7104226669544429</v>
      </c>
      <c r="D204" s="8">
        <f t="shared" si="115"/>
        <v>1.6170459831380046E-2</v>
      </c>
      <c r="E204" s="9">
        <v>0</v>
      </c>
      <c r="F204" s="9">
        <v>0</v>
      </c>
      <c r="G204" s="9">
        <f t="shared" si="116"/>
        <v>-9.7421170672045747</v>
      </c>
      <c r="H204" s="9">
        <f t="shared" si="117"/>
        <v>69.318764811909929</v>
      </c>
      <c r="I204" s="14">
        <f t="shared" si="145"/>
        <v>165.23500360137342</v>
      </c>
      <c r="J204" s="14">
        <f t="shared" si="146"/>
        <v>72.148471958223283</v>
      </c>
      <c r="K204" s="14">
        <f t="shared" si="118"/>
        <v>95.910210019191425</v>
      </c>
      <c r="L204" s="14">
        <f t="shared" si="119"/>
        <v>-70.189606912618459</v>
      </c>
      <c r="M204" s="9">
        <f t="shared" si="120"/>
        <v>169.06872221260645</v>
      </c>
      <c r="N204" s="9">
        <f t="shared" si="121"/>
        <v>-17.769838755501091</v>
      </c>
      <c r="O204" s="9">
        <f t="shared" si="122"/>
        <v>198.89127963606671</v>
      </c>
      <c r="P204" s="9">
        <f t="shared" si="123"/>
        <v>-0.45322854594083234</v>
      </c>
      <c r="Q204" s="9">
        <f t="shared" si="124"/>
        <v>0.89184030920771995</v>
      </c>
      <c r="R204" s="9">
        <f t="shared" si="125"/>
        <v>0.46939900577221239</v>
      </c>
      <c r="S204" s="9">
        <f t="shared" si="126"/>
        <v>1.6170459831380036E-2</v>
      </c>
      <c r="T204" s="9">
        <f t="shared" si="127"/>
        <v>-0.92262755171304478</v>
      </c>
      <c r="U204" s="9">
        <f t="shared" si="128"/>
        <v>-0.62960136340652195</v>
      </c>
      <c r="V204" s="9">
        <f t="shared" si="129"/>
        <v>-1.5683993749509466</v>
      </c>
      <c r="W204" s="14">
        <f t="shared" si="130"/>
        <v>-252.22080669611074</v>
      </c>
      <c r="X204" s="14">
        <f t="shared" si="131"/>
        <v>245.96554535389606</v>
      </c>
      <c r="Y204" s="14">
        <f t="shared" si="132"/>
        <v>-10.461201931820039</v>
      </c>
      <c r="Z204" s="14">
        <f t="shared" si="133"/>
        <v>369.31790300560124</v>
      </c>
      <c r="AA204" s="9">
        <f t="shared" si="134"/>
        <v>352.29871534207496</v>
      </c>
      <c r="AB204" s="9">
        <f t="shared" si="111"/>
        <v>-0.66489289267158824</v>
      </c>
      <c r="AC204" s="9">
        <f t="shared" si="112"/>
        <v>-0.17052670653225732</v>
      </c>
      <c r="AD204" s="9">
        <f t="shared" si="113"/>
        <v>494.21689311890026</v>
      </c>
      <c r="AE204" s="9">
        <f t="shared" si="135"/>
        <v>2213.5581119755689</v>
      </c>
      <c r="AF204" s="9">
        <f t="shared" si="136"/>
        <v>4.4789203744256145</v>
      </c>
      <c r="AG204" s="11">
        <f t="shared" si="137"/>
        <v>9.662196699350071</v>
      </c>
      <c r="AH204" s="13">
        <v>98</v>
      </c>
      <c r="AI204" s="9">
        <f t="shared" si="138"/>
        <v>369.46603392776581</v>
      </c>
      <c r="AJ204" s="14">
        <f t="shared" si="139"/>
        <v>-1.5356805482575009</v>
      </c>
      <c r="AK204" s="14">
        <f t="shared" si="140"/>
        <v>-9.1331335039967598E-2</v>
      </c>
      <c r="AL204" s="9">
        <f t="shared" si="141"/>
        <v>1107.6436939986445</v>
      </c>
      <c r="AM204" s="9">
        <f t="shared" si="142"/>
        <v>2321.4235558768528</v>
      </c>
      <c r="AN204" s="9">
        <f t="shared" si="143"/>
        <v>2.0958215791365249</v>
      </c>
      <c r="AO204" s="11">
        <f t="shared" si="144"/>
        <v>4.3111524575359788</v>
      </c>
      <c r="AP204" s="13">
        <v>98</v>
      </c>
    </row>
    <row r="205" spans="1:42" x14ac:dyDescent="0.15">
      <c r="A205" s="13">
        <v>98.5</v>
      </c>
      <c r="B205" s="9">
        <f t="shared" si="114"/>
        <v>1.7191493132144147</v>
      </c>
      <c r="D205" s="8">
        <f t="shared" si="115"/>
        <v>1.651218890208872E-2</v>
      </c>
      <c r="E205" s="9">
        <v>0</v>
      </c>
      <c r="F205" s="9">
        <v>0</v>
      </c>
      <c r="G205" s="9">
        <f t="shared" si="116"/>
        <v>-10.346658779072746</v>
      </c>
      <c r="H205" s="9">
        <f t="shared" si="117"/>
        <v>69.231110435334173</v>
      </c>
      <c r="I205" s="14">
        <f t="shared" si="145"/>
        <v>164.62948467952526</v>
      </c>
      <c r="J205" s="14">
        <f t="shared" si="146"/>
        <v>72.120612184100253</v>
      </c>
      <c r="K205" s="14">
        <f t="shared" si="118"/>
        <v>95.738167793554084</v>
      </c>
      <c r="L205" s="14">
        <f t="shared" si="119"/>
        <v>-69.948663853373787</v>
      </c>
      <c r="M205" s="9">
        <f t="shared" si="120"/>
        <v>169.06872221260645</v>
      </c>
      <c r="N205" s="9">
        <f t="shared" si="121"/>
        <v>-17.769838755501091</v>
      </c>
      <c r="O205" s="9">
        <f t="shared" si="122"/>
        <v>199.39670031496433</v>
      </c>
      <c r="P205" s="9">
        <f t="shared" si="123"/>
        <v>-0.4515057706220329</v>
      </c>
      <c r="Q205" s="9">
        <f t="shared" si="124"/>
        <v>0.89246417530068978</v>
      </c>
      <c r="R205" s="9">
        <f t="shared" si="125"/>
        <v>0.46801795952412162</v>
      </c>
      <c r="S205" s="9">
        <f t="shared" si="126"/>
        <v>1.6512188902088751E-2</v>
      </c>
      <c r="T205" s="9">
        <f t="shared" si="127"/>
        <v>-0.91952373014615452</v>
      </c>
      <c r="U205" s="9">
        <f t="shared" si="128"/>
        <v>-0.62925963433581322</v>
      </c>
      <c r="V205" s="9">
        <f t="shared" si="129"/>
        <v>-1.5652955533840565</v>
      </c>
      <c r="W205" s="14">
        <f t="shared" si="130"/>
        <v>-252.88569958878233</v>
      </c>
      <c r="X205" s="14">
        <f t="shared" si="131"/>
        <v>245.7950186473638</v>
      </c>
      <c r="Y205" s="14">
        <f t="shared" si="132"/>
        <v>-11.99688248007754</v>
      </c>
      <c r="Z205" s="14">
        <f t="shared" si="133"/>
        <v>369.22657167056127</v>
      </c>
      <c r="AA205" s="9">
        <f t="shared" si="134"/>
        <v>352.65616150631166</v>
      </c>
      <c r="AB205" s="9">
        <f t="shared" si="111"/>
        <v>-0.66531276917376658</v>
      </c>
      <c r="AC205" s="9">
        <f t="shared" si="112"/>
        <v>-0.17751881035491124</v>
      </c>
      <c r="AD205" s="9">
        <f t="shared" si="113"/>
        <v>495.78366067336793</v>
      </c>
      <c r="AE205" s="9">
        <f t="shared" si="135"/>
        <v>2215.8040124628087</v>
      </c>
      <c r="AF205" s="9">
        <f t="shared" si="136"/>
        <v>4.4692961632767974</v>
      </c>
      <c r="AG205" s="11">
        <f t="shared" si="137"/>
        <v>9.6316623806658619</v>
      </c>
      <c r="AH205" s="13">
        <v>98.5</v>
      </c>
      <c r="AI205" s="9">
        <f t="shared" si="138"/>
        <v>369.42142116671698</v>
      </c>
      <c r="AJ205" s="14">
        <f t="shared" si="139"/>
        <v>-1.5407676097081335</v>
      </c>
      <c r="AK205" s="14">
        <f t="shared" si="140"/>
        <v>-9.9544366470013301E-2</v>
      </c>
      <c r="AL205" s="9">
        <f t="shared" si="141"/>
        <v>1111.6655225014465</v>
      </c>
      <c r="AM205" s="9">
        <f t="shared" si="142"/>
        <v>2321.1432456321181</v>
      </c>
      <c r="AN205" s="9">
        <f t="shared" si="143"/>
        <v>2.0879870776320653</v>
      </c>
      <c r="AO205" s="11">
        <f t="shared" si="144"/>
        <v>4.2955553957555361</v>
      </c>
      <c r="AP205" s="13">
        <v>98.5</v>
      </c>
    </row>
    <row r="206" spans="1:42" x14ac:dyDescent="0.15">
      <c r="A206" s="13">
        <v>99</v>
      </c>
      <c r="B206" s="9">
        <f t="shared" si="114"/>
        <v>1.7278759594743862</v>
      </c>
      <c r="D206" s="8">
        <f t="shared" si="115"/>
        <v>1.6860922374850817E-2</v>
      </c>
      <c r="E206" s="9">
        <v>0</v>
      </c>
      <c r="F206" s="9">
        <v>0</v>
      </c>
      <c r="G206" s="9">
        <f t="shared" si="116"/>
        <v>-10.950412552816157</v>
      </c>
      <c r="H206" s="9">
        <f t="shared" si="117"/>
        <v>69.138183841659639</v>
      </c>
      <c r="I206" s="14">
        <f t="shared" si="145"/>
        <v>164.02471259995812</v>
      </c>
      <c r="J206" s="14">
        <f t="shared" si="146"/>
        <v>72.088705451644302</v>
      </c>
      <c r="K206" s="14">
        <f t="shared" si="118"/>
        <v>95.568618097646706</v>
      </c>
      <c r="L206" s="14">
        <f t="shared" si="119"/>
        <v>-69.709560501868509</v>
      </c>
      <c r="M206" s="9">
        <f t="shared" si="120"/>
        <v>169.06872221260645</v>
      </c>
      <c r="N206" s="9">
        <f t="shared" si="121"/>
        <v>-17.769838755501091</v>
      </c>
      <c r="O206" s="9">
        <f t="shared" si="122"/>
        <v>199.89970803740556</v>
      </c>
      <c r="P206" s="9">
        <f t="shared" si="123"/>
        <v>-0.44976967457567429</v>
      </c>
      <c r="Q206" s="9">
        <f t="shared" si="124"/>
        <v>0.89308918081129129</v>
      </c>
      <c r="R206" s="9">
        <f t="shared" si="125"/>
        <v>0.46663059695052511</v>
      </c>
      <c r="S206" s="9">
        <f t="shared" si="126"/>
        <v>1.6860922374850842E-2</v>
      </c>
      <c r="T206" s="9">
        <f t="shared" si="127"/>
        <v>-0.91640027152619929</v>
      </c>
      <c r="U206" s="9">
        <f t="shared" si="128"/>
        <v>-0.62891090086305113</v>
      </c>
      <c r="V206" s="9">
        <f t="shared" si="129"/>
        <v>-1.5621720947641013</v>
      </c>
      <c r="W206" s="14">
        <f t="shared" si="130"/>
        <v>-253.5510123579561</v>
      </c>
      <c r="X206" s="14">
        <f t="shared" si="131"/>
        <v>245.61749983700889</v>
      </c>
      <c r="Y206" s="14">
        <f t="shared" si="132"/>
        <v>-13.537650089785673</v>
      </c>
      <c r="Z206" s="14">
        <f t="shared" si="133"/>
        <v>369.12702730409126</v>
      </c>
      <c r="AA206" s="9">
        <f t="shared" si="134"/>
        <v>353.01001698808415</v>
      </c>
      <c r="AB206" s="9">
        <f t="shared" si="111"/>
        <v>-0.6656914635990745</v>
      </c>
      <c r="AC206" s="9">
        <f t="shared" si="112"/>
        <v>-0.18451417439297302</v>
      </c>
      <c r="AD206" s="9">
        <f t="shared" si="113"/>
        <v>497.36868595348284</v>
      </c>
      <c r="AE206" s="9">
        <f t="shared" si="135"/>
        <v>2218.0273520267465</v>
      </c>
      <c r="AF206" s="9">
        <f t="shared" si="136"/>
        <v>4.4595235177998136</v>
      </c>
      <c r="AG206" s="11">
        <f t="shared" si="137"/>
        <v>9.6009679907815819</v>
      </c>
      <c r="AH206" s="13">
        <v>99</v>
      </c>
      <c r="AI206" s="9">
        <f t="shared" si="138"/>
        <v>369.37518901018353</v>
      </c>
      <c r="AJ206" s="14">
        <f t="shared" si="139"/>
        <v>-1.5456896752054661</v>
      </c>
      <c r="AK206" s="14">
        <f t="shared" si="140"/>
        <v>-0.1078041686096185</v>
      </c>
      <c r="AL206" s="9">
        <f t="shared" si="141"/>
        <v>1115.600052134291</v>
      </c>
      <c r="AM206" s="9">
        <f t="shared" si="142"/>
        <v>2320.8527604254677</v>
      </c>
      <c r="AN206" s="9">
        <f t="shared" si="143"/>
        <v>2.0803627213761495</v>
      </c>
      <c r="AO206" s="11">
        <f t="shared" si="144"/>
        <v>4.2804057102012987</v>
      </c>
      <c r="AP206" s="13">
        <v>99</v>
      </c>
    </row>
    <row r="207" spans="1:42" x14ac:dyDescent="0.15">
      <c r="A207" s="13">
        <v>99.5</v>
      </c>
      <c r="B207" s="9">
        <f t="shared" si="114"/>
        <v>1.736602605734358</v>
      </c>
      <c r="D207" s="8">
        <f t="shared" si="115"/>
        <v>1.7216697559283178E-2</v>
      </c>
      <c r="E207" s="9">
        <v>0</v>
      </c>
      <c r="F207" s="9">
        <v>0</v>
      </c>
      <c r="G207" s="9">
        <f t="shared" si="116"/>
        <v>-11.553332410247439</v>
      </c>
      <c r="H207" s="9">
        <f t="shared" si="117"/>
        <v>69.039992107606196</v>
      </c>
      <c r="I207" s="14">
        <f t="shared" si="145"/>
        <v>163.42073194635498</v>
      </c>
      <c r="J207" s="14">
        <f t="shared" si="146"/>
        <v>72.052765336967312</v>
      </c>
      <c r="K207" s="14">
        <f t="shared" si="118"/>
        <v>95.401532559153125</v>
      </c>
      <c r="L207" s="14">
        <f t="shared" si="119"/>
        <v>-69.472306477672134</v>
      </c>
      <c r="M207" s="9">
        <f t="shared" si="120"/>
        <v>169.06872221260645</v>
      </c>
      <c r="N207" s="9">
        <f t="shared" si="121"/>
        <v>-17.769838755501091</v>
      </c>
      <c r="O207" s="9">
        <f t="shared" si="122"/>
        <v>200.40028281083465</v>
      </c>
      <c r="P207" s="9">
        <f t="shared" si="123"/>
        <v>-0.44802042163603345</v>
      </c>
      <c r="Q207" s="9">
        <f t="shared" si="124"/>
        <v>0.89371521082608874</v>
      </c>
      <c r="R207" s="9">
        <f t="shared" si="125"/>
        <v>0.46523711919531663</v>
      </c>
      <c r="S207" s="9">
        <f t="shared" si="126"/>
        <v>1.7216697559283185E-2</v>
      </c>
      <c r="T207" s="9">
        <f t="shared" si="127"/>
        <v>-0.91325754083135025</v>
      </c>
      <c r="U207" s="9">
        <f t="shared" si="128"/>
        <v>-0.62855512567861871</v>
      </c>
      <c r="V207" s="9">
        <f t="shared" si="129"/>
        <v>-1.5590293640692523</v>
      </c>
      <c r="W207" s="14">
        <f t="shared" si="130"/>
        <v>-254.21670382155517</v>
      </c>
      <c r="X207" s="14">
        <f t="shared" si="131"/>
        <v>245.43298566261592</v>
      </c>
      <c r="Y207" s="14">
        <f t="shared" si="132"/>
        <v>-15.083339764991139</v>
      </c>
      <c r="Z207" s="14">
        <f t="shared" si="133"/>
        <v>369.01922313548164</v>
      </c>
      <c r="AA207" s="9">
        <f t="shared" si="134"/>
        <v>353.36027359221089</v>
      </c>
      <c r="AB207" s="9">
        <f t="shared" si="111"/>
        <v>-0.6660292414119624</v>
      </c>
      <c r="AC207" s="9">
        <f t="shared" si="112"/>
        <v>-0.19151277849920234</v>
      </c>
      <c r="AD207" s="9">
        <f t="shared" si="113"/>
        <v>498.97199712552413</v>
      </c>
      <c r="AE207" s="9">
        <f t="shared" si="135"/>
        <v>2220.2280791755384</v>
      </c>
      <c r="AF207" s="9">
        <f t="shared" si="136"/>
        <v>4.4496045709294698</v>
      </c>
      <c r="AG207" s="11">
        <f t="shared" si="137"/>
        <v>9.5701178843012418</v>
      </c>
      <c r="AH207" s="13">
        <v>99.5</v>
      </c>
      <c r="AI207" s="9">
        <f t="shared" si="138"/>
        <v>369.32735368772859</v>
      </c>
      <c r="AJ207" s="14">
        <f t="shared" si="139"/>
        <v>-1.5504471972904614</v>
      </c>
      <c r="AK207" s="14">
        <f t="shared" si="140"/>
        <v>-0.11610928154635758</v>
      </c>
      <c r="AL207" s="9">
        <f t="shared" si="141"/>
        <v>1119.4478582575944</v>
      </c>
      <c r="AM207" s="9">
        <f t="shared" si="142"/>
        <v>2320.5522022302548</v>
      </c>
      <c r="AN207" s="9">
        <f t="shared" si="143"/>
        <v>2.0729435365057229</v>
      </c>
      <c r="AO207" s="11">
        <f t="shared" si="144"/>
        <v>4.2656929469578451</v>
      </c>
      <c r="AP207" s="13">
        <v>99.5</v>
      </c>
    </row>
    <row r="208" spans="1:42" x14ac:dyDescent="0.15">
      <c r="A208" s="13">
        <v>100</v>
      </c>
      <c r="B208" s="9">
        <f t="shared" si="114"/>
        <v>1.7453292519943295</v>
      </c>
      <c r="D208" s="8">
        <f t="shared" si="115"/>
        <v>1.7579553192771269E-2</v>
      </c>
      <c r="E208" s="9">
        <v>0</v>
      </c>
      <c r="F208" s="9">
        <v>0</v>
      </c>
      <c r="G208" s="9">
        <f t="shared" si="116"/>
        <v>-12.155372436685122</v>
      </c>
      <c r="H208" s="9">
        <f t="shared" si="117"/>
        <v>68.936542710854567</v>
      </c>
      <c r="I208" s="14">
        <f t="shared" si="145"/>
        <v>162.81758719929167</v>
      </c>
      <c r="J208" s="14">
        <f t="shared" si="146"/>
        <v>72.012806065451343</v>
      </c>
      <c r="K208" s="14">
        <f t="shared" si="118"/>
        <v>95.23688329524542</v>
      </c>
      <c r="L208" s="14">
        <f t="shared" si="119"/>
        <v>-69.236911356153669</v>
      </c>
      <c r="M208" s="9">
        <f t="shared" si="120"/>
        <v>169.06872221260645</v>
      </c>
      <c r="N208" s="9">
        <f t="shared" si="121"/>
        <v>-17.769838755501091</v>
      </c>
      <c r="O208" s="9">
        <f t="shared" si="122"/>
        <v>200.89840484295681</v>
      </c>
      <c r="P208" s="9">
        <f t="shared" si="123"/>
        <v>-0.44625817372287402</v>
      </c>
      <c r="Q208" s="9">
        <f t="shared" si="124"/>
        <v>0.89434215151970831</v>
      </c>
      <c r="R208" s="9">
        <f t="shared" si="125"/>
        <v>0.46383772691564529</v>
      </c>
      <c r="S208" s="9">
        <f t="shared" si="126"/>
        <v>1.7579553192771252E-2</v>
      </c>
      <c r="T208" s="9">
        <f t="shared" si="127"/>
        <v>-0.91009590063851942</v>
      </c>
      <c r="U208" s="9">
        <f t="shared" si="128"/>
        <v>-0.62819227004513067</v>
      </c>
      <c r="V208" s="9">
        <f t="shared" si="129"/>
        <v>-1.5558677238764214</v>
      </c>
      <c r="W208" s="14">
        <f t="shared" si="130"/>
        <v>-254.88273306296713</v>
      </c>
      <c r="X208" s="14">
        <f t="shared" si="131"/>
        <v>245.24147288411672</v>
      </c>
      <c r="Y208" s="14">
        <f t="shared" si="132"/>
        <v>-16.633786962281601</v>
      </c>
      <c r="Z208" s="14">
        <f t="shared" si="133"/>
        <v>368.90311385393528</v>
      </c>
      <c r="AA208" s="9">
        <f t="shared" si="134"/>
        <v>353.70692336455437</v>
      </c>
      <c r="AB208" s="9">
        <f t="shared" si="111"/>
        <v>-0.66632637072416401</v>
      </c>
      <c r="AC208" s="9">
        <f t="shared" si="112"/>
        <v>-0.19851460461899251</v>
      </c>
      <c r="AD208" s="9">
        <f t="shared" si="113"/>
        <v>500.59362729384975</v>
      </c>
      <c r="AE208" s="9">
        <f t="shared" si="135"/>
        <v>2222.4061439318639</v>
      </c>
      <c r="AF208" s="9">
        <f t="shared" si="136"/>
        <v>4.4395414219432441</v>
      </c>
      <c r="AG208" s="11">
        <f t="shared" si="137"/>
        <v>9.5391163073145133</v>
      </c>
      <c r="AH208" s="13">
        <v>100</v>
      </c>
      <c r="AI208" s="9">
        <f t="shared" si="138"/>
        <v>369.27793094068875</v>
      </c>
      <c r="AJ208" s="14">
        <f t="shared" si="139"/>
        <v>-1.5550406205905567</v>
      </c>
      <c r="AK208" s="14">
        <f t="shared" si="140"/>
        <v>-0.12445823445960968</v>
      </c>
      <c r="AL208" s="9">
        <f t="shared" si="141"/>
        <v>1123.2095039162839</v>
      </c>
      <c r="AM208" s="9">
        <f t="shared" si="142"/>
        <v>2320.2416699522137</v>
      </c>
      <c r="AN208" s="9">
        <f t="shared" si="143"/>
        <v>2.0657247484661134</v>
      </c>
      <c r="AO208" s="11">
        <f t="shared" si="144"/>
        <v>4.2514070766021561</v>
      </c>
      <c r="AP208" s="13">
        <v>100</v>
      </c>
    </row>
    <row r="209" spans="1:42" x14ac:dyDescent="0.15">
      <c r="A209" s="13">
        <v>100.5</v>
      </c>
      <c r="B209" s="9">
        <f t="shared" si="114"/>
        <v>1.7540558982543013</v>
      </c>
      <c r="D209" s="8">
        <f t="shared" si="115"/>
        <v>1.7949529443224144E-2</v>
      </c>
      <c r="E209" s="9">
        <v>0</v>
      </c>
      <c r="F209" s="9">
        <v>0</v>
      </c>
      <c r="G209" s="9">
        <f t="shared" si="116"/>
        <v>-12.756486784450328</v>
      </c>
      <c r="H209" s="9">
        <f t="shared" si="117"/>
        <v>68.827843529476823</v>
      </c>
      <c r="I209" s="14">
        <f t="shared" si="145"/>
        <v>162.21532273180964</v>
      </c>
      <c r="J209" s="14">
        <f t="shared" si="146"/>
        <v>71.96884251159031</v>
      </c>
      <c r="K209" s="14">
        <f t="shared" si="118"/>
        <v>95.074642907801064</v>
      </c>
      <c r="L209" s="14">
        <f t="shared" si="119"/>
        <v>-69.003384678403776</v>
      </c>
      <c r="M209" s="9">
        <f t="shared" si="120"/>
        <v>169.06872221260645</v>
      </c>
      <c r="N209" s="9">
        <f t="shared" si="121"/>
        <v>-17.769838755501091</v>
      </c>
      <c r="O209" s="9">
        <f t="shared" si="122"/>
        <v>201.39405453973399</v>
      </c>
      <c r="P209" s="9">
        <f t="shared" si="123"/>
        <v>-0.44448309086874538</v>
      </c>
      <c r="Q209" s="9">
        <f t="shared" si="124"/>
        <v>0.89496989015074124</v>
      </c>
      <c r="R209" s="9">
        <f t="shared" si="125"/>
        <v>0.46243262031196952</v>
      </c>
      <c r="S209" s="9">
        <f t="shared" si="126"/>
        <v>1.7949529443224185E-2</v>
      </c>
      <c r="T209" s="9">
        <f t="shared" si="127"/>
        <v>-0.9069157111807149</v>
      </c>
      <c r="U209" s="9">
        <f t="shared" si="128"/>
        <v>-0.6278222937946778</v>
      </c>
      <c r="V209" s="9">
        <f t="shared" si="129"/>
        <v>-1.5526875344186168</v>
      </c>
      <c r="W209" s="14">
        <f t="shared" si="130"/>
        <v>-255.5490594336913</v>
      </c>
      <c r="X209" s="14">
        <f t="shared" si="131"/>
        <v>245.04295827949773</v>
      </c>
      <c r="Y209" s="14">
        <f t="shared" si="132"/>
        <v>-18.188827582872158</v>
      </c>
      <c r="Z209" s="14">
        <f t="shared" si="133"/>
        <v>368.77865561947567</v>
      </c>
      <c r="AA209" s="9">
        <f t="shared" si="134"/>
        <v>354.04995859315102</v>
      </c>
      <c r="AB209" s="9">
        <f t="shared" si="111"/>
        <v>-0.66658312230418915</v>
      </c>
      <c r="AC209" s="9">
        <f t="shared" si="112"/>
        <v>-0.20551963692838626</v>
      </c>
      <c r="AD209" s="9">
        <f t="shared" si="113"/>
        <v>502.23361441255787</v>
      </c>
      <c r="AE209" s="9">
        <f t="shared" si="135"/>
        <v>2224.5614978400272</v>
      </c>
      <c r="AF209" s="9">
        <f t="shared" si="136"/>
        <v>4.4293361376099964</v>
      </c>
      <c r="AG209" s="11">
        <f t="shared" si="137"/>
        <v>9.5079674008715376</v>
      </c>
      <c r="AH209" s="13">
        <v>100.5</v>
      </c>
      <c r="AI209" s="9">
        <f t="shared" si="138"/>
        <v>369.22693602897834</v>
      </c>
      <c r="AJ209" s="14">
        <f t="shared" si="139"/>
        <v>-1.5594703821567961</v>
      </c>
      <c r="AK209" s="14">
        <f t="shared" si="140"/>
        <v>-0.13284954594280407</v>
      </c>
      <c r="AL209" s="9">
        <f t="shared" si="141"/>
        <v>1126.8855398108876</v>
      </c>
      <c r="AM209" s="9">
        <f t="shared" si="142"/>
        <v>2319.9212594722139</v>
      </c>
      <c r="AN209" s="9">
        <f t="shared" si="143"/>
        <v>2.0587017736171678</v>
      </c>
      <c r="AO209" s="11">
        <f t="shared" si="144"/>
        <v>4.2375384764080453</v>
      </c>
      <c r="AP209" s="13">
        <v>100.5</v>
      </c>
    </row>
    <row r="210" spans="1:42" x14ac:dyDescent="0.15">
      <c r="A210" s="13">
        <v>101</v>
      </c>
      <c r="B210" s="9">
        <f t="shared" si="114"/>
        <v>1.7627825445142729</v>
      </c>
      <c r="D210" s="8">
        <f t="shared" si="115"/>
        <v>1.8326667912165362E-2</v>
      </c>
      <c r="E210" s="9">
        <v>0</v>
      </c>
      <c r="F210" s="9">
        <v>0</v>
      </c>
      <c r="G210" s="9">
        <f t="shared" si="116"/>
        <v>-13.356629676358136</v>
      </c>
      <c r="H210" s="9">
        <f t="shared" si="117"/>
        <v>68.713902841336477</v>
      </c>
      <c r="I210" s="14">
        <f t="shared" si="145"/>
        <v>161.61398280496317</v>
      </c>
      <c r="J210" s="14">
        <f t="shared" si="146"/>
        <v>71.920890198856981</v>
      </c>
      <c r="K210" s="14">
        <f t="shared" si="118"/>
        <v>94.914784478682279</v>
      </c>
      <c r="L210" s="14">
        <f t="shared" si="119"/>
        <v>-68.771735960931551</v>
      </c>
      <c r="M210" s="9">
        <f t="shared" si="120"/>
        <v>169.06872221260645</v>
      </c>
      <c r="N210" s="9">
        <f t="shared" si="121"/>
        <v>-17.769838755501091</v>
      </c>
      <c r="O210" s="9">
        <f t="shared" si="122"/>
        <v>201.88721250342016</v>
      </c>
      <c r="P210" s="9">
        <f t="shared" si="123"/>
        <v>-0.4426953312459741</v>
      </c>
      <c r="Q210" s="9">
        <f t="shared" si="124"/>
        <v>0.89559831505749488</v>
      </c>
      <c r="R210" s="9">
        <f t="shared" si="125"/>
        <v>0.46102199915813946</v>
      </c>
      <c r="S210" s="9">
        <f t="shared" si="126"/>
        <v>1.8326667912165372E-2</v>
      </c>
      <c r="T210" s="9">
        <f t="shared" si="127"/>
        <v>-0.90371733040411351</v>
      </c>
      <c r="U210" s="9">
        <f t="shared" si="128"/>
        <v>-0.62744515532573653</v>
      </c>
      <c r="V210" s="9">
        <f t="shared" si="129"/>
        <v>-1.5494891536420154</v>
      </c>
      <c r="W210" s="14">
        <f t="shared" si="130"/>
        <v>-256.21564255599549</v>
      </c>
      <c r="X210" s="14">
        <f t="shared" si="131"/>
        <v>244.83743864256934</v>
      </c>
      <c r="Y210" s="14">
        <f t="shared" si="132"/>
        <v>-19.748297965028954</v>
      </c>
      <c r="Z210" s="14">
        <f t="shared" si="133"/>
        <v>368.64580607353287</v>
      </c>
      <c r="AA210" s="9">
        <f t="shared" si="134"/>
        <v>354.38937180936387</v>
      </c>
      <c r="AB210" s="9">
        <f t="shared" si="111"/>
        <v>-0.6667997695862482</v>
      </c>
      <c r="AC210" s="9">
        <f t="shared" si="112"/>
        <v>-0.21252786197558748</v>
      </c>
      <c r="AD210" s="9">
        <f t="shared" si="113"/>
        <v>503.89200120172563</v>
      </c>
      <c r="AE210" s="9">
        <f t="shared" si="135"/>
        <v>2226.6940939731985</v>
      </c>
      <c r="AF210" s="9">
        <f t="shared" si="136"/>
        <v>4.4189907533018662</v>
      </c>
      <c r="AG210" s="11">
        <f t="shared" si="137"/>
        <v>9.4766752043456162</v>
      </c>
      <c r="AH210" s="13">
        <v>101</v>
      </c>
      <c r="AI210" s="9">
        <f t="shared" si="138"/>
        <v>369.1743837377133</v>
      </c>
      <c r="AJ210" s="14">
        <f t="shared" si="139"/>
        <v>-1.5637369117941908</v>
      </c>
      <c r="AK210" s="14">
        <f t="shared" si="140"/>
        <v>-0.14128172431333041</v>
      </c>
      <c r="AL210" s="9">
        <f t="shared" si="141"/>
        <v>1130.4765042746574</v>
      </c>
      <c r="AM210" s="9">
        <f t="shared" si="142"/>
        <v>2319.5910636878784</v>
      </c>
      <c r="AN210" s="9">
        <f t="shared" si="143"/>
        <v>2.0518702112930578</v>
      </c>
      <c r="AO210" s="11">
        <f t="shared" si="144"/>
        <v>4.2240779135169984</v>
      </c>
      <c r="AP210" s="13">
        <v>101</v>
      </c>
    </row>
    <row r="211" spans="1:42" x14ac:dyDescent="0.15">
      <c r="A211" s="13">
        <v>101.5</v>
      </c>
      <c r="B211" s="9">
        <f t="shared" si="114"/>
        <v>1.7715091907742444</v>
      </c>
      <c r="D211" s="8">
        <f t="shared" si="115"/>
        <v>1.8711011638162967E-2</v>
      </c>
      <c r="E211" s="9">
        <v>0</v>
      </c>
      <c r="F211" s="9">
        <v>0</v>
      </c>
      <c r="G211" s="9">
        <f t="shared" si="116"/>
        <v>-13.955755409203794</v>
      </c>
      <c r="H211" s="9">
        <f t="shared" si="117"/>
        <v>68.594729323458068</v>
      </c>
      <c r="I211" s="14">
        <f t="shared" si="145"/>
        <v>161.01361156333962</v>
      </c>
      <c r="J211" s="14">
        <f t="shared" si="146"/>
        <v>71.868965299595814</v>
      </c>
      <c r="K211" s="14">
        <f t="shared" si="118"/>
        <v>94.757281565078827</v>
      </c>
      <c r="L211" s="14">
        <f t="shared" si="119"/>
        <v>-68.541974705143502</v>
      </c>
      <c r="M211" s="9">
        <f t="shared" si="120"/>
        <v>169.06872221260645</v>
      </c>
      <c r="N211" s="9">
        <f t="shared" si="121"/>
        <v>-17.769838755501091</v>
      </c>
      <c r="O211" s="9">
        <f t="shared" si="122"/>
        <v>202.37785953063565</v>
      </c>
      <c r="P211" s="9">
        <f t="shared" si="123"/>
        <v>-0.4408950511933461</v>
      </c>
      <c r="Q211" s="9">
        <f t="shared" si="124"/>
        <v>0.89622731565359548</v>
      </c>
      <c r="R211" s="9">
        <f t="shared" si="125"/>
        <v>0.45960606283150907</v>
      </c>
      <c r="S211" s="9">
        <f t="shared" si="126"/>
        <v>1.8711011638162977E-2</v>
      </c>
      <c r="T211" s="9">
        <f t="shared" si="127"/>
        <v>-0.90050111402485511</v>
      </c>
      <c r="U211" s="9">
        <f t="shared" si="128"/>
        <v>-0.62706081159973892</v>
      </c>
      <c r="V211" s="9">
        <f t="shared" si="129"/>
        <v>-1.5462729372627571</v>
      </c>
      <c r="W211" s="14">
        <f t="shared" si="130"/>
        <v>-256.88244232558174</v>
      </c>
      <c r="X211" s="14">
        <f t="shared" si="131"/>
        <v>244.62491078059375</v>
      </c>
      <c r="Y211" s="14">
        <f t="shared" si="132"/>
        <v>-21.312034876823144</v>
      </c>
      <c r="Z211" s="14">
        <f t="shared" si="133"/>
        <v>368.50452434921954</v>
      </c>
      <c r="AA211" s="9">
        <f t="shared" si="134"/>
        <v>354.72515578905495</v>
      </c>
      <c r="AB211" s="9">
        <f t="shared" si="111"/>
        <v>-0.66697658867229848</v>
      </c>
      <c r="AC211" s="9">
        <f t="shared" si="112"/>
        <v>-0.2195392688128095</v>
      </c>
      <c r="AD211" s="9">
        <f t="shared" si="113"/>
        <v>505.56883506109756</v>
      </c>
      <c r="AE211" s="9">
        <f t="shared" si="135"/>
        <v>2228.8038869407796</v>
      </c>
      <c r="AF211" s="9">
        <f t="shared" si="136"/>
        <v>4.408507274130991</v>
      </c>
      <c r="AG211" s="11">
        <f t="shared" si="137"/>
        <v>9.4452436588173079</v>
      </c>
      <c r="AH211" s="13">
        <v>101.5</v>
      </c>
      <c r="AI211" s="9">
        <f t="shared" si="138"/>
        <v>369.12028838365882</v>
      </c>
      <c r="AJ211" s="14">
        <f t="shared" si="139"/>
        <v>-1.5678406323956864</v>
      </c>
      <c r="AK211" s="14">
        <f t="shared" si="140"/>
        <v>-0.14975326791272892</v>
      </c>
      <c r="AL211" s="9">
        <f t="shared" si="141"/>
        <v>1133.9829232637528</v>
      </c>
      <c r="AM211" s="9">
        <f t="shared" si="142"/>
        <v>2319.2511725540967</v>
      </c>
      <c r="AN211" s="9">
        <f t="shared" si="143"/>
        <v>2.0452258362753692</v>
      </c>
      <c r="AO211" s="11">
        <f t="shared" si="144"/>
        <v>4.2110165289903732</v>
      </c>
      <c r="AP211" s="13">
        <v>101.5</v>
      </c>
    </row>
    <row r="212" spans="1:42" x14ac:dyDescent="0.15">
      <c r="A212" s="13">
        <v>102</v>
      </c>
      <c r="B212" s="9">
        <f t="shared" si="114"/>
        <v>1.7802358370342162</v>
      </c>
      <c r="D212" s="8">
        <f t="shared" si="115"/>
        <v>1.9102605100566383E-2</v>
      </c>
      <c r="E212" s="9">
        <v>0</v>
      </c>
      <c r="F212" s="9">
        <v>0</v>
      </c>
      <c r="G212" s="9">
        <f t="shared" si="116"/>
        <v>-14.553818357243154</v>
      </c>
      <c r="H212" s="9">
        <f t="shared" si="117"/>
        <v>68.470332051366398</v>
      </c>
      <c r="I212" s="14">
        <f t="shared" si="145"/>
        <v>160.41425303055331</v>
      </c>
      <c r="J212" s="14">
        <f t="shared" si="146"/>
        <v>71.813084634935763</v>
      </c>
      <c r="K212" s="14">
        <f t="shared" si="118"/>
        <v>94.602108194919751</v>
      </c>
      <c r="L212" s="14">
        <f t="shared" si="119"/>
        <v>-68.314110406607654</v>
      </c>
      <c r="M212" s="9">
        <f t="shared" si="120"/>
        <v>169.06872221260645</v>
      </c>
      <c r="N212" s="9">
        <f t="shared" si="121"/>
        <v>-17.769838755501091</v>
      </c>
      <c r="O212" s="9">
        <f t="shared" si="122"/>
        <v>202.86597661047983</v>
      </c>
      <c r="P212" s="9">
        <f t="shared" si="123"/>
        <v>-0.43908240524248121</v>
      </c>
      <c r="Q212" s="9">
        <f t="shared" si="124"/>
        <v>0.89685678242346023</v>
      </c>
      <c r="R212" s="9">
        <f t="shared" si="125"/>
        <v>0.45818501034304759</v>
      </c>
      <c r="S212" s="9">
        <f t="shared" si="126"/>
        <v>1.9102605100566421E-2</v>
      </c>
      <c r="T212" s="9">
        <f t="shared" si="127"/>
        <v>-0.8972674155855288</v>
      </c>
      <c r="U212" s="9">
        <f t="shared" si="128"/>
        <v>-0.62666921813733556</v>
      </c>
      <c r="V212" s="9">
        <f t="shared" si="129"/>
        <v>-1.5430392388234306</v>
      </c>
      <c r="W212" s="14">
        <f t="shared" si="130"/>
        <v>-257.54941891425403</v>
      </c>
      <c r="X212" s="14">
        <f t="shared" si="131"/>
        <v>244.40537151178094</v>
      </c>
      <c r="Y212" s="14">
        <f t="shared" si="132"/>
        <v>-22.879875509218831</v>
      </c>
      <c r="Z212" s="14">
        <f t="shared" si="133"/>
        <v>368.35477108130681</v>
      </c>
      <c r="AA212" s="9">
        <f t="shared" si="134"/>
        <v>355.05730355378068</v>
      </c>
      <c r="AB212" s="9">
        <f t="shared" si="111"/>
        <v>-0.66711385833355052</v>
      </c>
      <c r="AC212" s="9">
        <f t="shared" si="112"/>
        <v>-0.22655384913107923</v>
      </c>
      <c r="AD212" s="9">
        <f t="shared" si="113"/>
        <v>507.26416798810953</v>
      </c>
      <c r="AE212" s="9">
        <f t="shared" si="135"/>
        <v>2230.8908328959169</v>
      </c>
      <c r="AF212" s="9">
        <f t="shared" si="136"/>
        <v>4.3978876760485273</v>
      </c>
      <c r="AG212" s="11">
        <f t="shared" si="137"/>
        <v>9.413676610346382</v>
      </c>
      <c r="AH212" s="13">
        <v>102</v>
      </c>
      <c r="AI212" s="9">
        <f t="shared" si="138"/>
        <v>369.06466382150342</v>
      </c>
      <c r="AJ212" s="14">
        <f t="shared" si="139"/>
        <v>-1.5717819602698775</v>
      </c>
      <c r="AK212" s="14">
        <f t="shared" si="140"/>
        <v>-0.15826266539835387</v>
      </c>
      <c r="AL212" s="9">
        <f t="shared" si="141"/>
        <v>1137.4053103529802</v>
      </c>
      <c r="AM212" s="9">
        <f t="shared" si="142"/>
        <v>2318.9016731224438</v>
      </c>
      <c r="AN212" s="9">
        <f t="shared" si="143"/>
        <v>2.0387645916676793</v>
      </c>
      <c r="AO212" s="11">
        <f t="shared" si="144"/>
        <v>4.1983458227169281</v>
      </c>
      <c r="AP212" s="13">
        <v>102</v>
      </c>
    </row>
    <row r="213" spans="1:42" x14ac:dyDescent="0.15">
      <c r="A213" s="13">
        <v>102.5</v>
      </c>
      <c r="B213" s="9">
        <f t="shared" si="114"/>
        <v>1.7889624832941877</v>
      </c>
      <c r="D213" s="8">
        <f t="shared" si="115"/>
        <v>1.9501494223553018E-2</v>
      </c>
      <c r="E213" s="9">
        <v>0</v>
      </c>
      <c r="F213" s="9">
        <v>0</v>
      </c>
      <c r="G213" s="9">
        <f t="shared" si="116"/>
        <v>-15.150772975667195</v>
      </c>
      <c r="H213" s="9">
        <f t="shared" si="117"/>
        <v>68.340720498395342</v>
      </c>
      <c r="I213" s="14">
        <f t="shared" si="145"/>
        <v>159.81595110471193</v>
      </c>
      <c r="J213" s="14">
        <f t="shared" si="146"/>
        <v>71.753265674723508</v>
      </c>
      <c r="K213" s="14">
        <f t="shared" si="118"/>
        <v>94.449238862355756</v>
      </c>
      <c r="L213" s="14">
        <f t="shared" si="119"/>
        <v>-68.088152564110118</v>
      </c>
      <c r="M213" s="9">
        <f t="shared" si="120"/>
        <v>169.06872221260645</v>
      </c>
      <c r="N213" s="9">
        <f t="shared" si="121"/>
        <v>-17.769838755501091</v>
      </c>
      <c r="O213" s="9">
        <f t="shared" si="122"/>
        <v>203.35154492268109</v>
      </c>
      <c r="P213" s="9">
        <f t="shared" si="123"/>
        <v>-0.43725754614390006</v>
      </c>
      <c r="Q213" s="9">
        <f t="shared" si="124"/>
        <v>0.89748660691764293</v>
      </c>
      <c r="R213" s="9">
        <f t="shared" si="125"/>
        <v>0.45675904036745307</v>
      </c>
      <c r="S213" s="9">
        <f t="shared" si="126"/>
        <v>1.9501494223553007E-2</v>
      </c>
      <c r="T213" s="9">
        <f t="shared" si="127"/>
        <v>-0.89401658651135318</v>
      </c>
      <c r="U213" s="9">
        <f t="shared" si="128"/>
        <v>-0.62627032901434898</v>
      </c>
      <c r="V213" s="9">
        <f t="shared" si="129"/>
        <v>-1.5397884097492551</v>
      </c>
      <c r="W213" s="14">
        <f t="shared" si="130"/>
        <v>-258.21653277258758</v>
      </c>
      <c r="X213" s="14">
        <f t="shared" si="131"/>
        <v>244.17881766264986</v>
      </c>
      <c r="Y213" s="14">
        <f t="shared" si="132"/>
        <v>-24.451657469488708</v>
      </c>
      <c r="Z213" s="14">
        <f t="shared" si="133"/>
        <v>368.19650841590845</v>
      </c>
      <c r="AA213" s="9">
        <f t="shared" si="134"/>
        <v>355.38580837200914</v>
      </c>
      <c r="AB213" s="9">
        <f t="shared" si="111"/>
        <v>-0.66721186000620492</v>
      </c>
      <c r="AC213" s="9">
        <f t="shared" si="112"/>
        <v>-0.2335715973888739</v>
      </c>
      <c r="AD213" s="9">
        <f t="shared" si="113"/>
        <v>508.97805649465465</v>
      </c>
      <c r="AE213" s="9">
        <f t="shared" si="135"/>
        <v>2232.9548895431476</v>
      </c>
      <c r="AF213" s="9">
        <f t="shared" si="136"/>
        <v>4.3871339069538031</v>
      </c>
      <c r="AG213" s="11">
        <f t="shared" si="137"/>
        <v>9.3819778132353253</v>
      </c>
      <c r="AH213" s="13">
        <v>102.5</v>
      </c>
      <c r="AI213" s="9">
        <f t="shared" si="138"/>
        <v>369.00752344995806</v>
      </c>
      <c r="AJ213" s="14">
        <f t="shared" si="139"/>
        <v>-1.5755613054707176</v>
      </c>
      <c r="AK213" s="14">
        <f t="shared" si="140"/>
        <v>-0.16680839602298647</v>
      </c>
      <c r="AL213" s="9">
        <f t="shared" si="141"/>
        <v>1140.7441667422786</v>
      </c>
      <c r="AM213" s="9">
        <f t="shared" si="142"/>
        <v>2318.5426495795032</v>
      </c>
      <c r="AN213" s="9">
        <f t="shared" si="143"/>
        <v>2.0324825821382593</v>
      </c>
      <c r="AO213" s="11">
        <f t="shared" si="144"/>
        <v>4.1860576391054414</v>
      </c>
      <c r="AP213" s="13">
        <v>102.5</v>
      </c>
    </row>
    <row r="214" spans="1:42" x14ac:dyDescent="0.15">
      <c r="A214" s="13">
        <v>103</v>
      </c>
      <c r="B214" s="9">
        <f t="shared" si="114"/>
        <v>1.7976891295541595</v>
      </c>
      <c r="D214" s="8">
        <f t="shared" si="115"/>
        <v>1.9907726380462731E-2</v>
      </c>
      <c r="E214" s="9">
        <v>0</v>
      </c>
      <c r="F214" s="9">
        <v>0</v>
      </c>
      <c r="G214" s="9">
        <f t="shared" si="116"/>
        <v>-15.746573804070552</v>
      </c>
      <c r="H214" s="9">
        <f t="shared" si="117"/>
        <v>68.205904534966464</v>
      </c>
      <c r="I214" s="14">
        <f t="shared" si="145"/>
        <v>159.21874955385556</v>
      </c>
      <c r="J214" s="14">
        <f t="shared" si="146"/>
        <v>71.689526537473427</v>
      </c>
      <c r="K214" s="14">
        <f t="shared" si="118"/>
        <v>94.298648523315066</v>
      </c>
      <c r="L214" s="14">
        <f t="shared" si="119"/>
        <v>-67.864110688506884</v>
      </c>
      <c r="M214" s="9">
        <f t="shared" si="120"/>
        <v>169.06872221260645</v>
      </c>
      <c r="N214" s="9">
        <f t="shared" si="121"/>
        <v>-17.769838755501091</v>
      </c>
      <c r="O214" s="9">
        <f t="shared" si="122"/>
        <v>203.83454583578398</v>
      </c>
      <c r="P214" s="9">
        <f t="shared" si="123"/>
        <v>-0.43542062489278327</v>
      </c>
      <c r="Q214" s="9">
        <f t="shared" si="124"/>
        <v>0.89811668174806447</v>
      </c>
      <c r="R214" s="9">
        <f t="shared" si="125"/>
        <v>0.455328351273246</v>
      </c>
      <c r="S214" s="9">
        <f t="shared" si="126"/>
        <v>1.9907726380462707E-2</v>
      </c>
      <c r="T214" s="9">
        <f t="shared" si="127"/>
        <v>-0.89074897616602922</v>
      </c>
      <c r="U214" s="9">
        <f t="shared" si="128"/>
        <v>-0.62586409685743927</v>
      </c>
      <c r="V214" s="9">
        <f t="shared" si="129"/>
        <v>-1.5365207994039312</v>
      </c>
      <c r="W214" s="14">
        <f t="shared" si="130"/>
        <v>-258.88374463259379</v>
      </c>
      <c r="X214" s="14">
        <f t="shared" si="131"/>
        <v>243.94524606526099</v>
      </c>
      <c r="Y214" s="14">
        <f t="shared" si="132"/>
        <v>-26.027218774959426</v>
      </c>
      <c r="Z214" s="14">
        <f t="shared" si="133"/>
        <v>368.02970001988547</v>
      </c>
      <c r="AA214" s="9">
        <f t="shared" si="134"/>
        <v>355.71066376035844</v>
      </c>
      <c r="AB214" s="9">
        <f t="shared" si="111"/>
        <v>-0.6672708777851426</v>
      </c>
      <c r="AC214" s="9">
        <f t="shared" si="112"/>
        <v>-0.24059251093936496</v>
      </c>
      <c r="AD214" s="9">
        <f t="shared" si="113"/>
        <v>510.71056152607656</v>
      </c>
      <c r="AE214" s="9">
        <f t="shared" si="135"/>
        <v>2234.9960161461822</v>
      </c>
      <c r="AF214" s="9">
        <f t="shared" si="136"/>
        <v>4.3762478877814726</v>
      </c>
      <c r="AG214" s="11">
        <f t="shared" si="137"/>
        <v>9.3501509332163408</v>
      </c>
      <c r="AH214" s="13">
        <v>103</v>
      </c>
      <c r="AI214" s="9">
        <f t="shared" si="138"/>
        <v>368.94888021768878</v>
      </c>
      <c r="AJ214" s="14">
        <f t="shared" si="139"/>
        <v>-1.5791790721211996</v>
      </c>
      <c r="AK214" s="14">
        <f t="shared" si="140"/>
        <v>-0.17538892990791055</v>
      </c>
      <c r="AL214" s="9">
        <f t="shared" si="141"/>
        <v>1143.9999812680978</v>
      </c>
      <c r="AM214" s="9">
        <f t="shared" si="142"/>
        <v>2318.1741832841431</v>
      </c>
      <c r="AN214" s="9">
        <f t="shared" si="143"/>
        <v>2.0263760675192493</v>
      </c>
      <c r="AO214" s="11">
        <f t="shared" si="144"/>
        <v>4.1741441535368393</v>
      </c>
      <c r="AP214" s="13">
        <v>103</v>
      </c>
    </row>
    <row r="215" spans="1:42" x14ac:dyDescent="0.15">
      <c r="A215" s="13">
        <v>103.5</v>
      </c>
      <c r="B215" s="9">
        <f t="shared" si="114"/>
        <v>1.806415775814131</v>
      </c>
      <c r="D215" s="8">
        <f t="shared" si="115"/>
        <v>2.0321350398410487E-2</v>
      </c>
      <c r="E215" s="9">
        <v>0</v>
      </c>
      <c r="F215" s="9">
        <v>0</v>
      </c>
      <c r="G215" s="9">
        <f t="shared" si="116"/>
        <v>-16.341175469913374</v>
      </c>
      <c r="H215" s="9">
        <f t="shared" si="117"/>
        <v>68.065894427837364</v>
      </c>
      <c r="I215" s="14">
        <f t="shared" si="145"/>
        <v>158.62269201136823</v>
      </c>
      <c r="J215" s="14">
        <f t="shared" si="146"/>
        <v>71.621885990332174</v>
      </c>
      <c r="K215" s="14">
        <f t="shared" si="118"/>
        <v>94.150312591135673</v>
      </c>
      <c r="L215" s="14">
        <f t="shared" si="119"/>
        <v>-67.641994311377275</v>
      </c>
      <c r="M215" s="9">
        <f t="shared" si="120"/>
        <v>169.06872221260645</v>
      </c>
      <c r="N215" s="9">
        <f t="shared" si="121"/>
        <v>-17.769838755501091</v>
      </c>
      <c r="O215" s="9">
        <f t="shared" si="122"/>
        <v>204.31496090537212</v>
      </c>
      <c r="P215" s="9">
        <f t="shared" si="123"/>
        <v>-0.43357179075442659</v>
      </c>
      <c r="Q215" s="9">
        <f t="shared" si="124"/>
        <v>0.89874690058313611</v>
      </c>
      <c r="R215" s="9">
        <f t="shared" si="125"/>
        <v>0.45389314115283708</v>
      </c>
      <c r="S215" s="9">
        <f t="shared" si="126"/>
        <v>2.0321350398410518E-2</v>
      </c>
      <c r="T215" s="9">
        <f t="shared" si="127"/>
        <v>-0.88746493190726372</v>
      </c>
      <c r="U215" s="9">
        <f t="shared" si="128"/>
        <v>-0.6254504728394914</v>
      </c>
      <c r="V215" s="9">
        <f t="shared" si="129"/>
        <v>-1.5332367551451656</v>
      </c>
      <c r="W215" s="14">
        <f t="shared" si="130"/>
        <v>-259.55101551037893</v>
      </c>
      <c r="X215" s="14">
        <f t="shared" si="131"/>
        <v>243.70465355432162</v>
      </c>
      <c r="Y215" s="14">
        <f t="shared" si="132"/>
        <v>-27.606397847080625</v>
      </c>
      <c r="Z215" s="14">
        <f t="shared" si="133"/>
        <v>367.85431108997756</v>
      </c>
      <c r="AA215" s="9">
        <f t="shared" si="134"/>
        <v>356.03186348485849</v>
      </c>
      <c r="AB215" s="9">
        <f t="shared" si="111"/>
        <v>-0.66729119841266993</v>
      </c>
      <c r="AC215" s="9">
        <f t="shared" si="112"/>
        <v>-0.24761659015462101</v>
      </c>
      <c r="AD215" s="9">
        <f t="shared" si="113"/>
        <v>512.46174837998171</v>
      </c>
      <c r="AE215" s="9">
        <f t="shared" si="135"/>
        <v>2237.0141735358311</v>
      </c>
      <c r="AF215" s="9">
        <f t="shared" si="136"/>
        <v>4.3652315135863038</v>
      </c>
      <c r="AG215" s="11">
        <f t="shared" si="137"/>
        <v>9.3181995506047794</v>
      </c>
      <c r="AH215" s="13">
        <v>103.5</v>
      </c>
      <c r="AI215" s="9">
        <f t="shared" si="138"/>
        <v>368.88874662907961</v>
      </c>
      <c r="AJ215" s="14">
        <f t="shared" si="139"/>
        <v>-1.5826356587396937</v>
      </c>
      <c r="AK215" s="14">
        <f t="shared" si="140"/>
        <v>-0.18400272830672293</v>
      </c>
      <c r="AL215" s="9">
        <f t="shared" si="141"/>
        <v>1147.1732304252937</v>
      </c>
      <c r="AM215" s="9">
        <f t="shared" si="142"/>
        <v>2317.7963528037262</v>
      </c>
      <c r="AN215" s="9">
        <f t="shared" si="143"/>
        <v>2.0204414567313824</v>
      </c>
      <c r="AO215" s="11">
        <f t="shared" si="144"/>
        <v>4.1625978595108606</v>
      </c>
      <c r="AP215" s="13">
        <v>103.5</v>
      </c>
    </row>
    <row r="216" spans="1:42" x14ac:dyDescent="0.15">
      <c r="A216" s="13">
        <v>104</v>
      </c>
      <c r="B216" s="9">
        <f t="shared" si="114"/>
        <v>1.8151424220741028</v>
      </c>
      <c r="D216" s="8">
        <f t="shared" si="115"/>
        <v>2.0742416563162613E-2</v>
      </c>
      <c r="E216" s="9">
        <v>0</v>
      </c>
      <c r="F216" s="9">
        <v>0</v>
      </c>
      <c r="G216" s="9">
        <f t="shared" si="116"/>
        <v>-16.934532691976745</v>
      </c>
      <c r="H216" s="9">
        <f t="shared" si="117"/>
        <v>67.92070083931975</v>
      </c>
      <c r="I216" s="14">
        <f t="shared" si="145"/>
        <v>158.02782197136071</v>
      </c>
      <c r="J216" s="14">
        <f t="shared" si="146"/>
        <v>71.55036344905534</v>
      </c>
      <c r="K216" s="14">
        <f t="shared" si="118"/>
        <v>94.004206932276617</v>
      </c>
      <c r="L216" s="14">
        <f t="shared" si="119"/>
        <v>-67.42181299348195</v>
      </c>
      <c r="M216" s="9">
        <f t="shared" si="120"/>
        <v>169.06872221260645</v>
      </c>
      <c r="N216" s="9">
        <f t="shared" si="121"/>
        <v>-17.769838755501091</v>
      </c>
      <c r="O216" s="9">
        <f t="shared" si="122"/>
        <v>204.79277187232685</v>
      </c>
      <c r="P216" s="9">
        <f t="shared" si="123"/>
        <v>-0.43171119128938967</v>
      </c>
      <c r="Q216" s="9">
        <f t="shared" si="124"/>
        <v>0.89937715814278452</v>
      </c>
      <c r="R216" s="9">
        <f t="shared" si="125"/>
        <v>0.45245360785255229</v>
      </c>
      <c r="S216" s="9">
        <f t="shared" si="126"/>
        <v>2.0742416563162603E-2</v>
      </c>
      <c r="T216" s="9">
        <f t="shared" si="127"/>
        <v>-0.8841647991419419</v>
      </c>
      <c r="U216" s="9">
        <f t="shared" si="128"/>
        <v>-0.62502940667473939</v>
      </c>
      <c r="V216" s="9">
        <f t="shared" si="129"/>
        <v>-1.5299366223798438</v>
      </c>
      <c r="W216" s="14">
        <f t="shared" si="130"/>
        <v>-260.2183067087916</v>
      </c>
      <c r="X216" s="14">
        <f t="shared" si="131"/>
        <v>243.457036964167</v>
      </c>
      <c r="Y216" s="14">
        <f t="shared" si="132"/>
        <v>-29.189033505820319</v>
      </c>
      <c r="Z216" s="14">
        <f t="shared" si="133"/>
        <v>367.67030836167083</v>
      </c>
      <c r="AA216" s="9">
        <f t="shared" si="134"/>
        <v>356.34940156223428</v>
      </c>
      <c r="AB216" s="9">
        <f t="shared" si="111"/>
        <v>-0.66727311126476252</v>
      </c>
      <c r="AC216" s="9">
        <f t="shared" si="112"/>
        <v>-0.25464383854691164</v>
      </c>
      <c r="AD216" s="9">
        <f t="shared" si="113"/>
        <v>514.2316866264905</v>
      </c>
      <c r="AE216" s="9">
        <f t="shared" si="135"/>
        <v>2239.0093241180689</v>
      </c>
      <c r="AF216" s="9">
        <f t="shared" si="136"/>
        <v>4.3540866546101462</v>
      </c>
      <c r="AG216" s="11">
        <f t="shared" si="137"/>
        <v>9.2861271633868476</v>
      </c>
      <c r="AH216" s="13">
        <v>104</v>
      </c>
      <c r="AI216" s="9">
        <f t="shared" si="138"/>
        <v>368.82713474983103</v>
      </c>
      <c r="AJ216" s="14">
        <f t="shared" si="139"/>
        <v>-1.5859314585607578</v>
      </c>
      <c r="AK216" s="14">
        <f t="shared" si="140"/>
        <v>-0.19264824386073087</v>
      </c>
      <c r="AL216" s="9">
        <f t="shared" si="141"/>
        <v>1150.2643783933149</v>
      </c>
      <c r="AM216" s="9">
        <f t="shared" si="142"/>
        <v>2317.4092339492836</v>
      </c>
      <c r="AN216" s="9">
        <f t="shared" si="143"/>
        <v>2.0146753020259851</v>
      </c>
      <c r="AO216" s="11">
        <f t="shared" si="144"/>
        <v>4.1514115564688678</v>
      </c>
      <c r="AP216" s="13">
        <v>104</v>
      </c>
    </row>
    <row r="217" spans="1:42" x14ac:dyDescent="0.15">
      <c r="A217" s="13">
        <v>104.5</v>
      </c>
      <c r="B217" s="9">
        <f t="shared" si="114"/>
        <v>1.8238690683340744</v>
      </c>
      <c r="D217" s="8">
        <f t="shared" si="115"/>
        <v>2.1170976624264315E-2</v>
      </c>
      <c r="E217" s="9">
        <v>0</v>
      </c>
      <c r="F217" s="9">
        <v>0</v>
      </c>
      <c r="G217" s="9">
        <f t="shared" si="116"/>
        <v>-17.526600283810897</v>
      </c>
      <c r="H217" s="9">
        <f t="shared" si="117"/>
        <v>67.770334826467547</v>
      </c>
      <c r="I217" s="14">
        <f t="shared" si="145"/>
        <v>157.43418278402567</v>
      </c>
      <c r="J217" s="14">
        <f t="shared" si="146"/>
        <v>71.47497897799424</v>
      </c>
      <c r="K217" s="14">
        <f t="shared" si="118"/>
        <v>93.860307862110147</v>
      </c>
      <c r="L217" s="14">
        <f t="shared" si="119"/>
        <v>-67.203576333030782</v>
      </c>
      <c r="M217" s="9">
        <f t="shared" si="120"/>
        <v>169.06872221260645</v>
      </c>
      <c r="N217" s="9">
        <f t="shared" si="121"/>
        <v>-17.769838755501091</v>
      </c>
      <c r="O217" s="9">
        <f t="shared" si="122"/>
        <v>205.2679606611205</v>
      </c>
      <c r="P217" s="9">
        <f t="shared" si="123"/>
        <v>-0.4298389723783424</v>
      </c>
      <c r="Q217" s="9">
        <f t="shared" si="124"/>
        <v>0.90000735019338551</v>
      </c>
      <c r="R217" s="9">
        <f t="shared" si="125"/>
        <v>0.45100994900260671</v>
      </c>
      <c r="S217" s="9">
        <f t="shared" si="126"/>
        <v>2.1170976624264315E-2</v>
      </c>
      <c r="T217" s="9">
        <f t="shared" si="127"/>
        <v>-0.88084892138094917</v>
      </c>
      <c r="U217" s="9">
        <f t="shared" si="128"/>
        <v>-0.62460084661363768</v>
      </c>
      <c r="V217" s="9">
        <f t="shared" si="129"/>
        <v>-1.5266207446188511</v>
      </c>
      <c r="W217" s="14">
        <f t="shared" si="130"/>
        <v>-260.88557982005636</v>
      </c>
      <c r="X217" s="14">
        <f t="shared" si="131"/>
        <v>243.20239312562009</v>
      </c>
      <c r="Y217" s="14">
        <f t="shared" si="132"/>
        <v>-30.774964964381077</v>
      </c>
      <c r="Z217" s="14">
        <f t="shared" si="133"/>
        <v>367.4776601178101</v>
      </c>
      <c r="AA217" s="9">
        <f t="shared" si="134"/>
        <v>356.66327226121228</v>
      </c>
      <c r="AB217" s="9">
        <f t="shared" si="111"/>
        <v>-0.66721690833111325</v>
      </c>
      <c r="AC217" s="9">
        <f t="shared" si="112"/>
        <v>-0.26167426288529327</v>
      </c>
      <c r="AD217" s="9">
        <f t="shared" si="113"/>
        <v>516.02045002688033</v>
      </c>
      <c r="AE217" s="9">
        <f t="shared" si="135"/>
        <v>2240.9814318822414</v>
      </c>
      <c r="AF217" s="9">
        <f t="shared" si="136"/>
        <v>4.3428151573556919</v>
      </c>
      <c r="AG217" s="11">
        <f t="shared" si="137"/>
        <v>9.2539371902949501</v>
      </c>
      <c r="AH217" s="13">
        <v>104.5</v>
      </c>
      <c r="AI217" s="9">
        <f t="shared" si="138"/>
        <v>368.76405621239667</v>
      </c>
      <c r="AJ217" s="14">
        <f t="shared" si="139"/>
        <v>-1.5890668598588249</v>
      </c>
      <c r="AK217" s="14">
        <f t="shared" si="140"/>
        <v>-0.20132392084764206</v>
      </c>
      <c r="AL217" s="9">
        <f t="shared" si="141"/>
        <v>1153.273877072457</v>
      </c>
      <c r="AM217" s="9">
        <f t="shared" si="142"/>
        <v>2317.0128998096779</v>
      </c>
      <c r="AN217" s="9">
        <f t="shared" si="143"/>
        <v>2.0090742935158898</v>
      </c>
      <c r="AO217" s="11">
        <f t="shared" si="144"/>
        <v>4.1405783382332446</v>
      </c>
      <c r="AP217" s="13">
        <v>104.5</v>
      </c>
    </row>
    <row r="218" spans="1:42" x14ac:dyDescent="0.15">
      <c r="A218" s="13">
        <v>105</v>
      </c>
      <c r="B218" s="9">
        <f t="shared" si="114"/>
        <v>1.8325957145940461</v>
      </c>
      <c r="D218" s="8">
        <f t="shared" si="115"/>
        <v>2.1607083800396276E-2</v>
      </c>
      <c r="E218" s="9">
        <v>0</v>
      </c>
      <c r="F218" s="9">
        <v>0</v>
      </c>
      <c r="G218" s="9">
        <f t="shared" si="116"/>
        <v>-18.117333157176461</v>
      </c>
      <c r="H218" s="9">
        <f t="shared" si="117"/>
        <v>67.614807840234775</v>
      </c>
      <c r="I218" s="14">
        <f t="shared" si="145"/>
        <v>156.84181765096284</v>
      </c>
      <c r="J218" s="14">
        <f t="shared" si="146"/>
        <v>71.395753290088237</v>
      </c>
      <c r="K218" s="14">
        <f t="shared" si="118"/>
        <v>93.718592140798364</v>
      </c>
      <c r="L218" s="14">
        <f t="shared" si="119"/>
        <v>-66.987293973762903</v>
      </c>
      <c r="M218" s="9">
        <f t="shared" si="120"/>
        <v>169.06872221260645</v>
      </c>
      <c r="N218" s="9">
        <f t="shared" si="121"/>
        <v>-17.769838755501091</v>
      </c>
      <c r="O218" s="9">
        <f t="shared" si="122"/>
        <v>205.74050937814394</v>
      </c>
      <c r="P218" s="9">
        <f t="shared" si="123"/>
        <v>-0.42795527824660901</v>
      </c>
      <c r="Q218" s="9">
        <f t="shared" si="124"/>
        <v>0.90063737354261741</v>
      </c>
      <c r="R218" s="9">
        <f t="shared" si="125"/>
        <v>0.44956236204700528</v>
      </c>
      <c r="S218" s="9">
        <f t="shared" si="126"/>
        <v>2.1607083800396235E-2</v>
      </c>
      <c r="T218" s="9">
        <f t="shared" si="127"/>
        <v>-0.87751764029361434</v>
      </c>
      <c r="U218" s="9">
        <f t="shared" si="128"/>
        <v>-0.62416473943750572</v>
      </c>
      <c r="V218" s="9">
        <f t="shared" si="129"/>
        <v>-1.5232894635315164</v>
      </c>
      <c r="W218" s="14">
        <f t="shared" si="130"/>
        <v>-261.55279672838748</v>
      </c>
      <c r="X218" s="14">
        <f t="shared" si="131"/>
        <v>242.9407188627348</v>
      </c>
      <c r="Y218" s="14">
        <f t="shared" si="132"/>
        <v>-32.364031824239902</v>
      </c>
      <c r="Z218" s="14">
        <f t="shared" si="133"/>
        <v>367.27633619696246</v>
      </c>
      <c r="AA218" s="9">
        <f t="shared" si="134"/>
        <v>356.97347010384891</v>
      </c>
      <c r="AB218" s="9">
        <f t="shared" si="111"/>
        <v>-0.66712288419427068</v>
      </c>
      <c r="AC218" s="9">
        <f t="shared" si="112"/>
        <v>-0.26870787331250767</v>
      </c>
      <c r="AD218" s="9">
        <f t="shared" si="113"/>
        <v>517.82811645540198</v>
      </c>
      <c r="AE218" s="9">
        <f t="shared" si="135"/>
        <v>2242.9304624094148</v>
      </c>
      <c r="AF218" s="9">
        <f t="shared" si="136"/>
        <v>4.33141884562498</v>
      </c>
      <c r="AG218" s="11">
        <f t="shared" si="137"/>
        <v>9.2216329737818565</v>
      </c>
      <c r="AH218" s="13">
        <v>105</v>
      </c>
      <c r="AI218" s="9">
        <f t="shared" si="138"/>
        <v>368.69952222125897</v>
      </c>
      <c r="AJ218" s="14">
        <f t="shared" si="139"/>
        <v>-1.5920422462638584</v>
      </c>
      <c r="AK218" s="14">
        <f t="shared" si="140"/>
        <v>-0.2100281954227512</v>
      </c>
      <c r="AL218" s="9">
        <f t="shared" si="141"/>
        <v>1156.202166121961</v>
      </c>
      <c r="AM218" s="9">
        <f t="shared" si="142"/>
        <v>2316.6074207847478</v>
      </c>
      <c r="AN218" s="9">
        <f t="shared" si="143"/>
        <v>2.003635253992754</v>
      </c>
      <c r="AO218" s="11">
        <f t="shared" si="144"/>
        <v>4.1300915820570916</v>
      </c>
      <c r="AP218" s="13">
        <v>105</v>
      </c>
    </row>
    <row r="219" spans="1:42" x14ac:dyDescent="0.15">
      <c r="A219" s="13">
        <v>105.5</v>
      </c>
      <c r="B219" s="9">
        <f t="shared" si="114"/>
        <v>1.8413223608540177</v>
      </c>
      <c r="D219" s="8">
        <f t="shared" si="115"/>
        <v>2.205079278496036E-2</v>
      </c>
      <c r="E219" s="9">
        <v>0</v>
      </c>
      <c r="F219" s="9">
        <v>0</v>
      </c>
      <c r="G219" s="9">
        <f t="shared" si="116"/>
        <v>-18.706686325477978</v>
      </c>
      <c r="H219" s="9">
        <f t="shared" si="117"/>
        <v>67.454131724603613</v>
      </c>
      <c r="I219" s="14">
        <f t="shared" si="145"/>
        <v>156.25076962047604</v>
      </c>
      <c r="J219" s="14">
        <f t="shared" si="146"/>
        <v>71.312707746863211</v>
      </c>
      <c r="K219" s="14">
        <f t="shared" si="118"/>
        <v>93.579036969253906</v>
      </c>
      <c r="L219" s="14">
        <f t="shared" si="119"/>
        <v>-66.772975612844832</v>
      </c>
      <c r="M219" s="9">
        <f t="shared" si="120"/>
        <v>169.06872221260645</v>
      </c>
      <c r="N219" s="9">
        <f t="shared" si="121"/>
        <v>-17.769838755501091</v>
      </c>
      <c r="O219" s="9">
        <f t="shared" si="122"/>
        <v>206.21040031006746</v>
      </c>
      <c r="P219" s="9">
        <f t="shared" si="123"/>
        <v>-0.42606025148841342</v>
      </c>
      <c r="Q219" s="9">
        <f t="shared" si="124"/>
        <v>0.90126712603423498</v>
      </c>
      <c r="R219" s="9">
        <f t="shared" si="125"/>
        <v>0.44811104427337378</v>
      </c>
      <c r="S219" s="9">
        <f t="shared" si="126"/>
        <v>2.2050792784960364E-2</v>
      </c>
      <c r="T219" s="9">
        <f t="shared" si="127"/>
        <v>-0.8741712957617872</v>
      </c>
      <c r="U219" s="9">
        <f t="shared" si="128"/>
        <v>-0.62372103045294158</v>
      </c>
      <c r="V219" s="9">
        <f t="shared" si="129"/>
        <v>-1.5199431189996893</v>
      </c>
      <c r="W219" s="14">
        <f t="shared" si="130"/>
        <v>-262.21991961258175</v>
      </c>
      <c r="X219" s="14">
        <f t="shared" si="131"/>
        <v>242.67201098942229</v>
      </c>
      <c r="Y219" s="14">
        <f t="shared" si="132"/>
        <v>-33.95607407050376</v>
      </c>
      <c r="Z219" s="14">
        <f t="shared" si="133"/>
        <v>367.06630800153971</v>
      </c>
      <c r="AA219" s="9">
        <f t="shared" si="134"/>
        <v>357.27998986688175</v>
      </c>
      <c r="AB219" s="9">
        <f t="shared" si="111"/>
        <v>-0.66699133600229743</v>
      </c>
      <c r="AC219" s="9">
        <f t="shared" si="112"/>
        <v>-0.27574468345551395</v>
      </c>
      <c r="AD219" s="9">
        <f t="shared" si="113"/>
        <v>519.65476781875873</v>
      </c>
      <c r="AE219" s="9">
        <f t="shared" si="135"/>
        <v>2244.8563828808628</v>
      </c>
      <c r="AF219" s="9">
        <f t="shared" si="136"/>
        <v>4.3198995215681482</v>
      </c>
      <c r="AG219" s="11">
        <f t="shared" si="137"/>
        <v>9.1892177829915553</v>
      </c>
      <c r="AH219" s="13">
        <v>105.5</v>
      </c>
      <c r="AI219" s="9">
        <f t="shared" si="138"/>
        <v>368.63354355804734</v>
      </c>
      <c r="AJ219" s="14">
        <f t="shared" si="139"/>
        <v>-1.5948579970829968</v>
      </c>
      <c r="AK219" s="14">
        <f t="shared" si="140"/>
        <v>-0.21875949585307808</v>
      </c>
      <c r="AL219" s="9">
        <f t="shared" si="141"/>
        <v>1159.0496730096747</v>
      </c>
      <c r="AM219" s="9">
        <f t="shared" si="142"/>
        <v>2316.1928646174692</v>
      </c>
      <c r="AN219" s="9">
        <f t="shared" si="143"/>
        <v>1.9983551339978987</v>
      </c>
      <c r="AO219" s="11">
        <f t="shared" si="144"/>
        <v>4.1199449382154532</v>
      </c>
      <c r="AP219" s="13">
        <v>105.5</v>
      </c>
    </row>
    <row r="220" spans="1:42" x14ac:dyDescent="0.15">
      <c r="A220" s="13">
        <v>106</v>
      </c>
      <c r="B220" s="9">
        <f t="shared" si="114"/>
        <v>1.8500490071139892</v>
      </c>
      <c r="D220" s="8">
        <f t="shared" si="115"/>
        <v>2.2502159751865369E-2</v>
      </c>
      <c r="E220" s="9">
        <v>0</v>
      </c>
      <c r="F220" s="9">
        <v>0</v>
      </c>
      <c r="G220" s="9">
        <f t="shared" si="116"/>
        <v>-19.294614907189935</v>
      </c>
      <c r="H220" s="9">
        <f t="shared" si="117"/>
        <v>67.288318715682323</v>
      </c>
      <c r="I220" s="14">
        <f t="shared" si="145"/>
        <v>155.66108158283947</v>
      </c>
      <c r="J220" s="14">
        <f t="shared" si="146"/>
        <v>71.225864358430243</v>
      </c>
      <c r="K220" s="14">
        <f t="shared" si="118"/>
        <v>93.441619985189789</v>
      </c>
      <c r="L220" s="14">
        <f t="shared" si="119"/>
        <v>-66.560631008587762</v>
      </c>
      <c r="M220" s="9">
        <f t="shared" si="120"/>
        <v>169.06872221260645</v>
      </c>
      <c r="N220" s="9">
        <f t="shared" si="121"/>
        <v>-17.769838755501091</v>
      </c>
      <c r="O220" s="9">
        <f t="shared" si="122"/>
        <v>206.67761592223454</v>
      </c>
      <c r="P220" s="9">
        <f t="shared" si="123"/>
        <v>-0.4241540330908235</v>
      </c>
      <c r="Q220" s="9">
        <f t="shared" si="124"/>
        <v>0.90189650654277842</v>
      </c>
      <c r="R220" s="9">
        <f t="shared" si="125"/>
        <v>0.44665619284268887</v>
      </c>
      <c r="S220" s="9">
        <f t="shared" si="126"/>
        <v>2.2502159751865383E-2</v>
      </c>
      <c r="T220" s="9">
        <f t="shared" si="127"/>
        <v>-0.87081022593351243</v>
      </c>
      <c r="U220" s="9">
        <f t="shared" si="128"/>
        <v>-0.62326966348603652</v>
      </c>
      <c r="V220" s="9">
        <f t="shared" si="129"/>
        <v>-1.5165820491714144</v>
      </c>
      <c r="W220" s="14">
        <f t="shared" si="130"/>
        <v>-262.88691094858405</v>
      </c>
      <c r="X220" s="14">
        <f t="shared" si="131"/>
        <v>242.39626630596678</v>
      </c>
      <c r="Y220" s="14">
        <f t="shared" si="132"/>
        <v>-35.550932067586757</v>
      </c>
      <c r="Z220" s="14">
        <f t="shared" si="133"/>
        <v>366.84754850568663</v>
      </c>
      <c r="AA220" s="9">
        <f t="shared" si="134"/>
        <v>357.58282658310355</v>
      </c>
      <c r="AB220" s="9">
        <f t="shared" si="111"/>
        <v>-0.66682256343830204</v>
      </c>
      <c r="AC220" s="9">
        <f t="shared" si="112"/>
        <v>-0.282784710534429</v>
      </c>
      <c r="AD220" s="9">
        <f t="shared" si="113"/>
        <v>521.50048997665192</v>
      </c>
      <c r="AE220" s="9">
        <f t="shared" si="135"/>
        <v>2246.7591620867024</v>
      </c>
      <c r="AF220" s="9">
        <f t="shared" si="136"/>
        <v>4.3082589667121729</v>
      </c>
      <c r="AG220" s="11">
        <f t="shared" si="137"/>
        <v>9.1566948166631192</v>
      </c>
      <c r="AH220" s="13">
        <v>106</v>
      </c>
      <c r="AI220" s="9">
        <f t="shared" si="138"/>
        <v>368.56613058650174</v>
      </c>
      <c r="AJ220" s="14">
        <f t="shared" si="139"/>
        <v>-1.5975144876151788</v>
      </c>
      <c r="AK220" s="14">
        <f t="shared" si="140"/>
        <v>-0.22751624274707183</v>
      </c>
      <c r="AL220" s="9">
        <f t="shared" si="141"/>
        <v>1161.8168130639108</v>
      </c>
      <c r="AM220" s="9">
        <f t="shared" si="142"/>
        <v>2315.7692964251405</v>
      </c>
      <c r="AN220" s="9">
        <f t="shared" si="143"/>
        <v>1.9932310071482426</v>
      </c>
      <c r="AO220" s="11">
        <f t="shared" si="144"/>
        <v>4.1101323201403908</v>
      </c>
      <c r="AP220" s="13">
        <v>106</v>
      </c>
    </row>
    <row r="221" spans="1:42" x14ac:dyDescent="0.15">
      <c r="A221" s="13">
        <v>106.5</v>
      </c>
      <c r="B221" s="9">
        <f t="shared" si="114"/>
        <v>1.858775653373961</v>
      </c>
      <c r="D221" s="8">
        <f t="shared" si="115"/>
        <v>2.2961242361505929E-2</v>
      </c>
      <c r="E221" s="9">
        <v>0</v>
      </c>
      <c r="F221" s="9">
        <v>0</v>
      </c>
      <c r="G221" s="9">
        <f t="shared" si="116"/>
        <v>-19.881074129274584</v>
      </c>
      <c r="H221" s="9">
        <f t="shared" si="117"/>
        <v>67.117381440773514</v>
      </c>
      <c r="I221" s="14">
        <f t="shared" si="145"/>
        <v>155.07279626553427</v>
      </c>
      <c r="J221" s="14">
        <f t="shared" si="146"/>
        <v>71.135245783483924</v>
      </c>
      <c r="K221" s="14">
        <f t="shared" si="118"/>
        <v>93.306319259258018</v>
      </c>
      <c r="L221" s="14">
        <f t="shared" si="119"/>
        <v>-66.350269987988682</v>
      </c>
      <c r="M221" s="9">
        <f t="shared" si="120"/>
        <v>169.06872221260645</v>
      </c>
      <c r="N221" s="9">
        <f t="shared" si="121"/>
        <v>-17.769838755501091</v>
      </c>
      <c r="O221" s="9">
        <f t="shared" si="122"/>
        <v>207.14213885708801</v>
      </c>
      <c r="P221" s="9">
        <f t="shared" si="123"/>
        <v>-0.42223676245740088</v>
      </c>
      <c r="Q221" s="9">
        <f t="shared" si="124"/>
        <v>0.90252541496821759</v>
      </c>
      <c r="R221" s="9">
        <f t="shared" si="125"/>
        <v>0.44519800481890681</v>
      </c>
      <c r="S221" s="9">
        <f t="shared" si="126"/>
        <v>2.2961242361505957E-2</v>
      </c>
      <c r="T221" s="9">
        <f t="shared" si="127"/>
        <v>-0.86743476727630764</v>
      </c>
      <c r="U221" s="9">
        <f t="shared" si="128"/>
        <v>-0.62281058087639596</v>
      </c>
      <c r="V221" s="9">
        <f t="shared" si="129"/>
        <v>-1.5132065905142096</v>
      </c>
      <c r="W221" s="14">
        <f t="shared" si="130"/>
        <v>-263.55373351202235</v>
      </c>
      <c r="X221" s="14">
        <f t="shared" si="131"/>
        <v>242.11348159543235</v>
      </c>
      <c r="Y221" s="14">
        <f t="shared" si="132"/>
        <v>-37.148446555201936</v>
      </c>
      <c r="Z221" s="14">
        <f t="shared" si="133"/>
        <v>366.62003226293956</v>
      </c>
      <c r="AA221" s="9">
        <f t="shared" si="134"/>
        <v>357.88197554275888</v>
      </c>
      <c r="AB221" s="9">
        <f t="shared" si="111"/>
        <v>-0.66661686868462766</v>
      </c>
      <c r="AC221" s="9">
        <f t="shared" si="112"/>
        <v>-0.28982797546638039</v>
      </c>
      <c r="AD221" s="9">
        <f t="shared" si="113"/>
        <v>523.36537266092773</v>
      </c>
      <c r="AE221" s="9">
        <f t="shared" si="135"/>
        <v>2248.6387704346666</v>
      </c>
      <c r="AF221" s="9">
        <f t="shared" si="136"/>
        <v>4.2964989429888982</v>
      </c>
      <c r="AG221" s="11">
        <f t="shared" si="137"/>
        <v>9.1240672060094514</v>
      </c>
      <c r="AH221" s="13">
        <v>106.5</v>
      </c>
      <c r="AI221" s="9">
        <f t="shared" si="138"/>
        <v>368.49729325728237</v>
      </c>
      <c r="AJ221" s="14">
        <f t="shared" si="139"/>
        <v>-1.6000120894677963</v>
      </c>
      <c r="AK221" s="14">
        <f t="shared" si="140"/>
        <v>-0.23629684927567496</v>
      </c>
      <c r="AL221" s="9">
        <f t="shared" si="141"/>
        <v>1164.5039895332684</v>
      </c>
      <c r="AM221" s="9">
        <f t="shared" si="142"/>
        <v>2315.3367787296038</v>
      </c>
      <c r="AN221" s="9">
        <f t="shared" si="143"/>
        <v>1.9882600656933667</v>
      </c>
      <c r="AO221" s="11">
        <f t="shared" si="144"/>
        <v>4.1006478950496232</v>
      </c>
      <c r="AP221" s="13">
        <v>106.5</v>
      </c>
    </row>
    <row r="222" spans="1:42" x14ac:dyDescent="0.15">
      <c r="A222" s="13">
        <v>107</v>
      </c>
      <c r="B222" s="9">
        <f t="shared" si="114"/>
        <v>1.8675022996339325</v>
      </c>
      <c r="D222" s="8">
        <f t="shared" si="115"/>
        <v>2.342809976691046E-2</v>
      </c>
      <c r="E222" s="9">
        <v>0</v>
      </c>
      <c r="F222" s="9">
        <v>0</v>
      </c>
      <c r="G222" s="9">
        <f t="shared" si="116"/>
        <v>-20.466019330591568</v>
      </c>
      <c r="H222" s="9">
        <f t="shared" si="117"/>
        <v>66.941332917412495</v>
      </c>
      <c r="I222" s="14">
        <f t="shared" si="145"/>
        <v>154.48595622845485</v>
      </c>
      <c r="J222" s="14">
        <f t="shared" si="146"/>
        <v>71.040875329295361</v>
      </c>
      <c r="K222" s="14">
        <f t="shared" si="118"/>
        <v>93.173113291279932</v>
      </c>
      <c r="L222" s="14">
        <f t="shared" si="119"/>
        <v>-66.141902454097391</v>
      </c>
      <c r="M222" s="9">
        <f t="shared" si="120"/>
        <v>169.06872221260645</v>
      </c>
      <c r="N222" s="9">
        <f t="shared" si="121"/>
        <v>-17.769838755501091</v>
      </c>
      <c r="O222" s="9">
        <f t="shared" si="122"/>
        <v>207.6039519326275</v>
      </c>
      <c r="P222" s="9">
        <f t="shared" si="123"/>
        <v>-0.42030857743155675</v>
      </c>
      <c r="Q222" s="9">
        <f t="shared" si="124"/>
        <v>0.90315375223054406</v>
      </c>
      <c r="R222" s="9">
        <f t="shared" si="125"/>
        <v>0.44373667719846721</v>
      </c>
      <c r="S222" s="9">
        <f t="shared" si="126"/>
        <v>2.3428099766910432E-2</v>
      </c>
      <c r="T222" s="9">
        <f t="shared" si="127"/>
        <v>-0.86404525463002391</v>
      </c>
      <c r="U222" s="9">
        <f t="shared" si="128"/>
        <v>-0.62234372347099154</v>
      </c>
      <c r="V222" s="9">
        <f t="shared" si="129"/>
        <v>-1.5098170778679258</v>
      </c>
      <c r="W222" s="14">
        <f t="shared" si="130"/>
        <v>-264.22035038070698</v>
      </c>
      <c r="X222" s="14">
        <f t="shared" si="131"/>
        <v>241.82365361996597</v>
      </c>
      <c r="Y222" s="14">
        <f t="shared" si="132"/>
        <v>-38.748458644669732</v>
      </c>
      <c r="Z222" s="14">
        <f t="shared" si="133"/>
        <v>366.38373541366389</v>
      </c>
      <c r="AA222" s="9">
        <f t="shared" si="134"/>
        <v>358.17743229496307</v>
      </c>
      <c r="AB222" s="9">
        <f t="shared" si="111"/>
        <v>-0.66637455638510801</v>
      </c>
      <c r="AC222" s="9">
        <f t="shared" si="112"/>
        <v>-0.29687450296950146</v>
      </c>
      <c r="AD222" s="9">
        <f t="shared" si="113"/>
        <v>525.24950939698977</v>
      </c>
      <c r="AE222" s="9">
        <f t="shared" si="135"/>
        <v>2250.4951799590231</v>
      </c>
      <c r="AF222" s="9">
        <f t="shared" si="136"/>
        <v>4.2846211937307537</v>
      </c>
      <c r="AG222" s="11">
        <f t="shared" si="137"/>
        <v>9.0913380175045848</v>
      </c>
      <c r="AH222" s="13">
        <v>107</v>
      </c>
      <c r="AI222" s="9">
        <f t="shared" si="138"/>
        <v>368.42704111262969</v>
      </c>
      <c r="AJ222" s="14">
        <f t="shared" si="139"/>
        <v>-1.6023511708703637</v>
      </c>
      <c r="AK222" s="14">
        <f t="shared" si="140"/>
        <v>-0.24509972139094316</v>
      </c>
      <c r="AL222" s="9">
        <f t="shared" si="141"/>
        <v>1167.1115936511546</v>
      </c>
      <c r="AM222" s="9">
        <f t="shared" si="142"/>
        <v>2314.8953714865243</v>
      </c>
      <c r="AN222" s="9">
        <f t="shared" si="143"/>
        <v>1.9834396162963985</v>
      </c>
      <c r="AO222" s="11">
        <f t="shared" si="144"/>
        <v>4.0914860750528899</v>
      </c>
      <c r="AP222" s="13">
        <v>107</v>
      </c>
    </row>
    <row r="223" spans="1:42" x14ac:dyDescent="0.15">
      <c r="A223" s="13">
        <v>107.5</v>
      </c>
      <c r="B223" s="9">
        <f t="shared" si="114"/>
        <v>1.8762289458939043</v>
      </c>
      <c r="D223" s="8">
        <f t="shared" si="115"/>
        <v>2.3902792620057289E-2</v>
      </c>
      <c r="E223" s="9">
        <v>0</v>
      </c>
      <c r="F223" s="9">
        <v>0</v>
      </c>
      <c r="G223" s="9">
        <f t="shared" si="116"/>
        <v>-21.049405965299119</v>
      </c>
      <c r="H223" s="9">
        <f t="shared" si="117"/>
        <v>66.760186552375885</v>
      </c>
      <c r="I223" s="14">
        <f t="shared" si="145"/>
        <v>153.90060385908322</v>
      </c>
      <c r="J223" s="14">
        <f t="shared" si="146"/>
        <v>70.942776951699912</v>
      </c>
      <c r="K223" s="14">
        <f t="shared" si="118"/>
        <v>93.041981006569344</v>
      </c>
      <c r="L223" s="14">
        <f t="shared" si="119"/>
        <v>-65.935538393212923</v>
      </c>
      <c r="M223" s="9">
        <f t="shared" si="120"/>
        <v>169.06872221260645</v>
      </c>
      <c r="N223" s="9">
        <f t="shared" si="121"/>
        <v>-17.769838755501091</v>
      </c>
      <c r="O223" s="9">
        <f t="shared" si="122"/>
        <v>208.06303814089819</v>
      </c>
      <c r="P223" s="9">
        <f t="shared" si="123"/>
        <v>-0.41836961431961223</v>
      </c>
      <c r="Q223" s="9">
        <f t="shared" si="124"/>
        <v>0.9037814202643093</v>
      </c>
      <c r="R223" s="9">
        <f t="shared" si="125"/>
        <v>0.44227240693966952</v>
      </c>
      <c r="S223" s="9">
        <f t="shared" si="126"/>
        <v>2.3902792620057293E-2</v>
      </c>
      <c r="T223" s="9">
        <f t="shared" si="127"/>
        <v>-0.86064202125928169</v>
      </c>
      <c r="U223" s="9">
        <f t="shared" si="128"/>
        <v>-0.6218690306178446</v>
      </c>
      <c r="V223" s="9">
        <f t="shared" si="129"/>
        <v>-1.5064138444971835</v>
      </c>
      <c r="W223" s="14">
        <f t="shared" si="130"/>
        <v>-264.88672493709208</v>
      </c>
      <c r="X223" s="14">
        <f t="shared" si="131"/>
        <v>241.52677911699647</v>
      </c>
      <c r="Y223" s="14">
        <f t="shared" si="132"/>
        <v>-40.350809815540096</v>
      </c>
      <c r="Z223" s="14">
        <f t="shared" si="133"/>
        <v>366.13863569227294</v>
      </c>
      <c r="AA223" s="9">
        <f t="shared" si="134"/>
        <v>358.46919264914396</v>
      </c>
      <c r="AB223" s="9">
        <f t="shared" si="111"/>
        <v>-0.66609593359896735</v>
      </c>
      <c r="AC223" s="9">
        <f t="shared" si="112"/>
        <v>-0.30392432165692185</v>
      </c>
      <c r="AD223" s="9">
        <f t="shared" si="113"/>
        <v>527.15299742029481</v>
      </c>
      <c r="AE223" s="9">
        <f t="shared" si="135"/>
        <v>2252.3283643296299</v>
      </c>
      <c r="AF223" s="9">
        <f t="shared" si="136"/>
        <v>4.272627444692052</v>
      </c>
      <c r="AG223" s="11">
        <f t="shared" si="137"/>
        <v>9.0585102557033199</v>
      </c>
      <c r="AH223" s="13">
        <v>107.5</v>
      </c>
      <c r="AI223" s="9">
        <f t="shared" si="138"/>
        <v>368.35538329087689</v>
      </c>
      <c r="AJ223" s="14">
        <f t="shared" si="139"/>
        <v>-1.6045320969890255</v>
      </c>
      <c r="AK223" s="14">
        <f t="shared" si="140"/>
        <v>-0.25392325803858284</v>
      </c>
      <c r="AL223" s="9">
        <f t="shared" si="141"/>
        <v>1169.6400047071311</v>
      </c>
      <c r="AM223" s="9">
        <f t="shared" si="142"/>
        <v>2314.4451321137426</v>
      </c>
      <c r="AN223" s="9">
        <f t="shared" si="143"/>
        <v>1.9787670760229015</v>
      </c>
      <c r="AO223" s="11">
        <f t="shared" si="144"/>
        <v>4.0826415087026406</v>
      </c>
      <c r="AP223" s="13">
        <v>107.5</v>
      </c>
    </row>
    <row r="224" spans="1:42" x14ac:dyDescent="0.15">
      <c r="A224" s="13">
        <v>108</v>
      </c>
      <c r="B224" s="9">
        <f t="shared" si="114"/>
        <v>1.8849555921538759</v>
      </c>
      <c r="D224" s="8">
        <f t="shared" si="115"/>
        <v>2.4385383078318112E-2</v>
      </c>
      <c r="E224" s="9">
        <v>0</v>
      </c>
      <c r="F224" s="9">
        <v>0</v>
      </c>
      <c r="G224" s="9">
        <f t="shared" si="116"/>
        <v>-21.631189606246313</v>
      </c>
      <c r="H224" s="9">
        <f t="shared" si="117"/>
        <v>66.573956140660755</v>
      </c>
      <c r="I224" s="14">
        <f t="shared" si="145"/>
        <v>153.31678136763279</v>
      </c>
      <c r="J224" s="14">
        <f t="shared" si="146"/>
        <v>70.840975255072337</v>
      </c>
      <c r="K224" s="14">
        <f t="shared" si="118"/>
        <v>92.912901752351019</v>
      </c>
      <c r="L224" s="14">
        <f t="shared" si="119"/>
        <v>-65.731187881910444</v>
      </c>
      <c r="M224" s="9">
        <f t="shared" si="120"/>
        <v>169.06872221260645</v>
      </c>
      <c r="N224" s="9">
        <f t="shared" si="121"/>
        <v>-17.769838755501091</v>
      </c>
      <c r="O224" s="9">
        <f t="shared" si="122"/>
        <v>208.5193806465098</v>
      </c>
      <c r="P224" s="9">
        <f t="shared" si="123"/>
        <v>-0.41642000791357264</v>
      </c>
      <c r="Q224" s="9">
        <f t="shared" si="124"/>
        <v>0.90440832201312427</v>
      </c>
      <c r="R224" s="9">
        <f t="shared" si="125"/>
        <v>0.44080539099189076</v>
      </c>
      <c r="S224" s="9">
        <f t="shared" si="126"/>
        <v>2.4385383078318081E-2</v>
      </c>
      <c r="T224" s="9">
        <f t="shared" si="127"/>
        <v>-0.85722539890546345</v>
      </c>
      <c r="U224" s="9">
        <f t="shared" si="128"/>
        <v>-0.62138644015958389</v>
      </c>
      <c r="V224" s="9">
        <f t="shared" si="129"/>
        <v>-1.5029972221433654</v>
      </c>
      <c r="W224" s="14">
        <f t="shared" si="130"/>
        <v>-265.55282087069105</v>
      </c>
      <c r="X224" s="14">
        <f t="shared" si="131"/>
        <v>241.22285479533954</v>
      </c>
      <c r="Y224" s="14">
        <f t="shared" si="132"/>
        <v>-41.955341912529121</v>
      </c>
      <c r="Z224" s="14">
        <f t="shared" si="133"/>
        <v>365.88471243423436</v>
      </c>
      <c r="AA224" s="9">
        <f t="shared" si="134"/>
        <v>358.7572526765066</v>
      </c>
      <c r="AB224" s="9">
        <f t="shared" si="111"/>
        <v>-0.6657813097551184</v>
      </c>
      <c r="AC224" s="9">
        <f t="shared" si="112"/>
        <v>-0.31097746413610139</v>
      </c>
      <c r="AD224" s="9">
        <f t="shared" si="113"/>
        <v>529.07593759807696</v>
      </c>
      <c r="AE224" s="9">
        <f t="shared" si="135"/>
        <v>2254.1382988611404</v>
      </c>
      <c r="AF224" s="9">
        <f t="shared" si="136"/>
        <v>4.2605194050112729</v>
      </c>
      <c r="AG224" s="11">
        <f t="shared" si="137"/>
        <v>9.0255868659142759</v>
      </c>
      <c r="AH224" s="13">
        <v>108</v>
      </c>
      <c r="AI224" s="9">
        <f t="shared" si="138"/>
        <v>368.28232853081562</v>
      </c>
      <c r="AJ224" s="14">
        <f t="shared" si="139"/>
        <v>-1.6065552302373831</v>
      </c>
      <c r="AK224" s="14">
        <f t="shared" si="140"/>
        <v>-0.26276585136480435</v>
      </c>
      <c r="AL224" s="9">
        <f t="shared" si="141"/>
        <v>1172.0895901216329</v>
      </c>
      <c r="AM224" s="9">
        <f t="shared" si="142"/>
        <v>2313.9861155187059</v>
      </c>
      <c r="AN224" s="9">
        <f t="shared" si="143"/>
        <v>1.9742399685322463</v>
      </c>
      <c r="AO224" s="11">
        <f t="shared" si="144"/>
        <v>4.0741090729770404</v>
      </c>
      <c r="AP224" s="13">
        <v>108</v>
      </c>
    </row>
    <row r="225" spans="1:42" x14ac:dyDescent="0.15">
      <c r="A225" s="13">
        <v>108.5</v>
      </c>
      <c r="B225" s="9">
        <f t="shared" si="114"/>
        <v>1.8936822384138476</v>
      </c>
      <c r="D225" s="8">
        <f t="shared" si="115"/>
        <v>2.4875934811042444E-2</v>
      </c>
      <c r="E225" s="9">
        <v>0</v>
      </c>
      <c r="F225" s="9">
        <v>0</v>
      </c>
      <c r="G225" s="9">
        <f t="shared" si="116"/>
        <v>-22.211325948356453</v>
      </c>
      <c r="H225" s="9">
        <f t="shared" si="117"/>
        <v>66.382655864433957</v>
      </c>
      <c r="I225" s="14">
        <f t="shared" si="145"/>
        <v>152.73453078215931</v>
      </c>
      <c r="J225" s="14">
        <f t="shared" si="146"/>
        <v>70.735495492291506</v>
      </c>
      <c r="K225" s="14">
        <f t="shared" si="118"/>
        <v>92.785855294274029</v>
      </c>
      <c r="L225" s="14">
        <f t="shared" si="119"/>
        <v>-65.528861093902918</v>
      </c>
      <c r="M225" s="9">
        <f t="shared" si="120"/>
        <v>169.06872221260645</v>
      </c>
      <c r="N225" s="9">
        <f t="shared" si="121"/>
        <v>-17.769838755501091</v>
      </c>
      <c r="O225" s="9">
        <f t="shared" si="122"/>
        <v>208.97296278518542</v>
      </c>
      <c r="P225" s="9">
        <f t="shared" si="123"/>
        <v>-0.41445989151361029</v>
      </c>
      <c r="Q225" s="9">
        <f t="shared" si="124"/>
        <v>0.90503436142411542</v>
      </c>
      <c r="R225" s="9">
        <f t="shared" si="125"/>
        <v>0.43933582632465273</v>
      </c>
      <c r="S225" s="9">
        <f t="shared" si="126"/>
        <v>2.4875934811042427E-2</v>
      </c>
      <c r="T225" s="9">
        <f t="shared" si="127"/>
        <v>-0.85379571783826291</v>
      </c>
      <c r="U225" s="9">
        <f t="shared" si="128"/>
        <v>-0.6208958884268595</v>
      </c>
      <c r="V225" s="9">
        <f t="shared" si="129"/>
        <v>-1.4995675410761649</v>
      </c>
      <c r="W225" s="14">
        <f t="shared" si="130"/>
        <v>-266.21860218044617</v>
      </c>
      <c r="X225" s="14">
        <f t="shared" si="131"/>
        <v>240.91187733120344</v>
      </c>
      <c r="Y225" s="14">
        <f t="shared" si="132"/>
        <v>-43.561897142766504</v>
      </c>
      <c r="Z225" s="14">
        <f t="shared" si="133"/>
        <v>365.62194658286955</v>
      </c>
      <c r="AA225" s="9">
        <f t="shared" si="134"/>
        <v>359.04160871151896</v>
      </c>
      <c r="AB225" s="9">
        <f t="shared" si="111"/>
        <v>-0.66543099659588734</v>
      </c>
      <c r="AC225" s="9">
        <f t="shared" si="112"/>
        <v>-0.31803396709366893</v>
      </c>
      <c r="AD225" s="9">
        <f t="shared" si="113"/>
        <v>531.01843434324917</v>
      </c>
      <c r="AE225" s="9">
        <f t="shared" si="135"/>
        <v>2255.9249605223381</v>
      </c>
      <c r="AF225" s="9">
        <f t="shared" si="136"/>
        <v>4.2482987682196232</v>
      </c>
      <c r="AG225" s="11">
        <f t="shared" si="137"/>
        <v>8.9925707369507126</v>
      </c>
      <c r="AH225" s="13">
        <v>108.5</v>
      </c>
      <c r="AI225" s="9">
        <f t="shared" si="138"/>
        <v>368.20788517592024</v>
      </c>
      <c r="AJ225" s="14">
        <f t="shared" si="139"/>
        <v>-1.6084209305903698</v>
      </c>
      <c r="AK225" s="14">
        <f t="shared" si="140"/>
        <v>-0.27162588692186773</v>
      </c>
      <c r="AL225" s="9">
        <f t="shared" si="141"/>
        <v>1174.4607055291101</v>
      </c>
      <c r="AM225" s="9">
        <f t="shared" si="142"/>
        <v>2313.5183741250103</v>
      </c>
      <c r="AN225" s="9">
        <f t="shared" si="143"/>
        <v>1.9698559204522212</v>
      </c>
      <c r="AO225" s="11">
        <f t="shared" si="144"/>
        <v>4.0658838656549054</v>
      </c>
      <c r="AP225" s="13">
        <v>108.5</v>
      </c>
    </row>
    <row r="226" spans="1:42" x14ac:dyDescent="0.15">
      <c r="A226" s="13">
        <v>109</v>
      </c>
      <c r="B226" s="9">
        <f t="shared" si="114"/>
        <v>1.9024088846738192</v>
      </c>
      <c r="D226" s="8">
        <f t="shared" si="115"/>
        <v>2.5374513006231225E-2</v>
      </c>
      <c r="E226" s="9">
        <v>0</v>
      </c>
      <c r="F226" s="9">
        <v>0</v>
      </c>
      <c r="G226" s="9">
        <f t="shared" si="116"/>
        <v>-22.789770812000967</v>
      </c>
      <c r="H226" s="9">
        <f t="shared" si="117"/>
        <v>66.186300291952179</v>
      </c>
      <c r="I226" s="14">
        <f t="shared" si="145"/>
        <v>152.15389394364007</v>
      </c>
      <c r="J226" s="14">
        <f t="shared" si="146"/>
        <v>70.62636356468559</v>
      </c>
      <c r="K226" s="14">
        <f t="shared" si="118"/>
        <v>92.66082181302454</v>
      </c>
      <c r="L226" s="14">
        <f t="shared" si="119"/>
        <v>-65.328568306736699</v>
      </c>
      <c r="M226" s="9">
        <f t="shared" si="120"/>
        <v>169.06872221260645</v>
      </c>
      <c r="N226" s="9">
        <f t="shared" si="121"/>
        <v>-17.769838755501091</v>
      </c>
      <c r="O226" s="9">
        <f t="shared" si="122"/>
        <v>209.42376806233966</v>
      </c>
      <c r="P226" s="9">
        <f t="shared" si="123"/>
        <v>-0.41248939695026438</v>
      </c>
      <c r="Q226" s="9">
        <f t="shared" si="124"/>
        <v>0.90565944344235305</v>
      </c>
      <c r="R226" s="9">
        <f t="shared" si="125"/>
        <v>0.4378639099564956</v>
      </c>
      <c r="S226" s="9">
        <f t="shared" si="126"/>
        <v>2.5374513006231246E-2</v>
      </c>
      <c r="T226" s="9">
        <f t="shared" si="127"/>
        <v>-0.85035330690676003</v>
      </c>
      <c r="U226" s="9">
        <f t="shared" si="128"/>
        <v>-0.62039731023167066</v>
      </c>
      <c r="V226" s="9">
        <f t="shared" si="129"/>
        <v>-1.4961251301446619</v>
      </c>
      <c r="W226" s="14">
        <f t="shared" si="130"/>
        <v>-266.88403317704206</v>
      </c>
      <c r="X226" s="14">
        <f t="shared" si="131"/>
        <v>240.59384336410977</v>
      </c>
      <c r="Y226" s="14">
        <f t="shared" si="132"/>
        <v>-45.170318073356874</v>
      </c>
      <c r="Z226" s="14">
        <f t="shared" si="133"/>
        <v>365.35032069594769</v>
      </c>
      <c r="AA226" s="9">
        <f t="shared" si="134"/>
        <v>359.32225735342126</v>
      </c>
      <c r="AB226" s="9">
        <f t="shared" si="111"/>
        <v>-0.66504530812045459</v>
      </c>
      <c r="AC226" s="9">
        <f t="shared" si="112"/>
        <v>-0.32509387138446755</v>
      </c>
      <c r="AD226" s="9">
        <f t="shared" si="113"/>
        <v>532.98059553268661</v>
      </c>
      <c r="AE226" s="9">
        <f t="shared" si="135"/>
        <v>2257.6883279456183</v>
      </c>
      <c r="AF226" s="9">
        <f t="shared" si="136"/>
        <v>4.235967213195023</v>
      </c>
      <c r="AG226" s="11">
        <f t="shared" si="137"/>
        <v>8.9594647037457307</v>
      </c>
      <c r="AH226" s="13">
        <v>109</v>
      </c>
      <c r="AI226" s="9">
        <f t="shared" si="138"/>
        <v>368.132061178431</v>
      </c>
      <c r="AJ226" s="14">
        <f t="shared" si="139"/>
        <v>-1.610129555895945</v>
      </c>
      <c r="AK226" s="14">
        <f t="shared" si="140"/>
        <v>-0.28050174386800109</v>
      </c>
      <c r="AL226" s="9">
        <f t="shared" si="141"/>
        <v>1176.7536948651796</v>
      </c>
      <c r="AM226" s="9">
        <f t="shared" si="142"/>
        <v>2313.0419578980541</v>
      </c>
      <c r="AN226" s="9">
        <f t="shared" si="143"/>
        <v>1.9656126579343851</v>
      </c>
      <c r="AO226" s="11">
        <f t="shared" si="144"/>
        <v>4.0579611980768684</v>
      </c>
      <c r="AP226" s="13">
        <v>109</v>
      </c>
    </row>
    <row r="227" spans="1:42" x14ac:dyDescent="0.15">
      <c r="A227" s="13">
        <v>109.5</v>
      </c>
      <c r="B227" s="9">
        <f t="shared" si="114"/>
        <v>1.911135530933791</v>
      </c>
      <c r="D227" s="8">
        <f t="shared" si="115"/>
        <v>2.5881184377306077E-2</v>
      </c>
      <c r="E227" s="9">
        <v>0</v>
      </c>
      <c r="F227" s="9">
        <v>0</v>
      </c>
      <c r="G227" s="9">
        <f t="shared" si="116"/>
        <v>-23.366480146363973</v>
      </c>
      <c r="H227" s="9">
        <f t="shared" si="117"/>
        <v>65.984904376452477</v>
      </c>
      <c r="I227" s="14">
        <f t="shared" si="145"/>
        <v>151.57491250101947</v>
      </c>
      <c r="J227" s="14">
        <f t="shared" si="146"/>
        <v>70.513606021958623</v>
      </c>
      <c r="K227" s="14">
        <f t="shared" si="118"/>
        <v>92.537781901036851</v>
      </c>
      <c r="L227" s="14">
        <f t="shared" si="119"/>
        <v>-65.130319908324765</v>
      </c>
      <c r="M227" s="9">
        <f t="shared" si="120"/>
        <v>169.06872221260645</v>
      </c>
      <c r="N227" s="9">
        <f t="shared" si="121"/>
        <v>-17.769838755501091</v>
      </c>
      <c r="O227" s="9">
        <f t="shared" si="122"/>
        <v>209.87178015168553</v>
      </c>
      <c r="P227" s="9">
        <f t="shared" si="123"/>
        <v>-0.41050865460635638</v>
      </c>
      <c r="Q227" s="9">
        <f t="shared" si="124"/>
        <v>0.90628347400524933</v>
      </c>
      <c r="R227" s="9">
        <f t="shared" si="125"/>
        <v>0.43638983898366246</v>
      </c>
      <c r="S227" s="9">
        <f t="shared" si="126"/>
        <v>2.5881184377306087E-2</v>
      </c>
      <c r="T227" s="9">
        <f t="shared" si="127"/>
        <v>-0.84689849359001879</v>
      </c>
      <c r="U227" s="9">
        <f t="shared" si="128"/>
        <v>-0.61989063886059581</v>
      </c>
      <c r="V227" s="9">
        <f t="shared" si="129"/>
        <v>-1.4926703168279207</v>
      </c>
      <c r="W227" s="14">
        <f t="shared" si="130"/>
        <v>-267.54907848516251</v>
      </c>
      <c r="X227" s="14">
        <f t="shared" si="131"/>
        <v>240.26874949272531</v>
      </c>
      <c r="Y227" s="14">
        <f t="shared" si="132"/>
        <v>-46.780447629252819</v>
      </c>
      <c r="Z227" s="14">
        <f t="shared" si="133"/>
        <v>365.06981895207969</v>
      </c>
      <c r="AA227" s="9">
        <f t="shared" si="134"/>
        <v>359.59919546775632</v>
      </c>
      <c r="AB227" s="9">
        <f t="shared" si="111"/>
        <v>-0.66462456052255448</v>
      </c>
      <c r="AC227" s="9">
        <f t="shared" si="112"/>
        <v>-0.33215722211372167</v>
      </c>
      <c r="AD227" s="9">
        <f t="shared" si="113"/>
        <v>534.96253242301941</v>
      </c>
      <c r="AE227" s="9">
        <f t="shared" si="135"/>
        <v>2259.4283814366067</v>
      </c>
      <c r="AF227" s="9">
        <f t="shared" si="136"/>
        <v>4.2235264051164858</v>
      </c>
      <c r="AG227" s="11">
        <f t="shared" si="137"/>
        <v>8.9262715499494085</v>
      </c>
      <c r="AH227" s="13">
        <v>109.5</v>
      </c>
      <c r="AI227" s="9">
        <f t="shared" si="138"/>
        <v>368.05486410329848</v>
      </c>
      <c r="AJ227" s="14">
        <f t="shared" si="139"/>
        <v>-1.6116814621834195</v>
      </c>
      <c r="AK227" s="14">
        <f t="shared" si="140"/>
        <v>-0.28939179516390823</v>
      </c>
      <c r="AL227" s="9">
        <f t="shared" si="141"/>
        <v>1178.9688904569825</v>
      </c>
      <c r="AM227" s="9">
        <f t="shared" si="142"/>
        <v>2312.5569143698244</v>
      </c>
      <c r="AN227" s="9">
        <f t="shared" si="143"/>
        <v>1.9615080033820482</v>
      </c>
      <c r="AO227" s="11">
        <f t="shared" si="144"/>
        <v>4.0503365882754991</v>
      </c>
      <c r="AP227" s="13">
        <v>109.5</v>
      </c>
    </row>
    <row r="228" spans="1:42" x14ac:dyDescent="0.15">
      <c r="A228" s="13">
        <v>110</v>
      </c>
      <c r="B228" s="9">
        <f t="shared" si="114"/>
        <v>1.9198621771937625</v>
      </c>
      <c r="D228" s="8">
        <f t="shared" si="115"/>
        <v>2.6396017169950159E-2</v>
      </c>
      <c r="E228" s="9">
        <v>0</v>
      </c>
      <c r="F228" s="9">
        <v>0</v>
      </c>
      <c r="G228" s="9">
        <f t="shared" si="116"/>
        <v>-23.94141003279681</v>
      </c>
      <c r="H228" s="9">
        <f t="shared" si="117"/>
        <v>65.778483455013586</v>
      </c>
      <c r="I228" s="14">
        <f t="shared" si="145"/>
        <v>150.99762790622157</v>
      </c>
      <c r="J228" s="14">
        <f t="shared" si="146"/>
        <v>70.397250062094216</v>
      </c>
      <c r="K228" s="14">
        <f t="shared" si="118"/>
        <v>92.416716559304092</v>
      </c>
      <c r="L228" s="14">
        <f t="shared" si="119"/>
        <v>-64.934126403318842</v>
      </c>
      <c r="M228" s="9">
        <f t="shared" si="120"/>
        <v>169.06872221260645</v>
      </c>
      <c r="N228" s="9">
        <f t="shared" si="121"/>
        <v>-17.769838755501091</v>
      </c>
      <c r="O228" s="9">
        <f t="shared" si="122"/>
        <v>210.31698289386912</v>
      </c>
      <c r="P228" s="9">
        <f t="shared" si="123"/>
        <v>-0.40851779343862576</v>
      </c>
      <c r="Q228" s="9">
        <f t="shared" si="124"/>
        <v>0.9069063600369327</v>
      </c>
      <c r="R228" s="9">
        <f t="shared" si="125"/>
        <v>0.43491381060857592</v>
      </c>
      <c r="S228" s="9">
        <f t="shared" si="126"/>
        <v>2.6396017169950159E-2</v>
      </c>
      <c r="T228" s="9">
        <f t="shared" si="127"/>
        <v>-0.84343160404720163</v>
      </c>
      <c r="U228" s="9">
        <f t="shared" si="128"/>
        <v>-0.61937580606795173</v>
      </c>
      <c r="V228" s="9">
        <f t="shared" si="129"/>
        <v>-1.4892034272851036</v>
      </c>
      <c r="W228" s="14">
        <f t="shared" si="130"/>
        <v>-268.21370304568507</v>
      </c>
      <c r="X228" s="14">
        <f t="shared" si="131"/>
        <v>239.93659227061158</v>
      </c>
      <c r="Y228" s="14">
        <f t="shared" si="132"/>
        <v>-48.392129091436239</v>
      </c>
      <c r="Z228" s="14">
        <f t="shared" si="133"/>
        <v>364.78042715691578</v>
      </c>
      <c r="AA228" s="9">
        <f t="shared" si="134"/>
        <v>359.8724201879225</v>
      </c>
      <c r="AB228" s="9">
        <f t="shared" si="111"/>
        <v>-0.66416907212044407</v>
      </c>
      <c r="AC228" s="9">
        <f t="shared" si="112"/>
        <v>-0.33922406871334942</v>
      </c>
      <c r="AD228" s="9">
        <f t="shared" si="113"/>
        <v>536.96435956285927</v>
      </c>
      <c r="AE228" s="9">
        <f t="shared" si="135"/>
        <v>2261.1451029839131</v>
      </c>
      <c r="AF228" s="9">
        <f t="shared" si="136"/>
        <v>4.2109779964255045</v>
      </c>
      <c r="AG228" s="11">
        <f t="shared" si="137"/>
        <v>8.8929940105223668</v>
      </c>
      <c r="AH228" s="13">
        <v>110</v>
      </c>
      <c r="AI228" s="9">
        <f t="shared" si="138"/>
        <v>367.97630113199432</v>
      </c>
      <c r="AJ228" s="14">
        <f t="shared" si="139"/>
        <v>-1.6130770039772742</v>
      </c>
      <c r="AK228" s="14">
        <f t="shared" si="140"/>
        <v>-0.29829440776865113</v>
      </c>
      <c r="AL228" s="9">
        <f t="shared" si="141"/>
        <v>1181.1066131231996</v>
      </c>
      <c r="AM228" s="9">
        <f t="shared" si="142"/>
        <v>2312.0632886628377</v>
      </c>
      <c r="AN228" s="9">
        <f t="shared" si="143"/>
        <v>1.9575398723312962</v>
      </c>
      <c r="AO228" s="11">
        <f t="shared" si="144"/>
        <v>4.0430057544334392</v>
      </c>
      <c r="AP228" s="13">
        <v>110</v>
      </c>
    </row>
    <row r="229" spans="1:42" x14ac:dyDescent="0.15">
      <c r="A229" s="13">
        <v>110.5</v>
      </c>
      <c r="B229" s="9">
        <f t="shared" si="114"/>
        <v>1.9285888234537341</v>
      </c>
      <c r="D229" s="8">
        <f t="shared" si="115"/>
        <v>2.6919081168990222E-2</v>
      </c>
      <c r="E229" s="9">
        <v>0</v>
      </c>
      <c r="F229" s="9">
        <v>0</v>
      </c>
      <c r="G229" s="9">
        <f t="shared" si="116"/>
        <v>-24.514516688162711</v>
      </c>
      <c r="H229" s="9">
        <f t="shared" si="117"/>
        <v>65.567053247387832</v>
      </c>
      <c r="I229" s="14">
        <f t="shared" si="145"/>
        <v>150.42208140912837</v>
      </c>
      <c r="J229" s="14">
        <f t="shared" si="146"/>
        <v>70.277323531230635</v>
      </c>
      <c r="K229" s="14">
        <f t="shared" si="118"/>
        <v>92.297607194291544</v>
      </c>
      <c r="L229" s="14">
        <f t="shared" si="119"/>
        <v>-64.739998419320358</v>
      </c>
      <c r="M229" s="9">
        <f t="shared" si="120"/>
        <v>169.06872221260645</v>
      </c>
      <c r="N229" s="9">
        <f t="shared" si="121"/>
        <v>-17.769838755501091</v>
      </c>
      <c r="O229" s="9">
        <f t="shared" si="122"/>
        <v>210.75936029513241</v>
      </c>
      <c r="P229" s="9">
        <f t="shared" si="123"/>
        <v>-0.40651694099908797</v>
      </c>
      <c r="Q229" s="9">
        <f t="shared" si="124"/>
        <v>0.90752800944260525</v>
      </c>
      <c r="R229" s="9">
        <f t="shared" si="125"/>
        <v>0.43343602216807819</v>
      </c>
      <c r="S229" s="9">
        <f t="shared" si="126"/>
        <v>2.6919081168990226E-2</v>
      </c>
      <c r="T229" s="9">
        <f t="shared" si="127"/>
        <v>-0.83995296316716617</v>
      </c>
      <c r="U229" s="9">
        <f t="shared" si="128"/>
        <v>-0.61885274206891172</v>
      </c>
      <c r="V229" s="9">
        <f t="shared" si="129"/>
        <v>-1.485724786405068</v>
      </c>
      <c r="W229" s="14">
        <f t="shared" si="130"/>
        <v>-268.87787211780551</v>
      </c>
      <c r="X229" s="14">
        <f t="shared" si="131"/>
        <v>239.59736820189823</v>
      </c>
      <c r="Y229" s="14">
        <f t="shared" si="132"/>
        <v>-50.005206095413513</v>
      </c>
      <c r="Z229" s="14">
        <f t="shared" si="133"/>
        <v>364.48213274914713</v>
      </c>
      <c r="AA229" s="9">
        <f t="shared" si="134"/>
        <v>360.14192891674662</v>
      </c>
      <c r="AB229" s="9">
        <f t="shared" si="111"/>
        <v>-0.66367916328420051</v>
      </c>
      <c r="AC229" s="9">
        <f t="shared" si="112"/>
        <v>-0.34629446501486427</v>
      </c>
      <c r="AD229" s="9">
        <f t="shared" si="113"/>
        <v>538.98619470546794</v>
      </c>
      <c r="AE229" s="9">
        <f t="shared" si="135"/>
        <v>2262.8384762690175</v>
      </c>
      <c r="AF229" s="9">
        <f t="shared" si="136"/>
        <v>4.1983236277611127</v>
      </c>
      <c r="AG229" s="11">
        <f t="shared" si="137"/>
        <v>8.8596347742560138</v>
      </c>
      <c r="AH229" s="13">
        <v>110.5</v>
      </c>
      <c r="AI229" s="9">
        <f t="shared" si="138"/>
        <v>367.89637906618714</v>
      </c>
      <c r="AJ229" s="14">
        <f t="shared" si="139"/>
        <v>-1.6143165346076103</v>
      </c>
      <c r="AK229" s="14">
        <f t="shared" si="140"/>
        <v>-0.307207942830928</v>
      </c>
      <c r="AL229" s="9">
        <f t="shared" si="141"/>
        <v>1183.1671722767719</v>
      </c>
      <c r="AM229" s="9">
        <f t="shared" si="142"/>
        <v>2311.5611235132387</v>
      </c>
      <c r="AN229" s="9">
        <f t="shared" si="143"/>
        <v>1.953706270488468</v>
      </c>
      <c r="AO229" s="11">
        <f t="shared" si="144"/>
        <v>4.0359646086761476</v>
      </c>
      <c r="AP229" s="13">
        <v>110.5</v>
      </c>
    </row>
    <row r="230" spans="1:42" x14ac:dyDescent="0.15">
      <c r="A230" s="13">
        <v>111</v>
      </c>
      <c r="B230" s="9">
        <f t="shared" si="114"/>
        <v>1.9373154697137058</v>
      </c>
      <c r="D230" s="8">
        <f t="shared" si="115"/>
        <v>2.7450447705309078E-2</v>
      </c>
      <c r="E230" s="9">
        <v>0</v>
      </c>
      <c r="F230" s="9">
        <v>0</v>
      </c>
      <c r="G230" s="9">
        <f t="shared" si="116"/>
        <v>-25.08575646817102</v>
      </c>
      <c r="H230" s="9">
        <f t="shared" si="117"/>
        <v>65.350629854804126</v>
      </c>
      <c r="I230" s="14">
        <f t="shared" si="145"/>
        <v>149.84831405252373</v>
      </c>
      <c r="J230" s="14">
        <f t="shared" si="146"/>
        <v>70.153854923505634</v>
      </c>
      <c r="K230" s="14">
        <f t="shared" si="118"/>
        <v>92.180435614952671</v>
      </c>
      <c r="L230" s="14">
        <f t="shared" si="119"/>
        <v>-64.547946712931761</v>
      </c>
      <c r="M230" s="9">
        <f t="shared" si="120"/>
        <v>169.06872221260645</v>
      </c>
      <c r="N230" s="9">
        <f t="shared" si="121"/>
        <v>-17.769838755501091</v>
      </c>
      <c r="O230" s="9">
        <f t="shared" si="122"/>
        <v>211.19889652600273</v>
      </c>
      <c r="P230" s="9">
        <f t="shared" si="123"/>
        <v>-0.40450622345611603</v>
      </c>
      <c r="Q230" s="9">
        <f t="shared" si="124"/>
        <v>0.90814833110288673</v>
      </c>
      <c r="R230" s="9">
        <f t="shared" si="125"/>
        <v>0.43195667116142511</v>
      </c>
      <c r="S230" s="9">
        <f t="shared" si="126"/>
        <v>2.7450447705309092E-2</v>
      </c>
      <c r="T230" s="9">
        <f t="shared" si="127"/>
        <v>-0.83646289461754131</v>
      </c>
      <c r="U230" s="9">
        <f t="shared" si="128"/>
        <v>-0.61832137553259281</v>
      </c>
      <c r="V230" s="9">
        <f t="shared" si="129"/>
        <v>-1.4822347178554431</v>
      </c>
      <c r="W230" s="14">
        <f t="shared" si="130"/>
        <v>-269.54155128108971</v>
      </c>
      <c r="X230" s="14">
        <f t="shared" si="131"/>
        <v>239.25107373688337</v>
      </c>
      <c r="Y230" s="14">
        <f t="shared" si="132"/>
        <v>-51.619522630021123</v>
      </c>
      <c r="Z230" s="14">
        <f t="shared" si="133"/>
        <v>364.1749248063162</v>
      </c>
      <c r="AA230" s="9">
        <f t="shared" si="134"/>
        <v>360.40771932807979</v>
      </c>
      <c r="AB230" s="9">
        <f t="shared" si="111"/>
        <v>-0.66315515635812972</v>
      </c>
      <c r="AC230" s="9">
        <f t="shared" si="112"/>
        <v>-0.35336846931971877</v>
      </c>
      <c r="AD230" s="9">
        <f t="shared" si="113"/>
        <v>541.02815872070937</v>
      </c>
      <c r="AE230" s="9">
        <f t="shared" si="135"/>
        <v>2264.508486676295</v>
      </c>
      <c r="AF230" s="9">
        <f t="shared" si="136"/>
        <v>4.1855649288769907</v>
      </c>
      <c r="AG230" s="11">
        <f t="shared" si="137"/>
        <v>8.8261964862378992</v>
      </c>
      <c r="AH230" s="13">
        <v>111</v>
      </c>
      <c r="AI230" s="9">
        <f t="shared" si="138"/>
        <v>367.81510433128943</v>
      </c>
      <c r="AJ230" s="14">
        <f t="shared" si="139"/>
        <v>-1.615400406518205</v>
      </c>
      <c r="AK230" s="14">
        <f t="shared" si="140"/>
        <v>-0.31613075587966932</v>
      </c>
      <c r="AL230" s="9">
        <f t="shared" si="141"/>
        <v>1185.150866031348</v>
      </c>
      <c r="AM230" s="9">
        <f t="shared" si="142"/>
        <v>2311.0504592930843</v>
      </c>
      <c r="AN230" s="9">
        <f t="shared" si="143"/>
        <v>1.9500052909145456</v>
      </c>
      <c r="AO230" s="11">
        <f t="shared" si="144"/>
        <v>4.0292092511791475</v>
      </c>
      <c r="AP230" s="13">
        <v>111</v>
      </c>
    </row>
    <row r="231" spans="1:42" x14ac:dyDescent="0.15">
      <c r="A231" s="13">
        <v>111.5</v>
      </c>
      <c r="B231" s="9">
        <f t="shared" si="114"/>
        <v>1.9460421159736774</v>
      </c>
      <c r="D231" s="8">
        <f t="shared" si="115"/>
        <v>2.7990189662772169E-2</v>
      </c>
      <c r="E231" s="9">
        <v>0</v>
      </c>
      <c r="F231" s="9">
        <v>0</v>
      </c>
      <c r="G231" s="9">
        <f t="shared" si="116"/>
        <v>-25.655085870700802</v>
      </c>
      <c r="H231" s="9">
        <f t="shared" si="117"/>
        <v>65.129229758741715</v>
      </c>
      <c r="I231" s="14">
        <f t="shared" si="145"/>
        <v>149.27636666700221</v>
      </c>
      <c r="J231" s="14">
        <f t="shared" si="146"/>
        <v>70.026873380867599</v>
      </c>
      <c r="K231" s="14">
        <f t="shared" si="118"/>
        <v>92.065184029847401</v>
      </c>
      <c r="L231" s="14">
        <f t="shared" si="119"/>
        <v>-64.357982175650037</v>
      </c>
      <c r="M231" s="9">
        <f t="shared" si="120"/>
        <v>169.06872221260645</v>
      </c>
      <c r="N231" s="9">
        <f t="shared" si="121"/>
        <v>-17.769838755501091</v>
      </c>
      <c r="O231" s="9">
        <f t="shared" si="122"/>
        <v>211.63557592000876</v>
      </c>
      <c r="P231" s="9">
        <f t="shared" si="123"/>
        <v>-0.40248576561525201</v>
      </c>
      <c r="Q231" s="9">
        <f t="shared" si="124"/>
        <v>0.90876723486814481</v>
      </c>
      <c r="R231" s="9">
        <f t="shared" si="125"/>
        <v>0.43047595527802418</v>
      </c>
      <c r="S231" s="9">
        <f t="shared" si="126"/>
        <v>2.7990189662772204E-2</v>
      </c>
      <c r="T231" s="9">
        <f t="shared" si="127"/>
        <v>-0.83296172089327625</v>
      </c>
      <c r="U231" s="9">
        <f t="shared" si="128"/>
        <v>-0.61778163357512972</v>
      </c>
      <c r="V231" s="9">
        <f t="shared" si="129"/>
        <v>-1.4787335441311782</v>
      </c>
      <c r="W231" s="14">
        <f t="shared" si="130"/>
        <v>-270.20470643744784</v>
      </c>
      <c r="X231" s="14">
        <f t="shared" si="131"/>
        <v>238.89770526756365</v>
      </c>
      <c r="Y231" s="14">
        <f t="shared" si="132"/>
        <v>-53.234923036539328</v>
      </c>
      <c r="Z231" s="14">
        <f t="shared" si="133"/>
        <v>363.85879405043653</v>
      </c>
      <c r="AA231" s="9">
        <f t="shared" si="134"/>
        <v>360.66978936841258</v>
      </c>
      <c r="AB231" s="9">
        <f t="shared" si="111"/>
        <v>-0.66259737557351173</v>
      </c>
      <c r="AC231" s="9">
        <f t="shared" si="112"/>
        <v>-0.36044614445901857</v>
      </c>
      <c r="AD231" s="9">
        <f t="shared" si="113"/>
        <v>543.09037550053154</v>
      </c>
      <c r="AE231" s="9">
        <f t="shared" si="135"/>
        <v>2266.1551213031662</v>
      </c>
      <c r="AF231" s="9">
        <f t="shared" si="136"/>
        <v>4.1727035195838198</v>
      </c>
      <c r="AG231" s="11">
        <f t="shared" si="137"/>
        <v>8.792681750354113</v>
      </c>
      <c r="AH231" s="13">
        <v>111.5</v>
      </c>
      <c r="AI231" s="9">
        <f t="shared" si="138"/>
        <v>367.73248297987527</v>
      </c>
      <c r="AJ231" s="14">
        <f t="shared" si="139"/>
        <v>-1.6163289715831013</v>
      </c>
      <c r="AK231" s="14">
        <f t="shared" si="140"/>
        <v>-0.32506119701264424</v>
      </c>
      <c r="AL231" s="9">
        <f t="shared" si="141"/>
        <v>1187.0579813188745</v>
      </c>
      <c r="AM231" s="9">
        <f t="shared" si="142"/>
        <v>2310.5313340318194</v>
      </c>
      <c r="AN231" s="9">
        <f t="shared" si="143"/>
        <v>1.9464351113369507</v>
      </c>
      <c r="AO231" s="11">
        <f t="shared" si="144"/>
        <v>4.0227359645490957</v>
      </c>
      <c r="AP231" s="13">
        <v>111.5</v>
      </c>
    </row>
    <row r="232" spans="1:42" x14ac:dyDescent="0.15">
      <c r="A232" s="13">
        <v>112</v>
      </c>
      <c r="B232" s="9">
        <f t="shared" si="114"/>
        <v>1.9547687622336491</v>
      </c>
      <c r="D232" s="8">
        <f t="shared" si="115"/>
        <v>2.8538381485124109E-2</v>
      </c>
      <c r="E232" s="9">
        <v>0</v>
      </c>
      <c r="F232" s="9">
        <v>0</v>
      </c>
      <c r="G232" s="9">
        <f t="shared" si="116"/>
        <v>-26.222461539113844</v>
      </c>
      <c r="H232" s="9">
        <f t="shared" si="117"/>
        <v>64.902869819675118</v>
      </c>
      <c r="I232" s="14">
        <f t="shared" si="145"/>
        <v>148.70627986584262</v>
      </c>
      <c r="J232" s="14">
        <f t="shared" si="146"/>
        <v>69.896408692845398</v>
      </c>
      <c r="K232" s="14">
        <f t="shared" si="118"/>
        <v>91.951835044367641</v>
      </c>
      <c r="L232" s="14">
        <f t="shared" si="119"/>
        <v>-64.170115839599674</v>
      </c>
      <c r="M232" s="9">
        <f t="shared" si="120"/>
        <v>169.06872221260645</v>
      </c>
      <c r="N232" s="9">
        <f t="shared" si="121"/>
        <v>-17.769838755501091</v>
      </c>
      <c r="O232" s="9">
        <f t="shared" si="122"/>
        <v>212.06938297242294</v>
      </c>
      <c r="P232" s="9">
        <f t="shared" si="123"/>
        <v>-0.40045569093974676</v>
      </c>
      <c r="Q232" s="9">
        <f t="shared" si="124"/>
        <v>0.9093846315528259</v>
      </c>
      <c r="R232" s="9">
        <f t="shared" si="125"/>
        <v>0.42899407242487086</v>
      </c>
      <c r="S232" s="9">
        <f t="shared" si="126"/>
        <v>2.8538381485124092E-2</v>
      </c>
      <c r="T232" s="9">
        <f t="shared" si="127"/>
        <v>-0.82944976336461762</v>
      </c>
      <c r="U232" s="9">
        <f t="shared" si="128"/>
        <v>-0.61723344175277783</v>
      </c>
      <c r="V232" s="9">
        <f t="shared" si="129"/>
        <v>-1.4752215866025196</v>
      </c>
      <c r="W232" s="14">
        <f t="shared" si="130"/>
        <v>-270.86730381302135</v>
      </c>
      <c r="X232" s="14">
        <f t="shared" si="131"/>
        <v>238.53725912310463</v>
      </c>
      <c r="Y232" s="14">
        <f t="shared" si="132"/>
        <v>-54.85125200812243</v>
      </c>
      <c r="Z232" s="14">
        <f t="shared" si="133"/>
        <v>363.53373285342388</v>
      </c>
      <c r="AA232" s="9">
        <f t="shared" si="134"/>
        <v>360.9281372585113</v>
      </c>
      <c r="AB232" s="9">
        <f t="shared" si="111"/>
        <v>-0.66200614696151661</v>
      </c>
      <c r="AC232" s="9">
        <f t="shared" si="112"/>
        <v>-0.36752755785565228</v>
      </c>
      <c r="AD232" s="9">
        <f t="shared" si="113"/>
        <v>545.17297186857388</v>
      </c>
      <c r="AE232" s="9">
        <f t="shared" si="135"/>
        <v>2267.7783689703751</v>
      </c>
      <c r="AF232" s="9">
        <f t="shared" si="136"/>
        <v>4.1597410106329953</v>
      </c>
      <c r="AG232" s="11">
        <f t="shared" si="137"/>
        <v>8.7590931316522767</v>
      </c>
      <c r="AH232" s="13">
        <v>112</v>
      </c>
      <c r="AI232" s="9">
        <f t="shared" si="138"/>
        <v>367.64852069497454</v>
      </c>
      <c r="AJ232" s="14">
        <f t="shared" si="139"/>
        <v>-1.617102581413377</v>
      </c>
      <c r="AK232" s="14">
        <f t="shared" si="140"/>
        <v>-0.33399761108489656</v>
      </c>
      <c r="AL232" s="9">
        <f t="shared" si="141"/>
        <v>1188.8887940054606</v>
      </c>
      <c r="AM232" s="9">
        <f t="shared" si="142"/>
        <v>2310.0037834369741</v>
      </c>
      <c r="AN232" s="9">
        <f t="shared" si="143"/>
        <v>1.9429939916031913</v>
      </c>
      <c r="AO232" s="11">
        <f t="shared" si="144"/>
        <v>4.0165412085081469</v>
      </c>
      <c r="AP232" s="13">
        <v>112</v>
      </c>
    </row>
    <row r="233" spans="1:42" x14ac:dyDescent="0.15">
      <c r="A233" s="13">
        <v>112.5</v>
      </c>
      <c r="B233" s="9">
        <f t="shared" si="114"/>
        <v>1.9634954084936207</v>
      </c>
      <c r="D233" s="8">
        <f t="shared" si="115"/>
        <v>2.9095099182863959E-2</v>
      </c>
      <c r="E233" s="9">
        <v>0</v>
      </c>
      <c r="F233" s="9">
        <v>0</v>
      </c>
      <c r="G233" s="9">
        <f t="shared" si="116"/>
        <v>-26.78784026555628</v>
      </c>
      <c r="H233" s="9">
        <f t="shared" si="117"/>
        <v>64.671567275790068</v>
      </c>
      <c r="I233" s="14">
        <f t="shared" si="145"/>
        <v>148.13809403984516</v>
      </c>
      <c r="J233" s="14">
        <f t="shared" si="146"/>
        <v>69.7624912962781</v>
      </c>
      <c r="K233" s="14">
        <f t="shared" si="118"/>
        <v>91.840371658066374</v>
      </c>
      <c r="L233" s="14">
        <f t="shared" si="119"/>
        <v>-63.984358883108911</v>
      </c>
      <c r="M233" s="9">
        <f t="shared" si="120"/>
        <v>169.06872221260645</v>
      </c>
      <c r="N233" s="9">
        <f t="shared" si="121"/>
        <v>-17.769838755501091</v>
      </c>
      <c r="O233" s="9">
        <f t="shared" si="122"/>
        <v>212.50030233902885</v>
      </c>
      <c r="P233" s="9">
        <f t="shared" si="123"/>
        <v>-0.39841612157083378</v>
      </c>
      <c r="Q233" s="9">
        <f t="shared" si="124"/>
        <v>0.91000043292977706</v>
      </c>
      <c r="R233" s="9">
        <f t="shared" si="125"/>
        <v>0.42751122075369774</v>
      </c>
      <c r="S233" s="9">
        <f t="shared" si="126"/>
        <v>2.9095099182863963E-2</v>
      </c>
      <c r="T233" s="9">
        <f t="shared" si="127"/>
        <v>-0.82592734232453147</v>
      </c>
      <c r="U233" s="9">
        <f t="shared" si="128"/>
        <v>-0.61667672405503793</v>
      </c>
      <c r="V233" s="9">
        <f t="shared" si="129"/>
        <v>-1.4716991655624334</v>
      </c>
      <c r="W233" s="14">
        <f t="shared" si="130"/>
        <v>-271.52930995998287</v>
      </c>
      <c r="X233" s="14">
        <f t="shared" si="131"/>
        <v>238.16973156524898</v>
      </c>
      <c r="Y233" s="14">
        <f t="shared" si="132"/>
        <v>-56.468354589535807</v>
      </c>
      <c r="Z233" s="14">
        <f t="shared" si="133"/>
        <v>363.19973524233899</v>
      </c>
      <c r="AA233" s="9">
        <f t="shared" si="134"/>
        <v>361.18276149507358</v>
      </c>
      <c r="AB233" s="9">
        <f t="shared" si="111"/>
        <v>-0.66138179825549059</v>
      </c>
      <c r="AC233" s="9">
        <f t="shared" si="112"/>
        <v>-0.37461278157434208</v>
      </c>
      <c r="AD233" s="9">
        <f t="shared" si="113"/>
        <v>547.27607748212847</v>
      </c>
      <c r="AE233" s="9">
        <f t="shared" si="135"/>
        <v>2269.3782202323951</v>
      </c>
      <c r="AF233" s="9">
        <f t="shared" si="136"/>
        <v>4.146679004631812</v>
      </c>
      <c r="AG233" s="11">
        <f t="shared" si="137"/>
        <v>8.7254331587560063</v>
      </c>
      <c r="AH233" s="13">
        <v>112.5</v>
      </c>
      <c r="AI233" s="9">
        <f t="shared" si="138"/>
        <v>367.56322279324235</v>
      </c>
      <c r="AJ233" s="14">
        <f t="shared" si="139"/>
        <v>-1.6177215876729676</v>
      </c>
      <c r="AK233" s="14">
        <f t="shared" si="140"/>
        <v>-0.34293833789490691</v>
      </c>
      <c r="AL233" s="9">
        <f t="shared" si="141"/>
        <v>1190.6435690184303</v>
      </c>
      <c r="AM233" s="9">
        <f t="shared" si="142"/>
        <v>2309.467840914077</v>
      </c>
      <c r="AN233" s="9">
        <f t="shared" si="143"/>
        <v>1.9396802712486059</v>
      </c>
      <c r="AO233" s="11">
        <f t="shared" si="144"/>
        <v>4.0106216148239815</v>
      </c>
      <c r="AP233" s="13">
        <v>112.5</v>
      </c>
    </row>
    <row r="234" spans="1:42" x14ac:dyDescent="0.15">
      <c r="A234" s="13">
        <v>113</v>
      </c>
      <c r="B234" s="9">
        <f t="shared" si="114"/>
        <v>1.9722220547535925</v>
      </c>
      <c r="D234" s="8">
        <f t="shared" si="115"/>
        <v>2.9660420340048843E-2</v>
      </c>
      <c r="E234" s="9">
        <v>0</v>
      </c>
      <c r="F234" s="9">
        <v>0</v>
      </c>
      <c r="G234" s="9">
        <f t="shared" si="116"/>
        <v>-27.351178994249164</v>
      </c>
      <c r="H234" s="9">
        <f t="shared" si="117"/>
        <v>64.435339741670816</v>
      </c>
      <c r="I234" s="14">
        <f t="shared" si="145"/>
        <v>147.57184935213223</v>
      </c>
      <c r="J234" s="14">
        <f t="shared" si="146"/>
        <v>69.6251522749956</v>
      </c>
      <c r="K234" s="14">
        <f t="shared" si="118"/>
        <v>91.730777262094577</v>
      </c>
      <c r="L234" s="14">
        <f t="shared" si="119"/>
        <v>-63.800722636126153</v>
      </c>
      <c r="M234" s="9">
        <f t="shared" si="120"/>
        <v>169.06872221260645</v>
      </c>
      <c r="N234" s="9">
        <f t="shared" si="121"/>
        <v>-17.769838755501091</v>
      </c>
      <c r="O234" s="9">
        <f t="shared" si="122"/>
        <v>212.92831883491405</v>
      </c>
      <c r="P234" s="9">
        <f t="shared" si="123"/>
        <v>-0.3963671783477391</v>
      </c>
      <c r="Q234" s="9">
        <f t="shared" si="124"/>
        <v>0.91061455172457362</v>
      </c>
      <c r="R234" s="9">
        <f t="shared" si="125"/>
        <v>0.42602759868778795</v>
      </c>
      <c r="S234" s="9">
        <f t="shared" si="126"/>
        <v>2.9660420340048847E-2</v>
      </c>
      <c r="T234" s="9">
        <f t="shared" si="127"/>
        <v>-0.8223947770355271</v>
      </c>
      <c r="U234" s="9">
        <f t="shared" si="128"/>
        <v>-0.61611140289785304</v>
      </c>
      <c r="V234" s="9">
        <f t="shared" si="129"/>
        <v>-1.468166600273429</v>
      </c>
      <c r="W234" s="14">
        <f t="shared" si="130"/>
        <v>-272.19069175823836</v>
      </c>
      <c r="X234" s="14">
        <f t="shared" si="131"/>
        <v>237.79511878367464</v>
      </c>
      <c r="Y234" s="14">
        <f t="shared" si="132"/>
        <v>-58.086076177208774</v>
      </c>
      <c r="Z234" s="14">
        <f t="shared" si="133"/>
        <v>362.85679690444408</v>
      </c>
      <c r="AA234" s="9">
        <f t="shared" si="134"/>
        <v>361.43366085240353</v>
      </c>
      <c r="AB234" s="9">
        <f t="shared" si="111"/>
        <v>-0.66072465878960429</v>
      </c>
      <c r="AC234" s="9">
        <f t="shared" si="112"/>
        <v>-0.3817018923702733</v>
      </c>
      <c r="AD234" s="9">
        <f t="shared" si="113"/>
        <v>549.39982473448458</v>
      </c>
      <c r="AE234" s="9">
        <f t="shared" si="135"/>
        <v>2270.9546673879513</v>
      </c>
      <c r="AF234" s="9">
        <f t="shared" si="136"/>
        <v>4.1335190969262952</v>
      </c>
      <c r="AG234" s="11">
        <f t="shared" si="137"/>
        <v>8.6917043261968043</v>
      </c>
      <c r="AH234" s="13">
        <v>113</v>
      </c>
      <c r="AI234" s="9">
        <f t="shared" si="138"/>
        <v>367.47659422800996</v>
      </c>
      <c r="AJ234" s="14">
        <f t="shared" si="139"/>
        <v>-1.6181863423906222</v>
      </c>
      <c r="AK234" s="14">
        <f t="shared" si="140"/>
        <v>-0.35188171237257393</v>
      </c>
      <c r="AL234" s="9">
        <f t="shared" si="141"/>
        <v>1192.3225604759018</v>
      </c>
      <c r="AM234" s="9">
        <f t="shared" si="142"/>
        <v>2308.923537585827</v>
      </c>
      <c r="AN234" s="9">
        <f t="shared" si="143"/>
        <v>1.9364923671864824</v>
      </c>
      <c r="AO234" s="11">
        <f t="shared" si="144"/>
        <v>4.0049739825022774</v>
      </c>
      <c r="AP234" s="13">
        <v>113</v>
      </c>
    </row>
    <row r="235" spans="1:42" x14ac:dyDescent="0.15">
      <c r="A235" s="13">
        <v>113.5</v>
      </c>
      <c r="B235" s="9">
        <f t="shared" si="114"/>
        <v>1.980948701013564</v>
      </c>
      <c r="D235" s="8">
        <f t="shared" si="115"/>
        <v>3.0234424121016845E-2</v>
      </c>
      <c r="E235" s="9">
        <v>0</v>
      </c>
      <c r="F235" s="9">
        <v>0</v>
      </c>
      <c r="G235" s="9">
        <f t="shared" si="116"/>
        <v>-27.912434824767232</v>
      </c>
      <c r="H235" s="9">
        <f t="shared" si="117"/>
        <v>64.194205206958685</v>
      </c>
      <c r="I235" s="14">
        <f t="shared" si="145"/>
        <v>147.00758573291239</v>
      </c>
      <c r="J235" s="14">
        <f t="shared" si="146"/>
        <v>69.484423359448428</v>
      </c>
      <c r="K235" s="14">
        <f t="shared" si="118"/>
        <v>91.623035636745101</v>
      </c>
      <c r="L235" s="14">
        <f t="shared" si="119"/>
        <v>-63.619218585477583</v>
      </c>
      <c r="M235" s="9">
        <f t="shared" si="120"/>
        <v>169.06872221260645</v>
      </c>
      <c r="N235" s="9">
        <f t="shared" si="121"/>
        <v>-17.769838755501091</v>
      </c>
      <c r="O235" s="9">
        <f t="shared" si="122"/>
        <v>213.35341743328723</v>
      </c>
      <c r="P235" s="9">
        <f t="shared" si="123"/>
        <v>-0.39430898082743049</v>
      </c>
      <c r="Q235" s="9">
        <f t="shared" si="124"/>
        <v>0.91122690160984943</v>
      </c>
      <c r="R235" s="9">
        <f t="shared" si="125"/>
        <v>0.42454340494844733</v>
      </c>
      <c r="S235" s="9">
        <f t="shared" si="126"/>
        <v>3.0234424121016859E-2</v>
      </c>
      <c r="T235" s="9">
        <f t="shared" si="127"/>
        <v>-0.81885238577587793</v>
      </c>
      <c r="U235" s="9">
        <f t="shared" si="128"/>
        <v>-0.6155373991168851</v>
      </c>
      <c r="V235" s="9">
        <f t="shared" si="129"/>
        <v>-1.4646242090137798</v>
      </c>
      <c r="W235" s="14">
        <f t="shared" si="130"/>
        <v>-272.85141641702796</v>
      </c>
      <c r="X235" s="14">
        <f t="shared" si="131"/>
        <v>237.41341689130437</v>
      </c>
      <c r="Y235" s="14">
        <f t="shared" si="132"/>
        <v>-59.704262519599396</v>
      </c>
      <c r="Z235" s="14">
        <f t="shared" si="133"/>
        <v>362.50491519207151</v>
      </c>
      <c r="AA235" s="9">
        <f t="shared" si="134"/>
        <v>361.68083438410537</v>
      </c>
      <c r="AB235" s="9">
        <f t="shared" si="111"/>
        <v>-0.66003505939085017</v>
      </c>
      <c r="AC235" s="9">
        <f t="shared" si="112"/>
        <v>-0.38879497172985111</v>
      </c>
      <c r="AD235" s="9">
        <f t="shared" si="113"/>
        <v>551.54434865351618</v>
      </c>
      <c r="AE235" s="9">
        <f t="shared" si="135"/>
        <v>2272.5077044906643</v>
      </c>
      <c r="AF235" s="9">
        <f t="shared" si="136"/>
        <v>4.120262876482248</v>
      </c>
      <c r="AG235" s="11">
        <f t="shared" si="137"/>
        <v>8.6579090967285239</v>
      </c>
      <c r="AH235" s="13">
        <v>113.5</v>
      </c>
      <c r="AI235" s="9">
        <f t="shared" si="138"/>
        <v>367.38863959221743</v>
      </c>
      <c r="AJ235" s="14">
        <f t="shared" si="139"/>
        <v>-1.6184971982761667</v>
      </c>
      <c r="AK235" s="14">
        <f t="shared" si="140"/>
        <v>-0.36082606476560386</v>
      </c>
      <c r="AL235" s="9">
        <f t="shared" si="141"/>
        <v>1193.9260118240618</v>
      </c>
      <c r="AM235" s="9">
        <f t="shared" si="142"/>
        <v>2308.3709023105171</v>
      </c>
      <c r="AN235" s="9">
        <f t="shared" si="143"/>
        <v>1.933428771506388</v>
      </c>
      <c r="AO235" s="11">
        <f t="shared" si="144"/>
        <v>3.9995952732120954</v>
      </c>
      <c r="AP235" s="13">
        <v>113.5</v>
      </c>
    </row>
    <row r="236" spans="1:42" x14ac:dyDescent="0.15">
      <c r="A236" s="13">
        <v>114</v>
      </c>
      <c r="B236" s="9">
        <f t="shared" si="114"/>
        <v>1.9896753472735358</v>
      </c>
      <c r="D236" s="8">
        <f t="shared" si="115"/>
        <v>3.0817191276995615E-2</v>
      </c>
      <c r="E236" s="9">
        <v>0</v>
      </c>
      <c r="F236" s="9">
        <v>0</v>
      </c>
      <c r="G236" s="9">
        <f t="shared" si="116"/>
        <v>-28.47156501530602</v>
      </c>
      <c r="H236" s="9">
        <f t="shared" si="117"/>
        <v>63.948182034982061</v>
      </c>
      <c r="I236" s="14">
        <f t="shared" si="145"/>
        <v>146.4453428742066</v>
      </c>
      <c r="J236" s="14">
        <f t="shared" si="146"/>
        <v>69.340336926280514</v>
      </c>
      <c r="K236" s="14">
        <f t="shared" si="118"/>
        <v>91.51713094910545</v>
      </c>
      <c r="L236" s="14">
        <f t="shared" si="119"/>
        <v>-63.439858379964399</v>
      </c>
      <c r="M236" s="9">
        <f t="shared" si="120"/>
        <v>169.06872221260645</v>
      </c>
      <c r="N236" s="9">
        <f t="shared" si="121"/>
        <v>-17.769838755501091</v>
      </c>
      <c r="O236" s="9">
        <f t="shared" si="122"/>
        <v>213.77558326431949</v>
      </c>
      <c r="P236" s="9">
        <f t="shared" si="123"/>
        <v>-0.39224164730410732</v>
      </c>
      <c r="Q236" s="9">
        <f t="shared" si="124"/>
        <v>0.9118373971996373</v>
      </c>
      <c r="R236" s="9">
        <f t="shared" si="125"/>
        <v>0.42305883858110294</v>
      </c>
      <c r="S236" s="9">
        <f t="shared" si="126"/>
        <v>3.081719127699558E-2</v>
      </c>
      <c r="T236" s="9">
        <f t="shared" si="127"/>
        <v>-0.8153004858852102</v>
      </c>
      <c r="U236" s="9">
        <f t="shared" si="128"/>
        <v>-0.61495463196090638</v>
      </c>
      <c r="V236" s="9">
        <f t="shared" si="129"/>
        <v>-1.4610723091231121</v>
      </c>
      <c r="W236" s="14">
        <f t="shared" si="130"/>
        <v>-273.51145147641881</v>
      </c>
      <c r="X236" s="14">
        <f t="shared" si="131"/>
        <v>237.02462191957451</v>
      </c>
      <c r="Y236" s="14">
        <f t="shared" si="132"/>
        <v>-61.322759717875563</v>
      </c>
      <c r="Z236" s="14">
        <f t="shared" si="133"/>
        <v>362.1440891273059</v>
      </c>
      <c r="AA236" s="9">
        <f t="shared" si="134"/>
        <v>361.92428142479559</v>
      </c>
      <c r="AB236" s="9">
        <f t="shared" si="111"/>
        <v>-0.65931333226490096</v>
      </c>
      <c r="AC236" s="9">
        <f t="shared" si="112"/>
        <v>-0.39589210590719404</v>
      </c>
      <c r="AD236" s="9">
        <f t="shared" si="113"/>
        <v>553.70978679808695</v>
      </c>
      <c r="AE236" s="9">
        <f t="shared" si="135"/>
        <v>2274.0373273598052</v>
      </c>
      <c r="AF236" s="9">
        <f t="shared" si="136"/>
        <v>4.1069119267509793</v>
      </c>
      <c r="AG236" s="11">
        <f t="shared" si="137"/>
        <v>8.624049903596509</v>
      </c>
      <c r="AH236" s="13">
        <v>114</v>
      </c>
      <c r="AI236" s="9">
        <f t="shared" si="138"/>
        <v>367.29936312123164</v>
      </c>
      <c r="AJ236" s="14">
        <f t="shared" si="139"/>
        <v>-1.6186545090337958</v>
      </c>
      <c r="AK236" s="14">
        <f t="shared" si="140"/>
        <v>-0.36976972082771908</v>
      </c>
      <c r="AL236" s="9">
        <f t="shared" si="141"/>
        <v>1195.4541559774104</v>
      </c>
      <c r="AM236" s="9">
        <f t="shared" si="142"/>
        <v>2307.809961699742</v>
      </c>
      <c r="AN236" s="9">
        <f t="shared" si="143"/>
        <v>1.9304880493830923</v>
      </c>
      <c r="AO236" s="11">
        <f t="shared" si="144"/>
        <v>3.9944826069488513</v>
      </c>
      <c r="AP236" s="13">
        <v>114</v>
      </c>
    </row>
    <row r="237" spans="1:42" x14ac:dyDescent="0.15">
      <c r="A237" s="13">
        <v>114.5</v>
      </c>
      <c r="B237" s="9">
        <f t="shared" si="114"/>
        <v>1.9984019935335073</v>
      </c>
      <c r="D237" s="8">
        <f t="shared" si="115"/>
        <v>3.1408804152580405E-2</v>
      </c>
      <c r="E237" s="9">
        <v>0</v>
      </c>
      <c r="F237" s="9">
        <v>0</v>
      </c>
      <c r="G237" s="9">
        <f t="shared" si="116"/>
        <v>-29.028526985936733</v>
      </c>
      <c r="H237" s="9">
        <f t="shared" si="117"/>
        <v>63.697288961358026</v>
      </c>
      <c r="I237" s="14">
        <f t="shared" si="145"/>
        <v>145.88516022453638</v>
      </c>
      <c r="J237" s="14">
        <f t="shared" si="146"/>
        <v>69.192925997842082</v>
      </c>
      <c r="K237" s="14">
        <f t="shared" si="118"/>
        <v>91.413047750818265</v>
      </c>
      <c r="L237" s="14">
        <f t="shared" si="119"/>
        <v>-63.262653835299929</v>
      </c>
      <c r="M237" s="9">
        <f t="shared" si="120"/>
        <v>169.06872221260645</v>
      </c>
      <c r="N237" s="9">
        <f t="shared" si="121"/>
        <v>-17.769838755501091</v>
      </c>
      <c r="O237" s="9">
        <f t="shared" si="122"/>
        <v>214.19480161400918</v>
      </c>
      <c r="P237" s="9">
        <f t="shared" si="123"/>
        <v>-0.39016529482843731</v>
      </c>
      <c r="Q237" s="9">
        <f t="shared" si="124"/>
        <v>0.91244595404371698</v>
      </c>
      <c r="R237" s="9">
        <f t="shared" si="125"/>
        <v>0.42157409898101772</v>
      </c>
      <c r="S237" s="9">
        <f t="shared" si="126"/>
        <v>3.1408804152580384E-2</v>
      </c>
      <c r="T237" s="9">
        <f t="shared" si="127"/>
        <v>-0.81173939380945503</v>
      </c>
      <c r="U237" s="9">
        <f t="shared" si="128"/>
        <v>-0.61436301908532154</v>
      </c>
      <c r="V237" s="9">
        <f t="shared" si="129"/>
        <v>-1.457511217047357</v>
      </c>
      <c r="W237" s="14">
        <f t="shared" si="130"/>
        <v>-274.17076480868371</v>
      </c>
      <c r="X237" s="14">
        <f t="shared" si="131"/>
        <v>236.62872981366732</v>
      </c>
      <c r="Y237" s="14">
        <f t="shared" si="132"/>
        <v>-62.941414226909359</v>
      </c>
      <c r="Z237" s="14">
        <f t="shared" si="133"/>
        <v>361.77431940647818</v>
      </c>
      <c r="AA237" s="9">
        <f t="shared" si="134"/>
        <v>362.16400159183149</v>
      </c>
      <c r="AB237" s="9">
        <f t="shared" si="111"/>
        <v>-0.65855981087486271</v>
      </c>
      <c r="AC237" s="9">
        <f t="shared" si="112"/>
        <v>-0.40299338595193035</v>
      </c>
      <c r="AD237" s="9">
        <f t="shared" si="113"/>
        <v>555.89627915006417</v>
      </c>
      <c r="AE237" s="9">
        <f t="shared" si="135"/>
        <v>2275.5435335911598</v>
      </c>
      <c r="AF237" s="9">
        <f t="shared" si="136"/>
        <v>4.0934678265347353</v>
      </c>
      <c r="AG237" s="11">
        <f t="shared" si="137"/>
        <v>8.5901291527936525</v>
      </c>
      <c r="AH237" s="13">
        <v>114.5</v>
      </c>
      <c r="AI237" s="9">
        <f t="shared" si="138"/>
        <v>367.20876869555264</v>
      </c>
      <c r="AJ237" s="14">
        <f t="shared" si="139"/>
        <v>-1.6186586296830114</v>
      </c>
      <c r="AK237" s="14">
        <f t="shared" si="140"/>
        <v>-0.37871100200828778</v>
      </c>
      <c r="AL237" s="9">
        <f t="shared" si="141"/>
        <v>1196.9072154693145</v>
      </c>
      <c r="AM237" s="9">
        <f t="shared" si="142"/>
        <v>2307.2407401354035</v>
      </c>
      <c r="AN237" s="9">
        <f t="shared" si="143"/>
        <v>1.9276688370791721</v>
      </c>
      <c r="AO237" s="11">
        <f t="shared" si="144"/>
        <v>3.9896332578996887</v>
      </c>
      <c r="AP237" s="13">
        <v>114.5</v>
      </c>
    </row>
    <row r="238" spans="1:42" x14ac:dyDescent="0.15">
      <c r="A238" s="13">
        <v>115</v>
      </c>
      <c r="B238" s="9">
        <f t="shared" si="114"/>
        <v>2.0071286397934789</v>
      </c>
      <c r="D238" s="8">
        <f t="shared" si="115"/>
        <v>3.2009346692042029E-2</v>
      </c>
      <c r="E238" s="9">
        <v>0</v>
      </c>
      <c r="F238" s="9">
        <v>0</v>
      </c>
      <c r="G238" s="9">
        <f t="shared" si="116"/>
        <v>-29.583278321848955</v>
      </c>
      <c r="H238" s="9">
        <f t="shared" si="117"/>
        <v>63.441545092565505</v>
      </c>
      <c r="I238" s="14">
        <f t="shared" si="145"/>
        <v>145.32707698357365</v>
      </c>
      <c r="J238" s="14">
        <f t="shared" si="146"/>
        <v>69.042224241635139</v>
      </c>
      <c r="K238" s="14">
        <f t="shared" si="118"/>
        <v>91.31077097595302</v>
      </c>
      <c r="L238" s="14">
        <f t="shared" si="119"/>
        <v>-63.087616938883301</v>
      </c>
      <c r="M238" s="9">
        <f t="shared" si="120"/>
        <v>169.06872221260645</v>
      </c>
      <c r="N238" s="9">
        <f t="shared" si="121"/>
        <v>-17.769838755501091</v>
      </c>
      <c r="O238" s="9">
        <f t="shared" si="122"/>
        <v>214.61105792306995</v>
      </c>
      <c r="P238" s="9">
        <f t="shared" si="123"/>
        <v>-0.38808003922653878</v>
      </c>
      <c r="Q238" s="9">
        <f t="shared" si="124"/>
        <v>0.91305248862198074</v>
      </c>
      <c r="R238" s="9">
        <f t="shared" si="125"/>
        <v>0.4200893859185808</v>
      </c>
      <c r="S238" s="9">
        <f t="shared" si="126"/>
        <v>3.2009346692042008E-2</v>
      </c>
      <c r="T238" s="9">
        <f t="shared" si="127"/>
        <v>-0.80816942514511958</v>
      </c>
      <c r="U238" s="9">
        <f t="shared" si="128"/>
        <v>-0.61376247654585991</v>
      </c>
      <c r="V238" s="9">
        <f t="shared" si="129"/>
        <v>-1.4539412483830216</v>
      </c>
      <c r="W238" s="14">
        <f t="shared" si="130"/>
        <v>-274.82932461955858</v>
      </c>
      <c r="X238" s="14">
        <f t="shared" si="131"/>
        <v>236.22573642771539</v>
      </c>
      <c r="Y238" s="14">
        <f t="shared" si="132"/>
        <v>-64.56007285659237</v>
      </c>
      <c r="Z238" s="14">
        <f t="shared" si="133"/>
        <v>361.3956084044699</v>
      </c>
      <c r="AA238" s="9">
        <f t="shared" si="134"/>
        <v>362.39999478705732</v>
      </c>
      <c r="AB238" s="9">
        <f t="shared" si="111"/>
        <v>-0.65777482981394542</v>
      </c>
      <c r="AC238" s="9">
        <f t="shared" si="112"/>
        <v>-0.41009890773273128</v>
      </c>
      <c r="AD238" s="9">
        <f t="shared" si="113"/>
        <v>558.10396800417243</v>
      </c>
      <c r="AE238" s="9">
        <f t="shared" si="135"/>
        <v>2277.0263225679973</v>
      </c>
      <c r="AF238" s="9">
        <f t="shared" si="136"/>
        <v>4.0799321508335415</v>
      </c>
      <c r="AG238" s="11">
        <f t="shared" si="137"/>
        <v>8.5561492252654734</v>
      </c>
      <c r="AH238" s="13">
        <v>115</v>
      </c>
      <c r="AI238" s="9">
        <f t="shared" si="138"/>
        <v>367.11685984340937</v>
      </c>
      <c r="AJ238" s="14">
        <f t="shared" si="139"/>
        <v>-1.6185099168758939</v>
      </c>
      <c r="AK238" s="14">
        <f t="shared" si="140"/>
        <v>-0.38764822564144197</v>
      </c>
      <c r="AL238" s="9">
        <f t="shared" si="141"/>
        <v>1198.2854026045161</v>
      </c>
      <c r="AM238" s="9">
        <f t="shared" si="142"/>
        <v>2306.6632597860171</v>
      </c>
      <c r="AN238" s="9">
        <f t="shared" si="143"/>
        <v>1.9249698400501267</v>
      </c>
      <c r="AO238" s="11">
        <f t="shared" si="144"/>
        <v>3.985044650529308</v>
      </c>
      <c r="AP238" s="13">
        <v>115</v>
      </c>
    </row>
    <row r="239" spans="1:42" x14ac:dyDescent="0.15">
      <c r="A239" s="13">
        <v>115.5</v>
      </c>
      <c r="B239" s="9">
        <f t="shared" si="114"/>
        <v>2.0158552860534504</v>
      </c>
      <c r="D239" s="8">
        <f t="shared" si="115"/>
        <v>3.2618904445445573E-2</v>
      </c>
      <c r="E239" s="9">
        <v>0</v>
      </c>
      <c r="F239" s="9">
        <v>0</v>
      </c>
      <c r="G239" s="9">
        <f t="shared" si="116"/>
        <v>-30.135776776580645</v>
      </c>
      <c r="H239" s="9">
        <f t="shared" si="117"/>
        <v>63.180969904490254</v>
      </c>
      <c r="I239" s="14">
        <f t="shared" si="145"/>
        <v>144.77113209675167</v>
      </c>
      <c r="J239" s="14">
        <f t="shared" si="146"/>
        <v>68.888265969688405</v>
      </c>
      <c r="K239" s="14">
        <f t="shared" si="118"/>
        <v>91.210285938986814</v>
      </c>
      <c r="L239" s="14">
        <f t="shared" si="119"/>
        <v>-62.914759854409866</v>
      </c>
      <c r="M239" s="9">
        <f t="shared" si="120"/>
        <v>169.06872221260645</v>
      </c>
      <c r="N239" s="9">
        <f t="shared" si="121"/>
        <v>-17.769838755501091</v>
      </c>
      <c r="O239" s="9">
        <f t="shared" si="122"/>
        <v>215.02433778584128</v>
      </c>
      <c r="P239" s="9">
        <f t="shared" si="123"/>
        <v>-0.38598599511871579</v>
      </c>
      <c r="Q239" s="9">
        <f t="shared" si="124"/>
        <v>0.91365691833881391</v>
      </c>
      <c r="R239" s="9">
        <f t="shared" si="125"/>
        <v>0.41860489956416136</v>
      </c>
      <c r="S239" s="9">
        <f t="shared" si="126"/>
        <v>3.2618904445445587E-2</v>
      </c>
      <c r="T239" s="9">
        <f t="shared" si="127"/>
        <v>-0.80459089468287714</v>
      </c>
      <c r="U239" s="9">
        <f t="shared" si="128"/>
        <v>-0.61315291879245637</v>
      </c>
      <c r="V239" s="9">
        <f t="shared" si="129"/>
        <v>-1.450362717920779</v>
      </c>
      <c r="W239" s="14">
        <f t="shared" si="130"/>
        <v>-275.48709944937252</v>
      </c>
      <c r="X239" s="14">
        <f t="shared" si="131"/>
        <v>235.81563751998266</v>
      </c>
      <c r="Y239" s="14">
        <f t="shared" si="132"/>
        <v>-66.178582773468264</v>
      </c>
      <c r="Z239" s="14">
        <f t="shared" si="133"/>
        <v>361.00796017882845</v>
      </c>
      <c r="AA239" s="9">
        <f t="shared" si="134"/>
        <v>362.63226119856506</v>
      </c>
      <c r="AB239" s="9">
        <f t="shared" si="111"/>
        <v>-0.65695872467256322</v>
      </c>
      <c r="AC239" s="9">
        <f t="shared" si="112"/>
        <v>-0.41720877195325556</v>
      </c>
      <c r="AD239" s="9">
        <f t="shared" si="113"/>
        <v>560.33299785478096</v>
      </c>
      <c r="AE239" s="9">
        <f t="shared" si="135"/>
        <v>2278.485695472134</v>
      </c>
      <c r="AF239" s="9">
        <f t="shared" si="136"/>
        <v>4.0663064716788986</v>
      </c>
      <c r="AG239" s="11">
        <f t="shared" si="137"/>
        <v>8.522112479076343</v>
      </c>
      <c r="AH239" s="13">
        <v>115.5</v>
      </c>
      <c r="AI239" s="9">
        <f t="shared" si="138"/>
        <v>367.02363974325056</v>
      </c>
      <c r="AJ239" s="14">
        <f t="shared" si="139"/>
        <v>-1.6182087292175424</v>
      </c>
      <c r="AK239" s="14">
        <f t="shared" si="140"/>
        <v>-0.39657970514025465</v>
      </c>
      <c r="AL239" s="9">
        <f t="shared" si="141"/>
        <v>1199.5889196192336</v>
      </c>
      <c r="AM239" s="9">
        <f t="shared" si="142"/>
        <v>2306.0775406223656</v>
      </c>
      <c r="AN239" s="9">
        <f t="shared" si="143"/>
        <v>1.9223898311384429</v>
      </c>
      <c r="AO239" s="11">
        <f t="shared" si="144"/>
        <v>3.9807143558580118</v>
      </c>
      <c r="AP239" s="13">
        <v>115.5</v>
      </c>
    </row>
    <row r="240" spans="1:42" x14ac:dyDescent="0.15">
      <c r="A240" s="13">
        <v>116</v>
      </c>
      <c r="B240" s="9">
        <f t="shared" si="114"/>
        <v>2.0245819323134224</v>
      </c>
      <c r="D240" s="8">
        <f t="shared" si="115"/>
        <v>3.3237564574552847E-2</v>
      </c>
      <c r="E240" s="9">
        <v>0</v>
      </c>
      <c r="F240" s="9">
        <v>0</v>
      </c>
      <c r="G240" s="9">
        <f t="shared" si="116"/>
        <v>-30.685980275235426</v>
      </c>
      <c r="H240" s="9">
        <f t="shared" si="117"/>
        <v>62.915583240941686</v>
      </c>
      <c r="I240" s="14">
        <f t="shared" si="145"/>
        <v>144.21736424983641</v>
      </c>
      <c r="J240" s="14">
        <f t="shared" si="146"/>
        <v>68.731086137856352</v>
      </c>
      <c r="K240" s="14">
        <f t="shared" si="118"/>
        <v>91.11157833289586</v>
      </c>
      <c r="L240" s="14">
        <f t="shared" si="119"/>
        <v>-62.744094926316194</v>
      </c>
      <c r="M240" s="9">
        <f t="shared" si="120"/>
        <v>169.06872221260645</v>
      </c>
      <c r="N240" s="9">
        <f t="shared" si="121"/>
        <v>-17.769838755501091</v>
      </c>
      <c r="O240" s="9">
        <f t="shared" si="122"/>
        <v>215.43462694922161</v>
      </c>
      <c r="P240" s="9">
        <f t="shared" si="123"/>
        <v>-0.38388327593794602</v>
      </c>
      <c r="Q240" s="9">
        <f t="shared" si="124"/>
        <v>0.91425916151749353</v>
      </c>
      <c r="R240" s="9">
        <f t="shared" si="125"/>
        <v>0.41712084051249887</v>
      </c>
      <c r="S240" s="9">
        <f t="shared" si="126"/>
        <v>3.3237564574552889E-2</v>
      </c>
      <c r="T240" s="9">
        <f t="shared" si="127"/>
        <v>-0.80100411645044489</v>
      </c>
      <c r="U240" s="9">
        <f t="shared" si="128"/>
        <v>-0.6125342586633491</v>
      </c>
      <c r="V240" s="9">
        <f t="shared" si="129"/>
        <v>-1.4467759396883468</v>
      </c>
      <c r="W240" s="14">
        <f t="shared" si="130"/>
        <v>-276.14405817404509</v>
      </c>
      <c r="X240" s="14">
        <f t="shared" si="131"/>
        <v>235.3984287480294</v>
      </c>
      <c r="Y240" s="14">
        <f t="shared" si="132"/>
        <v>-67.796791502685807</v>
      </c>
      <c r="Z240" s="14">
        <f t="shared" si="133"/>
        <v>360.6113804736882</v>
      </c>
      <c r="AA240" s="9">
        <f t="shared" si="134"/>
        <v>362.8608013024712</v>
      </c>
      <c r="AB240" s="9">
        <f t="shared" si="111"/>
        <v>-0.65611183189474787</v>
      </c>
      <c r="AC240" s="9">
        <f t="shared" si="112"/>
        <v>-0.42432308415968123</v>
      </c>
      <c r="AD240" s="9">
        <f t="shared" si="113"/>
        <v>562.58351527614934</v>
      </c>
      <c r="AE240" s="9">
        <f t="shared" si="135"/>
        <v>2279.9216552950984</v>
      </c>
      <c r="AF240" s="9">
        <f t="shared" si="136"/>
        <v>4.0525923589779866</v>
      </c>
      <c r="AG240" s="11">
        <f t="shared" si="137"/>
        <v>8.4880212515870177</v>
      </c>
      <c r="AH240" s="13">
        <v>116</v>
      </c>
      <c r="AI240" s="9">
        <f t="shared" si="138"/>
        <v>366.92911122613015</v>
      </c>
      <c r="AJ240" s="14">
        <f t="shared" si="139"/>
        <v>-1.6177554275928685</v>
      </c>
      <c r="AK240" s="14">
        <f t="shared" si="140"/>
        <v>-0.4055037501904053</v>
      </c>
      <c r="AL240" s="9">
        <f t="shared" si="141"/>
        <v>1200.8179588501112</v>
      </c>
      <c r="AM240" s="9">
        <f t="shared" si="142"/>
        <v>2305.4836004324852</v>
      </c>
      <c r="AN240" s="9">
        <f t="shared" si="143"/>
        <v>1.9199276488504458</v>
      </c>
      <c r="AO240" s="11">
        <f t="shared" si="144"/>
        <v>3.9766400879190549</v>
      </c>
      <c r="AP240" s="13">
        <v>116</v>
      </c>
    </row>
    <row r="241" spans="1:42" x14ac:dyDescent="0.15">
      <c r="A241" s="13">
        <v>116.5</v>
      </c>
      <c r="B241" s="9">
        <f t="shared" si="114"/>
        <v>2.033308578573394</v>
      </c>
      <c r="D241" s="8">
        <f t="shared" si="115"/>
        <v>3.3865415858465642E-2</v>
      </c>
      <c r="E241" s="9">
        <v>0</v>
      </c>
      <c r="F241" s="9">
        <v>0</v>
      </c>
      <c r="G241" s="9">
        <f t="shared" si="116"/>
        <v>-31.233846917686616</v>
      </c>
      <c r="H241" s="9">
        <f t="shared" si="117"/>
        <v>62.645405312141747</v>
      </c>
      <c r="I241" s="14">
        <f t="shared" si="145"/>
        <v>143.66581186345846</v>
      </c>
      <c r="J241" s="14">
        <f t="shared" si="146"/>
        <v>68.570720345034886</v>
      </c>
      <c r="K241" s="14">
        <f t="shared" si="118"/>
        <v>91.014634227359338</v>
      </c>
      <c r="L241" s="14">
        <f t="shared" si="119"/>
        <v>-62.575634684055942</v>
      </c>
      <c r="M241" s="9">
        <f t="shared" si="120"/>
        <v>169.06872221260645</v>
      </c>
      <c r="N241" s="9">
        <f t="shared" si="121"/>
        <v>-17.769838755501091</v>
      </c>
      <c r="O241" s="9">
        <f t="shared" si="122"/>
        <v>215.84191131162268</v>
      </c>
      <c r="P241" s="9">
        <f t="shared" si="123"/>
        <v>-0.38177199394812594</v>
      </c>
      <c r="Q241" s="9">
        <f t="shared" si="124"/>
        <v>0.91485913739461167</v>
      </c>
      <c r="R241" s="9">
        <f t="shared" si="125"/>
        <v>0.41563740980659158</v>
      </c>
      <c r="S241" s="9">
        <f t="shared" si="126"/>
        <v>3.3865415858465614E-2</v>
      </c>
      <c r="T241" s="9">
        <f t="shared" si="127"/>
        <v>-0.79740940375471758</v>
      </c>
      <c r="U241" s="9">
        <f t="shared" si="128"/>
        <v>-0.61190640737943636</v>
      </c>
      <c r="V241" s="9">
        <f t="shared" si="129"/>
        <v>-1.4431812269926194</v>
      </c>
      <c r="W241" s="14">
        <f t="shared" si="130"/>
        <v>-276.80017000593983</v>
      </c>
      <c r="X241" s="14">
        <f t="shared" si="131"/>
        <v>234.97410566386972</v>
      </c>
      <c r="Y241" s="14">
        <f t="shared" si="132"/>
        <v>-69.414546930278675</v>
      </c>
      <c r="Z241" s="14">
        <f t="shared" si="133"/>
        <v>360.20587672349779</v>
      </c>
      <c r="AA241" s="9">
        <f t="shared" si="134"/>
        <v>363.08561586470569</v>
      </c>
      <c r="AB241" s="9">
        <f t="shared" si="111"/>
        <v>-0.6552344886322885</v>
      </c>
      <c r="AC241" s="9">
        <f t="shared" si="112"/>
        <v>-0.43144195474314984</v>
      </c>
      <c r="AD241" s="9">
        <f t="shared" si="113"/>
        <v>564.85566880254476</v>
      </c>
      <c r="AE241" s="9">
        <f t="shared" si="135"/>
        <v>2281.3342068493703</v>
      </c>
      <c r="AF241" s="9">
        <f t="shared" si="136"/>
        <v>4.0387913813198377</v>
      </c>
      <c r="AG241" s="11">
        <f t="shared" si="137"/>
        <v>8.4538778615422725</v>
      </c>
      <c r="AH241" s="13">
        <v>116.5</v>
      </c>
      <c r="AI241" s="9">
        <f t="shared" si="138"/>
        <v>366.83327677799292</v>
      </c>
      <c r="AJ241" s="14">
        <f t="shared" si="139"/>
        <v>-1.6171503754893877</v>
      </c>
      <c r="AK241" s="14">
        <f t="shared" si="140"/>
        <v>-0.41441866694924556</v>
      </c>
      <c r="AL241" s="9">
        <f t="shared" si="141"/>
        <v>1201.9727029056937</v>
      </c>
      <c r="AM241" s="9">
        <f t="shared" si="142"/>
        <v>2304.8814548360278</v>
      </c>
      <c r="AN241" s="9">
        <f t="shared" si="143"/>
        <v>1.9175821957221835</v>
      </c>
      <c r="AO241" s="11">
        <f t="shared" si="144"/>
        <v>3.9728197004080785</v>
      </c>
      <c r="AP241" s="13">
        <v>116.5</v>
      </c>
    </row>
    <row r="242" spans="1:42" x14ac:dyDescent="0.15">
      <c r="A242" s="13">
        <v>117</v>
      </c>
      <c r="B242" s="9">
        <f t="shared" si="114"/>
        <v>2.0420352248333655</v>
      </c>
      <c r="D242" s="8">
        <f t="shared" si="115"/>
        <v>3.4502548698995383E-2</v>
      </c>
      <c r="E242" s="9">
        <v>0</v>
      </c>
      <c r="F242" s="9">
        <v>0</v>
      </c>
      <c r="G242" s="9">
        <f t="shared" si="116"/>
        <v>-31.779334981768269</v>
      </c>
      <c r="H242" s="9">
        <f t="shared" si="117"/>
        <v>62.370456693185751</v>
      </c>
      <c r="I242" s="14">
        <f t="shared" si="145"/>
        <v>143.1165130876042</v>
      </c>
      <c r="J242" s="14">
        <f t="shared" si="146"/>
        <v>68.407204832290574</v>
      </c>
      <c r="K242" s="14">
        <f t="shared" si="118"/>
        <v>90.919440067073694</v>
      </c>
      <c r="L242" s="14">
        <f t="shared" si="119"/>
        <v>-62.409391846206525</v>
      </c>
      <c r="M242" s="9">
        <f t="shared" si="120"/>
        <v>169.06872221260645</v>
      </c>
      <c r="N242" s="9">
        <f t="shared" si="121"/>
        <v>-17.769838755501091</v>
      </c>
      <c r="O242" s="9">
        <f t="shared" si="122"/>
        <v>216.24617692194613</v>
      </c>
      <c r="P242" s="9">
        <f t="shared" si="123"/>
        <v>-0.37965226026207577</v>
      </c>
      <c r="Q242" s="9">
        <f t="shared" si="124"/>
        <v>0.91545676611452043</v>
      </c>
      <c r="R242" s="9">
        <f t="shared" si="125"/>
        <v>0.41415480896107115</v>
      </c>
      <c r="S242" s="9">
        <f t="shared" si="126"/>
        <v>3.4502548698995349E-2</v>
      </c>
      <c r="T242" s="9">
        <f t="shared" si="127"/>
        <v>-0.79380706922314681</v>
      </c>
      <c r="U242" s="9">
        <f t="shared" si="128"/>
        <v>-0.61126927453890656</v>
      </c>
      <c r="V242" s="9">
        <f t="shared" si="129"/>
        <v>-1.4395788924610486</v>
      </c>
      <c r="W242" s="14">
        <f t="shared" si="130"/>
        <v>-277.45540449457212</v>
      </c>
      <c r="X242" s="14">
        <f t="shared" si="131"/>
        <v>234.54266370912657</v>
      </c>
      <c r="Y242" s="14">
        <f t="shared" si="132"/>
        <v>-71.031697305768063</v>
      </c>
      <c r="Z242" s="14">
        <f t="shared" si="133"/>
        <v>359.79145805654855</v>
      </c>
      <c r="AA242" s="9">
        <f t="shared" si="134"/>
        <v>363.30670594281503</v>
      </c>
      <c r="AB242" s="9">
        <f t="shared" si="111"/>
        <v>-0.65432703258795755</v>
      </c>
      <c r="AC242" s="9">
        <f t="shared" si="112"/>
        <v>-0.4385654989327179</v>
      </c>
      <c r="AD242" s="9">
        <f t="shared" si="113"/>
        <v>567.14960880127137</v>
      </c>
      <c r="AE242" s="9">
        <f t="shared" si="135"/>
        <v>2282.7233567797098</v>
      </c>
      <c r="AF242" s="9">
        <f t="shared" si="136"/>
        <v>4.0249051067926835</v>
      </c>
      <c r="AG242" s="11">
        <f t="shared" si="137"/>
        <v>8.4196846111723538</v>
      </c>
      <c r="AH242" s="13">
        <v>117</v>
      </c>
      <c r="AI242" s="9">
        <f t="shared" si="138"/>
        <v>366.73613854186141</v>
      </c>
      <c r="AJ242" s="14">
        <f t="shared" si="139"/>
        <v>-1.6163939393271534</v>
      </c>
      <c r="AK242" s="14">
        <f t="shared" si="140"/>
        <v>-0.42332275824645649</v>
      </c>
      <c r="AL242" s="9">
        <f t="shared" si="141"/>
        <v>1203.0533248475483</v>
      </c>
      <c r="AM242" s="9">
        <f t="shared" si="142"/>
        <v>2304.2711172980007</v>
      </c>
      <c r="AN242" s="9">
        <f t="shared" si="143"/>
        <v>1.915352436759193</v>
      </c>
      <c r="AO242" s="11">
        <f t="shared" si="144"/>
        <v>3.9692511834931379</v>
      </c>
      <c r="AP242" s="13">
        <v>117</v>
      </c>
    </row>
    <row r="243" spans="1:42" x14ac:dyDescent="0.15">
      <c r="A243" s="13">
        <v>117.5</v>
      </c>
      <c r="B243" s="9">
        <f t="shared" si="114"/>
        <v>2.0507618710933371</v>
      </c>
      <c r="D243" s="8">
        <f t="shared" si="115"/>
        <v>3.5149055125715256E-2</v>
      </c>
      <c r="E243" s="9">
        <v>0</v>
      </c>
      <c r="F243" s="9">
        <v>0</v>
      </c>
      <c r="G243" s="9">
        <f t="shared" si="116"/>
        <v>-32.322402926452362</v>
      </c>
      <c r="H243" s="9">
        <f t="shared" si="117"/>
        <v>62.09075832247553</v>
      </c>
      <c r="I243" s="14">
        <f t="shared" si="145"/>
        <v>142.56950579606706</v>
      </c>
      <c r="J243" s="14">
        <f t="shared" si="146"/>
        <v>68.24057648189563</v>
      </c>
      <c r="K243" s="14">
        <f t="shared" si="118"/>
        <v>90.82598267017957</v>
      </c>
      <c r="L243" s="14">
        <f t="shared" si="119"/>
        <v>-62.245379324401945</v>
      </c>
      <c r="M243" s="9">
        <f t="shared" si="120"/>
        <v>169.06872221260645</v>
      </c>
      <c r="N243" s="9">
        <f t="shared" si="121"/>
        <v>-17.769838755501091</v>
      </c>
      <c r="O243" s="9">
        <f t="shared" si="122"/>
        <v>216.6474099785801</v>
      </c>
      <c r="P243" s="9">
        <f t="shared" si="123"/>
        <v>-0.37752418485930778</v>
      </c>
      <c r="Q243" s="9">
        <f t="shared" si="124"/>
        <v>0.91605196872380379</v>
      </c>
      <c r="R243" s="9">
        <f t="shared" si="125"/>
        <v>0.41267323998502303</v>
      </c>
      <c r="S243" s="9">
        <f t="shared" si="126"/>
        <v>3.5149055125715263E-2</v>
      </c>
      <c r="T243" s="9">
        <f t="shared" si="127"/>
        <v>-0.79019742484433086</v>
      </c>
      <c r="U243" s="9">
        <f t="shared" si="128"/>
        <v>-0.61062276811218663</v>
      </c>
      <c r="V243" s="9">
        <f t="shared" si="129"/>
        <v>-1.4359692480822328</v>
      </c>
      <c r="W243" s="14">
        <f t="shared" si="130"/>
        <v>-278.10973152716008</v>
      </c>
      <c r="X243" s="14">
        <f t="shared" si="131"/>
        <v>234.10409821019385</v>
      </c>
      <c r="Y243" s="14">
        <f t="shared" si="132"/>
        <v>-72.648091245095216</v>
      </c>
      <c r="Z243" s="14">
        <f t="shared" si="133"/>
        <v>359.36813529830209</v>
      </c>
      <c r="AA243" s="9">
        <f t="shared" si="134"/>
        <v>363.52407288777613</v>
      </c>
      <c r="AB243" s="9">
        <f t="shared" si="111"/>
        <v>-0.6533898018528248</v>
      </c>
      <c r="AC243" s="9">
        <f t="shared" si="112"/>
        <v>-0.4456938367806913</v>
      </c>
      <c r="AD243" s="9">
        <f t="shared" si="113"/>
        <v>569.46548734236706</v>
      </c>
      <c r="AE243" s="9">
        <f t="shared" si="135"/>
        <v>2284.089113574556</v>
      </c>
      <c r="AF243" s="9">
        <f t="shared" si="136"/>
        <v>4.010935103783285</v>
      </c>
      <c r="AG243" s="11">
        <f t="shared" si="137"/>
        <v>8.3854437882476738</v>
      </c>
      <c r="AH243" s="13">
        <v>117.5</v>
      </c>
      <c r="AI243" s="9">
        <f t="shared" si="138"/>
        <v>366.63769831992784</v>
      </c>
      <c r="AJ243" s="14">
        <f t="shared" si="139"/>
        <v>-1.6154864887913476</v>
      </c>
      <c r="AK243" s="14">
        <f t="shared" si="140"/>
        <v>-0.43221432378942382</v>
      </c>
      <c r="AL243" s="9">
        <f t="shared" si="141"/>
        <v>1204.0599883783807</v>
      </c>
      <c r="AM243" s="9">
        <f t="shared" si="142"/>
        <v>2303.6525991419121</v>
      </c>
      <c r="AN243" s="9">
        <f t="shared" si="143"/>
        <v>1.9132373979509565</v>
      </c>
      <c r="AO243" s="11">
        <f t="shared" si="144"/>
        <v>3.965932660786875</v>
      </c>
      <c r="AP243" s="13">
        <v>117.5</v>
      </c>
    </row>
    <row r="244" spans="1:42" x14ac:dyDescent="0.15">
      <c r="A244" s="13">
        <v>118</v>
      </c>
      <c r="B244" s="9">
        <f t="shared" si="114"/>
        <v>2.0594885173533091</v>
      </c>
      <c r="D244" s="8">
        <f t="shared" si="115"/>
        <v>3.5805028800665772E-2</v>
      </c>
      <c r="E244" s="9">
        <v>0</v>
      </c>
      <c r="F244" s="9">
        <v>0</v>
      </c>
      <c r="G244" s="9">
        <f t="shared" si="116"/>
        <v>-32.863009395012362</v>
      </c>
      <c r="H244" s="9">
        <f t="shared" si="117"/>
        <v>61.806331500124884</v>
      </c>
      <c r="I244" s="14">
        <f t="shared" si="145"/>
        <v>142.02482758085736</v>
      </c>
      <c r="J244" s="14">
        <f t="shared" si="146"/>
        <v>68.070872816263289</v>
      </c>
      <c r="K244" s="14">
        <f t="shared" si="118"/>
        <v>90.734249226801239</v>
      </c>
      <c r="L244" s="14">
        <f t="shared" si="119"/>
        <v>-62.083610227089295</v>
      </c>
      <c r="M244" s="9">
        <f t="shared" si="120"/>
        <v>169.06872221260645</v>
      </c>
      <c r="N244" s="9">
        <f t="shared" si="121"/>
        <v>-17.769838755501091</v>
      </c>
      <c r="O244" s="9">
        <f t="shared" si="122"/>
        <v>217.04559682841708</v>
      </c>
      <c r="P244" s="9">
        <f t="shared" si="123"/>
        <v>-0.37538787660355982</v>
      </c>
      <c r="Q244" s="9">
        <f t="shared" si="124"/>
        <v>0.91664466716577897</v>
      </c>
      <c r="R244" s="9">
        <f t="shared" si="125"/>
        <v>0.41119290540422559</v>
      </c>
      <c r="S244" s="9">
        <f t="shared" si="126"/>
        <v>3.5805028800665752E-2</v>
      </c>
      <c r="T244" s="9">
        <f t="shared" si="127"/>
        <v>-0.78658078200778547</v>
      </c>
      <c r="U244" s="9">
        <f t="shared" si="128"/>
        <v>-0.60996679443723623</v>
      </c>
      <c r="V244" s="9">
        <f t="shared" si="129"/>
        <v>-1.4323526052456874</v>
      </c>
      <c r="W244" s="14">
        <f t="shared" si="130"/>
        <v>-278.7631213290129</v>
      </c>
      <c r="X244" s="14">
        <f t="shared" si="131"/>
        <v>233.65840437341316</v>
      </c>
      <c r="Y244" s="14">
        <f t="shared" si="132"/>
        <v>-74.263577733886564</v>
      </c>
      <c r="Z244" s="14">
        <f t="shared" si="133"/>
        <v>358.93592097451267</v>
      </c>
      <c r="AA244" s="9">
        <f t="shared" si="134"/>
        <v>363.7377183458205</v>
      </c>
      <c r="AB244" s="9">
        <f t="shared" si="111"/>
        <v>-0.65242313473567037</v>
      </c>
      <c r="AC244" s="9">
        <f t="shared" si="112"/>
        <v>-0.45282709314057001</v>
      </c>
      <c r="AD244" s="9">
        <f t="shared" si="113"/>
        <v>571.80345806387436</v>
      </c>
      <c r="AE244" s="9">
        <f t="shared" si="135"/>
        <v>2285.4314875774858</v>
      </c>
      <c r="AF244" s="9">
        <f t="shared" si="136"/>
        <v>3.996882941764559</v>
      </c>
      <c r="AG244" s="11">
        <f t="shared" si="137"/>
        <v>8.3511576681004609</v>
      </c>
      <c r="AH244" s="13">
        <v>118</v>
      </c>
      <c r="AI244" s="9">
        <f t="shared" si="138"/>
        <v>366.537957575554</v>
      </c>
      <c r="AJ244" s="14">
        <f t="shared" si="139"/>
        <v>-1.6144283971640618</v>
      </c>
      <c r="AK244" s="14">
        <f t="shared" si="140"/>
        <v>-0.44109166037230807</v>
      </c>
      <c r="AL244" s="9">
        <f t="shared" si="141"/>
        <v>1204.9928480345366</v>
      </c>
      <c r="AM244" s="9">
        <f t="shared" si="142"/>
        <v>2303.0259095623355</v>
      </c>
      <c r="AN244" s="9">
        <f t="shared" si="143"/>
        <v>1.9112361648608955</v>
      </c>
      <c r="AO244" s="11">
        <f t="shared" si="144"/>
        <v>3.9628623864824983</v>
      </c>
      <c r="AP244" s="13">
        <v>118</v>
      </c>
    </row>
    <row r="245" spans="1:42" x14ac:dyDescent="0.15">
      <c r="A245" s="13">
        <v>118.5</v>
      </c>
      <c r="B245" s="9">
        <f t="shared" si="114"/>
        <v>2.0682151636132806</v>
      </c>
      <c r="D245" s="8">
        <f t="shared" si="115"/>
        <v>3.6470565022681256E-2</v>
      </c>
      <c r="E245" s="9">
        <v>0</v>
      </c>
      <c r="F245" s="9">
        <v>0</v>
      </c>
      <c r="G245" s="9">
        <f t="shared" si="116"/>
        <v>-33.40111321817259</v>
      </c>
      <c r="H245" s="9">
        <f t="shared" si="117"/>
        <v>61.517197886337577</v>
      </c>
      <c r="I245" s="14">
        <f t="shared" si="145"/>
        <v>141.48251574657135</v>
      </c>
      <c r="J245" s="14">
        <f t="shared" si="146"/>
        <v>67.898131996777693</v>
      </c>
      <c r="K245" s="14">
        <f t="shared" si="118"/>
        <v>90.644227297698194</v>
      </c>
      <c r="L245" s="14">
        <f t="shared" si="119"/>
        <v>-61.92409786310629</v>
      </c>
      <c r="M245" s="9">
        <f t="shared" si="120"/>
        <v>169.06872221260645</v>
      </c>
      <c r="N245" s="9">
        <f t="shared" si="121"/>
        <v>-17.769838755501091</v>
      </c>
      <c r="O245" s="9">
        <f t="shared" si="122"/>
        <v>217.44072396589146</v>
      </c>
      <c r="P245" s="9">
        <f t="shared" si="123"/>
        <v>-0.37324344326009956</v>
      </c>
      <c r="Q245" s="9">
        <f t="shared" si="124"/>
        <v>0.91723478427502625</v>
      </c>
      <c r="R245" s="9">
        <f t="shared" si="125"/>
        <v>0.40971400828278082</v>
      </c>
      <c r="S245" s="9">
        <f t="shared" si="126"/>
        <v>3.647056502268127E-2</v>
      </c>
      <c r="T245" s="9">
        <f t="shared" si="127"/>
        <v>-0.78295745154288032</v>
      </c>
      <c r="U245" s="9">
        <f t="shared" si="128"/>
        <v>-0.60930125821522063</v>
      </c>
      <c r="V245" s="9">
        <f t="shared" si="129"/>
        <v>-1.4287292747807823</v>
      </c>
      <c r="W245" s="14">
        <f t="shared" si="130"/>
        <v>-279.41554446374857</v>
      </c>
      <c r="X245" s="14">
        <f t="shared" si="131"/>
        <v>233.20557728027259</v>
      </c>
      <c r="Y245" s="14">
        <f t="shared" si="132"/>
        <v>-75.878006131050626</v>
      </c>
      <c r="Z245" s="14">
        <f t="shared" si="133"/>
        <v>358.49482931414036</v>
      </c>
      <c r="AA245" s="9">
        <f t="shared" si="134"/>
        <v>363.94764426026757</v>
      </c>
      <c r="AB245" s="9">
        <f t="shared" si="111"/>
        <v>-0.65142736958387104</v>
      </c>
      <c r="AC245" s="9">
        <f t="shared" si="112"/>
        <v>-0.45996539763385158</v>
      </c>
      <c r="AD245" s="9">
        <f t="shared" si="113"/>
        <v>574.16367603079993</v>
      </c>
      <c r="AE245" s="9">
        <f t="shared" si="135"/>
        <v>2286.750490998736</v>
      </c>
      <c r="AF245" s="9">
        <f t="shared" si="136"/>
        <v>3.982750192082976</v>
      </c>
      <c r="AG245" s="11">
        <f t="shared" si="137"/>
        <v>8.3168285156379831</v>
      </c>
      <c r="AH245" s="13">
        <v>118.5</v>
      </c>
      <c r="AI245" s="9">
        <f t="shared" si="138"/>
        <v>366.43691743518201</v>
      </c>
      <c r="AJ245" s="14">
        <f t="shared" si="139"/>
        <v>-1.613220041666267</v>
      </c>
      <c r="AK245" s="14">
        <f t="shared" si="140"/>
        <v>-0.44995306209102637</v>
      </c>
      <c r="AL245" s="9">
        <f t="shared" si="141"/>
        <v>1205.8520493909307</v>
      </c>
      <c r="AM245" s="9">
        <f t="shared" si="142"/>
        <v>2302.3910556369146</v>
      </c>
      <c r="AN245" s="9">
        <f t="shared" si="143"/>
        <v>1.9093478812760154</v>
      </c>
      <c r="AO245" s="11">
        <f t="shared" si="144"/>
        <v>3.9600387426205592</v>
      </c>
      <c r="AP245" s="13">
        <v>118.5</v>
      </c>
    </row>
    <row r="246" spans="1:42" x14ac:dyDescent="0.15">
      <c r="A246" s="13">
        <v>119</v>
      </c>
      <c r="B246" s="9">
        <f t="shared" si="114"/>
        <v>2.0769418098732522</v>
      </c>
      <c r="D246" s="8">
        <f t="shared" si="115"/>
        <v>3.7145760731293775E-2</v>
      </c>
      <c r="E246" s="9">
        <v>0</v>
      </c>
      <c r="F246" s="9">
        <v>0</v>
      </c>
      <c r="G246" s="9">
        <f t="shared" si="116"/>
        <v>-33.93667341724359</v>
      </c>
      <c r="H246" s="9">
        <f t="shared" si="117"/>
        <v>61.223379499757712</v>
      </c>
      <c r="I246" s="14">
        <f t="shared" si="145"/>
        <v>140.94260730471814</v>
      </c>
      <c r="J246" s="14">
        <f t="shared" si="146"/>
        <v>67.722392822509889</v>
      </c>
      <c r="K246" s="14">
        <f t="shared" si="118"/>
        <v>90.555904813030281</v>
      </c>
      <c r="L246" s="14">
        <f t="shared" si="119"/>
        <v>-61.766855745074409</v>
      </c>
      <c r="M246" s="9">
        <f t="shared" si="120"/>
        <v>169.06872221260645</v>
      </c>
      <c r="N246" s="9">
        <f t="shared" si="121"/>
        <v>-17.769838755501091</v>
      </c>
      <c r="O246" s="9">
        <f t="shared" si="122"/>
        <v>217.8327780320374</v>
      </c>
      <c r="P246" s="9">
        <f t="shared" si="123"/>
        <v>-0.37109099151279906</v>
      </c>
      <c r="Q246" s="9">
        <f t="shared" si="124"/>
        <v>0.91782224377195376</v>
      </c>
      <c r="R246" s="9">
        <f t="shared" si="125"/>
        <v>0.40823675224409284</v>
      </c>
      <c r="S246" s="9">
        <f t="shared" si="126"/>
        <v>3.7145760731293755E-2</v>
      </c>
      <c r="T246" s="9">
        <f t="shared" si="127"/>
        <v>-0.77932774375689196</v>
      </c>
      <c r="U246" s="9">
        <f t="shared" si="128"/>
        <v>-0.60862606250660822</v>
      </c>
      <c r="V246" s="9">
        <f t="shared" si="129"/>
        <v>-1.4250995669947939</v>
      </c>
      <c r="W246" s="14">
        <f t="shared" si="130"/>
        <v>-280.06697183333245</v>
      </c>
      <c r="X246" s="14">
        <f t="shared" si="131"/>
        <v>232.74561188263874</v>
      </c>
      <c r="Y246" s="14">
        <f t="shared" si="132"/>
        <v>-77.491226172716893</v>
      </c>
      <c r="Z246" s="14">
        <f t="shared" si="133"/>
        <v>358.04487625204933</v>
      </c>
      <c r="AA246" s="9">
        <f t="shared" si="134"/>
        <v>364.15385287336528</v>
      </c>
      <c r="AB246" s="9">
        <f t="shared" si="111"/>
        <v>-0.65040284459882969</v>
      </c>
      <c r="AC246" s="9">
        <f t="shared" si="112"/>
        <v>-0.46710888461191757</v>
      </c>
      <c r="AD246" s="9">
        <f t="shared" si="113"/>
        <v>576.54629759211821</v>
      </c>
      <c r="AE246" s="9">
        <f t="shared" si="135"/>
        <v>2288.0461379267654</v>
      </c>
      <c r="AF246" s="9">
        <f t="shared" si="136"/>
        <v>3.9685384287134213</v>
      </c>
      <c r="AG246" s="11">
        <f t="shared" si="137"/>
        <v>8.2824585872802707</v>
      </c>
      <c r="AH246" s="13">
        <v>119</v>
      </c>
      <c r="AI246" s="9">
        <f t="shared" si="138"/>
        <v>366.33457869015928</v>
      </c>
      <c r="AJ246" s="14">
        <f t="shared" si="139"/>
        <v>-1.611861803795307</v>
      </c>
      <c r="AK246" s="14">
        <f t="shared" si="140"/>
        <v>-0.45879682056204274</v>
      </c>
      <c r="AL246" s="9">
        <f t="shared" si="141"/>
        <v>1206.6377292677967</v>
      </c>
      <c r="AM246" s="9">
        <f t="shared" si="142"/>
        <v>2301.7480423378329</v>
      </c>
      <c r="AN246" s="9">
        <f t="shared" si="143"/>
        <v>1.9075717479301457</v>
      </c>
      <c r="AO246" s="11">
        <f t="shared" si="144"/>
        <v>3.9574602365153555</v>
      </c>
      <c r="AP246" s="13">
        <v>119</v>
      </c>
    </row>
    <row r="247" spans="1:42" x14ac:dyDescent="0.15">
      <c r="A247" s="13">
        <v>119.5</v>
      </c>
      <c r="B247" s="9">
        <f t="shared" si="114"/>
        <v>2.0856684561332237</v>
      </c>
      <c r="D247" s="8">
        <f t="shared" si="115"/>
        <v>3.7830714510194208E-2</v>
      </c>
      <c r="E247" s="9">
        <v>0</v>
      </c>
      <c r="F247" s="9">
        <v>0</v>
      </c>
      <c r="G247" s="9">
        <f t="shared" si="116"/>
        <v>-34.469649207242689</v>
      </c>
      <c r="H247" s="9">
        <f t="shared" si="117"/>
        <v>60.924898715792978</v>
      </c>
      <c r="I247" s="14">
        <f t="shared" si="145"/>
        <v>140.40513896800567</v>
      </c>
      <c r="J247" s="14">
        <f t="shared" si="146"/>
        <v>67.543694728816746</v>
      </c>
      <c r="K247" s="14">
        <f t="shared" si="118"/>
        <v>90.469270071234661</v>
      </c>
      <c r="L247" s="14">
        <f t="shared" si="119"/>
        <v>-61.611897592606255</v>
      </c>
      <c r="M247" s="9">
        <f t="shared" si="120"/>
        <v>169.06872221260645</v>
      </c>
      <c r="N247" s="9">
        <f t="shared" si="121"/>
        <v>-17.769838755501091</v>
      </c>
      <c r="O247" s="9">
        <f t="shared" si="122"/>
        <v>218.22174581356543</v>
      </c>
      <c r="P247" s="9">
        <f t="shared" si="123"/>
        <v>-0.36893062698098594</v>
      </c>
      <c r="Q247" s="9">
        <f t="shared" si="124"/>
        <v>0.91840697025739204</v>
      </c>
      <c r="R247" s="9">
        <f t="shared" si="125"/>
        <v>0.40676134149118015</v>
      </c>
      <c r="S247" s="9">
        <f t="shared" si="126"/>
        <v>3.7830714510194173E-2</v>
      </c>
      <c r="T247" s="9">
        <f t="shared" si="127"/>
        <v>-0.77569196847216615</v>
      </c>
      <c r="U247" s="9">
        <f t="shared" si="128"/>
        <v>-0.60794110872770779</v>
      </c>
      <c r="V247" s="9">
        <f t="shared" si="129"/>
        <v>-1.4214637917100681</v>
      </c>
      <c r="W247" s="14">
        <f t="shared" si="130"/>
        <v>-280.71737467793128</v>
      </c>
      <c r="X247" s="14">
        <f t="shared" si="131"/>
        <v>232.27850299802682</v>
      </c>
      <c r="Y247" s="14">
        <f t="shared" si="132"/>
        <v>-79.103087976512199</v>
      </c>
      <c r="Z247" s="14">
        <f t="shared" si="133"/>
        <v>357.58607943148729</v>
      </c>
      <c r="AA247" s="9">
        <f t="shared" si="134"/>
        <v>364.356346728137</v>
      </c>
      <c r="AB247" s="9">
        <f t="shared" si="111"/>
        <v>-0.64934989763975182</v>
      </c>
      <c r="AC247" s="9">
        <f t="shared" si="112"/>
        <v>-0.47425769310433452</v>
      </c>
      <c r="AD247" s="9">
        <f t="shared" si="113"/>
        <v>578.9514802286244</v>
      </c>
      <c r="AE247" s="9">
        <f t="shared" si="135"/>
        <v>2289.3184443398613</v>
      </c>
      <c r="AF247" s="9">
        <f t="shared" si="136"/>
        <v>3.9542492290300792</v>
      </c>
      <c r="AG247" s="11">
        <f t="shared" si="137"/>
        <v>8.2480501329244031</v>
      </c>
      <c r="AH247" s="13">
        <v>119.5</v>
      </c>
      <c r="AI247" s="9">
        <f t="shared" si="138"/>
        <v>366.23094179848016</v>
      </c>
      <c r="AJ247" s="14">
        <f t="shared" si="139"/>
        <v>-1.6103540696727379</v>
      </c>
      <c r="AK247" s="14">
        <f t="shared" si="140"/>
        <v>-0.46762122514775228</v>
      </c>
      <c r="AL247" s="9">
        <f t="shared" si="141"/>
        <v>1207.3500159500761</v>
      </c>
      <c r="AM247" s="9">
        <f t="shared" si="142"/>
        <v>2301.0968725427529</v>
      </c>
      <c r="AN247" s="9">
        <f t="shared" si="143"/>
        <v>1.905907021280814</v>
      </c>
      <c r="AO247" s="11">
        <f t="shared" si="144"/>
        <v>3.9551254982995259</v>
      </c>
      <c r="AP247" s="13">
        <v>119.5</v>
      </c>
    </row>
    <row r="248" spans="1:42" x14ac:dyDescent="0.15">
      <c r="A248" s="13">
        <v>120</v>
      </c>
      <c r="B248" s="9">
        <f t="shared" si="114"/>
        <v>2.0943951023931953</v>
      </c>
      <c r="D248" s="8">
        <f t="shared" si="115"/>
        <v>3.8525526590193315E-2</v>
      </c>
      <c r="E248" s="9">
        <v>0</v>
      </c>
      <c r="F248" s="9">
        <v>0</v>
      </c>
      <c r="G248" s="9">
        <f t="shared" si="116"/>
        <v>-34.999999999999986</v>
      </c>
      <c r="H248" s="9">
        <f t="shared" si="117"/>
        <v>60.621778264910709</v>
      </c>
      <c r="I248" s="14">
        <f t="shared" si="145"/>
        <v>139.87014714458422</v>
      </c>
      <c r="J248" s="14">
        <f t="shared" si="146"/>
        <v>67.362077785811977</v>
      </c>
      <c r="K248" s="14">
        <f t="shared" si="118"/>
        <v>90.384311738016777</v>
      </c>
      <c r="L248" s="14">
        <f t="shared" si="119"/>
        <v>-61.459237335320246</v>
      </c>
      <c r="M248" s="9">
        <f t="shared" si="120"/>
        <v>169.06872221260645</v>
      </c>
      <c r="N248" s="9">
        <f t="shared" si="121"/>
        <v>-17.769838755501091</v>
      </c>
      <c r="O248" s="9">
        <f t="shared" si="122"/>
        <v>218.60761424195826</v>
      </c>
      <c r="P248" s="9">
        <f t="shared" si="123"/>
        <v>-0.36676245423607218</v>
      </c>
      <c r="Q248" s="9">
        <f t="shared" si="124"/>
        <v>0.91898888920722821</v>
      </c>
      <c r="R248" s="9">
        <f t="shared" si="125"/>
        <v>0.40528798082626549</v>
      </c>
      <c r="S248" s="9">
        <f t="shared" si="126"/>
        <v>3.8525526590193357E-2</v>
      </c>
      <c r="T248" s="9">
        <f t="shared" si="127"/>
        <v>-0.77205043506233761</v>
      </c>
      <c r="U248" s="9">
        <f t="shared" si="128"/>
        <v>-0.60724629664770857</v>
      </c>
      <c r="V248" s="9">
        <f t="shared" si="129"/>
        <v>-1.4178222583002396</v>
      </c>
      <c r="W248" s="14">
        <f t="shared" si="130"/>
        <v>-281.36672457557103</v>
      </c>
      <c r="X248" s="14">
        <f t="shared" si="131"/>
        <v>231.80424530492249</v>
      </c>
      <c r="Y248" s="14">
        <f t="shared" si="132"/>
        <v>-80.713442046184937</v>
      </c>
      <c r="Z248" s="14">
        <f t="shared" si="133"/>
        <v>357.11845820633954</v>
      </c>
      <c r="AA248" s="9">
        <f t="shared" si="134"/>
        <v>364.5551286702327</v>
      </c>
      <c r="AB248" s="9">
        <f t="shared" si="111"/>
        <v>-0.64826886602031664</v>
      </c>
      <c r="AC248" s="9">
        <f t="shared" si="112"/>
        <v>-0.48141196675766196</v>
      </c>
      <c r="AD248" s="9">
        <f t="shared" si="113"/>
        <v>581.37938239597622</v>
      </c>
      <c r="AE248" s="9">
        <f t="shared" si="135"/>
        <v>2290.5674281177699</v>
      </c>
      <c r="AF248" s="9">
        <f t="shared" si="136"/>
        <v>3.9398841745606821</v>
      </c>
      <c r="AG248" s="11">
        <f t="shared" si="137"/>
        <v>8.2136053978675392</v>
      </c>
      <c r="AH248" s="13">
        <v>120</v>
      </c>
      <c r="AI248" s="9">
        <f t="shared" si="138"/>
        <v>366.12600688644875</v>
      </c>
      <c r="AJ248" s="14">
        <f t="shared" si="139"/>
        <v>-1.6086972303951512</v>
      </c>
      <c r="AK248" s="14">
        <f t="shared" si="140"/>
        <v>-0.476424563188516</v>
      </c>
      <c r="AL248" s="9">
        <f t="shared" si="141"/>
        <v>1207.9890294143497</v>
      </c>
      <c r="AM248" s="9">
        <f t="shared" si="142"/>
        <v>2300.4375470452669</v>
      </c>
      <c r="AN248" s="9">
        <f t="shared" si="143"/>
        <v>1.9043530123452792</v>
      </c>
      <c r="AO248" s="11">
        <f t="shared" si="144"/>
        <v>3.9530332785982178</v>
      </c>
      <c r="AP248" s="13">
        <v>120</v>
      </c>
    </row>
    <row r="249" spans="1:42" x14ac:dyDescent="0.15">
      <c r="A249" s="13">
        <v>120.5</v>
      </c>
      <c r="B249" s="9">
        <f t="shared" si="114"/>
        <v>2.1031217486531673</v>
      </c>
      <c r="D249" s="8">
        <f t="shared" si="115"/>
        <v>3.923029885164897E-2</v>
      </c>
      <c r="E249" s="9">
        <v>0</v>
      </c>
      <c r="F249" s="9">
        <v>0</v>
      </c>
      <c r="G249" s="9">
        <f t="shared" si="116"/>
        <v>-35.527685407249301</v>
      </c>
      <c r="H249" s="9">
        <f t="shared" si="117"/>
        <v>60.314041230906803</v>
      </c>
      <c r="I249" s="14">
        <f t="shared" si="145"/>
        <v>139.33766793224817</v>
      </c>
      <c r="J249" s="14">
        <f t="shared" si="146"/>
        <v>67.177582696703041</v>
      </c>
      <c r="K249" s="14">
        <f t="shared" si="118"/>
        <v>90.301018845454507</v>
      </c>
      <c r="L249" s="14">
        <f t="shared" si="119"/>
        <v>-61.308889115658992</v>
      </c>
      <c r="M249" s="9">
        <f t="shared" si="120"/>
        <v>169.06872221260645</v>
      </c>
      <c r="N249" s="9">
        <f t="shared" si="121"/>
        <v>-17.769838755501091</v>
      </c>
      <c r="O249" s="9">
        <f t="shared" si="122"/>
        <v>218.99037039258579</v>
      </c>
      <c r="P249" s="9">
        <f t="shared" si="123"/>
        <v>-0.36458657681796447</v>
      </c>
      <c r="Q249" s="9">
        <f t="shared" si="124"/>
        <v>0.91956792696707768</v>
      </c>
      <c r="R249" s="9">
        <f t="shared" si="125"/>
        <v>0.40381687566961344</v>
      </c>
      <c r="S249" s="9">
        <f t="shared" si="126"/>
        <v>3.9230298851648977E-2</v>
      </c>
      <c r="T249" s="9">
        <f t="shared" si="127"/>
        <v>-0.76840345248757802</v>
      </c>
      <c r="U249" s="9">
        <f t="shared" si="128"/>
        <v>-0.60654152438625297</v>
      </c>
      <c r="V249" s="9">
        <f t="shared" si="129"/>
        <v>-1.41417527572548</v>
      </c>
      <c r="W249" s="14">
        <f t="shared" si="130"/>
        <v>-282.01499344159134</v>
      </c>
      <c r="X249" s="14">
        <f t="shared" si="131"/>
        <v>231.32283333816483</v>
      </c>
      <c r="Y249" s="14">
        <f t="shared" si="132"/>
        <v>-82.322139276580089</v>
      </c>
      <c r="Z249" s="14">
        <f t="shared" si="133"/>
        <v>356.64203364315102</v>
      </c>
      <c r="AA249" s="9">
        <f t="shared" si="134"/>
        <v>364.75020184978268</v>
      </c>
      <c r="AB249" s="9">
        <f t="shared" si="111"/>
        <v>-0.64716008630040278</v>
      </c>
      <c r="AC249" s="9">
        <f t="shared" si="112"/>
        <v>-0.48857185377065093</v>
      </c>
      <c r="AD249" s="9">
        <f t="shared" si="113"/>
        <v>583.83016336671631</v>
      </c>
      <c r="AE249" s="9">
        <f t="shared" si="135"/>
        <v>2291.793109053343</v>
      </c>
      <c r="AF249" s="9">
        <f t="shared" si="136"/>
        <v>3.9254448516970823</v>
      </c>
      <c r="AG249" s="11">
        <f t="shared" si="137"/>
        <v>8.179126624632902</v>
      </c>
      <c r="AH249" s="13">
        <v>120.5</v>
      </c>
      <c r="AI249" s="9">
        <f t="shared" si="138"/>
        <v>366.0197737502649</v>
      </c>
      <c r="AJ249" s="14">
        <f t="shared" si="139"/>
        <v>-1.6068916823820985</v>
      </c>
      <c r="AK249" s="14">
        <f t="shared" si="140"/>
        <v>-0.4852051202393568</v>
      </c>
      <c r="AL249" s="9">
        <f t="shared" si="141"/>
        <v>1208.5548815588602</v>
      </c>
      <c r="AM249" s="9">
        <f t="shared" si="142"/>
        <v>2299.7700645648611</v>
      </c>
      <c r="AN249" s="9">
        <f t="shared" si="143"/>
        <v>1.9029090856002269</v>
      </c>
      <c r="AO249" s="11">
        <f t="shared" si="144"/>
        <v>3.9511824463421519</v>
      </c>
      <c r="AP249" s="13">
        <v>120.5</v>
      </c>
    </row>
    <row r="250" spans="1:42" x14ac:dyDescent="0.15">
      <c r="A250" s="13">
        <v>121</v>
      </c>
      <c r="B250" s="9">
        <f t="shared" si="114"/>
        <v>2.1118483949131388</v>
      </c>
      <c r="D250" s="8">
        <f t="shared" si="115"/>
        <v>3.9945134826340933E-2</v>
      </c>
      <c r="E250" s="9">
        <v>0</v>
      </c>
      <c r="F250" s="9">
        <v>0</v>
      </c>
      <c r="G250" s="9">
        <f t="shared" si="116"/>
        <v>-36.0526652437038</v>
      </c>
      <c r="H250" s="9">
        <f t="shared" si="117"/>
        <v>60.001711049147865</v>
      </c>
      <c r="I250" s="14">
        <f t="shared" si="145"/>
        <v>138.80773711259525</v>
      </c>
      <c r="J250" s="14">
        <f t="shared" si="146"/>
        <v>66.99025079599069</v>
      </c>
      <c r="K250" s="14">
        <f t="shared" si="118"/>
        <v>90.219380791213524</v>
      </c>
      <c r="L250" s="14">
        <f t="shared" si="119"/>
        <v>-61.160867291508616</v>
      </c>
      <c r="M250" s="9">
        <f t="shared" si="120"/>
        <v>169.06872221260645</v>
      </c>
      <c r="N250" s="9">
        <f t="shared" si="121"/>
        <v>-17.769838755501091</v>
      </c>
      <c r="O250" s="9">
        <f t="shared" si="122"/>
        <v>219.3700014838372</v>
      </c>
      <c r="P250" s="9">
        <f t="shared" si="123"/>
        <v>-0.36240309725125947</v>
      </c>
      <c r="Q250" s="9">
        <f t="shared" si="124"/>
        <v>0.92014401074698793</v>
      </c>
      <c r="R250" s="9">
        <f t="shared" si="125"/>
        <v>0.4023482320776004</v>
      </c>
      <c r="S250" s="9">
        <f t="shared" si="126"/>
        <v>3.9945134826340933E-2</v>
      </c>
      <c r="T250" s="9">
        <f t="shared" si="127"/>
        <v>-0.76475132932885992</v>
      </c>
      <c r="U250" s="9">
        <f t="shared" si="128"/>
        <v>-0.60582668841156107</v>
      </c>
      <c r="V250" s="9">
        <f t="shared" si="129"/>
        <v>-1.4105231525667619</v>
      </c>
      <c r="W250" s="14">
        <f t="shared" si="130"/>
        <v>-282.66215352789175</v>
      </c>
      <c r="X250" s="14">
        <f t="shared" si="131"/>
        <v>230.83426148439418</v>
      </c>
      <c r="Y250" s="14">
        <f t="shared" si="132"/>
        <v>-83.929030958962187</v>
      </c>
      <c r="Z250" s="14">
        <f t="shared" si="133"/>
        <v>356.15682852291167</v>
      </c>
      <c r="AA250" s="9">
        <f t="shared" si="134"/>
        <v>364.94156972325186</v>
      </c>
      <c r="AB250" s="9">
        <f t="shared" si="111"/>
        <v>-0.64602389406280736</v>
      </c>
      <c r="AC250" s="9">
        <f t="shared" si="112"/>
        <v>-0.49573750680804096</v>
      </c>
      <c r="AD250" s="9">
        <f t="shared" si="113"/>
        <v>586.30398305786673</v>
      </c>
      <c r="AE250" s="9">
        <f t="shared" si="135"/>
        <v>2292.9955088641905</v>
      </c>
      <c r="AF250" s="9">
        <f t="shared" si="136"/>
        <v>3.9109328524515203</v>
      </c>
      <c r="AG250" s="11">
        <f t="shared" si="137"/>
        <v>8.1446160548856152</v>
      </c>
      <c r="AH250" s="13">
        <v>121</v>
      </c>
      <c r="AI250" s="9">
        <f t="shared" si="138"/>
        <v>365.91224185753765</v>
      </c>
      <c r="AJ250" s="14">
        <f t="shared" si="139"/>
        <v>-1.6049378277414235</v>
      </c>
      <c r="AK250" s="14">
        <f t="shared" si="140"/>
        <v>-0.49396118031700098</v>
      </c>
      <c r="AL250" s="9">
        <f t="shared" si="141"/>
        <v>1209.0476764518228</v>
      </c>
      <c r="AM250" s="9">
        <f t="shared" si="142"/>
        <v>2299.0944217564238</v>
      </c>
      <c r="AN250" s="9">
        <f t="shared" si="143"/>
        <v>1.901574657918824</v>
      </c>
      <c r="AO250" s="11">
        <f t="shared" si="144"/>
        <v>3.949571986664965</v>
      </c>
      <c r="AP250" s="13">
        <v>121</v>
      </c>
    </row>
    <row r="251" spans="1:42" x14ac:dyDescent="0.15">
      <c r="A251" s="13">
        <v>121.5</v>
      </c>
      <c r="B251" s="9">
        <f t="shared" si="114"/>
        <v>2.1205750411731104</v>
      </c>
      <c r="D251" s="8">
        <f t="shared" si="115"/>
        <v>4.0670139698710861E-2</v>
      </c>
      <c r="E251" s="9">
        <v>0</v>
      </c>
      <c r="F251" s="9">
        <v>0</v>
      </c>
      <c r="G251" s="9">
        <f t="shared" si="116"/>
        <v>-36.574899530116419</v>
      </c>
      <c r="H251" s="9">
        <f t="shared" si="117"/>
        <v>59.68481150478646</v>
      </c>
      <c r="I251" s="14">
        <f t="shared" si="145"/>
        <v>138.28039014514411</v>
      </c>
      <c r="J251" s="14">
        <f t="shared" si="146"/>
        <v>66.800124047515823</v>
      </c>
      <c r="K251" s="14">
        <f t="shared" si="118"/>
        <v>90.139387337877594</v>
      </c>
      <c r="L251" s="14">
        <f t="shared" si="119"/>
        <v>-61.015186438609227</v>
      </c>
      <c r="M251" s="9">
        <f t="shared" si="120"/>
        <v>169.06872221260645</v>
      </c>
      <c r="N251" s="9">
        <f t="shared" si="121"/>
        <v>-17.769838755501091</v>
      </c>
      <c r="O251" s="9">
        <f t="shared" si="122"/>
        <v>219.74649487627227</v>
      </c>
      <c r="P251" s="9">
        <f t="shared" si="123"/>
        <v>-0.36021211706122508</v>
      </c>
      <c r="Q251" s="9">
        <f t="shared" si="124"/>
        <v>0.92071706861619196</v>
      </c>
      <c r="R251" s="9">
        <f t="shared" si="125"/>
        <v>0.40088225675993594</v>
      </c>
      <c r="S251" s="9">
        <f t="shared" si="126"/>
        <v>4.0670139698710861E-2</v>
      </c>
      <c r="T251" s="9">
        <f t="shared" si="127"/>
        <v>-0.76109437382116107</v>
      </c>
      <c r="U251" s="9">
        <f t="shared" si="128"/>
        <v>-0.60510168353919114</v>
      </c>
      <c r="V251" s="9">
        <f t="shared" si="129"/>
        <v>-1.406866197059063</v>
      </c>
      <c r="W251" s="14">
        <f t="shared" si="130"/>
        <v>-283.30817742195455</v>
      </c>
      <c r="X251" s="14">
        <f t="shared" si="131"/>
        <v>230.33852397758614</v>
      </c>
      <c r="Y251" s="14">
        <f t="shared" si="132"/>
        <v>-85.53396878670361</v>
      </c>
      <c r="Z251" s="14">
        <f t="shared" si="133"/>
        <v>355.66286734259467</v>
      </c>
      <c r="AA251" s="9">
        <f t="shared" si="134"/>
        <v>365.12923605529414</v>
      </c>
      <c r="AB251" s="9">
        <f t="shared" si="111"/>
        <v>-0.64486062368666808</v>
      </c>
      <c r="AC251" s="9">
        <f t="shared" si="112"/>
        <v>-0.50290908291322012</v>
      </c>
      <c r="AD251" s="9">
        <f t="shared" si="113"/>
        <v>588.80100185953972</v>
      </c>
      <c r="AE251" s="9">
        <f t="shared" si="135"/>
        <v>2294.174651204331</v>
      </c>
      <c r="AF251" s="9">
        <f t="shared" si="136"/>
        <v>3.8963497751513905</v>
      </c>
      <c r="AG251" s="11">
        <f t="shared" si="137"/>
        <v>8.1100759312152615</v>
      </c>
      <c r="AH251" s="13">
        <v>121.5</v>
      </c>
      <c r="AI251" s="9">
        <f t="shared" si="138"/>
        <v>365.80341034872936</v>
      </c>
      <c r="AJ251" s="14">
        <f t="shared" si="139"/>
        <v>-1.6028360746262678</v>
      </c>
      <c r="AK251" s="14">
        <f t="shared" si="140"/>
        <v>-0.50269102615163774</v>
      </c>
      <c r="AL251" s="9">
        <f t="shared" si="141"/>
        <v>1209.4675105791243</v>
      </c>
      <c r="AM251" s="9">
        <f t="shared" si="142"/>
        <v>2298.4106132193215</v>
      </c>
      <c r="AN251" s="9">
        <f t="shared" si="143"/>
        <v>1.900349197572726</v>
      </c>
      <c r="AO251" s="11">
        <f t="shared" si="144"/>
        <v>3.948200998942077</v>
      </c>
      <c r="AP251" s="13">
        <v>121.5</v>
      </c>
    </row>
    <row r="252" spans="1:42" x14ac:dyDescent="0.15">
      <c r="A252" s="13">
        <v>122</v>
      </c>
      <c r="B252" s="9">
        <f t="shared" si="114"/>
        <v>2.1293016874330819</v>
      </c>
      <c r="D252" s="8">
        <f t="shared" si="115"/>
        <v>4.1405420306463825E-2</v>
      </c>
      <c r="E252" s="9">
        <v>0</v>
      </c>
      <c r="F252" s="9">
        <v>0</v>
      </c>
      <c r="G252" s="9">
        <f t="shared" si="116"/>
        <v>-37.094348496324336</v>
      </c>
      <c r="H252" s="9">
        <f t="shared" si="117"/>
        <v>59.363366730949828</v>
      </c>
      <c r="I252" s="14">
        <f t="shared" si="145"/>
        <v>137.75566216140933</v>
      </c>
      <c r="J252" s="14">
        <f t="shared" si="146"/>
        <v>66.607245042353114</v>
      </c>
      <c r="K252" s="14">
        <f t="shared" si="118"/>
        <v>90.061028612389691</v>
      </c>
      <c r="L252" s="14">
        <f t="shared" si="119"/>
        <v>-60.871861352755836</v>
      </c>
      <c r="M252" s="9">
        <f t="shared" si="120"/>
        <v>169.06872221260645</v>
      </c>
      <c r="N252" s="9">
        <f t="shared" si="121"/>
        <v>-17.769838755501091</v>
      </c>
      <c r="O252" s="9">
        <f t="shared" si="122"/>
        <v>220.1198380717891</v>
      </c>
      <c r="P252" s="9">
        <f t="shared" si="123"/>
        <v>-0.3580137367895741</v>
      </c>
      <c r="Q252" s="9">
        <f t="shared" si="124"/>
        <v>0.92128702949789476</v>
      </c>
      <c r="R252" s="9">
        <f t="shared" si="125"/>
        <v>0.39941915709603792</v>
      </c>
      <c r="S252" s="9">
        <f t="shared" si="126"/>
        <v>4.140542030646379E-2</v>
      </c>
      <c r="T252" s="9">
        <f t="shared" si="127"/>
        <v>-0.75743289388561208</v>
      </c>
      <c r="U252" s="9">
        <f t="shared" si="128"/>
        <v>-0.60436640293143817</v>
      </c>
      <c r="V252" s="9">
        <f t="shared" si="129"/>
        <v>-1.403204717123514</v>
      </c>
      <c r="W252" s="14">
        <f t="shared" si="130"/>
        <v>-283.95303804564122</v>
      </c>
      <c r="X252" s="14">
        <f t="shared" si="131"/>
        <v>229.83561489467291</v>
      </c>
      <c r="Y252" s="14">
        <f t="shared" si="132"/>
        <v>-87.136804861329878</v>
      </c>
      <c r="Z252" s="14">
        <f t="shared" si="133"/>
        <v>355.16017631644303</v>
      </c>
      <c r="AA252" s="9">
        <f t="shared" si="134"/>
        <v>365.313204920602</v>
      </c>
      <c r="AB252" s="9">
        <f t="shared" si="111"/>
        <v>-0.64367060810917565</v>
      </c>
      <c r="AC252" s="9">
        <f t="shared" si="112"/>
        <v>-0.51008674340414473</v>
      </c>
      <c r="AD252" s="9">
        <f t="shared" si="113"/>
        <v>591.32138045303429</v>
      </c>
      <c r="AE252" s="9">
        <f t="shared" si="135"/>
        <v>2295.3305616758116</v>
      </c>
      <c r="AF252" s="9">
        <f t="shared" si="136"/>
        <v>3.881697225148987</v>
      </c>
      <c r="AG252" s="11">
        <f t="shared" si="137"/>
        <v>8.0755084989451973</v>
      </c>
      <c r="AH252" s="13">
        <v>122</v>
      </c>
      <c r="AI252" s="9">
        <f t="shared" si="138"/>
        <v>365.69327803853378</v>
      </c>
      <c r="AJ252" s="14">
        <f t="shared" si="139"/>
        <v>-1.6005868376060874</v>
      </c>
      <c r="AK252" s="14">
        <f t="shared" si="140"/>
        <v>-0.51139293944885367</v>
      </c>
      <c r="AL252" s="9">
        <f t="shared" si="141"/>
        <v>1209.8144731079801</v>
      </c>
      <c r="AM252" s="9">
        <f t="shared" si="142"/>
        <v>2297.7186315060549</v>
      </c>
      <c r="AN252" s="9">
        <f t="shared" si="143"/>
        <v>1.8992322232707952</v>
      </c>
      <c r="AO252" s="11">
        <f t="shared" si="144"/>
        <v>3.9470686949124314</v>
      </c>
      <c r="AP252" s="13">
        <v>122</v>
      </c>
    </row>
    <row r="253" spans="1:42" x14ac:dyDescent="0.15">
      <c r="A253" s="13">
        <v>122.5</v>
      </c>
      <c r="B253" s="9">
        <f t="shared" si="114"/>
        <v>2.1380283336930539</v>
      </c>
      <c r="D253" s="8">
        <f t="shared" si="115"/>
        <v>4.2151085140462508E-2</v>
      </c>
      <c r="E253" s="9">
        <v>0</v>
      </c>
      <c r="F253" s="9">
        <v>0</v>
      </c>
      <c r="G253" s="9">
        <f t="shared" si="116"/>
        <v>-37.610972584277683</v>
      </c>
      <c r="H253" s="9">
        <f t="shared" si="117"/>
        <v>59.03740120690199</v>
      </c>
      <c r="I253" s="14">
        <f t="shared" si="145"/>
        <v>137.23358795893455</v>
      </c>
      <c r="J253" s="14">
        <f t="shared" si="146"/>
        <v>66.411656996538682</v>
      </c>
      <c r="K253" s="14">
        <f t="shared" si="118"/>
        <v>89.984295105606378</v>
      </c>
      <c r="L253" s="14">
        <f t="shared" si="119"/>
        <v>-60.730907051780662</v>
      </c>
      <c r="M253" s="9">
        <f t="shared" si="120"/>
        <v>169.06872221260645</v>
      </c>
      <c r="N253" s="9">
        <f t="shared" si="121"/>
        <v>-17.769838755501091</v>
      </c>
      <c r="O253" s="9">
        <f t="shared" si="122"/>
        <v>220.49001871281007</v>
      </c>
      <c r="P253" s="9">
        <f t="shared" si="123"/>
        <v>-0.35580805601002941</v>
      </c>
      <c r="Q253" s="9">
        <f t="shared" si="124"/>
        <v>0.92185382316410724</v>
      </c>
      <c r="R253" s="9">
        <f t="shared" si="125"/>
        <v>0.39795914115049191</v>
      </c>
      <c r="S253" s="9">
        <f t="shared" si="126"/>
        <v>4.2151085140462542E-2</v>
      </c>
      <c r="T253" s="9">
        <f t="shared" si="127"/>
        <v>-0.75376719716052132</v>
      </c>
      <c r="U253" s="9">
        <f t="shared" si="128"/>
        <v>-0.60362073809743944</v>
      </c>
      <c r="V253" s="9">
        <f t="shared" si="129"/>
        <v>-1.3995390203984233</v>
      </c>
      <c r="W253" s="14">
        <f t="shared" si="130"/>
        <v>-284.5967086537504</v>
      </c>
      <c r="X253" s="14">
        <f t="shared" si="131"/>
        <v>229.32552815126877</v>
      </c>
      <c r="Y253" s="14">
        <f t="shared" si="132"/>
        <v>-88.737391698935966</v>
      </c>
      <c r="Z253" s="14">
        <f t="shared" si="133"/>
        <v>354.64878337699417</v>
      </c>
      <c r="AA253" s="9">
        <f t="shared" si="134"/>
        <v>365.49348070575223</v>
      </c>
      <c r="AB253" s="9">
        <f t="shared" si="111"/>
        <v>-0.64245417857853226</v>
      </c>
      <c r="AC253" s="9">
        <f t="shared" si="112"/>
        <v>-0.5172706537588283</v>
      </c>
      <c r="AD253" s="9">
        <f t="shared" si="113"/>
        <v>593.86527962283856</v>
      </c>
      <c r="AE253" s="9">
        <f t="shared" si="135"/>
        <v>2296.4632678403082</v>
      </c>
      <c r="AF253" s="9">
        <f t="shared" si="136"/>
        <v>3.8669768155140889</v>
      </c>
      <c r="AG253" s="11">
        <f t="shared" si="137"/>
        <v>8.0409160079020108</v>
      </c>
      <c r="AH253" s="13">
        <v>122.5</v>
      </c>
      <c r="AI253" s="9">
        <f t="shared" si="138"/>
        <v>365.58184341719232</v>
      </c>
      <c r="AJ253" s="14">
        <f t="shared" si="139"/>
        <v>-1.5981905380377981</v>
      </c>
      <c r="AK253" s="14">
        <f t="shared" si="140"/>
        <v>-0.52006520115924104</v>
      </c>
      <c r="AL253" s="9">
        <f t="shared" si="141"/>
        <v>1210.0886461564924</v>
      </c>
      <c r="AM253" s="9">
        <f t="shared" si="142"/>
        <v>2297.018467130531</v>
      </c>
      <c r="AN253" s="9">
        <f t="shared" si="143"/>
        <v>1.8982233032483751</v>
      </c>
      <c r="AO253" s="11">
        <f t="shared" si="144"/>
        <v>3.9461743969118603</v>
      </c>
      <c r="AP253" s="13">
        <v>122.5</v>
      </c>
    </row>
    <row r="254" spans="1:42" x14ac:dyDescent="0.15">
      <c r="A254" s="13">
        <v>123</v>
      </c>
      <c r="B254" s="9">
        <f t="shared" si="114"/>
        <v>2.1467549799530254</v>
      </c>
      <c r="D254" s="8">
        <f t="shared" si="115"/>
        <v>4.2907244343877826E-2</v>
      </c>
      <c r="E254" s="9">
        <v>0</v>
      </c>
      <c r="F254" s="9">
        <v>0</v>
      </c>
      <c r="G254" s="9">
        <f t="shared" si="116"/>
        <v>-38.124732451051898</v>
      </c>
      <c r="H254" s="9">
        <f t="shared" si="117"/>
        <v>58.706939756179679</v>
      </c>
      <c r="I254" s="14">
        <f t="shared" si="145"/>
        <v>136.71420199528393</v>
      </c>
      <c r="J254" s="14">
        <f t="shared" si="146"/>
        <v>66.213403748625225</v>
      </c>
      <c r="K254" s="14">
        <f t="shared" si="118"/>
        <v>89.909177671963505</v>
      </c>
      <c r="L254" s="14">
        <f t="shared" si="119"/>
        <v>-60.592338777311937</v>
      </c>
      <c r="M254" s="9">
        <f t="shared" si="120"/>
        <v>169.06872221260645</v>
      </c>
      <c r="N254" s="9">
        <f t="shared" si="121"/>
        <v>-17.769838755501091</v>
      </c>
      <c r="O254" s="9">
        <f t="shared" si="122"/>
        <v>220.85702458148376</v>
      </c>
      <c r="P254" s="9">
        <f t="shared" si="123"/>
        <v>-0.35359517334368751</v>
      </c>
      <c r="Q254" s="9">
        <f t="shared" si="124"/>
        <v>0.92241738023052222</v>
      </c>
      <c r="R254" s="9">
        <f t="shared" si="125"/>
        <v>0.39650241768756533</v>
      </c>
      <c r="S254" s="9">
        <f t="shared" si="126"/>
        <v>4.2907244343877854E-2</v>
      </c>
      <c r="T254" s="9">
        <f t="shared" si="127"/>
        <v>-0.75009759103125295</v>
      </c>
      <c r="U254" s="9">
        <f t="shared" si="128"/>
        <v>-0.60286457889402412</v>
      </c>
      <c r="V254" s="9">
        <f t="shared" si="129"/>
        <v>-1.3958694142691548</v>
      </c>
      <c r="W254" s="14">
        <f t="shared" si="130"/>
        <v>-285.23916283232893</v>
      </c>
      <c r="X254" s="14">
        <f t="shared" si="131"/>
        <v>228.80825749750994</v>
      </c>
      <c r="Y254" s="14">
        <f t="shared" si="132"/>
        <v>-90.335582236973764</v>
      </c>
      <c r="Z254" s="14">
        <f t="shared" si="133"/>
        <v>354.12871817583493</v>
      </c>
      <c r="AA254" s="9">
        <f t="shared" si="134"/>
        <v>365.67006811104278</v>
      </c>
      <c r="AB254" s="9">
        <f t="shared" si="111"/>
        <v>-0.64121166439895205</v>
      </c>
      <c r="AC254" s="9">
        <f t="shared" si="112"/>
        <v>-0.52446098348968917</v>
      </c>
      <c r="AD254" s="9">
        <f t="shared" si="113"/>
        <v>596.43286006271092</v>
      </c>
      <c r="AE254" s="9">
        <f t="shared" si="135"/>
        <v>2297.5727992306624</v>
      </c>
      <c r="AF254" s="9">
        <f t="shared" si="136"/>
        <v>3.8521901677065347</v>
      </c>
      <c r="AG254" s="11">
        <f t="shared" si="137"/>
        <v>8.0063007141397318</v>
      </c>
      <c r="AH254" s="13">
        <v>123</v>
      </c>
      <c r="AI254" s="9">
        <f t="shared" si="138"/>
        <v>365.46910465175159</v>
      </c>
      <c r="AJ254" s="14">
        <f t="shared" si="139"/>
        <v>-1.5956476044448209</v>
      </c>
      <c r="AK254" s="14">
        <f t="shared" si="140"/>
        <v>-0.5287060917579538</v>
      </c>
      <c r="AL254" s="9">
        <f t="shared" si="141"/>
        <v>1210.2901050749899</v>
      </c>
      <c r="AM254" s="9">
        <f t="shared" si="142"/>
        <v>2296.310108575964</v>
      </c>
      <c r="AN254" s="9">
        <f t="shared" si="143"/>
        <v>1.897322054395945</v>
      </c>
      <c r="AO254" s="11">
        <f t="shared" si="144"/>
        <v>3.9455175361948545</v>
      </c>
      <c r="AP254" s="13">
        <v>123</v>
      </c>
    </row>
    <row r="255" spans="1:42" x14ac:dyDescent="0.15">
      <c r="A255" s="13">
        <v>123.5</v>
      </c>
      <c r="B255" s="9">
        <f t="shared" si="114"/>
        <v>2.155481626212997</v>
      </c>
      <c r="D255" s="8">
        <f t="shared" si="115"/>
        <v>4.367400971054991E-2</v>
      </c>
      <c r="E255" s="9">
        <v>0</v>
      </c>
      <c r="F255" s="9">
        <v>0</v>
      </c>
      <c r="G255" s="9">
        <f t="shared" si="116"/>
        <v>-38.635588971844072</v>
      </c>
      <c r="H255" s="9">
        <f t="shared" si="117"/>
        <v>58.372007544701773</v>
      </c>
      <c r="I255" s="14">
        <f t="shared" si="145"/>
        <v>136.19753838199159</v>
      </c>
      <c r="J255" s="14">
        <f t="shared" si="146"/>
        <v>66.012529757055972</v>
      </c>
      <c r="K255" s="14">
        <f t="shared" si="118"/>
        <v>89.835667529253385</v>
      </c>
      <c r="L255" s="14">
        <f t="shared" si="119"/>
        <v>-60.456171996302814</v>
      </c>
      <c r="M255" s="9">
        <f t="shared" si="120"/>
        <v>169.06872221260645</v>
      </c>
      <c r="N255" s="9">
        <f t="shared" si="121"/>
        <v>-17.769838755501091</v>
      </c>
      <c r="O255" s="9">
        <f t="shared" si="122"/>
        <v>221.22084359890408</v>
      </c>
      <c r="P255" s="9">
        <f t="shared" si="123"/>
        <v>-0.35137518647417965</v>
      </c>
      <c r="Q255" s="9">
        <f t="shared" si="124"/>
        <v>0.9229776321514348</v>
      </c>
      <c r="R255" s="9">
        <f t="shared" si="125"/>
        <v>0.39504919618472956</v>
      </c>
      <c r="S255" s="9">
        <f t="shared" si="126"/>
        <v>4.367400971054991E-2</v>
      </c>
      <c r="T255" s="9">
        <f t="shared" si="127"/>
        <v>-0.7464243826589092</v>
      </c>
      <c r="U255" s="9">
        <f t="shared" si="128"/>
        <v>-0.60209781352735203</v>
      </c>
      <c r="V255" s="9">
        <f t="shared" si="129"/>
        <v>-1.3921962058968111</v>
      </c>
      <c r="W255" s="14">
        <f t="shared" si="130"/>
        <v>-285.88037449672788</v>
      </c>
      <c r="X255" s="14">
        <f t="shared" si="131"/>
        <v>228.28379651402025</v>
      </c>
      <c r="Y255" s="14">
        <f t="shared" si="132"/>
        <v>-91.931229841418585</v>
      </c>
      <c r="Z255" s="14">
        <f t="shared" si="133"/>
        <v>353.60001208407698</v>
      </c>
      <c r="AA255" s="9">
        <f t="shared" si="134"/>
        <v>365.84297215232112</v>
      </c>
      <c r="AB255" s="9">
        <f t="shared" si="111"/>
        <v>-0.6399433926658844</v>
      </c>
      <c r="AC255" s="9">
        <f t="shared" si="112"/>
        <v>-0.53165790600584728</v>
      </c>
      <c r="AD255" s="9">
        <f t="shared" si="113"/>
        <v>599.0242821744298</v>
      </c>
      <c r="AE255" s="9">
        <f t="shared" si="135"/>
        <v>2298.6591873623747</v>
      </c>
      <c r="AF255" s="9">
        <f t="shared" si="136"/>
        <v>3.8373389122363299</v>
      </c>
      <c r="AG255" s="11">
        <f t="shared" si="137"/>
        <v>7.9716648816349478</v>
      </c>
      <c r="AH255" s="13">
        <v>123.5</v>
      </c>
      <c r="AI255" s="9">
        <f t="shared" si="138"/>
        <v>365.35505958726662</v>
      </c>
      <c r="AJ255" s="14">
        <f t="shared" si="139"/>
        <v>-1.5929584728975357</v>
      </c>
      <c r="AK255" s="14">
        <f t="shared" si="140"/>
        <v>-0.53731389153301734</v>
      </c>
      <c r="AL255" s="9">
        <f t="shared" si="141"/>
        <v>1210.4189187344823</v>
      </c>
      <c r="AM255" s="9">
        <f t="shared" si="142"/>
        <v>2295.5935423024357</v>
      </c>
      <c r="AN255" s="9">
        <f t="shared" si="143"/>
        <v>1.8965281414326585</v>
      </c>
      <c r="AO255" s="11">
        <f t="shared" si="144"/>
        <v>3.945097651356174</v>
      </c>
      <c r="AP255" s="13">
        <v>123.5</v>
      </c>
    </row>
    <row r="256" spans="1:42" x14ac:dyDescent="0.15">
      <c r="A256" s="13">
        <v>124</v>
      </c>
      <c r="B256" s="9">
        <f t="shared" si="114"/>
        <v>2.1642082724729685</v>
      </c>
      <c r="D256" s="8">
        <f t="shared" si="115"/>
        <v>4.4451494682514581E-2</v>
      </c>
      <c r="E256" s="9">
        <v>0</v>
      </c>
      <c r="F256" s="9">
        <v>0</v>
      </c>
      <c r="G256" s="9">
        <f t="shared" si="116"/>
        <v>-39.143503242952271</v>
      </c>
      <c r="H256" s="9">
        <f t="shared" si="117"/>
        <v>58.032630078852918</v>
      </c>
      <c r="I256" s="14">
        <f t="shared" si="145"/>
        <v>135.68363087847015</v>
      </c>
      <c r="J256" s="14">
        <f t="shared" si="146"/>
        <v>65.809080097349408</v>
      </c>
      <c r="K256" s="14">
        <f t="shared" si="118"/>
        <v>89.763756258511762</v>
      </c>
      <c r="L256" s="14">
        <f t="shared" si="119"/>
        <v>-60.322422402324264</v>
      </c>
      <c r="M256" s="9">
        <f t="shared" si="120"/>
        <v>169.06872221260645</v>
      </c>
      <c r="N256" s="9">
        <f t="shared" si="121"/>
        <v>-17.769838755501091</v>
      </c>
      <c r="O256" s="9">
        <f t="shared" si="122"/>
        <v>221.58146382434526</v>
      </c>
      <c r="P256" s="9">
        <f t="shared" si="123"/>
        <v>-0.34914819216263687</v>
      </c>
      <c r="Q256" s="9">
        <f t="shared" si="124"/>
        <v>0.92353451121470753</v>
      </c>
      <c r="R256" s="9">
        <f t="shared" si="125"/>
        <v>0.39359968684515145</v>
      </c>
      <c r="S256" s="9">
        <f t="shared" si="126"/>
        <v>4.445149468251456E-2</v>
      </c>
      <c r="T256" s="9">
        <f t="shared" si="127"/>
        <v>-0.74274787900778849</v>
      </c>
      <c r="U256" s="9">
        <f t="shared" si="128"/>
        <v>-0.60132032855538742</v>
      </c>
      <c r="V256" s="9">
        <f t="shared" si="129"/>
        <v>-1.3885197022456905</v>
      </c>
      <c r="W256" s="14">
        <f t="shared" si="130"/>
        <v>-286.52031788939377</v>
      </c>
      <c r="X256" s="14">
        <f t="shared" si="131"/>
        <v>227.75213860801441</v>
      </c>
      <c r="Y256" s="14">
        <f t="shared" si="132"/>
        <v>-93.52418831431612</v>
      </c>
      <c r="Z256" s="14">
        <f t="shared" si="133"/>
        <v>353.06269819254396</v>
      </c>
      <c r="AA256" s="9">
        <f t="shared" si="134"/>
        <v>366.0121981627982</v>
      </c>
      <c r="AB256" s="9">
        <f t="shared" si="111"/>
        <v>-0.63864968798947075</v>
      </c>
      <c r="AC256" s="9">
        <f t="shared" si="112"/>
        <v>-0.53886159845765746</v>
      </c>
      <c r="AD256" s="9">
        <f t="shared" si="113"/>
        <v>601.63970585550999</v>
      </c>
      <c r="AE256" s="9">
        <f t="shared" si="135"/>
        <v>2299.722465744997</v>
      </c>
      <c r="AF256" s="9">
        <f t="shared" si="136"/>
        <v>3.8224246893327534</v>
      </c>
      <c r="AG256" s="11">
        <f t="shared" si="137"/>
        <v>7.9370107839978647</v>
      </c>
      <c r="AH256" s="13">
        <v>124</v>
      </c>
      <c r="AI256" s="9">
        <f t="shared" si="138"/>
        <v>365.23970574795266</v>
      </c>
      <c r="AJ256" s="14">
        <f t="shared" si="139"/>
        <v>-1.5901235874077457</v>
      </c>
      <c r="AK256" s="14">
        <f t="shared" si="140"/>
        <v>-0.54588688088540493</v>
      </c>
      <c r="AL256" s="9">
        <f t="shared" si="141"/>
        <v>1210.4751498315766</v>
      </c>
      <c r="AM256" s="9">
        <f t="shared" si="142"/>
        <v>2294.8687527541315</v>
      </c>
      <c r="AN256" s="9">
        <f t="shared" si="143"/>
        <v>1.895841276108341</v>
      </c>
      <c r="AO256" s="11">
        <f t="shared" si="144"/>
        <v>3.9449143868181853</v>
      </c>
      <c r="AP256" s="13">
        <v>124</v>
      </c>
    </row>
    <row r="257" spans="1:42" x14ac:dyDescent="0.15">
      <c r="A257" s="13">
        <v>124.5</v>
      </c>
      <c r="B257" s="9">
        <f t="shared" si="114"/>
        <v>2.1729349187329401</v>
      </c>
      <c r="D257" s="8">
        <f t="shared" si="115"/>
        <v>4.523981434662766E-2</v>
      </c>
      <c r="E257" s="9">
        <v>0</v>
      </c>
      <c r="F257" s="9">
        <v>0</v>
      </c>
      <c r="G257" s="9">
        <f t="shared" si="116"/>
        <v>-39.648436584738285</v>
      </c>
      <c r="H257" s="9">
        <f t="shared" si="117"/>
        <v>57.688833203541108</v>
      </c>
      <c r="I257" s="14">
        <f t="shared" si="145"/>
        <v>135.17251288587829</v>
      </c>
      <c r="J257" s="14">
        <f t="shared" si="146"/>
        <v>65.603100459082313</v>
      </c>
      <c r="K257" s="14">
        <f t="shared" si="118"/>
        <v>89.693435804016787</v>
      </c>
      <c r="L257" s="14">
        <f t="shared" si="119"/>
        <v>-60.191105916612017</v>
      </c>
      <c r="M257" s="9">
        <f t="shared" si="120"/>
        <v>169.06872221260645</v>
      </c>
      <c r="N257" s="9">
        <f t="shared" si="121"/>
        <v>-17.769838755501091</v>
      </c>
      <c r="O257" s="9">
        <f t="shared" si="122"/>
        <v>221.93887345451304</v>
      </c>
      <c r="P257" s="9">
        <f t="shared" si="123"/>
        <v>-0.34691428626245951</v>
      </c>
      <c r="Q257" s="9">
        <f t="shared" si="124"/>
        <v>0.92408795053678527</v>
      </c>
      <c r="R257" s="9">
        <f t="shared" si="125"/>
        <v>0.39215410060908718</v>
      </c>
      <c r="S257" s="9">
        <f t="shared" si="126"/>
        <v>4.5239814346627633E-2</v>
      </c>
      <c r="T257" s="9">
        <f t="shared" si="127"/>
        <v>-0.73906838687154663</v>
      </c>
      <c r="U257" s="9">
        <f t="shared" si="128"/>
        <v>-0.60053200889127434</v>
      </c>
      <c r="V257" s="9">
        <f t="shared" si="129"/>
        <v>-1.3848402101094486</v>
      </c>
      <c r="W257" s="14">
        <f t="shared" si="130"/>
        <v>-287.15896757738324</v>
      </c>
      <c r="X257" s="14">
        <f t="shared" si="131"/>
        <v>227.21327700955675</v>
      </c>
      <c r="Y257" s="14">
        <f t="shared" si="132"/>
        <v>-95.114311901723866</v>
      </c>
      <c r="Z257" s="14">
        <f t="shared" si="133"/>
        <v>352.51681131165856</v>
      </c>
      <c r="AA257" s="9">
        <f t="shared" si="134"/>
        <v>366.1777517948492</v>
      </c>
      <c r="AB257" s="9">
        <f t="shared" si="111"/>
        <v>-0.6373308722122033</v>
      </c>
      <c r="AC257" s="9">
        <f t="shared" si="112"/>
        <v>-0.54607224157530254</v>
      </c>
      <c r="AD257" s="9">
        <f t="shared" si="113"/>
        <v>604.27929028462358</v>
      </c>
      <c r="AE257" s="9">
        <f t="shared" si="135"/>
        <v>2300.76266989345</v>
      </c>
      <c r="AF257" s="9">
        <f t="shared" si="136"/>
        <v>3.8074491495642029</v>
      </c>
      <c r="AG257" s="11">
        <f t="shared" si="137"/>
        <v>7.9023407060786308</v>
      </c>
      <c r="AH257" s="13">
        <v>124.5</v>
      </c>
      <c r="AI257" s="9">
        <f t="shared" si="138"/>
        <v>365.12304033829184</v>
      </c>
      <c r="AJ257" s="14">
        <f t="shared" si="139"/>
        <v>-1.5871434003175722</v>
      </c>
      <c r="AK257" s="14">
        <f t="shared" si="140"/>
        <v>-0.55442334063741328</v>
      </c>
      <c r="AL257" s="9">
        <f t="shared" si="141"/>
        <v>1210.458855195742</v>
      </c>
      <c r="AM257" s="9">
        <f t="shared" si="142"/>
        <v>2294.1357223662949</v>
      </c>
      <c r="AN257" s="9">
        <f t="shared" si="143"/>
        <v>1.8952612164544103</v>
      </c>
      <c r="AO257" s="11">
        <f t="shared" si="144"/>
        <v>3.9449674914264556</v>
      </c>
      <c r="AP257" s="13">
        <v>124.5</v>
      </c>
    </row>
    <row r="258" spans="1:42" x14ac:dyDescent="0.15">
      <c r="A258" s="13">
        <v>125</v>
      </c>
      <c r="B258" s="9">
        <f t="shared" si="114"/>
        <v>2.1816615649929121</v>
      </c>
      <c r="D258" s="8">
        <f t="shared" si="115"/>
        <v>4.6039085430264137E-2</v>
      </c>
      <c r="E258" s="9">
        <v>0</v>
      </c>
      <c r="F258" s="9">
        <v>0</v>
      </c>
      <c r="G258" s="9">
        <f t="shared" si="116"/>
        <v>-40.150350544573229</v>
      </c>
      <c r="H258" s="9">
        <f t="shared" si="117"/>
        <v>57.340643100229421</v>
      </c>
      <c r="I258" s="14">
        <f t="shared" si="145"/>
        <v>134.66421744094791</v>
      </c>
      <c r="J258" s="14">
        <f t="shared" si="146"/>
        <v>65.394637142666639</v>
      </c>
      <c r="K258" s="14">
        <f t="shared" si="118"/>
        <v>89.624698473394773</v>
      </c>
      <c r="L258" s="14">
        <f t="shared" si="119"/>
        <v>-60.062238688864674</v>
      </c>
      <c r="M258" s="9">
        <f t="shared" si="120"/>
        <v>169.06872221260645</v>
      </c>
      <c r="N258" s="9">
        <f t="shared" si="121"/>
        <v>-17.769838755501091</v>
      </c>
      <c r="O258" s="9">
        <f t="shared" si="122"/>
        <v>222.29306082281127</v>
      </c>
      <c r="P258" s="9">
        <f t="shared" si="123"/>
        <v>-0.34467356373389557</v>
      </c>
      <c r="Q258" s="9">
        <f t="shared" si="124"/>
        <v>0.92463788405775438</v>
      </c>
      <c r="R258" s="9">
        <f t="shared" si="125"/>
        <v>0.39071264916415971</v>
      </c>
      <c r="S258" s="9">
        <f t="shared" si="126"/>
        <v>4.6039085430264151E-2</v>
      </c>
      <c r="T258" s="9">
        <f t="shared" si="127"/>
        <v>-0.73538621289805528</v>
      </c>
      <c r="U258" s="9">
        <f t="shared" si="128"/>
        <v>-0.59973273780763781</v>
      </c>
      <c r="V258" s="9">
        <f t="shared" si="129"/>
        <v>-1.3811580361359572</v>
      </c>
      <c r="W258" s="14">
        <f t="shared" si="130"/>
        <v>-287.79629844959544</v>
      </c>
      <c r="X258" s="14">
        <f t="shared" si="131"/>
        <v>226.66720476798145</v>
      </c>
      <c r="Y258" s="14">
        <f t="shared" si="132"/>
        <v>-96.701455302041438</v>
      </c>
      <c r="Z258" s="14">
        <f t="shared" si="133"/>
        <v>351.96238797102114</v>
      </c>
      <c r="AA258" s="9">
        <f t="shared" si="134"/>
        <v>366.33963902179443</v>
      </c>
      <c r="AB258" s="9">
        <f t="shared" si="111"/>
        <v>-0.63598726411430562</v>
      </c>
      <c r="AC258" s="9">
        <f t="shared" si="112"/>
        <v>-0.55329001948709333</v>
      </c>
      <c r="AD258" s="9">
        <f t="shared" si="113"/>
        <v>606.94319369456559</v>
      </c>
      <c r="AE258" s="9">
        <f t="shared" si="135"/>
        <v>2301.779837339212</v>
      </c>
      <c r="AF258" s="9">
        <f t="shared" si="136"/>
        <v>3.79241395447223</v>
      </c>
      <c r="AG258" s="11">
        <f t="shared" si="137"/>
        <v>7.8676569456013015</v>
      </c>
      <c r="AH258" s="13">
        <v>125</v>
      </c>
      <c r="AI258" s="9">
        <f t="shared" si="138"/>
        <v>365.00506024409623</v>
      </c>
      <c r="AJ258" s="14">
        <f t="shared" si="139"/>
        <v>-1.5840183727045201</v>
      </c>
      <c r="AK258" s="14">
        <f t="shared" si="140"/>
        <v>-0.56292155235615837</v>
      </c>
      <c r="AL258" s="9">
        <f t="shared" si="141"/>
        <v>1210.3700861154189</v>
      </c>
      <c r="AM258" s="9">
        <f t="shared" si="142"/>
        <v>2293.394431571905</v>
      </c>
      <c r="AN258" s="9">
        <f t="shared" si="143"/>
        <v>1.8947877660562165</v>
      </c>
      <c r="AO258" s="11">
        <f t="shared" si="144"/>
        <v>3.9452568170964599</v>
      </c>
      <c r="AP258" s="13">
        <v>125</v>
      </c>
    </row>
    <row r="259" spans="1:42" x14ac:dyDescent="0.15">
      <c r="A259" s="13">
        <v>125.5</v>
      </c>
      <c r="B259" s="9">
        <f t="shared" si="114"/>
        <v>2.1903882112528836</v>
      </c>
      <c r="D259" s="8">
        <f t="shared" si="115"/>
        <v>4.6849426296018681E-2</v>
      </c>
      <c r="E259" s="9">
        <v>0</v>
      </c>
      <c r="F259" s="9">
        <v>0</v>
      </c>
      <c r="G259" s="9">
        <f t="shared" si="116"/>
        <v>-40.649206899765787</v>
      </c>
      <c r="H259" s="9">
        <f t="shared" si="117"/>
        <v>56.988086284942348</v>
      </c>
      <c r="I259" s="14">
        <f t="shared" si="145"/>
        <v>134.15877720977193</v>
      </c>
      <c r="J259" s="14">
        <f t="shared" si="146"/>
        <v>65.183737055907173</v>
      </c>
      <c r="K259" s="14">
        <f t="shared" si="118"/>
        <v>89.557536937836389</v>
      </c>
      <c r="L259" s="14">
        <f t="shared" si="119"/>
        <v>-59.935837097781366</v>
      </c>
      <c r="M259" s="9">
        <f t="shared" si="120"/>
        <v>169.06872221260645</v>
      </c>
      <c r="N259" s="9">
        <f t="shared" si="121"/>
        <v>-17.769838755501091</v>
      </c>
      <c r="O259" s="9">
        <f t="shared" si="122"/>
        <v>222.64401439862368</v>
      </c>
      <c r="P259" s="9">
        <f t="shared" si="123"/>
        <v>-0.34242611865842981</v>
      </c>
      <c r="Q259" s="9">
        <f t="shared" si="124"/>
        <v>0.92518424653645182</v>
      </c>
      <c r="R259" s="9">
        <f t="shared" si="125"/>
        <v>0.38927554495444849</v>
      </c>
      <c r="S259" s="9">
        <f t="shared" si="126"/>
        <v>4.6849426296018667E-2</v>
      </c>
      <c r="T259" s="9">
        <f t="shared" si="127"/>
        <v>-0.73170166361287836</v>
      </c>
      <c r="U259" s="9">
        <f t="shared" si="128"/>
        <v>-0.59892239694188332</v>
      </c>
      <c r="V259" s="9">
        <f t="shared" si="129"/>
        <v>-1.3774734868507803</v>
      </c>
      <c r="W259" s="14">
        <f t="shared" si="130"/>
        <v>-288.43228571370975</v>
      </c>
      <c r="X259" s="14">
        <f t="shared" si="131"/>
        <v>226.11391474849435</v>
      </c>
      <c r="Y259" s="14">
        <f t="shared" si="132"/>
        <v>-98.285473674745958</v>
      </c>
      <c r="Z259" s="14">
        <f t="shared" si="133"/>
        <v>351.39946641866499</v>
      </c>
      <c r="AA259" s="9">
        <f t="shared" si="134"/>
        <v>366.49786613966046</v>
      </c>
      <c r="AB259" s="9">
        <f t="shared" si="111"/>
        <v>-0.63461917911109822</v>
      </c>
      <c r="AC259" s="9">
        <f t="shared" si="112"/>
        <v>-0.56051511952827582</v>
      </c>
      <c r="AD259" s="9">
        <f t="shared" si="113"/>
        <v>609.63157314010971</v>
      </c>
      <c r="AE259" s="9">
        <f t="shared" si="135"/>
        <v>2302.7740076413852</v>
      </c>
      <c r="AF259" s="9">
        <f t="shared" si="136"/>
        <v>3.7773207771706829</v>
      </c>
      <c r="AG259" s="11">
        <f t="shared" si="137"/>
        <v>7.8329618147238103</v>
      </c>
      <c r="AH259" s="13">
        <v>125.5</v>
      </c>
      <c r="AI259" s="9">
        <f t="shared" si="138"/>
        <v>364.88576203353239</v>
      </c>
      <c r="AJ259" s="14">
        <f t="shared" si="139"/>
        <v>-1.5807489747855641</v>
      </c>
      <c r="AK259" s="14">
        <f t="shared" si="140"/>
        <v>-0.57137979868400635</v>
      </c>
      <c r="AL259" s="9">
        <f t="shared" si="141"/>
        <v>1210.2088886694237</v>
      </c>
      <c r="AM259" s="9">
        <f t="shared" si="142"/>
        <v>2292.6448588081175</v>
      </c>
      <c r="AN259" s="9">
        <f t="shared" si="143"/>
        <v>1.8944207733664797</v>
      </c>
      <c r="AO259" s="11">
        <f t="shared" si="144"/>
        <v>3.9457823175523443</v>
      </c>
      <c r="AP259" s="13">
        <v>125.5</v>
      </c>
    </row>
    <row r="260" spans="1:42" x14ac:dyDescent="0.15">
      <c r="A260" s="13">
        <v>126</v>
      </c>
      <c r="B260" s="9">
        <f t="shared" si="114"/>
        <v>2.1991148575128552</v>
      </c>
      <c r="D260" s="8">
        <f t="shared" si="115"/>
        <v>4.7670956935366438E-2</v>
      </c>
      <c r="E260" s="9">
        <v>0</v>
      </c>
      <c r="F260" s="9">
        <v>0</v>
      </c>
      <c r="G260" s="9">
        <f t="shared" si="116"/>
        <v>-41.144967660473114</v>
      </c>
      <c r="H260" s="9">
        <f t="shared" si="117"/>
        <v>56.631189606246323</v>
      </c>
      <c r="I260" s="14">
        <f t="shared" si="145"/>
        <v>133.65622448155273</v>
      </c>
      <c r="J260" s="14">
        <f t="shared" si="146"/>
        <v>64.970447710331911</v>
      </c>
      <c r="K260" s="14">
        <f t="shared" si="118"/>
        <v>89.491944232418277</v>
      </c>
      <c r="L260" s="14">
        <f t="shared" si="119"/>
        <v>-59.811917751333795</v>
      </c>
      <c r="M260" s="9">
        <f t="shared" si="120"/>
        <v>169.06872221260645</v>
      </c>
      <c r="N260" s="9">
        <f t="shared" si="121"/>
        <v>-17.769838755501091</v>
      </c>
      <c r="O260" s="9">
        <f t="shared" si="122"/>
        <v>222.99172278661109</v>
      </c>
      <c r="P260" s="9">
        <f t="shared" si="123"/>
        <v>-0.34017204425298736</v>
      </c>
      <c r="Q260" s="9">
        <f t="shared" si="124"/>
        <v>0.92572697354562183</v>
      </c>
      <c r="R260" s="9">
        <f t="shared" si="125"/>
        <v>0.3878430011883538</v>
      </c>
      <c r="S260" s="9">
        <f t="shared" si="126"/>
        <v>4.7670956935366431E-2</v>
      </c>
      <c r="T260" s="9">
        <f t="shared" si="127"/>
        <v>-0.72801504544134132</v>
      </c>
      <c r="U260" s="9">
        <f t="shared" si="128"/>
        <v>-0.59810086630253556</v>
      </c>
      <c r="V260" s="9">
        <f t="shared" si="129"/>
        <v>-1.3737868686792432</v>
      </c>
      <c r="W260" s="14">
        <f t="shared" si="130"/>
        <v>-289.06690489282084</v>
      </c>
      <c r="X260" s="14">
        <f t="shared" si="131"/>
        <v>225.55339962896608</v>
      </c>
      <c r="Y260" s="14">
        <f t="shared" si="132"/>
        <v>-99.866222649531522</v>
      </c>
      <c r="Z260" s="14">
        <f t="shared" si="133"/>
        <v>350.82808661998098</v>
      </c>
      <c r="AA260" s="9">
        <f t="shared" si="134"/>
        <v>366.65243976891685</v>
      </c>
      <c r="AB260" s="9">
        <f t="shared" si="111"/>
        <v>-0.63322692893808608</v>
      </c>
      <c r="AC260" s="9">
        <f t="shared" si="112"/>
        <v>-0.5677477320311084</v>
      </c>
      <c r="AD260" s="9">
        <f t="shared" si="113"/>
        <v>612.34458425414039</v>
      </c>
      <c r="AE260" s="9">
        <f t="shared" si="135"/>
        <v>2303.7452223976065</v>
      </c>
      <c r="AF260" s="9">
        <f t="shared" si="136"/>
        <v>3.7621713029497243</v>
      </c>
      <c r="AG260" s="11">
        <f t="shared" si="137"/>
        <v>7.7982576416069582</v>
      </c>
      <c r="AH260" s="13">
        <v>126</v>
      </c>
      <c r="AI260" s="9">
        <f t="shared" si="138"/>
        <v>364.76514195811347</v>
      </c>
      <c r="AJ260" s="14">
        <f t="shared" si="139"/>
        <v>-1.5773356863320345</v>
      </c>
      <c r="AK260" s="14">
        <f t="shared" si="140"/>
        <v>-0.57979636368577303</v>
      </c>
      <c r="AL260" s="9">
        <f t="shared" si="141"/>
        <v>1209.9753040740713</v>
      </c>
      <c r="AM260" s="9">
        <f t="shared" si="142"/>
        <v>2291.8869805224945</v>
      </c>
      <c r="AN260" s="9">
        <f t="shared" si="143"/>
        <v>1.8941601310419733</v>
      </c>
      <c r="AO260" s="11">
        <f t="shared" si="144"/>
        <v>3.9465440471206175</v>
      </c>
      <c r="AP260" s="13">
        <v>126</v>
      </c>
    </row>
    <row r="261" spans="1:42" x14ac:dyDescent="0.15">
      <c r="A261" s="13">
        <v>126.5</v>
      </c>
      <c r="B261" s="9">
        <f t="shared" si="114"/>
        <v>2.2078415037728267</v>
      </c>
      <c r="D261" s="8">
        <f t="shared" si="115"/>
        <v>4.8503798961221256E-2</v>
      </c>
      <c r="E261" s="9">
        <v>0</v>
      </c>
      <c r="F261" s="9">
        <v>0</v>
      </c>
      <c r="G261" s="9">
        <f t="shared" si="116"/>
        <v>-41.637595072593882</v>
      </c>
      <c r="H261" s="9">
        <f t="shared" si="117"/>
        <v>56.269980243205218</v>
      </c>
      <c r="I261" s="14">
        <f t="shared" si="145"/>
        <v>133.15659116231296</v>
      </c>
      <c r="J261" s="14">
        <f t="shared" si="146"/>
        <v>64.754817217284042</v>
      </c>
      <c r="K261" s="14">
        <f t="shared" si="118"/>
        <v>89.427913756532092</v>
      </c>
      <c r="L261" s="14">
        <f t="shared" si="119"/>
        <v>-59.690497486762332</v>
      </c>
      <c r="M261" s="9">
        <f t="shared" si="120"/>
        <v>169.06872221260645</v>
      </c>
      <c r="N261" s="9">
        <f t="shared" si="121"/>
        <v>-17.769838755501091</v>
      </c>
      <c r="O261" s="9">
        <f t="shared" si="122"/>
        <v>223.33617472602307</v>
      </c>
      <c r="P261" s="9">
        <f t="shared" si="123"/>
        <v>-0.33791143288395376</v>
      </c>
      <c r="Q261" s="9">
        <f t="shared" si="124"/>
        <v>0.9262660014671239</v>
      </c>
      <c r="R261" s="9">
        <f t="shared" si="125"/>
        <v>0.38641523184517501</v>
      </c>
      <c r="S261" s="9">
        <f t="shared" si="126"/>
        <v>4.8503798961221263E-2</v>
      </c>
      <c r="T261" s="9">
        <f t="shared" si="127"/>
        <v>-0.72432666472912888</v>
      </c>
      <c r="U261" s="9">
        <f t="shared" si="128"/>
        <v>-0.59726802427668069</v>
      </c>
      <c r="V261" s="9">
        <f t="shared" si="129"/>
        <v>-1.3700984879670308</v>
      </c>
      <c r="W261" s="14">
        <f t="shared" si="130"/>
        <v>-289.70013182175893</v>
      </c>
      <c r="X261" s="14">
        <f t="shared" si="131"/>
        <v>224.98565189693497</v>
      </c>
      <c r="Y261" s="14">
        <f t="shared" si="132"/>
        <v>-101.44355833586356</v>
      </c>
      <c r="Z261" s="14">
        <f t="shared" si="133"/>
        <v>350.24829025629521</v>
      </c>
      <c r="AA261" s="9">
        <f t="shared" si="134"/>
        <v>366.80336685618533</v>
      </c>
      <c r="AB261" s="9">
        <f t="shared" si="111"/>
        <v>-0.63181082132962274</v>
      </c>
      <c r="AC261" s="9">
        <f t="shared" si="112"/>
        <v>-0.5749880501032294</v>
      </c>
      <c r="AD261" s="9">
        <f t="shared" si="113"/>
        <v>615.082380998546</v>
      </c>
      <c r="AE261" s="9">
        <f t="shared" si="135"/>
        <v>2304.6935252547873</v>
      </c>
      <c r="AF261" s="9">
        <f t="shared" si="136"/>
        <v>3.7469672298420713</v>
      </c>
      <c r="AG261" s="11">
        <f t="shared" si="137"/>
        <v>7.7635467719043216</v>
      </c>
      <c r="AH261" s="13">
        <v>126.5</v>
      </c>
      <c r="AI261" s="9">
        <f t="shared" si="138"/>
        <v>364.64319595366067</v>
      </c>
      <c r="AJ261" s="14">
        <f t="shared" si="139"/>
        <v>-1.5737789970874729</v>
      </c>
      <c r="AK261" s="14">
        <f t="shared" si="140"/>
        <v>-0.58816953320581433</v>
      </c>
      <c r="AL261" s="9">
        <f t="shared" si="141"/>
        <v>1209.669369039143</v>
      </c>
      <c r="AM261" s="9">
        <f t="shared" si="142"/>
        <v>2291.1207711790476</v>
      </c>
      <c r="AN261" s="9">
        <f t="shared" si="143"/>
        <v>1.8940057753127337</v>
      </c>
      <c r="AO261" s="11">
        <f t="shared" si="144"/>
        <v>3.9475421595981297</v>
      </c>
      <c r="AP261" s="13">
        <v>126.5</v>
      </c>
    </row>
    <row r="262" spans="1:42" x14ac:dyDescent="0.15">
      <c r="A262" s="13">
        <v>127</v>
      </c>
      <c r="B262" s="9">
        <f t="shared" si="114"/>
        <v>2.2165681500327987</v>
      </c>
      <c r="D262" s="8">
        <f t="shared" si="115"/>
        <v>4.9348075599344288E-2</v>
      </c>
      <c r="E262" s="9">
        <v>0</v>
      </c>
      <c r="F262" s="9">
        <v>0</v>
      </c>
      <c r="G262" s="9">
        <f t="shared" si="116"/>
        <v>-42.127051620643385</v>
      </c>
      <c r="H262" s="9">
        <f t="shared" si="117"/>
        <v>55.904485703310492</v>
      </c>
      <c r="I262" s="14">
        <f t="shared" si="145"/>
        <v>132.6599087685689</v>
      </c>
      <c r="J262" s="14">
        <f t="shared" si="146"/>
        <v>64.536894283766614</v>
      </c>
      <c r="K262" s="14">
        <f t="shared" si="118"/>
        <v>89.365439274417412</v>
      </c>
      <c r="L262" s="14">
        <f t="shared" si="119"/>
        <v>-59.571593370289655</v>
      </c>
      <c r="M262" s="9">
        <f t="shared" si="120"/>
        <v>169.06872221260645</v>
      </c>
      <c r="N262" s="9">
        <f t="shared" si="121"/>
        <v>-17.769838755501091</v>
      </c>
      <c r="O262" s="9">
        <f t="shared" si="122"/>
        <v>223.6773590900238</v>
      </c>
      <c r="P262" s="9">
        <f t="shared" si="123"/>
        <v>-0.33564437608101572</v>
      </c>
      <c r="Q262" s="9">
        <f t="shared" si="124"/>
        <v>0.92680126748718938</v>
      </c>
      <c r="R262" s="9">
        <f t="shared" si="125"/>
        <v>0.38499245168036</v>
      </c>
      <c r="S262" s="9">
        <f t="shared" si="126"/>
        <v>4.9348075599344315E-2</v>
      </c>
      <c r="T262" s="9">
        <f t="shared" si="127"/>
        <v>-0.72063682776137572</v>
      </c>
      <c r="U262" s="9">
        <f t="shared" si="128"/>
        <v>-0.59642374763855766</v>
      </c>
      <c r="V262" s="9">
        <f t="shared" si="129"/>
        <v>-1.3664086509992777</v>
      </c>
      <c r="W262" s="14">
        <f t="shared" si="130"/>
        <v>-290.33194264308855</v>
      </c>
      <c r="X262" s="14">
        <f t="shared" si="131"/>
        <v>224.41066384683174</v>
      </c>
      <c r="Y262" s="14">
        <f t="shared" si="132"/>
        <v>-103.01733733295103</v>
      </c>
      <c r="Z262" s="14">
        <f t="shared" si="133"/>
        <v>349.66012072308939</v>
      </c>
      <c r="AA262" s="9">
        <f t="shared" si="134"/>
        <v>366.95065467591877</v>
      </c>
      <c r="AB262" s="9">
        <f t="shared" si="111"/>
        <v>-0.63037115968398894</v>
      </c>
      <c r="AC262" s="9">
        <f t="shared" si="112"/>
        <v>-0.5822362693872094</v>
      </c>
      <c r="AD262" s="9">
        <f t="shared" si="113"/>
        <v>617.84511540263827</v>
      </c>
      <c r="AE262" s="9">
        <f t="shared" si="135"/>
        <v>2305.618961919663</v>
      </c>
      <c r="AF262" s="9">
        <f t="shared" si="136"/>
        <v>3.7317102691944624</v>
      </c>
      <c r="AG262" s="11">
        <f t="shared" si="137"/>
        <v>7.7288315702626571</v>
      </c>
      <c r="AH262" s="13">
        <v>127</v>
      </c>
      <c r="AI262" s="9">
        <f t="shared" si="138"/>
        <v>364.51991964124056</v>
      </c>
      <c r="AJ262" s="14">
        <f t="shared" si="139"/>
        <v>-1.5700794071946973</v>
      </c>
      <c r="AK262" s="14">
        <f t="shared" si="140"/>
        <v>-0.59649759523983903</v>
      </c>
      <c r="AL262" s="9">
        <f t="shared" si="141"/>
        <v>1209.2911161381774</v>
      </c>
      <c r="AM262" s="9">
        <f t="shared" si="142"/>
        <v>2290.346203264126</v>
      </c>
      <c r="AN262" s="9">
        <f t="shared" si="143"/>
        <v>1.8939576853737705</v>
      </c>
      <c r="AO262" s="11">
        <f t="shared" si="144"/>
        <v>3.9487769071734857</v>
      </c>
      <c r="AP262" s="13">
        <v>127</v>
      </c>
    </row>
    <row r="263" spans="1:42" x14ac:dyDescent="0.15">
      <c r="A263" s="13">
        <v>127.5</v>
      </c>
      <c r="B263" s="9">
        <f t="shared" si="114"/>
        <v>2.2252947962927703</v>
      </c>
      <c r="D263" s="8">
        <f t="shared" si="115"/>
        <v>5.0203911678536939E-2</v>
      </c>
      <c r="E263" s="9">
        <v>0</v>
      </c>
      <c r="F263" s="9">
        <v>0</v>
      </c>
      <c r="G263" s="9">
        <f t="shared" si="116"/>
        <v>-42.613300030610446</v>
      </c>
      <c r="H263" s="9">
        <f t="shared" si="117"/>
        <v>55.534733820386464</v>
      </c>
      <c r="I263" s="14">
        <f t="shared" si="145"/>
        <v>132.16620842096816</v>
      </c>
      <c r="J263" s="14">
        <f t="shared" si="146"/>
        <v>64.316728208027953</v>
      </c>
      <c r="K263" s="14">
        <f t="shared" si="118"/>
        <v>89.304514915798933</v>
      </c>
      <c r="L263" s="14">
        <f t="shared" si="119"/>
        <v>-59.455222696541099</v>
      </c>
      <c r="M263" s="9">
        <f t="shared" si="120"/>
        <v>169.06872221260645</v>
      </c>
      <c r="N263" s="9">
        <f t="shared" si="121"/>
        <v>-17.769838755501091</v>
      </c>
      <c r="O263" s="9">
        <f t="shared" si="122"/>
        <v>224.01526488503262</v>
      </c>
      <c r="P263" s="9">
        <f t="shared" si="123"/>
        <v>-0.33337096455082377</v>
      </c>
      <c r="Q263" s="9">
        <f t="shared" si="124"/>
        <v>0.92733270959173109</v>
      </c>
      <c r="R263" s="9">
        <f t="shared" si="125"/>
        <v>0.38357487622936071</v>
      </c>
      <c r="S263" s="9">
        <f t="shared" si="126"/>
        <v>5.0203911678536932E-2</v>
      </c>
      <c r="T263" s="9">
        <f t="shared" si="127"/>
        <v>-0.71694584078018453</v>
      </c>
      <c r="U263" s="9">
        <f t="shared" si="128"/>
        <v>-0.59556791155936506</v>
      </c>
      <c r="V263" s="9">
        <f t="shared" si="129"/>
        <v>-1.3627176640180865</v>
      </c>
      <c r="W263" s="14">
        <f t="shared" si="130"/>
        <v>-290.96231380277254</v>
      </c>
      <c r="X263" s="14">
        <f t="shared" si="131"/>
        <v>223.82842757744453</v>
      </c>
      <c r="Y263" s="14">
        <f t="shared" si="132"/>
        <v>-104.58741674014573</v>
      </c>
      <c r="Z263" s="14">
        <f t="shared" si="133"/>
        <v>349.06362312784955</v>
      </c>
      <c r="AA263" s="9">
        <f t="shared" si="134"/>
        <v>367.09431083204549</v>
      </c>
      <c r="AB263" s="9">
        <f t="shared" si="111"/>
        <v>-0.62890824272284362</v>
      </c>
      <c r="AC263" s="9">
        <f t="shared" si="112"/>
        <v>-0.58949258780921809</v>
      </c>
      <c r="AD263" s="9">
        <f t="shared" si="113"/>
        <v>620.63293729720147</v>
      </c>
      <c r="AE263" s="9">
        <f t="shared" si="135"/>
        <v>2306.5215801691243</v>
      </c>
      <c r="AF263" s="9">
        <f t="shared" si="136"/>
        <v>3.7164021461925798</v>
      </c>
      <c r="AG263" s="11">
        <f t="shared" si="137"/>
        <v>7.694114421725871</v>
      </c>
      <c r="AH263" s="13">
        <v>127.5</v>
      </c>
      <c r="AI263" s="9">
        <f t="shared" si="138"/>
        <v>364.39530832808254</v>
      </c>
      <c r="AJ263" s="14">
        <f t="shared" si="139"/>
        <v>-1.5662374276259925</v>
      </c>
      <c r="AK263" s="14">
        <f t="shared" si="140"/>
        <v>-0.60477884031985241</v>
      </c>
      <c r="AL263" s="9">
        <f t="shared" si="141"/>
        <v>1208.8405741886834</v>
      </c>
      <c r="AM263" s="9">
        <f t="shared" si="142"/>
        <v>2289.5632472921834</v>
      </c>
      <c r="AN263" s="9">
        <f t="shared" si="143"/>
        <v>1.8940158828047529</v>
      </c>
      <c r="AO263" s="11">
        <f t="shared" si="144"/>
        <v>3.9502486394133394</v>
      </c>
      <c r="AP263" s="13">
        <v>127.5</v>
      </c>
    </row>
    <row r="264" spans="1:42" x14ac:dyDescent="0.15">
      <c r="A264" s="13">
        <v>128</v>
      </c>
      <c r="B264" s="9">
        <f t="shared" si="114"/>
        <v>2.2340214425527418</v>
      </c>
      <c r="D264" s="8">
        <f t="shared" si="115"/>
        <v>5.1071433619575168E-2</v>
      </c>
      <c r="E264" s="9">
        <v>0</v>
      </c>
      <c r="F264" s="9">
        <v>0</v>
      </c>
      <c r="G264" s="9">
        <f t="shared" si="116"/>
        <v>-43.096303272796078</v>
      </c>
      <c r="H264" s="9">
        <f t="shared" si="117"/>
        <v>55.160752752470543</v>
      </c>
      <c r="I264" s="14">
        <f t="shared" si="145"/>
        <v>131.67552083789241</v>
      </c>
      <c r="J264" s="14">
        <f t="shared" si="146"/>
        <v>64.094368874879635</v>
      </c>
      <c r="K264" s="14">
        <f t="shared" si="118"/>
        <v>89.245135176624117</v>
      </c>
      <c r="L264" s="14">
        <f t="shared" si="119"/>
        <v>-59.341402987665305</v>
      </c>
      <c r="M264" s="9">
        <f t="shared" si="120"/>
        <v>169.06872221260645</v>
      </c>
      <c r="N264" s="9">
        <f t="shared" si="121"/>
        <v>-17.769838755501091</v>
      </c>
      <c r="O264" s="9">
        <f t="shared" si="122"/>
        <v>224.34988125007803</v>
      </c>
      <c r="P264" s="9">
        <f t="shared" si="123"/>
        <v>-0.33109128819048023</v>
      </c>
      <c r="Q264" s="9">
        <f t="shared" si="124"/>
        <v>0.92786026656170018</v>
      </c>
      <c r="R264" s="9">
        <f t="shared" si="125"/>
        <v>0.38216272181005539</v>
      </c>
      <c r="S264" s="9">
        <f t="shared" si="126"/>
        <v>5.1071433619575189E-2</v>
      </c>
      <c r="T264" s="9">
        <f t="shared" si="127"/>
        <v>-0.71325401000053568</v>
      </c>
      <c r="U264" s="9">
        <f t="shared" si="128"/>
        <v>-0.59470038961832672</v>
      </c>
      <c r="V264" s="9">
        <f t="shared" si="129"/>
        <v>-1.3590258332384377</v>
      </c>
      <c r="W264" s="14">
        <f t="shared" si="130"/>
        <v>-291.59122204549539</v>
      </c>
      <c r="X264" s="14">
        <f t="shared" si="131"/>
        <v>223.23893498963531</v>
      </c>
      <c r="Y264" s="14">
        <f t="shared" si="132"/>
        <v>-106.15365416777172</v>
      </c>
      <c r="Z264" s="14">
        <f t="shared" si="133"/>
        <v>348.4588442875297</v>
      </c>
      <c r="AA264" s="9">
        <f t="shared" si="134"/>
        <v>367.23434325957589</v>
      </c>
      <c r="AB264" s="9">
        <f t="shared" ref="AB264:AB327" si="147">W265-W264</f>
        <v>-0.62742236413532737</v>
      </c>
      <c r="AC264" s="9">
        <f t="shared" ref="AC264:AC327" si="148">X265-X264</f>
        <v>-0.59675720530319154</v>
      </c>
      <c r="AD264" s="9">
        <f t="shared" ref="AD264:AD327" si="149">SQRT((AB264^2)+AC264^2)*720</f>
        <v>623.44599403238658</v>
      </c>
      <c r="AE264" s="9">
        <f t="shared" si="135"/>
        <v>2307.401429860312</v>
      </c>
      <c r="AF264" s="9">
        <f t="shared" si="136"/>
        <v>3.7010446004092019</v>
      </c>
      <c r="AG264" s="11">
        <f t="shared" si="137"/>
        <v>7.6593977331874932</v>
      </c>
      <c r="AH264" s="13">
        <v>128</v>
      </c>
      <c r="AI264" s="9">
        <f t="shared" si="138"/>
        <v>364.26935700848043</v>
      </c>
      <c r="AJ264" s="14">
        <f t="shared" si="139"/>
        <v>-1.5622535806244144</v>
      </c>
      <c r="AK264" s="14">
        <f t="shared" si="140"/>
        <v>-0.61301156191399286</v>
      </c>
      <c r="AL264" s="9">
        <f t="shared" si="141"/>
        <v>1208.3177686481965</v>
      </c>
      <c r="AM264" s="9">
        <f t="shared" si="142"/>
        <v>2288.7718718114393</v>
      </c>
      <c r="AN264" s="9">
        <f t="shared" si="143"/>
        <v>1.894180431006985</v>
      </c>
      <c r="AO264" s="11">
        <f t="shared" si="144"/>
        <v>3.951957802291326</v>
      </c>
      <c r="AP264" s="13">
        <v>128</v>
      </c>
    </row>
    <row r="265" spans="1:42" x14ac:dyDescent="0.15">
      <c r="A265" s="13">
        <v>128.5</v>
      </c>
      <c r="B265" s="9">
        <f t="shared" ref="B265:B328" si="150">RADIANS(A265)</f>
        <v>2.2427480888127134</v>
      </c>
      <c r="D265" s="8">
        <f t="shared" ref="D265:D328" si="151">IF(P265+R265&gt;=PI(),P265+R265-PI(),P265+R265)</f>
        <v>5.1950769422802967E-2</v>
      </c>
      <c r="E265" s="9">
        <v>0</v>
      </c>
      <c r="F265" s="9">
        <v>0</v>
      </c>
      <c r="G265" s="9">
        <f t="shared" ref="G265:G328" si="152">$B$3*COS(B265)</f>
        <v>-43.576024564633357</v>
      </c>
      <c r="H265" s="9">
        <f t="shared" ref="H265:H328" si="153">$B$3*SIN(B265)</f>
        <v>54.782570979668982</v>
      </c>
      <c r="I265" s="14">
        <f t="shared" si="145"/>
        <v>131.18787632902723</v>
      </c>
      <c r="J265" s="14">
        <f t="shared" si="146"/>
        <v>63.869866750732321</v>
      </c>
      <c r="K265" s="14">
        <f t="shared" ref="K265:K328" si="154">G265+$C$3*COS(P265-R265)</f>
        <v>89.187294919902413</v>
      </c>
      <c r="L265" s="14">
        <f t="shared" ref="L265:L328" si="155">H265+$C$3*SIN(P265-R265)</f>
        <v>-59.23015199214273</v>
      </c>
      <c r="M265" s="9">
        <f t="shared" ref="M265:M328" si="156">$H$3</f>
        <v>169.06872221260645</v>
      </c>
      <c r="N265" s="9">
        <f t="shared" ref="N265:N328" si="157">$I$3</f>
        <v>-17.769838755501091</v>
      </c>
      <c r="O265" s="9">
        <f t="shared" ref="O265:O328" si="158">SQRT((M265-G265)^2+(N265-H265)^2)</f>
        <v>224.68119745616551</v>
      </c>
      <c r="P265" s="9">
        <f t="shared" ref="P265:P328" si="159">ATAN2(M265-G265,N265-H265)</f>
        <v>-0.32880543610085677</v>
      </c>
      <c r="Q265" s="9">
        <f t="shared" ref="Q265:Q328" si="160">(O265^2+$C$3^2-$D$3^2)/(2*$C$3*O265)</f>
        <v>0.92838387796850008</v>
      </c>
      <c r="R265" s="9">
        <f t="shared" ref="R265:R328" si="161">IF(Q265=1,0,ACOS(Q265))</f>
        <v>0.38075620552365974</v>
      </c>
      <c r="S265" s="9">
        <f t="shared" ref="S265:S328" si="162">ATAN2((I265-G265),(J265-H265))</f>
        <v>5.1950769422802967E-2</v>
      </c>
      <c r="T265" s="9">
        <f t="shared" ref="T265:T328" si="163">ATAN2((K265-G265),(L265-H265))</f>
        <v>-0.70956164162451663</v>
      </c>
      <c r="U265" s="9">
        <f t="shared" ref="U265:U328" si="164">-$L$3+S265</f>
        <v>-0.59382105381509898</v>
      </c>
      <c r="V265" s="9">
        <f t="shared" ref="V265:V328" si="165">-$L$3+T265</f>
        <v>-1.3553334648624187</v>
      </c>
      <c r="W265" s="14">
        <f t="shared" ref="W265:W328" si="166">G265-$J$3*COS(U265)</f>
        <v>-292.21864440963071</v>
      </c>
      <c r="X265" s="14">
        <f t="shared" ref="X265:X328" si="167">H265-$J$3*SIN(U265)</f>
        <v>222.64217778433212</v>
      </c>
      <c r="Y265" s="14">
        <f t="shared" ref="Y265:Y328" si="168">G265-$J$3*COS(V265)</f>
        <v>-107.71590774839613</v>
      </c>
      <c r="Z265" s="14">
        <f t="shared" ref="Z265:Z328" si="169">H265-$J$3*SIN(V265)</f>
        <v>347.84583272561571</v>
      </c>
      <c r="AA265" s="9">
        <f t="shared" ref="AA265:AA328" si="170">SQRT(W265^2+X265^2)</f>
        <v>367.37076022616765</v>
      </c>
      <c r="AB265" s="9">
        <f t="shared" si="147"/>
        <v>-0.62591381221824349</v>
      </c>
      <c r="AC265" s="9">
        <f t="shared" si="148"/>
        <v>-0.60403032352735408</v>
      </c>
      <c r="AD265" s="9">
        <f t="shared" si="149"/>
        <v>626.28443019372935</v>
      </c>
      <c r="AE265" s="9">
        <f t="shared" ref="AE265:AE328" si="171">AA265*2*PI()</f>
        <v>2308.2585629404512</v>
      </c>
      <c r="AF265" s="9">
        <f t="shared" ref="AF265:AF328" si="172">AE265/AD265</f>
        <v>3.685639386287209</v>
      </c>
      <c r="AG265" s="11">
        <f t="shared" ref="AG265:AG328" si="173">$M$3*AF265*10/AA265</f>
        <v>7.6246839347089628</v>
      </c>
      <c r="AH265" s="13">
        <v>128.5</v>
      </c>
      <c r="AI265" s="9">
        <f t="shared" ref="AI265:AI328" si="174">SQRT(Y265^2+Z265^2)</f>
        <v>364.14206036468516</v>
      </c>
      <c r="AJ265" s="14">
        <f t="shared" ref="AJ265:AJ328" si="175">Y266-Y265</f>
        <v>-1.5581284001467992</v>
      </c>
      <c r="AK265" s="14">
        <f t="shared" ref="AK265:AK328" si="176">Z266-Z265</f>
        <v>-0.62119405684052253</v>
      </c>
      <c r="AL265" s="9">
        <f t="shared" ref="AL265:AL328" si="177">SQRT((AJ265^2)+AK265^2)*720</f>
        <v>1207.722722019756</v>
      </c>
      <c r="AM265" s="9">
        <f t="shared" ref="AM265:AM328" si="178">AI265*2*PI()</f>
        <v>2287.9720434094916</v>
      </c>
      <c r="AN265" s="9">
        <f t="shared" ref="AN265:AN328" si="179">AM265/AL265</f>
        <v>1.8944514346663628</v>
      </c>
      <c r="AO265" s="11">
        <f t="shared" ref="AO265:AO328" si="180">$M$3*AN265*10/AI265</f>
        <v>3.9539049372777897</v>
      </c>
      <c r="AP265" s="13">
        <v>128.5</v>
      </c>
    </row>
    <row r="266" spans="1:42" x14ac:dyDescent="0.15">
      <c r="A266" s="13">
        <v>129</v>
      </c>
      <c r="B266" s="9">
        <f t="shared" si="150"/>
        <v>2.2514747350726849</v>
      </c>
      <c r="D266" s="8">
        <f t="shared" si="151"/>
        <v>5.2842048654351381E-2</v>
      </c>
      <c r="E266" s="9">
        <v>0</v>
      </c>
      <c r="F266" s="9">
        <v>0</v>
      </c>
      <c r="G266" s="9">
        <f t="shared" si="152"/>
        <v>-44.052427373488612</v>
      </c>
      <c r="H266" s="9">
        <f t="shared" si="153"/>
        <v>54.400217301987972</v>
      </c>
      <c r="I266" s="14">
        <f t="shared" si="145"/>
        <v>130.70330478889974</v>
      </c>
      <c r="J266" s="14">
        <f t="shared" si="146"/>
        <v>63.64327287834297</v>
      </c>
      <c r="K266" s="14">
        <f t="shared" si="154"/>
        <v>89.130989376641466</v>
      </c>
      <c r="L266" s="14">
        <f t="shared" si="155"/>
        <v>-59.121487683275426</v>
      </c>
      <c r="M266" s="9">
        <f t="shared" si="156"/>
        <v>169.06872221260645</v>
      </c>
      <c r="N266" s="9">
        <f t="shared" si="157"/>
        <v>-17.769838755501091</v>
      </c>
      <c r="O266" s="9">
        <f t="shared" si="158"/>
        <v>225.00920290565853</v>
      </c>
      <c r="P266" s="9">
        <f t="shared" si="159"/>
        <v>-0.32651349659974105</v>
      </c>
      <c r="Q266" s="9">
        <f t="shared" si="160"/>
        <v>0.92890348416944835</v>
      </c>
      <c r="R266" s="9">
        <f t="shared" si="161"/>
        <v>0.37935554525409243</v>
      </c>
      <c r="S266" s="9">
        <f t="shared" si="162"/>
        <v>5.284204865435136E-2</v>
      </c>
      <c r="T266" s="9">
        <f t="shared" si="163"/>
        <v>-0.70586904185383348</v>
      </c>
      <c r="U266" s="9">
        <f t="shared" si="164"/>
        <v>-0.59292977458355056</v>
      </c>
      <c r="V266" s="9">
        <f t="shared" si="165"/>
        <v>-1.3516408650917353</v>
      </c>
      <c r="W266" s="14">
        <f t="shared" si="166"/>
        <v>-292.84455822184896</v>
      </c>
      <c r="X266" s="14">
        <f t="shared" si="167"/>
        <v>222.03814746080477</v>
      </c>
      <c r="Y266" s="14">
        <f t="shared" si="168"/>
        <v>-109.27403614854293</v>
      </c>
      <c r="Z266" s="14">
        <f t="shared" si="169"/>
        <v>347.22463866877519</v>
      </c>
      <c r="AA266" s="9">
        <f t="shared" si="170"/>
        <v>367.50357033364452</v>
      </c>
      <c r="AB266" s="9">
        <f t="shared" si="147"/>
        <v>-0.6243828695008915</v>
      </c>
      <c r="AC266" s="9">
        <f t="shared" si="148"/>
        <v>-0.61131214555553015</v>
      </c>
      <c r="AD266" s="9">
        <f t="shared" si="149"/>
        <v>629.14838730166525</v>
      </c>
      <c r="AE266" s="9">
        <f t="shared" si="171"/>
        <v>2309.093033456395</v>
      </c>
      <c r="AF266" s="9">
        <f t="shared" si="172"/>
        <v>3.6701882736436655</v>
      </c>
      <c r="AG266" s="11">
        <f t="shared" si="173"/>
        <v>7.589975480882627</v>
      </c>
      <c r="AH266" s="13">
        <v>129</v>
      </c>
      <c r="AI266" s="9">
        <f t="shared" si="174"/>
        <v>364.01341276779152</v>
      </c>
      <c r="AJ266" s="14">
        <f t="shared" si="175"/>
        <v>-1.5538624323168619</v>
      </c>
      <c r="AK266" s="14">
        <f t="shared" si="176"/>
        <v>-0.62932462569767722</v>
      </c>
      <c r="AL266" s="9">
        <f t="shared" si="177"/>
        <v>1207.0554542729931</v>
      </c>
      <c r="AM266" s="9">
        <f t="shared" si="178"/>
        <v>2287.1637267188858</v>
      </c>
      <c r="AN266" s="9">
        <f t="shared" si="179"/>
        <v>1.8948290392312088</v>
      </c>
      <c r="AO266" s="11">
        <f t="shared" si="180"/>
        <v>3.956090680467196</v>
      </c>
      <c r="AP266" s="13">
        <v>129</v>
      </c>
    </row>
    <row r="267" spans="1:42" x14ac:dyDescent="0.15">
      <c r="A267" s="13">
        <v>129.5</v>
      </c>
      <c r="B267" s="9">
        <f t="shared" si="150"/>
        <v>2.2602013813326569</v>
      </c>
      <c r="D267" s="8">
        <f t="shared" si="151"/>
        <v>5.3745402430899925E-2</v>
      </c>
      <c r="E267" s="9">
        <v>0</v>
      </c>
      <c r="F267" s="9">
        <v>0</v>
      </c>
      <c r="G267" s="9">
        <f t="shared" si="152"/>
        <v>-44.525475419443481</v>
      </c>
      <c r="H267" s="9">
        <f t="shared" si="153"/>
        <v>54.01372083714039</v>
      </c>
      <c r="I267" s="14">
        <f t="shared" ref="I267:I330" si="181">G267+$C$3*COS(D267)</f>
        <v>130.22183569038674</v>
      </c>
      <c r="J267" s="14">
        <f t="shared" ref="J267:J330" si="182">H267+$C$3*SIN(D267)</f>
        <v>63.414638871258255</v>
      </c>
      <c r="K267" s="14">
        <f t="shared" si="154"/>
        <v>89.076214146880162</v>
      </c>
      <c r="L267" s="14">
        <f t="shared" si="155"/>
        <v>-59.015428257346237</v>
      </c>
      <c r="M267" s="9">
        <f t="shared" si="156"/>
        <v>169.06872221260645</v>
      </c>
      <c r="N267" s="9">
        <f t="shared" si="157"/>
        <v>-17.769838755501091</v>
      </c>
      <c r="O267" s="9">
        <f t="shared" si="158"/>
        <v>225.33388713167292</v>
      </c>
      <c r="P267" s="9">
        <f t="shared" si="159"/>
        <v>-0.3242155572348186</v>
      </c>
      <c r="Q267" s="9">
        <f t="shared" si="160"/>
        <v>0.92941902630329376</v>
      </c>
      <c r="R267" s="9">
        <f t="shared" si="161"/>
        <v>0.37796095966571852</v>
      </c>
      <c r="S267" s="9">
        <f t="shared" si="162"/>
        <v>5.3745402430899945E-2</v>
      </c>
      <c r="T267" s="9">
        <f t="shared" si="163"/>
        <v>-0.70217651690053717</v>
      </c>
      <c r="U267" s="9">
        <f t="shared" si="164"/>
        <v>-0.59202642080700196</v>
      </c>
      <c r="V267" s="9">
        <f t="shared" si="165"/>
        <v>-1.3479483401384391</v>
      </c>
      <c r="W267" s="14">
        <f t="shared" si="166"/>
        <v>-293.46894109134985</v>
      </c>
      <c r="X267" s="14">
        <f t="shared" si="167"/>
        <v>221.42683531524924</v>
      </c>
      <c r="Y267" s="14">
        <f t="shared" si="168"/>
        <v>-110.8278985808598</v>
      </c>
      <c r="Z267" s="14">
        <f t="shared" si="169"/>
        <v>346.59531404307751</v>
      </c>
      <c r="AA267" s="9">
        <f t="shared" si="170"/>
        <v>367.63278251946559</v>
      </c>
      <c r="AB267" s="9">
        <f t="shared" si="147"/>
        <v>-0.62282981236512569</v>
      </c>
      <c r="AC267" s="9">
        <f t="shared" si="148"/>
        <v>-0.61860287555722948</v>
      </c>
      <c r="AD267" s="9">
        <f t="shared" si="149"/>
        <v>632.03800350697657</v>
      </c>
      <c r="AE267" s="9">
        <f t="shared" si="171"/>
        <v>2309.9048975638543</v>
      </c>
      <c r="AF267" s="9">
        <f t="shared" si="172"/>
        <v>3.6546930481188338</v>
      </c>
      <c r="AG267" s="11">
        <f t="shared" si="173"/>
        <v>7.5552748520821744</v>
      </c>
      <c r="AH267" s="13">
        <v>129.5</v>
      </c>
      <c r="AI267" s="9">
        <f t="shared" si="174"/>
        <v>363.8834082786255</v>
      </c>
      <c r="AJ267" s="14">
        <f t="shared" si="175"/>
        <v>-1.5494562358821611</v>
      </c>
      <c r="AK267" s="14">
        <f t="shared" si="176"/>
        <v>-0.63740157330875036</v>
      </c>
      <c r="AL267" s="9">
        <f t="shared" si="177"/>
        <v>1206.3159832766005</v>
      </c>
      <c r="AM267" s="9">
        <f t="shared" si="178"/>
        <v>2286.3468844226904</v>
      </c>
      <c r="AN267" s="9">
        <f t="shared" si="179"/>
        <v>1.8953134304102526</v>
      </c>
      <c r="AO267" s="11">
        <f t="shared" si="180"/>
        <v>3.9585157617542395</v>
      </c>
      <c r="AP267" s="13">
        <v>129.5</v>
      </c>
    </row>
    <row r="268" spans="1:42" x14ac:dyDescent="0.15">
      <c r="A268" s="13">
        <v>130</v>
      </c>
      <c r="B268" s="9">
        <f t="shared" si="150"/>
        <v>2.2689280275926285</v>
      </c>
      <c r="D268" s="8">
        <f t="shared" si="151"/>
        <v>5.4660963402937246E-2</v>
      </c>
      <c r="E268" s="9">
        <v>0</v>
      </c>
      <c r="F268" s="9">
        <v>0</v>
      </c>
      <c r="G268" s="9">
        <f t="shared" si="152"/>
        <v>-44.995132678057757</v>
      </c>
      <c r="H268" s="9">
        <f t="shared" si="153"/>
        <v>53.623111018328458</v>
      </c>
      <c r="I268" s="14">
        <f t="shared" si="181"/>
        <v>129.74349807819451</v>
      </c>
      <c r="J268" s="14">
        <f t="shared" si="182"/>
        <v>63.184016907946308</v>
      </c>
      <c r="K268" s="14">
        <f t="shared" si="154"/>
        <v>89.022965200814923</v>
      </c>
      <c r="L268" s="14">
        <f t="shared" si="155"/>
        <v>-58.911992131439447</v>
      </c>
      <c r="M268" s="9">
        <f t="shared" si="156"/>
        <v>169.06872221260645</v>
      </c>
      <c r="N268" s="9">
        <f t="shared" si="157"/>
        <v>-17.769838755501091</v>
      </c>
      <c r="O268" s="9">
        <f t="shared" si="158"/>
        <v>225.65523979748374</v>
      </c>
      <c r="P268" s="9">
        <f t="shared" si="159"/>
        <v>-0.32191170479649112</v>
      </c>
      <c r="Q268" s="9">
        <f t="shared" si="160"/>
        <v>0.92993044628578403</v>
      </c>
      <c r="R268" s="9">
        <f t="shared" si="161"/>
        <v>0.37657266819942836</v>
      </c>
      <c r="S268" s="9">
        <f t="shared" si="162"/>
        <v>5.4660963402937239E-2</v>
      </c>
      <c r="T268" s="9">
        <f t="shared" si="163"/>
        <v>-0.69848437299591959</v>
      </c>
      <c r="U268" s="9">
        <f t="shared" si="164"/>
        <v>-0.5911108598349647</v>
      </c>
      <c r="V268" s="9">
        <f t="shared" si="165"/>
        <v>-1.3442561962338215</v>
      </c>
      <c r="W268" s="14">
        <f t="shared" si="166"/>
        <v>-294.09177090371497</v>
      </c>
      <c r="X268" s="14">
        <f t="shared" si="167"/>
        <v>220.80823243969201</v>
      </c>
      <c r="Y268" s="14">
        <f t="shared" si="168"/>
        <v>-112.37735481674196</v>
      </c>
      <c r="Z268" s="14">
        <f t="shared" si="169"/>
        <v>345.95791246976876</v>
      </c>
      <c r="AA268" s="9">
        <f t="shared" si="170"/>
        <v>367.75840605814062</v>
      </c>
      <c r="AB268" s="9">
        <f t="shared" si="147"/>
        <v>-0.62125491065097549</v>
      </c>
      <c r="AC268" s="9">
        <f t="shared" si="148"/>
        <v>-0.62590271845385814</v>
      </c>
      <c r="AD268" s="9">
        <f t="shared" si="149"/>
        <v>634.9534132708452</v>
      </c>
      <c r="AE268" s="9">
        <f t="shared" si="171"/>
        <v>2310.6942135362933</v>
      </c>
      <c r="AF268" s="9">
        <f t="shared" si="172"/>
        <v>3.6391555116353795</v>
      </c>
      <c r="AG268" s="11">
        <f t="shared" si="173"/>
        <v>7.5205845557358559</v>
      </c>
      <c r="AH268" s="13">
        <v>130</v>
      </c>
      <c r="AI268" s="9">
        <f t="shared" si="174"/>
        <v>363.7520406486376</v>
      </c>
      <c r="AJ268" s="14">
        <f t="shared" si="175"/>
        <v>-1.5449103826811381</v>
      </c>
      <c r="AK268" s="14">
        <f t="shared" si="176"/>
        <v>-0.64542320918428686</v>
      </c>
      <c r="AL268" s="9">
        <f t="shared" si="177"/>
        <v>1205.5043252469502</v>
      </c>
      <c r="AM268" s="9">
        <f t="shared" si="178"/>
        <v>2285.5214772601116</v>
      </c>
      <c r="AN268" s="9">
        <f t="shared" si="179"/>
        <v>1.8959048336818847</v>
      </c>
      <c r="AO268" s="11">
        <f t="shared" si="180"/>
        <v>3.9611810040401738</v>
      </c>
      <c r="AP268" s="13">
        <v>130</v>
      </c>
    </row>
    <row r="269" spans="1:42" x14ac:dyDescent="0.15">
      <c r="A269" s="13">
        <v>130.5</v>
      </c>
      <c r="B269" s="9">
        <f t="shared" si="150"/>
        <v>2.2776546738526</v>
      </c>
      <c r="D269" s="8">
        <f t="shared" si="151"/>
        <v>5.5588865736439563E-2</v>
      </c>
      <c r="E269" s="9">
        <v>0</v>
      </c>
      <c r="F269" s="9">
        <v>0</v>
      </c>
      <c r="G269" s="9">
        <f t="shared" si="152"/>
        <v>-45.461363383112847</v>
      </c>
      <c r="H269" s="9">
        <f t="shared" si="153"/>
        <v>53.228417592002174</v>
      </c>
      <c r="I269" s="14">
        <f t="shared" si="181"/>
        <v>129.26832056231254</v>
      </c>
      <c r="J269" s="14">
        <f t="shared" si="182"/>
        <v>62.951459725601744</v>
      </c>
      <c r="K269" s="14">
        <f t="shared" si="154"/>
        <v>88.971238880018205</v>
      </c>
      <c r="L269" s="14">
        <f t="shared" si="155"/>
        <v>-58.811197940910148</v>
      </c>
      <c r="M269" s="9">
        <f t="shared" si="156"/>
        <v>169.06872221260645</v>
      </c>
      <c r="N269" s="9">
        <f t="shared" si="157"/>
        <v>-17.769838755501091</v>
      </c>
      <c r="O269" s="9">
        <f t="shared" si="158"/>
        <v>225.97325069594507</v>
      </c>
      <c r="P269" s="9">
        <f t="shared" si="159"/>
        <v>-0.31960202533053278</v>
      </c>
      <c r="Q269" s="9">
        <f t="shared" si="160"/>
        <v>0.9304376868052896</v>
      </c>
      <c r="R269" s="9">
        <f t="shared" si="161"/>
        <v>0.37519089106697234</v>
      </c>
      <c r="S269" s="9">
        <f t="shared" si="162"/>
        <v>5.5588865736439577E-2</v>
      </c>
      <c r="T269" s="9">
        <f t="shared" si="163"/>
        <v>-0.69479291639750507</v>
      </c>
      <c r="U269" s="9">
        <f t="shared" si="164"/>
        <v>-0.59018295750146232</v>
      </c>
      <c r="V269" s="9">
        <f t="shared" si="165"/>
        <v>-1.340564739635407</v>
      </c>
      <c r="W269" s="14">
        <f t="shared" si="166"/>
        <v>-294.71302581436595</v>
      </c>
      <c r="X269" s="14">
        <f t="shared" si="167"/>
        <v>220.18232972123815</v>
      </c>
      <c r="Y269" s="14">
        <f t="shared" si="168"/>
        <v>-113.92226519942309</v>
      </c>
      <c r="Z269" s="14">
        <f t="shared" si="169"/>
        <v>345.31248926058447</v>
      </c>
      <c r="AA269" s="9">
        <f t="shared" si="170"/>
        <v>367.88045056258585</v>
      </c>
      <c r="AB269" s="9">
        <f t="shared" si="147"/>
        <v>-0.61965842725697939</v>
      </c>
      <c r="AC269" s="9">
        <f t="shared" si="148"/>
        <v>-0.63321187956105973</v>
      </c>
      <c r="AD269" s="9">
        <f t="shared" si="149"/>
        <v>637.89474703924157</v>
      </c>
      <c r="AE269" s="9">
        <f t="shared" si="171"/>
        <v>2311.4610417734457</v>
      </c>
      <c r="AF269" s="9">
        <f t="shared" si="172"/>
        <v>3.6235774828088543</v>
      </c>
      <c r="AG269" s="11">
        <f t="shared" si="173"/>
        <v>7.4859071275009699</v>
      </c>
      <c r="AH269" s="13">
        <v>130.5</v>
      </c>
      <c r="AI269" s="9">
        <f t="shared" si="174"/>
        <v>363.61930332080686</v>
      </c>
      <c r="AJ269" s="14">
        <f t="shared" si="175"/>
        <v>-1.5402254581124168</v>
      </c>
      <c r="AK269" s="14">
        <f t="shared" si="176"/>
        <v>-0.65338784799928362</v>
      </c>
      <c r="AL269" s="9">
        <f t="shared" si="177"/>
        <v>1204.6204952071898</v>
      </c>
      <c r="AM269" s="9">
        <f t="shared" si="178"/>
        <v>2284.6874640321712</v>
      </c>
      <c r="AN269" s="9">
        <f t="shared" si="179"/>
        <v>1.8966035138221804</v>
      </c>
      <c r="AO269" s="11">
        <f t="shared" si="180"/>
        <v>3.9640873224850508</v>
      </c>
      <c r="AP269" s="13">
        <v>130.5</v>
      </c>
    </row>
    <row r="270" spans="1:42" x14ac:dyDescent="0.15">
      <c r="A270" s="13">
        <v>131</v>
      </c>
      <c r="B270" s="9">
        <f t="shared" si="150"/>
        <v>2.2863813201125716</v>
      </c>
      <c r="D270" s="8">
        <f t="shared" si="151"/>
        <v>5.6529245092920399E-2</v>
      </c>
      <c r="E270" s="9">
        <v>0</v>
      </c>
      <c r="F270" s="9">
        <v>0</v>
      </c>
      <c r="G270" s="9">
        <f t="shared" si="152"/>
        <v>-45.924132029335503</v>
      </c>
      <c r="H270" s="9">
        <f t="shared" si="153"/>
        <v>52.829670615594047</v>
      </c>
      <c r="I270" s="14">
        <f t="shared" si="181"/>
        <v>128.79633131144385</v>
      </c>
      <c r="J270" s="14">
        <f t="shared" si="182"/>
        <v>62.717020613615489</v>
      </c>
      <c r="K270" s="14">
        <f t="shared" si="154"/>
        <v>88.921031898745383</v>
      </c>
      <c r="L270" s="14">
        <f t="shared" si="155"/>
        <v>-58.713064536494606</v>
      </c>
      <c r="M270" s="9">
        <f t="shared" si="156"/>
        <v>169.06872221260645</v>
      </c>
      <c r="N270" s="9">
        <f t="shared" si="157"/>
        <v>-17.769838755501091</v>
      </c>
      <c r="O270" s="9">
        <f t="shared" si="158"/>
        <v>226.28790974892195</v>
      </c>
      <c r="P270" s="9">
        <f t="shared" si="159"/>
        <v>-0.31728660415058912</v>
      </c>
      <c r="Q270" s="9">
        <f t="shared" si="160"/>
        <v>0.93094069131847912</v>
      </c>
      <c r="R270" s="9">
        <f t="shared" si="161"/>
        <v>0.37381584924350952</v>
      </c>
      <c r="S270" s="9">
        <f t="shared" si="162"/>
        <v>5.652924509292042E-2</v>
      </c>
      <c r="T270" s="9">
        <f t="shared" si="163"/>
        <v>-0.69110245339409859</v>
      </c>
      <c r="U270" s="9">
        <f t="shared" si="164"/>
        <v>-0.58924257814498149</v>
      </c>
      <c r="V270" s="9">
        <f t="shared" si="165"/>
        <v>-1.3368742766320005</v>
      </c>
      <c r="W270" s="14">
        <f t="shared" si="166"/>
        <v>-295.33268424162293</v>
      </c>
      <c r="X270" s="14">
        <f t="shared" si="167"/>
        <v>219.54911784167709</v>
      </c>
      <c r="Y270" s="14">
        <f t="shared" si="168"/>
        <v>-115.46249065753551</v>
      </c>
      <c r="Z270" s="14">
        <f t="shared" si="169"/>
        <v>344.65910141258519</v>
      </c>
      <c r="AA270" s="9">
        <f t="shared" si="170"/>
        <v>367.99892598541749</v>
      </c>
      <c r="AB270" s="9">
        <f t="shared" si="147"/>
        <v>-0.6180406177282407</v>
      </c>
      <c r="AC270" s="9">
        <f t="shared" si="148"/>
        <v>-0.640530564210394</v>
      </c>
      <c r="AD270" s="9">
        <f t="shared" si="149"/>
        <v>640.86213090463377</v>
      </c>
      <c r="AE270" s="9">
        <f t="shared" si="171"/>
        <v>2312.2054448094432</v>
      </c>
      <c r="AF270" s="9">
        <f t="shared" si="172"/>
        <v>3.6079607973489711</v>
      </c>
      <c r="AG270" s="11">
        <f t="shared" si="173"/>
        <v>7.4512451324215974</v>
      </c>
      <c r="AH270" s="13">
        <v>131</v>
      </c>
      <c r="AI270" s="9">
        <f t="shared" si="174"/>
        <v>363.48518943056285</v>
      </c>
      <c r="AJ270" s="14">
        <f t="shared" si="175"/>
        <v>-1.535402061612146</v>
      </c>
      <c r="AK270" s="14">
        <f t="shared" si="176"/>
        <v>-0.66129381008903465</v>
      </c>
      <c r="AL270" s="9">
        <f t="shared" si="177"/>
        <v>1203.6645074617945</v>
      </c>
      <c r="AM270" s="9">
        <f t="shared" si="178"/>
        <v>2283.8448016075013</v>
      </c>
      <c r="AN270" s="9">
        <f t="shared" si="179"/>
        <v>1.8974097744424792</v>
      </c>
      <c r="AO270" s="11">
        <f t="shared" si="180"/>
        <v>3.9672357237866436</v>
      </c>
      <c r="AP270" s="13">
        <v>131</v>
      </c>
    </row>
    <row r="271" spans="1:42" x14ac:dyDescent="0.15">
      <c r="A271" s="13">
        <v>131.5</v>
      </c>
      <c r="B271" s="9">
        <f t="shared" si="150"/>
        <v>2.2951079663725436</v>
      </c>
      <c r="D271" s="8">
        <f t="shared" si="151"/>
        <v>5.7482238607779901E-2</v>
      </c>
      <c r="E271" s="9">
        <v>0</v>
      </c>
      <c r="F271" s="9">
        <v>0</v>
      </c>
      <c r="G271" s="9">
        <f t="shared" si="152"/>
        <v>-46.383403375101636</v>
      </c>
      <c r="H271" s="9">
        <f t="shared" si="153"/>
        <v>52.426900455230147</v>
      </c>
      <c r="I271" s="14">
        <f t="shared" si="181"/>
        <v>128.32755804641391</v>
      </c>
      <c r="J271" s="14">
        <f t="shared" si="182"/>
        <v>62.48075340669633</v>
      </c>
      <c r="K271" s="14">
        <f t="shared" si="154"/>
        <v>88.872341345327413</v>
      </c>
      <c r="L271" s="14">
        <f t="shared" si="155"/>
        <v>-58.617610981049886</v>
      </c>
      <c r="M271" s="9">
        <f t="shared" si="156"/>
        <v>169.06872221260645</v>
      </c>
      <c r="N271" s="9">
        <f t="shared" si="157"/>
        <v>-17.769838755501091</v>
      </c>
      <c r="O271" s="9">
        <f t="shared" si="158"/>
        <v>226.59920700673456</v>
      </c>
      <c r="P271" s="9">
        <f t="shared" si="159"/>
        <v>-0.31496552585052096</v>
      </c>
      <c r="Q271" s="9">
        <f t="shared" si="160"/>
        <v>0.93143940404604775</v>
      </c>
      <c r="R271" s="9">
        <f t="shared" si="161"/>
        <v>0.37244776445830086</v>
      </c>
      <c r="S271" s="9">
        <f t="shared" si="162"/>
        <v>5.7482238607779908E-2</v>
      </c>
      <c r="T271" s="9">
        <f t="shared" si="163"/>
        <v>-0.68741329030882181</v>
      </c>
      <c r="U271" s="9">
        <f t="shared" si="164"/>
        <v>-0.58828958463012204</v>
      </c>
      <c r="V271" s="9">
        <f t="shared" si="165"/>
        <v>-1.3331851135467239</v>
      </c>
      <c r="W271" s="14">
        <f t="shared" si="166"/>
        <v>-295.95072485935117</v>
      </c>
      <c r="X271" s="14">
        <f t="shared" si="167"/>
        <v>218.90858727746669</v>
      </c>
      <c r="Y271" s="14">
        <f t="shared" si="168"/>
        <v>-116.99789271914766</v>
      </c>
      <c r="Z271" s="14">
        <f t="shared" si="169"/>
        <v>343.99780760249615</v>
      </c>
      <c r="AA271" s="9">
        <f t="shared" si="170"/>
        <v>368.11384262017594</v>
      </c>
      <c r="AB271" s="9">
        <f t="shared" si="147"/>
        <v>-0.61640172983578623</v>
      </c>
      <c r="AC271" s="9">
        <f t="shared" si="148"/>
        <v>-0.64785897735043818</v>
      </c>
      <c r="AD271" s="9">
        <f t="shared" si="149"/>
        <v>643.85568625685812</v>
      </c>
      <c r="AE271" s="9">
        <f t="shared" si="171"/>
        <v>2312.9274873205081</v>
      </c>
      <c r="AF271" s="9">
        <f t="shared" si="172"/>
        <v>3.5923073084389827</v>
      </c>
      <c r="AG271" s="11">
        <f t="shared" si="173"/>
        <v>7.4166011660437077</v>
      </c>
      <c r="AH271" s="13">
        <v>131.5</v>
      </c>
      <c r="AI271" s="9">
        <f t="shared" si="174"/>
        <v>363.34969180672925</v>
      </c>
      <c r="AJ271" s="14">
        <f t="shared" si="175"/>
        <v>-1.5304408071398257</v>
      </c>
      <c r="AK271" s="14">
        <f t="shared" si="176"/>
        <v>-0.66913942196180187</v>
      </c>
      <c r="AL271" s="9">
        <f t="shared" si="177"/>
        <v>1202.6363760864879</v>
      </c>
      <c r="AM271" s="9">
        <f t="shared" si="178"/>
        <v>2282.9934449282723</v>
      </c>
      <c r="AN271" s="9">
        <f t="shared" si="179"/>
        <v>1.8983239575351829</v>
      </c>
      <c r="AO271" s="11">
        <f t="shared" si="180"/>
        <v>3.9706273054832946</v>
      </c>
      <c r="AP271" s="13">
        <v>131.5</v>
      </c>
    </row>
    <row r="272" spans="1:42" x14ac:dyDescent="0.15">
      <c r="A272" s="13">
        <v>132</v>
      </c>
      <c r="B272" s="9">
        <f t="shared" si="150"/>
        <v>2.3038346126325151</v>
      </c>
      <c r="D272" s="8">
        <f t="shared" si="151"/>
        <v>5.8447984866884017E-2</v>
      </c>
      <c r="E272" s="9">
        <v>0</v>
      </c>
      <c r="F272" s="9">
        <v>0</v>
      </c>
      <c r="G272" s="9">
        <f t="shared" si="152"/>
        <v>-46.839142445120075</v>
      </c>
      <c r="H272" s="9">
        <f t="shared" si="153"/>
        <v>52.020137783417596</v>
      </c>
      <c r="I272" s="14">
        <f t="shared" si="181"/>
        <v>127.8620280335611</v>
      </c>
      <c r="J272" s="14">
        <f t="shared" si="182"/>
        <v>62.242712477631301</v>
      </c>
      <c r="K272" s="14">
        <f t="shared" si="154"/>
        <v>88.825164683647557</v>
      </c>
      <c r="L272" s="14">
        <f t="shared" si="155"/>
        <v>-58.524856545911547</v>
      </c>
      <c r="M272" s="9">
        <f t="shared" si="156"/>
        <v>169.06872221260645</v>
      </c>
      <c r="N272" s="9">
        <f t="shared" si="157"/>
        <v>-17.769838755501091</v>
      </c>
      <c r="O272" s="9">
        <f t="shared" si="158"/>
        <v>226.90713264761416</v>
      </c>
      <c r="P272" s="9">
        <f t="shared" si="159"/>
        <v>-0.31263887431659459</v>
      </c>
      <c r="Q272" s="9">
        <f t="shared" si="160"/>
        <v>0.93193376996850263</v>
      </c>
      <c r="R272" s="9">
        <f t="shared" si="161"/>
        <v>0.37108685918347861</v>
      </c>
      <c r="S272" s="9">
        <f t="shared" si="162"/>
        <v>5.8447984866884017E-2</v>
      </c>
      <c r="T272" s="9">
        <f t="shared" si="163"/>
        <v>-0.68372573350007326</v>
      </c>
      <c r="U272" s="9">
        <f t="shared" si="164"/>
        <v>-0.58732383837101798</v>
      </c>
      <c r="V272" s="9">
        <f t="shared" si="165"/>
        <v>-1.3294975567379752</v>
      </c>
      <c r="W272" s="14">
        <f t="shared" si="166"/>
        <v>-296.56712658918696</v>
      </c>
      <c r="X272" s="14">
        <f t="shared" si="167"/>
        <v>218.26072830011626</v>
      </c>
      <c r="Y272" s="14">
        <f t="shared" si="168"/>
        <v>-118.52833352628748</v>
      </c>
      <c r="Z272" s="14">
        <f t="shared" si="169"/>
        <v>343.32866818053435</v>
      </c>
      <c r="AA272" s="9">
        <f t="shared" si="170"/>
        <v>368.22521110247737</v>
      </c>
      <c r="AB272" s="9">
        <f t="shared" si="147"/>
        <v>-0.61474200314847849</v>
      </c>
      <c r="AC272" s="9">
        <f t="shared" si="148"/>
        <v>-0.65519732313094892</v>
      </c>
      <c r="AD272" s="9">
        <f t="shared" si="149"/>
        <v>646.87552942561138</v>
      </c>
      <c r="AE272" s="9">
        <f t="shared" si="171"/>
        <v>2313.6272361321871</v>
      </c>
      <c r="AF272" s="9">
        <f t="shared" si="172"/>
        <v>3.5766188870779456</v>
      </c>
      <c r="AG272" s="11">
        <f t="shared" si="173"/>
        <v>7.3819778554563795</v>
      </c>
      <c r="AH272" s="13">
        <v>132</v>
      </c>
      <c r="AI272" s="9">
        <f t="shared" si="174"/>
        <v>363.21280297249751</v>
      </c>
      <c r="AJ272" s="14">
        <f t="shared" si="175"/>
        <v>-1.5253423236664929</v>
      </c>
      <c r="AK272" s="14">
        <f t="shared" si="176"/>
        <v>-0.67692301682950529</v>
      </c>
      <c r="AL272" s="9">
        <f t="shared" si="177"/>
        <v>1201.5361154299246</v>
      </c>
      <c r="AM272" s="9">
        <f t="shared" si="178"/>
        <v>2282.1333470163104</v>
      </c>
      <c r="AN272" s="9">
        <f t="shared" si="179"/>
        <v>1.8993464430319971</v>
      </c>
      <c r="AO272" s="11">
        <f t="shared" si="180"/>
        <v>3.9742632552895447</v>
      </c>
      <c r="AP272" s="13">
        <v>132</v>
      </c>
    </row>
    <row r="273" spans="1:42" x14ac:dyDescent="0.15">
      <c r="A273" s="13">
        <v>132.5</v>
      </c>
      <c r="B273" s="9">
        <f t="shared" si="150"/>
        <v>2.3125612588924866</v>
      </c>
      <c r="D273" s="8">
        <f t="shared" si="151"/>
        <v>5.9426623881318696E-2</v>
      </c>
      <c r="E273" s="9">
        <v>0</v>
      </c>
      <c r="F273" s="9">
        <v>0</v>
      </c>
      <c r="G273" s="9">
        <f t="shared" si="152"/>
        <v>-47.291314533096219</v>
      </c>
      <c r="H273" s="9">
        <f t="shared" si="153"/>
        <v>51.609413576708683</v>
      </c>
      <c r="I273" s="14">
        <f t="shared" si="181"/>
        <v>127.39976807811138</v>
      </c>
      <c r="J273" s="14">
        <f t="shared" si="182"/>
        <v>62.002952729674767</v>
      </c>
      <c r="K273" s="14">
        <f t="shared" si="154"/>
        <v>88.779499754696985</v>
      </c>
      <c r="L273" s="14">
        <f t="shared" si="155"/>
        <v>-58.434820706859746</v>
      </c>
      <c r="M273" s="9">
        <f t="shared" si="156"/>
        <v>169.06872221260645</v>
      </c>
      <c r="N273" s="9">
        <f t="shared" si="157"/>
        <v>-17.769838755501091</v>
      </c>
      <c r="O273" s="9">
        <f t="shared" si="158"/>
        <v>227.2116769771709</v>
      </c>
      <c r="P273" s="9">
        <f t="shared" si="159"/>
        <v>-0.31030673273952158</v>
      </c>
      <c r="Q273" s="9">
        <f t="shared" si="160"/>
        <v>0.93242373482200025</v>
      </c>
      <c r="R273" s="9">
        <f t="shared" si="161"/>
        <v>0.36973335662084028</v>
      </c>
      <c r="S273" s="9">
        <f t="shared" si="162"/>
        <v>5.9426623881318717E-2</v>
      </c>
      <c r="T273" s="9">
        <f t="shared" si="163"/>
        <v>-0.68004008936036187</v>
      </c>
      <c r="U273" s="9">
        <f t="shared" si="164"/>
        <v>-0.58634519935658325</v>
      </c>
      <c r="V273" s="9">
        <f t="shared" si="165"/>
        <v>-1.3258119125982639</v>
      </c>
      <c r="W273" s="14">
        <f t="shared" si="166"/>
        <v>-297.18186859233543</v>
      </c>
      <c r="X273" s="14">
        <f t="shared" si="167"/>
        <v>217.60553097698531</v>
      </c>
      <c r="Y273" s="14">
        <f t="shared" si="168"/>
        <v>-120.05367584995398</v>
      </c>
      <c r="Z273" s="14">
        <f t="shared" si="169"/>
        <v>342.65174516370485</v>
      </c>
      <c r="AA273" s="9">
        <f t="shared" si="170"/>
        <v>368.33304241108732</v>
      </c>
      <c r="AB273" s="9">
        <f t="shared" si="147"/>
        <v>-0.61306166859463929</v>
      </c>
      <c r="AC273" s="9">
        <f t="shared" si="148"/>
        <v>-0.66254580446596378</v>
      </c>
      <c r="AD273" s="9">
        <f t="shared" si="149"/>
        <v>649.92177131100357</v>
      </c>
      <c r="AE273" s="9">
        <f t="shared" si="171"/>
        <v>2314.3047602260995</v>
      </c>
      <c r="AF273" s="9">
        <f t="shared" si="172"/>
        <v>3.5608974224047767</v>
      </c>
      <c r="AG273" s="11">
        <f t="shared" si="173"/>
        <v>7.3473778602985513</v>
      </c>
      <c r="AH273" s="13">
        <v>132.5</v>
      </c>
      <c r="AI273" s="9">
        <f t="shared" si="174"/>
        <v>363.07451514643429</v>
      </c>
      <c r="AJ273" s="14">
        <f t="shared" si="175"/>
        <v>-1.5201072556694015</v>
      </c>
      <c r="AK273" s="14">
        <f t="shared" si="176"/>
        <v>-0.68464293515529562</v>
      </c>
      <c r="AL273" s="9">
        <f t="shared" si="177"/>
        <v>1200.3637406296937</v>
      </c>
      <c r="AM273" s="9">
        <f t="shared" si="178"/>
        <v>2281.2644589794281</v>
      </c>
      <c r="AN273" s="9">
        <f t="shared" si="179"/>
        <v>1.9004776483690764</v>
      </c>
      <c r="AO273" s="11">
        <f t="shared" si="180"/>
        <v>3.9781448504529746</v>
      </c>
      <c r="AP273" s="13">
        <v>132.5</v>
      </c>
    </row>
    <row r="274" spans="1:42" x14ac:dyDescent="0.15">
      <c r="A274" s="13">
        <v>133</v>
      </c>
      <c r="B274" s="9">
        <f t="shared" si="150"/>
        <v>2.3212879051524582</v>
      </c>
      <c r="D274" s="8">
        <f t="shared" si="151"/>
        <v>6.0418297060251147E-2</v>
      </c>
      <c r="E274" s="9">
        <v>0</v>
      </c>
      <c r="F274" s="9">
        <v>0</v>
      </c>
      <c r="G274" s="9">
        <f t="shared" si="152"/>
        <v>-47.739885204374886</v>
      </c>
      <c r="H274" s="9">
        <f t="shared" si="153"/>
        <v>51.194759113341938</v>
      </c>
      <c r="I274" s="14">
        <f t="shared" si="181"/>
        <v>126.9408045175408</v>
      </c>
      <c r="J274" s="14">
        <f t="shared" si="182"/>
        <v>61.761529588553984</v>
      </c>
      <c r="K274" s="14">
        <f t="shared" si="154"/>
        <v>88.73534477820688</v>
      </c>
      <c r="L274" s="14">
        <f t="shared" si="155"/>
        <v>-58.347523139683155</v>
      </c>
      <c r="M274" s="9">
        <f t="shared" si="156"/>
        <v>169.06872221260645</v>
      </c>
      <c r="N274" s="9">
        <f t="shared" si="157"/>
        <v>-17.769838755501091</v>
      </c>
      <c r="O274" s="9">
        <f t="shared" si="158"/>
        <v>227.51283042787267</v>
      </c>
      <c r="P274" s="9">
        <f t="shared" si="159"/>
        <v>-0.30796918362635162</v>
      </c>
      <c r="Q274" s="9">
        <f t="shared" si="160"/>
        <v>0.93290924509423712</v>
      </c>
      <c r="R274" s="9">
        <f t="shared" si="161"/>
        <v>0.36838748068660276</v>
      </c>
      <c r="S274" s="9">
        <f t="shared" si="162"/>
        <v>6.0418297060251175E-2</v>
      </c>
      <c r="T274" s="9">
        <f t="shared" si="163"/>
        <v>-0.67635666431295438</v>
      </c>
      <c r="U274" s="9">
        <f t="shared" si="164"/>
        <v>-0.5853535261776508</v>
      </c>
      <c r="V274" s="9">
        <f t="shared" si="165"/>
        <v>-1.3221284875508563</v>
      </c>
      <c r="W274" s="14">
        <f t="shared" si="166"/>
        <v>-297.79493026093007</v>
      </c>
      <c r="X274" s="14">
        <f t="shared" si="167"/>
        <v>216.94298517251934</v>
      </c>
      <c r="Y274" s="14">
        <f t="shared" si="168"/>
        <v>-121.57378310562338</v>
      </c>
      <c r="Z274" s="14">
        <f t="shared" si="169"/>
        <v>341.96710222854955</v>
      </c>
      <c r="AA274" s="9">
        <f t="shared" si="170"/>
        <v>368.43734786890991</v>
      </c>
      <c r="AB274" s="9">
        <f t="shared" si="147"/>
        <v>-0.61136094801526042</v>
      </c>
      <c r="AC274" s="9">
        <f t="shared" si="148"/>
        <v>-0.66990462257672334</v>
      </c>
      <c r="AD274" s="9">
        <f t="shared" si="149"/>
        <v>652.99451700352984</v>
      </c>
      <c r="AE274" s="9">
        <f t="shared" si="171"/>
        <v>2314.9601307461489</v>
      </c>
      <c r="AF274" s="9">
        <f t="shared" si="172"/>
        <v>3.5451448219949375</v>
      </c>
      <c r="AG274" s="11">
        <f t="shared" si="173"/>
        <v>7.3128038737125776</v>
      </c>
      <c r="AH274" s="13">
        <v>133</v>
      </c>
      <c r="AI274" s="9">
        <f t="shared" si="174"/>
        <v>362.93482024353136</v>
      </c>
      <c r="AJ274" s="14">
        <f t="shared" si="175"/>
        <v>-1.5147362636348021</v>
      </c>
      <c r="AK274" s="14">
        <f t="shared" si="176"/>
        <v>-0.69229752522272747</v>
      </c>
      <c r="AL274" s="9">
        <f t="shared" si="177"/>
        <v>1199.1192681451807</v>
      </c>
      <c r="AM274" s="9">
        <f t="shared" si="178"/>
        <v>2280.3867300180204</v>
      </c>
      <c r="AN274" s="9">
        <f t="shared" si="179"/>
        <v>1.9017180280535093</v>
      </c>
      <c r="AO274" s="11">
        <f t="shared" si="180"/>
        <v>3.9822734571206442</v>
      </c>
      <c r="AP274" s="13">
        <v>133</v>
      </c>
    </row>
    <row r="275" spans="1:42" x14ac:dyDescent="0.15">
      <c r="A275" s="13">
        <v>133.5</v>
      </c>
      <c r="B275" s="9">
        <f t="shared" si="150"/>
        <v>2.3300145514124297</v>
      </c>
      <c r="D275" s="8">
        <f t="shared" si="151"/>
        <v>6.1423147181826232E-2</v>
      </c>
      <c r="E275" s="9">
        <v>0</v>
      </c>
      <c r="F275" s="9">
        <v>0</v>
      </c>
      <c r="G275" s="9">
        <f t="shared" si="152"/>
        <v>-48.184820298562769</v>
      </c>
      <c r="H275" s="9">
        <f t="shared" si="153"/>
        <v>50.776205970860147</v>
      </c>
      <c r="I275" s="14">
        <f t="shared" si="181"/>
        <v>126.48516321492856</v>
      </c>
      <c r="J275" s="14">
        <f t="shared" si="182"/>
        <v>61.518498994077767</v>
      </c>
      <c r="K275" s="14">
        <f t="shared" si="154"/>
        <v>88.692698354353539</v>
      </c>
      <c r="L275" s="14">
        <f t="shared" si="155"/>
        <v>-58.262983715328133</v>
      </c>
      <c r="M275" s="9">
        <f t="shared" si="156"/>
        <v>169.06872221260645</v>
      </c>
      <c r="N275" s="9">
        <f t="shared" si="157"/>
        <v>-17.769838755501091</v>
      </c>
      <c r="O275" s="9">
        <f t="shared" si="158"/>
        <v>227.81058355853602</v>
      </c>
      <c r="P275" s="9">
        <f t="shared" si="159"/>
        <v>-0.30562630881221914</v>
      </c>
      <c r="Q275" s="9">
        <f t="shared" si="160"/>
        <v>0.93339024802039772</v>
      </c>
      <c r="R275" s="9">
        <f t="shared" si="161"/>
        <v>0.36704945599404537</v>
      </c>
      <c r="S275" s="9">
        <f t="shared" si="162"/>
        <v>6.1423147181826239E-2</v>
      </c>
      <c r="T275" s="9">
        <f t="shared" si="163"/>
        <v>-0.67267576480626456</v>
      </c>
      <c r="U275" s="9">
        <f t="shared" si="164"/>
        <v>-0.58434867605607566</v>
      </c>
      <c r="V275" s="9">
        <f t="shared" si="165"/>
        <v>-1.3184475880441666</v>
      </c>
      <c r="W275" s="14">
        <f t="shared" si="166"/>
        <v>-298.40629120894533</v>
      </c>
      <c r="X275" s="14">
        <f t="shared" si="167"/>
        <v>216.27308054994262</v>
      </c>
      <c r="Y275" s="14">
        <f t="shared" si="168"/>
        <v>-123.08851936925818</v>
      </c>
      <c r="Z275" s="14">
        <f t="shared" si="169"/>
        <v>341.27480470332682</v>
      </c>
      <c r="AA275" s="9">
        <f t="shared" si="170"/>
        <v>368.53813914388815</v>
      </c>
      <c r="AB275" s="9">
        <f t="shared" si="147"/>
        <v>-0.60964005371010899</v>
      </c>
      <c r="AC275" s="9">
        <f t="shared" si="148"/>
        <v>-0.67727397651293586</v>
      </c>
      <c r="AD275" s="9">
        <f t="shared" si="149"/>
        <v>656.09386539326977</v>
      </c>
      <c r="AE275" s="9">
        <f t="shared" si="171"/>
        <v>2315.5934210041837</v>
      </c>
      <c r="AF275" s="9">
        <f t="shared" si="172"/>
        <v>3.5293630121296622</v>
      </c>
      <c r="AG275" s="11">
        <f t="shared" si="173"/>
        <v>7.2782586232446578</v>
      </c>
      <c r="AH275" s="13">
        <v>133.5</v>
      </c>
      <c r="AI275" s="9">
        <f t="shared" si="174"/>
        <v>362.79370987630159</v>
      </c>
      <c r="AJ275" s="14">
        <f t="shared" si="175"/>
        <v>-1.5092300245642747</v>
      </c>
      <c r="AK275" s="14">
        <f t="shared" si="176"/>
        <v>-0.69988514372016652</v>
      </c>
      <c r="AL275" s="9">
        <f t="shared" si="177"/>
        <v>1197.8027163025865</v>
      </c>
      <c r="AM275" s="9">
        <f t="shared" si="178"/>
        <v>2279.5001074319516</v>
      </c>
      <c r="AN275" s="9">
        <f t="shared" si="179"/>
        <v>1.9030680732369527</v>
      </c>
      <c r="AO275" s="11">
        <f t="shared" si="180"/>
        <v>3.986650529727283</v>
      </c>
      <c r="AP275" s="13">
        <v>133.5</v>
      </c>
    </row>
    <row r="276" spans="1:42" x14ac:dyDescent="0.15">
      <c r="A276" s="13">
        <v>134</v>
      </c>
      <c r="B276" s="9">
        <f t="shared" si="150"/>
        <v>2.3387411976724017</v>
      </c>
      <c r="D276" s="8">
        <f t="shared" si="151"/>
        <v>6.2441318362036036E-2</v>
      </c>
      <c r="E276" s="9">
        <v>0</v>
      </c>
      <c r="F276" s="9">
        <v>0</v>
      </c>
      <c r="G276" s="9">
        <f t="shared" si="152"/>
        <v>-48.626085932129818</v>
      </c>
      <c r="H276" s="9">
        <f t="shared" si="153"/>
        <v>50.353786023705574</v>
      </c>
      <c r="I276" s="14">
        <f t="shared" si="181"/>
        <v>126.03286955230467</v>
      </c>
      <c r="J276" s="14">
        <f t="shared" si="182"/>
        <v>61.273917391337015</v>
      </c>
      <c r="K276" s="14">
        <f t="shared" si="154"/>
        <v>88.651559465532273</v>
      </c>
      <c r="L276" s="14">
        <f t="shared" si="155"/>
        <v>-58.181222494623391</v>
      </c>
      <c r="M276" s="9">
        <f t="shared" si="156"/>
        <v>169.06872221260645</v>
      </c>
      <c r="N276" s="9">
        <f t="shared" si="157"/>
        <v>-17.769838755501091</v>
      </c>
      <c r="O276" s="9">
        <f t="shared" si="158"/>
        <v>228.10492705382686</v>
      </c>
      <c r="P276" s="9">
        <f t="shared" si="159"/>
        <v>-0.30327818947194807</v>
      </c>
      <c r="Q276" s="9">
        <f t="shared" si="160"/>
        <v>0.93386669157915547</v>
      </c>
      <c r="R276" s="9">
        <f t="shared" si="161"/>
        <v>0.3657195078339841</v>
      </c>
      <c r="S276" s="9">
        <f t="shared" si="162"/>
        <v>6.2441318362036036E-2</v>
      </c>
      <c r="T276" s="9">
        <f t="shared" si="163"/>
        <v>-0.66899769730593217</v>
      </c>
      <c r="U276" s="9">
        <f t="shared" si="164"/>
        <v>-0.58333050487586591</v>
      </c>
      <c r="V276" s="9">
        <f t="shared" si="165"/>
        <v>-1.3147695205438341</v>
      </c>
      <c r="W276" s="14">
        <f t="shared" si="166"/>
        <v>-299.01593126265544</v>
      </c>
      <c r="X276" s="14">
        <f t="shared" si="167"/>
        <v>215.59580657342968</v>
      </c>
      <c r="Y276" s="14">
        <f t="shared" si="168"/>
        <v>-124.59774939382245</v>
      </c>
      <c r="Z276" s="14">
        <f t="shared" si="169"/>
        <v>340.57491955960666</v>
      </c>
      <c r="AA276" s="9">
        <f t="shared" si="170"/>
        <v>368.63542824980999</v>
      </c>
      <c r="AB276" s="9">
        <f t="shared" si="147"/>
        <v>-0.60789918797519249</v>
      </c>
      <c r="AC276" s="9">
        <f t="shared" si="148"/>
        <v>-0.6846540626569606</v>
      </c>
      <c r="AD276" s="9">
        <f t="shared" si="149"/>
        <v>659.21990876994585</v>
      </c>
      <c r="AE276" s="9">
        <f t="shared" si="171"/>
        <v>2316.2047064850608</v>
      </c>
      <c r="AF276" s="9">
        <f t="shared" si="172"/>
        <v>3.5135539380279375</v>
      </c>
      <c r="AG276" s="11">
        <f t="shared" si="173"/>
        <v>7.2437448716721624</v>
      </c>
      <c r="AH276" s="13">
        <v>134</v>
      </c>
      <c r="AI276" s="9">
        <f t="shared" si="174"/>
        <v>362.65117535593112</v>
      </c>
      <c r="AJ276" s="14">
        <f t="shared" si="175"/>
        <v>-1.5035892324835629</v>
      </c>
      <c r="AK276" s="14">
        <f t="shared" si="176"/>
        <v>-0.70740415634674036</v>
      </c>
      <c r="AL276" s="9">
        <f t="shared" si="177"/>
        <v>1196.4141058533992</v>
      </c>
      <c r="AM276" s="9">
        <f t="shared" si="178"/>
        <v>2278.604536627794</v>
      </c>
      <c r="AN276" s="9">
        <f t="shared" si="179"/>
        <v>1.9045283112927451</v>
      </c>
      <c r="AO276" s="11">
        <f t="shared" si="180"/>
        <v>3.9912776103975571</v>
      </c>
      <c r="AP276" s="13">
        <v>134</v>
      </c>
    </row>
    <row r="277" spans="1:42" x14ac:dyDescent="0.15">
      <c r="A277" s="13">
        <v>134.5</v>
      </c>
      <c r="B277" s="9">
        <f t="shared" si="150"/>
        <v>2.3474678439323733</v>
      </c>
      <c r="D277" s="8">
        <f t="shared" si="151"/>
        <v>6.347295602150349E-2</v>
      </c>
      <c r="E277" s="9">
        <v>0</v>
      </c>
      <c r="F277" s="9">
        <v>0</v>
      </c>
      <c r="G277" s="9">
        <f t="shared" si="152"/>
        <v>-49.063648500989565</v>
      </c>
      <c r="H277" s="9">
        <f t="shared" si="153"/>
        <v>49.927531440792713</v>
      </c>
      <c r="I277" s="14">
        <f t="shared" si="181"/>
        <v>125.5839484239963</v>
      </c>
      <c r="J277" s="14">
        <f t="shared" si="182"/>
        <v>61.027841721486318</v>
      </c>
      <c r="K277" s="14">
        <f t="shared" si="154"/>
        <v>88.611927478195327</v>
      </c>
      <c r="L277" s="14">
        <f t="shared" si="155"/>
        <v>-58.102259722569677</v>
      </c>
      <c r="M277" s="9">
        <f t="shared" si="156"/>
        <v>169.06872221260645</v>
      </c>
      <c r="N277" s="9">
        <f t="shared" si="157"/>
        <v>-17.769838755501091</v>
      </c>
      <c r="O277" s="9">
        <f t="shared" si="158"/>
        <v>228.39585172377306</v>
      </c>
      <c r="P277" s="9">
        <f t="shared" si="159"/>
        <v>-0.30092490613151623</v>
      </c>
      <c r="Q277" s="9">
        <f t="shared" si="160"/>
        <v>0.93433852448872778</v>
      </c>
      <c r="R277" s="9">
        <f t="shared" si="161"/>
        <v>0.36439786215301972</v>
      </c>
      <c r="S277" s="9">
        <f t="shared" si="162"/>
        <v>6.3472956021503504E-2</v>
      </c>
      <c r="T277" s="9">
        <f t="shared" si="163"/>
        <v>-0.66532276828453596</v>
      </c>
      <c r="U277" s="9">
        <f t="shared" si="164"/>
        <v>-0.58229886721639845</v>
      </c>
      <c r="V277" s="9">
        <f t="shared" si="165"/>
        <v>-1.3110945915224379</v>
      </c>
      <c r="W277" s="14">
        <f t="shared" si="166"/>
        <v>-299.62383045063063</v>
      </c>
      <c r="X277" s="14">
        <f t="shared" si="167"/>
        <v>214.91115251077272</v>
      </c>
      <c r="Y277" s="14">
        <f t="shared" si="168"/>
        <v>-126.10133862630602</v>
      </c>
      <c r="Z277" s="14">
        <f t="shared" si="169"/>
        <v>339.86751540325992</v>
      </c>
      <c r="AA277" s="9">
        <f t="shared" si="170"/>
        <v>368.72922754701295</v>
      </c>
      <c r="AB277" s="9">
        <f t="shared" si="147"/>
        <v>-0.60613854263397116</v>
      </c>
      <c r="AC277" s="9">
        <f t="shared" si="148"/>
        <v>-0.6920450742038895</v>
      </c>
      <c r="AD277" s="9">
        <f t="shared" si="149"/>
        <v>662.37273241123273</v>
      </c>
      <c r="AE277" s="9">
        <f t="shared" si="171"/>
        <v>2316.7940648510703</v>
      </c>
      <c r="AF277" s="9">
        <f t="shared" si="172"/>
        <v>3.4977195640545986</v>
      </c>
      <c r="AG277" s="11">
        <f t="shared" si="173"/>
        <v>7.2092654177856463</v>
      </c>
      <c r="AH277" s="13">
        <v>134.5</v>
      </c>
      <c r="AI277" s="9">
        <f t="shared" si="174"/>
        <v>362.50720769349044</v>
      </c>
      <c r="AJ277" s="14">
        <f t="shared" si="175"/>
        <v>-1.4978145989606446</v>
      </c>
      <c r="AK277" s="14">
        <f t="shared" si="176"/>
        <v>-0.71485293843659292</v>
      </c>
      <c r="AL277" s="9">
        <f t="shared" si="177"/>
        <v>1194.9534605499218</v>
      </c>
      <c r="AM277" s="9">
        <f t="shared" si="178"/>
        <v>2277.6999611264378</v>
      </c>
      <c r="AN277" s="9">
        <f t="shared" si="179"/>
        <v>1.9060993053890418</v>
      </c>
      <c r="AO277" s="11">
        <f t="shared" si="180"/>
        <v>3.9961563283468058</v>
      </c>
      <c r="AP277" s="13">
        <v>134.5</v>
      </c>
    </row>
    <row r="278" spans="1:42" x14ac:dyDescent="0.15">
      <c r="A278" s="13">
        <v>135</v>
      </c>
      <c r="B278" s="9">
        <f t="shared" si="150"/>
        <v>2.3561944901923448</v>
      </c>
      <c r="D278" s="8">
        <f t="shared" si="151"/>
        <v>6.4518206850106452E-2</v>
      </c>
      <c r="E278" s="9">
        <v>0</v>
      </c>
      <c r="F278" s="9">
        <v>0</v>
      </c>
      <c r="G278" s="9">
        <f t="shared" si="152"/>
        <v>-49.497474683058321</v>
      </c>
      <c r="H278" s="9">
        <f t="shared" si="153"/>
        <v>49.497474683058329</v>
      </c>
      <c r="I278" s="14">
        <f t="shared" si="181"/>
        <v>125.13842422997587</v>
      </c>
      <c r="J278" s="14">
        <f t="shared" si="182"/>
        <v>60.780329412092847</v>
      </c>
      <c r="K278" s="14">
        <f t="shared" si="154"/>
        <v>88.573802144750061</v>
      </c>
      <c r="L278" s="14">
        <f t="shared" si="155"/>
        <v>-58.026115822182447</v>
      </c>
      <c r="M278" s="9">
        <f t="shared" si="156"/>
        <v>169.06872221260645</v>
      </c>
      <c r="N278" s="9">
        <f t="shared" si="157"/>
        <v>-17.769838755501091</v>
      </c>
      <c r="O278" s="9">
        <f t="shared" si="158"/>
        <v>228.68334850328719</v>
      </c>
      <c r="P278" s="9">
        <f t="shared" si="159"/>
        <v>-0.29856653867938143</v>
      </c>
      <c r="Q278" s="9">
        <f t="shared" si="160"/>
        <v>0.93480569620298581</v>
      </c>
      <c r="R278" s="9">
        <f t="shared" si="161"/>
        <v>0.36308474552948788</v>
      </c>
      <c r="S278" s="9">
        <f t="shared" si="162"/>
        <v>6.4518206850106452E-2</v>
      </c>
      <c r="T278" s="9">
        <f t="shared" si="163"/>
        <v>-0.66165128420886932</v>
      </c>
      <c r="U278" s="9">
        <f t="shared" si="164"/>
        <v>-0.58125361638779549</v>
      </c>
      <c r="V278" s="9">
        <f t="shared" si="165"/>
        <v>-1.3074231074467713</v>
      </c>
      <c r="W278" s="14">
        <f t="shared" si="166"/>
        <v>-300.22996899326461</v>
      </c>
      <c r="X278" s="14">
        <f t="shared" si="167"/>
        <v>214.21910743656883</v>
      </c>
      <c r="Y278" s="14">
        <f t="shared" si="168"/>
        <v>-127.59915322526666</v>
      </c>
      <c r="Z278" s="14">
        <f t="shared" si="169"/>
        <v>339.15266246482332</v>
      </c>
      <c r="AA278" s="9">
        <f t="shared" si="170"/>
        <v>368.81954974298316</v>
      </c>
      <c r="AB278" s="9">
        <f t="shared" si="147"/>
        <v>-0.60435829855970269</v>
      </c>
      <c r="AC278" s="9">
        <f t="shared" si="148"/>
        <v>-0.69944720062090937</v>
      </c>
      <c r="AD278" s="9">
        <f t="shared" si="149"/>
        <v>665.55241415977127</v>
      </c>
      <c r="AE278" s="9">
        <f t="shared" si="171"/>
        <v>2317.3615759457025</v>
      </c>
      <c r="AF278" s="9">
        <f t="shared" si="172"/>
        <v>3.4818618739010403</v>
      </c>
      <c r="AG278" s="11">
        <f t="shared" si="173"/>
        <v>7.1748230971184714</v>
      </c>
      <c r="AH278" s="13">
        <v>135</v>
      </c>
      <c r="AI278" s="9">
        <f t="shared" si="174"/>
        <v>362.36179760121439</v>
      </c>
      <c r="AJ278" s="14">
        <f t="shared" si="175"/>
        <v>-1.4919068536254372</v>
      </c>
      <c r="AK278" s="14">
        <f t="shared" si="176"/>
        <v>-0.72222987560286356</v>
      </c>
      <c r="AL278" s="9">
        <f t="shared" si="177"/>
        <v>1193.4208077334351</v>
      </c>
      <c r="AM278" s="9">
        <f t="shared" si="178"/>
        <v>2276.7863225711335</v>
      </c>
      <c r="AN278" s="9">
        <f t="shared" si="179"/>
        <v>1.9077816540632004</v>
      </c>
      <c r="AO278" s="11">
        <f t="shared" si="180"/>
        <v>4.0012883992911652</v>
      </c>
      <c r="AP278" s="13">
        <v>135</v>
      </c>
    </row>
    <row r="279" spans="1:42" x14ac:dyDescent="0.15">
      <c r="A279" s="13">
        <v>135.5</v>
      </c>
      <c r="B279" s="9">
        <f t="shared" si="150"/>
        <v>2.3649211364523164</v>
      </c>
      <c r="D279" s="8">
        <f t="shared" si="151"/>
        <v>6.5577218769376777E-2</v>
      </c>
      <c r="E279" s="9">
        <v>0</v>
      </c>
      <c r="F279" s="9">
        <v>0</v>
      </c>
      <c r="G279" s="9">
        <f t="shared" si="152"/>
        <v>-49.927531440792698</v>
      </c>
      <c r="H279" s="9">
        <f t="shared" si="153"/>
        <v>49.063648500989572</v>
      </c>
      <c r="I279" s="14">
        <f t="shared" si="181"/>
        <v>124.696320869217</v>
      </c>
      <c r="J279" s="14">
        <f t="shared" si="182"/>
        <v>60.531438367041211</v>
      </c>
      <c r="K279" s="14">
        <f t="shared" si="154"/>
        <v>88.537183605513206</v>
      </c>
      <c r="L279" s="14">
        <f t="shared" si="155"/>
        <v>-57.952811387876636</v>
      </c>
      <c r="M279" s="9">
        <f t="shared" si="156"/>
        <v>169.06872221260645</v>
      </c>
      <c r="N279" s="9">
        <f t="shared" si="157"/>
        <v>-17.769838755501091</v>
      </c>
      <c r="O279" s="9">
        <f t="shared" si="158"/>
        <v>228.96740845169961</v>
      </c>
      <c r="P279" s="9">
        <f t="shared" si="159"/>
        <v>-0.29620316637767258</v>
      </c>
      <c r="Q279" s="9">
        <f t="shared" si="160"/>
        <v>0.93526815690762111</v>
      </c>
      <c r="R279" s="9">
        <f t="shared" si="161"/>
        <v>0.36178038514704935</v>
      </c>
      <c r="S279" s="9">
        <f t="shared" si="162"/>
        <v>6.5577218769376763E-2</v>
      </c>
      <c r="T279" s="9">
        <f t="shared" si="163"/>
        <v>-0.65798355152472188</v>
      </c>
      <c r="U279" s="9">
        <f t="shared" si="164"/>
        <v>-0.58019460446852522</v>
      </c>
      <c r="V279" s="9">
        <f t="shared" si="165"/>
        <v>-1.3037553747626238</v>
      </c>
      <c r="W279" s="14">
        <f t="shared" si="166"/>
        <v>-300.83432729182431</v>
      </c>
      <c r="X279" s="14">
        <f t="shared" si="167"/>
        <v>213.51966023594792</v>
      </c>
      <c r="Y279" s="14">
        <f t="shared" si="168"/>
        <v>-129.0910600788921</v>
      </c>
      <c r="Z279" s="14">
        <f t="shared" si="169"/>
        <v>338.43043258922046</v>
      </c>
      <c r="AA279" s="9">
        <f t="shared" si="170"/>
        <v>368.90640789284089</v>
      </c>
      <c r="AB279" s="9">
        <f t="shared" si="147"/>
        <v>-0.60255862519449011</v>
      </c>
      <c r="AC279" s="9">
        <f t="shared" si="148"/>
        <v>-0.70686062708816166</v>
      </c>
      <c r="AD279" s="9">
        <f t="shared" si="149"/>
        <v>668.75902399269989</v>
      </c>
      <c r="AE279" s="9">
        <f t="shared" si="171"/>
        <v>2317.907321796697</v>
      </c>
      <c r="AF279" s="9">
        <f t="shared" si="172"/>
        <v>3.465982870717867</v>
      </c>
      <c r="AG279" s="11">
        <f t="shared" si="173"/>
        <v>7.1404207825816357</v>
      </c>
      <c r="AH279" s="13">
        <v>135.5</v>
      </c>
      <c r="AI279" s="9">
        <f t="shared" si="174"/>
        <v>362.21493549385707</v>
      </c>
      <c r="AJ279" s="14">
        <f t="shared" si="175"/>
        <v>-1.4858667446912364</v>
      </c>
      <c r="AK279" s="14">
        <f t="shared" si="176"/>
        <v>-0.72953336440167504</v>
      </c>
      <c r="AL279" s="9">
        <f t="shared" si="177"/>
        <v>1191.8161789353103</v>
      </c>
      <c r="AM279" s="9">
        <f t="shared" si="178"/>
        <v>2275.8635607360043</v>
      </c>
      <c r="AN279" s="9">
        <f t="shared" si="179"/>
        <v>1.9095759907950822</v>
      </c>
      <c r="AO279" s="11">
        <f t="shared" si="180"/>
        <v>4.0066756248621758</v>
      </c>
      <c r="AP279" s="13">
        <v>135.5</v>
      </c>
    </row>
    <row r="280" spans="1:42" x14ac:dyDescent="0.15">
      <c r="A280" s="13">
        <v>136</v>
      </c>
      <c r="B280" s="9">
        <f t="shared" si="150"/>
        <v>2.3736477827122884</v>
      </c>
      <c r="D280" s="8">
        <f t="shared" si="151"/>
        <v>6.6650140892620835E-2</v>
      </c>
      <c r="E280" s="9">
        <v>0</v>
      </c>
      <c r="F280" s="9">
        <v>0</v>
      </c>
      <c r="G280" s="9">
        <f t="shared" si="152"/>
        <v>-50.353786023705581</v>
      </c>
      <c r="H280" s="9">
        <f t="shared" si="153"/>
        <v>48.626085932129797</v>
      </c>
      <c r="I280" s="14">
        <f t="shared" si="181"/>
        <v>124.25766173306114</v>
      </c>
      <c r="J280" s="14">
        <f t="shared" si="182"/>
        <v>60.281226955983776</v>
      </c>
      <c r="K280" s="14">
        <f t="shared" si="154"/>
        <v>88.502072390714304</v>
      </c>
      <c r="L280" s="14">
        <f t="shared" si="155"/>
        <v>-57.882367178384271</v>
      </c>
      <c r="M280" s="9">
        <f t="shared" si="156"/>
        <v>169.06872221260645</v>
      </c>
      <c r="N280" s="9">
        <f t="shared" si="157"/>
        <v>-17.769838755501091</v>
      </c>
      <c r="O280" s="9">
        <f t="shared" si="158"/>
        <v>229.24802275230198</v>
      </c>
      <c r="P280" s="9">
        <f t="shared" si="159"/>
        <v>-0.29383486787324847</v>
      </c>
      <c r="Q280" s="9">
        <f t="shared" si="160"/>
        <v>0.93572585751636306</v>
      </c>
      <c r="R280" s="9">
        <f t="shared" si="161"/>
        <v>0.36048500876586931</v>
      </c>
      <c r="S280" s="9">
        <f t="shared" si="162"/>
        <v>6.6650140892620849E-2</v>
      </c>
      <c r="T280" s="9">
        <f t="shared" si="163"/>
        <v>-0.65431987663911795</v>
      </c>
      <c r="U280" s="9">
        <f t="shared" si="164"/>
        <v>-0.57912168234528105</v>
      </c>
      <c r="V280" s="9">
        <f t="shared" si="165"/>
        <v>-1.30009169987702</v>
      </c>
      <c r="W280" s="14">
        <f t="shared" si="166"/>
        <v>-301.4368859170188</v>
      </c>
      <c r="X280" s="14">
        <f t="shared" si="167"/>
        <v>212.81279960885976</v>
      </c>
      <c r="Y280" s="14">
        <f t="shared" si="168"/>
        <v>-130.57692682358334</v>
      </c>
      <c r="Z280" s="14">
        <f t="shared" si="169"/>
        <v>337.70089922481878</v>
      </c>
      <c r="AA280" s="9">
        <f t="shared" si="170"/>
        <v>368.98981539970794</v>
      </c>
      <c r="AB280" s="9">
        <f t="shared" si="147"/>
        <v>-0.60073968005929146</v>
      </c>
      <c r="AC280" s="9">
        <f t="shared" si="148"/>
        <v>-0.71428553391476157</v>
      </c>
      <c r="AD280" s="9">
        <f t="shared" si="149"/>
        <v>671.99262357746045</v>
      </c>
      <c r="AE280" s="9">
        <f t="shared" si="171"/>
        <v>2318.4313866183529</v>
      </c>
      <c r="AF280" s="9">
        <f t="shared" si="172"/>
        <v>3.4500845772321305</v>
      </c>
      <c r="AG280" s="11">
        <f t="shared" si="173"/>
        <v>7.1060613850712109</v>
      </c>
      <c r="AH280" s="13">
        <v>136</v>
      </c>
      <c r="AI280" s="9">
        <f t="shared" si="174"/>
        <v>362.06661149012712</v>
      </c>
      <c r="AJ280" s="14">
        <f t="shared" si="175"/>
        <v>-1.479695039484227</v>
      </c>
      <c r="AK280" s="14">
        <f t="shared" si="176"/>
        <v>-0.73676181301505039</v>
      </c>
      <c r="AL280" s="9">
        <f t="shared" si="177"/>
        <v>1190.1396104949911</v>
      </c>
      <c r="AM280" s="9">
        <f t="shared" si="178"/>
        <v>2274.9316135350664</v>
      </c>
      <c r="AN280" s="9">
        <f t="shared" si="179"/>
        <v>1.9114829835710614</v>
      </c>
      <c r="AO280" s="11">
        <f t="shared" si="180"/>
        <v>4.0123198920086551</v>
      </c>
      <c r="AP280" s="13">
        <v>136</v>
      </c>
    </row>
    <row r="281" spans="1:42" x14ac:dyDescent="0.15">
      <c r="A281" s="13">
        <v>136.5</v>
      </c>
      <c r="B281" s="9">
        <f t="shared" si="150"/>
        <v>2.3823744289722599</v>
      </c>
      <c r="D281" s="8">
        <f t="shared" si="151"/>
        <v>6.7737123482685069E-2</v>
      </c>
      <c r="E281" s="9">
        <v>0</v>
      </c>
      <c r="F281" s="9">
        <v>0</v>
      </c>
      <c r="G281" s="9">
        <f t="shared" si="152"/>
        <v>-50.776205970860133</v>
      </c>
      <c r="H281" s="9">
        <f t="shared" si="153"/>
        <v>48.184820298562776</v>
      </c>
      <c r="I281" s="14">
        <f t="shared" si="181"/>
        <v>123.82246969860142</v>
      </c>
      <c r="J281" s="14">
        <f t="shared" si="182"/>
        <v>60.029754003323163</v>
      </c>
      <c r="K281" s="14">
        <f t="shared" si="154"/>
        <v>88.46846942254561</v>
      </c>
      <c r="L281" s="14">
        <f t="shared" si="155"/>
        <v>-57.81480410919189</v>
      </c>
      <c r="M281" s="9">
        <f t="shared" si="156"/>
        <v>169.06872221260645</v>
      </c>
      <c r="N281" s="9">
        <f t="shared" si="157"/>
        <v>-17.769838755501091</v>
      </c>
      <c r="O281" s="9">
        <f t="shared" si="158"/>
        <v>229.52518271190067</v>
      </c>
      <c r="P281" s="9">
        <f t="shared" si="159"/>
        <v>-0.29146172120862507</v>
      </c>
      <c r="Q281" s="9">
        <f t="shared" si="160"/>
        <v>0.93617874966725478</v>
      </c>
      <c r="R281" s="9">
        <f t="shared" si="161"/>
        <v>0.35919884469131014</v>
      </c>
      <c r="S281" s="9">
        <f t="shared" si="162"/>
        <v>6.7737123482685069E-2</v>
      </c>
      <c r="T281" s="9">
        <f t="shared" si="163"/>
        <v>-0.65066056589993526</v>
      </c>
      <c r="U281" s="9">
        <f t="shared" si="164"/>
        <v>-0.57803469975521682</v>
      </c>
      <c r="V281" s="9">
        <f t="shared" si="165"/>
        <v>-1.2964323891378373</v>
      </c>
      <c r="W281" s="14">
        <f t="shared" si="166"/>
        <v>-302.03762559707809</v>
      </c>
      <c r="X281" s="14">
        <f t="shared" si="167"/>
        <v>212.098514074945</v>
      </c>
      <c r="Y281" s="14">
        <f t="shared" si="168"/>
        <v>-132.05662186306756</v>
      </c>
      <c r="Z281" s="14">
        <f t="shared" si="169"/>
        <v>336.96413741180373</v>
      </c>
      <c r="AA281" s="9">
        <f t="shared" si="170"/>
        <v>369.06978601494916</v>
      </c>
      <c r="AB281" s="9">
        <f t="shared" si="147"/>
        <v>-0.59890160826171268</v>
      </c>
      <c r="AC281" s="9">
        <f t="shared" si="148"/>
        <v>-0.72172209593702519</v>
      </c>
      <c r="AD281" s="9">
        <f t="shared" si="149"/>
        <v>675.25326582084415</v>
      </c>
      <c r="AE281" s="9">
        <f t="shared" si="171"/>
        <v>2318.9338568130424</v>
      </c>
      <c r="AF281" s="9">
        <f t="shared" si="172"/>
        <v>3.4341690358122516</v>
      </c>
      <c r="AG281" s="11">
        <f t="shared" si="173"/>
        <v>7.0717478539725125</v>
      </c>
      <c r="AH281" s="13">
        <v>136.5</v>
      </c>
      <c r="AI281" s="9">
        <f t="shared" si="174"/>
        <v>361.91681541421389</v>
      </c>
      <c r="AJ281" s="14">
        <f t="shared" si="175"/>
        <v>-1.473392524970393</v>
      </c>
      <c r="AK281" s="14">
        <f t="shared" si="176"/>
        <v>-0.74391364195463439</v>
      </c>
      <c r="AL281" s="9">
        <f t="shared" si="177"/>
        <v>1188.3911441886448</v>
      </c>
      <c r="AM281" s="9">
        <f t="shared" si="178"/>
        <v>2273.990417031815</v>
      </c>
      <c r="AN281" s="9">
        <f t="shared" si="179"/>
        <v>1.9135033344466277</v>
      </c>
      <c r="AO281" s="11">
        <f t="shared" si="180"/>
        <v>4.0182231724022914</v>
      </c>
      <c r="AP281" s="13">
        <v>136.5</v>
      </c>
    </row>
    <row r="282" spans="1:42" x14ac:dyDescent="0.15">
      <c r="A282" s="13">
        <v>137</v>
      </c>
      <c r="B282" s="9">
        <f t="shared" si="150"/>
        <v>2.3911010752322315</v>
      </c>
      <c r="D282" s="8">
        <f t="shared" si="151"/>
        <v>6.883831790731354E-2</v>
      </c>
      <c r="E282" s="9">
        <v>0</v>
      </c>
      <c r="F282" s="9">
        <v>0</v>
      </c>
      <c r="G282" s="9">
        <f t="shared" si="152"/>
        <v>-51.194759113341931</v>
      </c>
      <c r="H282" s="9">
        <f t="shared" si="153"/>
        <v>47.7398852043749</v>
      </c>
      <c r="I282" s="14">
        <f t="shared" si="181"/>
        <v>123.39076712208795</v>
      </c>
      <c r="J282" s="14">
        <f t="shared" si="182"/>
        <v>59.777078776716621</v>
      </c>
      <c r="K282" s="14">
        <f t="shared" si="154"/>
        <v>88.436376017250367</v>
      </c>
      <c r="L282" s="14">
        <f t="shared" si="155"/>
        <v>-57.750143244489749</v>
      </c>
      <c r="M282" s="9">
        <f t="shared" si="156"/>
        <v>169.06872221260645</v>
      </c>
      <c r="N282" s="9">
        <f t="shared" si="157"/>
        <v>-17.769838755501091</v>
      </c>
      <c r="O282" s="9">
        <f t="shared" si="158"/>
        <v>229.79887976037995</v>
      </c>
      <c r="P282" s="9">
        <f t="shared" si="159"/>
        <v>-0.28908380383277543</v>
      </c>
      <c r="Q282" s="9">
        <f t="shared" si="160"/>
        <v>0.93662678571898117</v>
      </c>
      <c r="R282" s="9">
        <f t="shared" si="161"/>
        <v>0.35792212174008897</v>
      </c>
      <c r="S282" s="9">
        <f t="shared" si="162"/>
        <v>6.883831790731354E-2</v>
      </c>
      <c r="T282" s="9">
        <f t="shared" si="163"/>
        <v>-0.6470059255728644</v>
      </c>
      <c r="U282" s="9">
        <f t="shared" si="164"/>
        <v>-0.5769335053305884</v>
      </c>
      <c r="V282" s="9">
        <f t="shared" si="165"/>
        <v>-1.2927777488107663</v>
      </c>
      <c r="W282" s="14">
        <f t="shared" si="166"/>
        <v>-302.6365272053398</v>
      </c>
      <c r="X282" s="14">
        <f t="shared" si="167"/>
        <v>211.37679197900798</v>
      </c>
      <c r="Y282" s="14">
        <f t="shared" si="168"/>
        <v>-133.53001438803796</v>
      </c>
      <c r="Z282" s="14">
        <f t="shared" si="169"/>
        <v>336.2202237698491</v>
      </c>
      <c r="AA282" s="9">
        <f t="shared" si="170"/>
        <v>369.14633383828317</v>
      </c>
      <c r="AB282" s="9">
        <f t="shared" si="147"/>
        <v>-0.59704454199726342</v>
      </c>
      <c r="AC282" s="9">
        <f t="shared" si="148"/>
        <v>-0.72917048189341926</v>
      </c>
      <c r="AD282" s="9">
        <f t="shared" si="149"/>
        <v>678.54099440615983</v>
      </c>
      <c r="AE282" s="9">
        <f t="shared" si="171"/>
        <v>2319.4148209719115</v>
      </c>
      <c r="AF282" s="9">
        <f t="shared" si="172"/>
        <v>3.4182383085075041</v>
      </c>
      <c r="AG282" s="11">
        <f t="shared" si="173"/>
        <v>7.0374831776164486</v>
      </c>
      <c r="AH282" s="13">
        <v>137</v>
      </c>
      <c r="AI282" s="9">
        <f t="shared" si="174"/>
        <v>361.76553679740834</v>
      </c>
      <c r="AJ282" s="14">
        <f t="shared" si="175"/>
        <v>-1.4669600082870602</v>
      </c>
      <c r="AK282" s="14">
        <f t="shared" si="176"/>
        <v>-0.75098728478451449</v>
      </c>
      <c r="AL282" s="9">
        <f t="shared" si="177"/>
        <v>1186.5708278727875</v>
      </c>
      <c r="AM282" s="9">
        <f t="shared" si="178"/>
        <v>2273.0399054494119</v>
      </c>
      <c r="AN282" s="9">
        <f t="shared" si="179"/>
        <v>1.9156377790985983</v>
      </c>
      <c r="AO282" s="11">
        <f t="shared" si="180"/>
        <v>4.0243875218281007</v>
      </c>
      <c r="AP282" s="13">
        <v>137</v>
      </c>
    </row>
    <row r="283" spans="1:42" x14ac:dyDescent="0.15">
      <c r="A283" s="13">
        <v>137.5</v>
      </c>
      <c r="B283" s="9">
        <f t="shared" si="150"/>
        <v>2.399827721492203</v>
      </c>
      <c r="D283" s="8">
        <f t="shared" si="151"/>
        <v>6.9953876592035058E-2</v>
      </c>
      <c r="E283" s="9">
        <v>0</v>
      </c>
      <c r="F283" s="9">
        <v>0</v>
      </c>
      <c r="G283" s="9">
        <f t="shared" si="152"/>
        <v>-51.609413576708675</v>
      </c>
      <c r="H283" s="9">
        <f t="shared" si="153"/>
        <v>47.291314533096227</v>
      </c>
      <c r="I283" s="14">
        <f t="shared" si="181"/>
        <v>122.9625758323605</v>
      </c>
      <c r="J283" s="14">
        <f t="shared" si="182"/>
        <v>59.523260975091482</v>
      </c>
      <c r="K283" s="14">
        <f t="shared" si="154"/>
        <v>88.40579388724538</v>
      </c>
      <c r="L283" s="14">
        <f t="shared" si="155"/>
        <v>-57.68840578862067</v>
      </c>
      <c r="M283" s="9">
        <f t="shared" si="156"/>
        <v>169.06872221260645</v>
      </c>
      <c r="N283" s="9">
        <f t="shared" si="157"/>
        <v>-17.769838755501091</v>
      </c>
      <c r="O283" s="9">
        <f t="shared" si="158"/>
        <v>230.069105450275</v>
      </c>
      <c r="P283" s="9">
        <f t="shared" si="159"/>
        <v>-0.2867011926118031</v>
      </c>
      <c r="Q283" s="9">
        <f t="shared" si="160"/>
        <v>0.9370699187472521</v>
      </c>
      <c r="R283" s="9">
        <f t="shared" si="161"/>
        <v>0.35665506920383816</v>
      </c>
      <c r="S283" s="9">
        <f t="shared" si="162"/>
        <v>6.9953876592035072E-2</v>
      </c>
      <c r="T283" s="9">
        <f t="shared" si="163"/>
        <v>-0.64335626181564121</v>
      </c>
      <c r="U283" s="9">
        <f t="shared" si="164"/>
        <v>-0.57581794664586683</v>
      </c>
      <c r="V283" s="9">
        <f t="shared" si="165"/>
        <v>-1.2891280850535431</v>
      </c>
      <c r="W283" s="14">
        <f t="shared" si="166"/>
        <v>-303.23357174733707</v>
      </c>
      <c r="X283" s="14">
        <f t="shared" si="167"/>
        <v>210.64762149711456</v>
      </c>
      <c r="Y283" s="14">
        <f t="shared" si="168"/>
        <v>-134.99697439632502</v>
      </c>
      <c r="Z283" s="14">
        <f t="shared" si="169"/>
        <v>335.46923648506458</v>
      </c>
      <c r="AA283" s="9">
        <f t="shared" si="170"/>
        <v>369.21947331775317</v>
      </c>
      <c r="AB283" s="9">
        <f t="shared" si="147"/>
        <v>-0.59516860004788441</v>
      </c>
      <c r="AC283" s="9">
        <f t="shared" si="148"/>
        <v>-0.73663085377867787</v>
      </c>
      <c r="AD283" s="9">
        <f t="shared" si="149"/>
        <v>681.85584332152632</v>
      </c>
      <c r="AE283" s="9">
        <f t="shared" si="171"/>
        <v>2319.8743698746921</v>
      </c>
      <c r="AF283" s="9">
        <f t="shared" si="172"/>
        <v>3.4022944770464698</v>
      </c>
      <c r="AG283" s="11">
        <f t="shared" si="173"/>
        <v>7.0032703836560799</v>
      </c>
      <c r="AH283" s="13">
        <v>137.5</v>
      </c>
      <c r="AI283" s="9">
        <f t="shared" si="174"/>
        <v>361.6127648798286</v>
      </c>
      <c r="AJ283" s="14">
        <f t="shared" si="175"/>
        <v>-1.4603983172762014</v>
      </c>
      <c r="AK283" s="14">
        <f t="shared" si="176"/>
        <v>-0.7579811888643917</v>
      </c>
      <c r="AL283" s="9">
        <f t="shared" si="177"/>
        <v>1184.678716141548</v>
      </c>
      <c r="AM283" s="9">
        <f t="shared" si="178"/>
        <v>2272.0800111815252</v>
      </c>
      <c r="AN283" s="9">
        <f t="shared" si="179"/>
        <v>1.9178870863668425</v>
      </c>
      <c r="AO283" s="11">
        <f t="shared" si="180"/>
        <v>4.0308150795594528</v>
      </c>
      <c r="AP283" s="13">
        <v>137.5</v>
      </c>
    </row>
    <row r="284" spans="1:42" x14ac:dyDescent="0.15">
      <c r="A284" s="13">
        <v>138</v>
      </c>
      <c r="B284" s="9">
        <f t="shared" si="150"/>
        <v>2.4085543677521746</v>
      </c>
      <c r="D284" s="8">
        <f t="shared" si="151"/>
        <v>7.1083952970515507E-2</v>
      </c>
      <c r="E284" s="9">
        <v>0</v>
      </c>
      <c r="F284" s="9">
        <v>0</v>
      </c>
      <c r="G284" s="9">
        <f t="shared" si="152"/>
        <v>-52.020137783417582</v>
      </c>
      <c r="H284" s="9">
        <f t="shared" si="153"/>
        <v>46.839142445120082</v>
      </c>
      <c r="I284" s="14">
        <f t="shared" si="181"/>
        <v>122.53791712431463</v>
      </c>
      <c r="J284" s="14">
        <f t="shared" si="182"/>
        <v>59.268360716159663</v>
      </c>
      <c r="K284" s="14">
        <f t="shared" si="154"/>
        <v>88.376725143271173</v>
      </c>
      <c r="L284" s="14">
        <f t="shared" si="155"/>
        <v>-57.629613077019506</v>
      </c>
      <c r="M284" s="9">
        <f t="shared" si="156"/>
        <v>169.06872221260645</v>
      </c>
      <c r="N284" s="9">
        <f t="shared" si="157"/>
        <v>-17.769838755501091</v>
      </c>
      <c r="O284" s="9">
        <f t="shared" si="158"/>
        <v>230.33585145635436</v>
      </c>
      <c r="P284" s="9">
        <f t="shared" si="159"/>
        <v>-0.28431396383949281</v>
      </c>
      <c r="Q284" s="9">
        <f t="shared" si="160"/>
        <v>0.93750810254124062</v>
      </c>
      <c r="R284" s="9">
        <f t="shared" si="161"/>
        <v>0.35539791681000832</v>
      </c>
      <c r="S284" s="9">
        <f t="shared" si="162"/>
        <v>7.1083952970515493E-2</v>
      </c>
      <c r="T284" s="9">
        <f t="shared" si="163"/>
        <v>-0.63971188064950113</v>
      </c>
      <c r="U284" s="9">
        <f t="shared" si="164"/>
        <v>-0.57468787026738644</v>
      </c>
      <c r="V284" s="9">
        <f t="shared" si="165"/>
        <v>-1.2854837038874032</v>
      </c>
      <c r="W284" s="14">
        <f t="shared" si="166"/>
        <v>-303.82874034738495</v>
      </c>
      <c r="X284" s="14">
        <f t="shared" si="167"/>
        <v>209.91099064333588</v>
      </c>
      <c r="Y284" s="14">
        <f t="shared" si="168"/>
        <v>-136.45737271360122</v>
      </c>
      <c r="Z284" s="14">
        <f t="shared" si="169"/>
        <v>334.71125529620019</v>
      </c>
      <c r="AA284" s="9">
        <f t="shared" si="170"/>
        <v>369.28921924955421</v>
      </c>
      <c r="AB284" s="9">
        <f t="shared" si="147"/>
        <v>-0.59327388727723473</v>
      </c>
      <c r="AC284" s="9">
        <f t="shared" si="148"/>
        <v>-0.74410336617773964</v>
      </c>
      <c r="AD284" s="9">
        <f t="shared" si="149"/>
        <v>685.19783637929891</v>
      </c>
      <c r="AE284" s="9">
        <f t="shared" si="171"/>
        <v>2320.3125964886199</v>
      </c>
      <c r="AF284" s="9">
        <f t="shared" si="172"/>
        <v>3.3863396427950554</v>
      </c>
      <c r="AG284" s="11">
        <f t="shared" si="173"/>
        <v>6.9691125393646303</v>
      </c>
      <c r="AH284" s="13">
        <v>138</v>
      </c>
      <c r="AI284" s="9">
        <f t="shared" si="174"/>
        <v>361.45848861225653</v>
      </c>
      <c r="AJ284" s="14">
        <f t="shared" si="175"/>
        <v>-1.453708301016178</v>
      </c>
      <c r="AK284" s="14">
        <f t="shared" si="176"/>
        <v>-0.76489381611230556</v>
      </c>
      <c r="AL284" s="9">
        <f t="shared" si="177"/>
        <v>1182.7148709953324</v>
      </c>
      <c r="AM284" s="9">
        <f t="shared" si="178"/>
        <v>2271.1106648038699</v>
      </c>
      <c r="AN284" s="9">
        <f t="shared" si="179"/>
        <v>1.9202520577868281</v>
      </c>
      <c r="AO284" s="11">
        <f t="shared" si="180"/>
        <v>4.0375080677203483</v>
      </c>
      <c r="AP284" s="13">
        <v>138</v>
      </c>
    </row>
    <row r="285" spans="1:42" x14ac:dyDescent="0.15">
      <c r="A285" s="13">
        <v>138.5</v>
      </c>
      <c r="B285" s="9">
        <f t="shared" si="150"/>
        <v>2.4172810140121466</v>
      </c>
      <c r="D285" s="8">
        <f t="shared" si="151"/>
        <v>7.2228701432323794E-2</v>
      </c>
      <c r="E285" s="9">
        <v>0</v>
      </c>
      <c r="F285" s="9">
        <v>0</v>
      </c>
      <c r="G285" s="9">
        <f t="shared" si="152"/>
        <v>-52.426900455230154</v>
      </c>
      <c r="H285" s="9">
        <f t="shared" si="153"/>
        <v>46.383403375101615</v>
      </c>
      <c r="I285" s="14">
        <f t="shared" si="181"/>
        <v>122.11681175240706</v>
      </c>
      <c r="J285" s="14">
        <f t="shared" si="182"/>
        <v>59.012438523421956</v>
      </c>
      <c r="K285" s="14">
        <f t="shared" si="154"/>
        <v>88.349172296562713</v>
      </c>
      <c r="L285" s="14">
        <f t="shared" si="155"/>
        <v>-57.573786566633167</v>
      </c>
      <c r="M285" s="9">
        <f t="shared" si="156"/>
        <v>169.06872221260645</v>
      </c>
      <c r="N285" s="9">
        <f t="shared" si="157"/>
        <v>-17.769838755501091</v>
      </c>
      <c r="O285" s="9">
        <f t="shared" si="158"/>
        <v>230.59910957521146</v>
      </c>
      <c r="P285" s="9">
        <f t="shared" si="159"/>
        <v>-0.28192219324773954</v>
      </c>
      <c r="Q285" s="9">
        <f t="shared" si="160"/>
        <v>0.93794129160007511</v>
      </c>
      <c r="R285" s="9">
        <f t="shared" si="161"/>
        <v>0.35415089468006333</v>
      </c>
      <c r="S285" s="9">
        <f t="shared" si="162"/>
        <v>7.2228701432323808E-2</v>
      </c>
      <c r="T285" s="9">
        <f t="shared" si="163"/>
        <v>-0.63607308792780293</v>
      </c>
      <c r="U285" s="9">
        <f t="shared" si="164"/>
        <v>-0.57354312180557809</v>
      </c>
      <c r="V285" s="9">
        <f t="shared" si="165"/>
        <v>-1.2818449111657049</v>
      </c>
      <c r="W285" s="14">
        <f t="shared" si="166"/>
        <v>-304.42201423466219</v>
      </c>
      <c r="X285" s="14">
        <f t="shared" si="167"/>
        <v>209.16688727715814</v>
      </c>
      <c r="Y285" s="14">
        <f t="shared" si="168"/>
        <v>-137.91108101461739</v>
      </c>
      <c r="Z285" s="14">
        <f t="shared" si="169"/>
        <v>333.94636148008789</v>
      </c>
      <c r="AA285" s="9">
        <f t="shared" si="170"/>
        <v>369.355586777707</v>
      </c>
      <c r="AB285" s="9">
        <f t="shared" si="147"/>
        <v>-0.59136049412376224</v>
      </c>
      <c r="AC285" s="9">
        <f t="shared" si="148"/>
        <v>-0.75158816557762975</v>
      </c>
      <c r="AD285" s="9">
        <f t="shared" si="149"/>
        <v>688.56698672592609</v>
      </c>
      <c r="AE285" s="9">
        <f t="shared" si="171"/>
        <v>2320.7295959663834</v>
      </c>
      <c r="AF285" s="9">
        <f t="shared" si="172"/>
        <v>3.3703759266781628</v>
      </c>
      <c r="AG285" s="11">
        <f t="shared" si="173"/>
        <v>6.9350127518634466</v>
      </c>
      <c r="AH285" s="13">
        <v>138.5</v>
      </c>
      <c r="AI285" s="9">
        <f t="shared" si="174"/>
        <v>361.30269665809288</v>
      </c>
      <c r="AJ285" s="14">
        <f t="shared" si="175"/>
        <v>-1.4468908303545334</v>
      </c>
      <c r="AK285" s="14">
        <f t="shared" si="176"/>
        <v>-0.77172364378594693</v>
      </c>
      <c r="AL285" s="9">
        <f t="shared" si="177"/>
        <v>1180.6793625223756</v>
      </c>
      <c r="AM285" s="9">
        <f t="shared" si="178"/>
        <v>2270.1317950864923</v>
      </c>
      <c r="AN285" s="9">
        <f t="shared" si="179"/>
        <v>1.9227335271081862</v>
      </c>
      <c r="AO285" s="11">
        <f t="shared" si="180"/>
        <v>4.0444687906247605</v>
      </c>
      <c r="AP285" s="13">
        <v>138.5</v>
      </c>
    </row>
    <row r="286" spans="1:42" x14ac:dyDescent="0.15">
      <c r="A286" s="13">
        <v>139</v>
      </c>
      <c r="B286" s="9">
        <f t="shared" si="150"/>
        <v>2.4260076602721181</v>
      </c>
      <c r="D286" s="8">
        <f t="shared" si="151"/>
        <v>7.3388277268051694E-2</v>
      </c>
      <c r="E286" s="9">
        <v>0</v>
      </c>
      <c r="F286" s="9">
        <v>0</v>
      </c>
      <c r="G286" s="9">
        <f t="shared" si="152"/>
        <v>-52.82967061559404</v>
      </c>
      <c r="H286" s="9">
        <f t="shared" si="153"/>
        <v>45.92413202933551</v>
      </c>
      <c r="I286" s="14">
        <f t="shared" si="181"/>
        <v>121.69927992420719</v>
      </c>
      <c r="J286" s="14">
        <f t="shared" si="182"/>
        <v>58.755555312651275</v>
      </c>
      <c r="K286" s="14">
        <f t="shared" si="154"/>
        <v>88.323138261035098</v>
      </c>
      <c r="L286" s="14">
        <f t="shared" si="155"/>
        <v>-57.520947825811831</v>
      </c>
      <c r="M286" s="9">
        <f t="shared" si="156"/>
        <v>169.06872221260645</v>
      </c>
      <c r="N286" s="9">
        <f t="shared" si="157"/>
        <v>-17.769838755501091</v>
      </c>
      <c r="O286" s="9">
        <f t="shared" si="158"/>
        <v>230.85887172486571</v>
      </c>
      <c r="P286" s="9">
        <f t="shared" si="159"/>
        <v>-0.27952595601685853</v>
      </c>
      <c r="Q286" s="9">
        <f t="shared" si="160"/>
        <v>0.93836944112938603</v>
      </c>
      <c r="R286" s="9">
        <f t="shared" si="161"/>
        <v>0.35291423328491023</v>
      </c>
      <c r="S286" s="9">
        <f t="shared" si="162"/>
        <v>7.3388277268051694E-2</v>
      </c>
      <c r="T286" s="9">
        <f t="shared" si="163"/>
        <v>-0.63244018930176882</v>
      </c>
      <c r="U286" s="9">
        <f t="shared" si="164"/>
        <v>-0.5723835459698503</v>
      </c>
      <c r="V286" s="9">
        <f t="shared" si="165"/>
        <v>-1.2782120125396708</v>
      </c>
      <c r="W286" s="14">
        <f t="shared" si="166"/>
        <v>-305.01337472878595</v>
      </c>
      <c r="X286" s="14">
        <f t="shared" si="167"/>
        <v>208.41529911158051</v>
      </c>
      <c r="Y286" s="14">
        <f t="shared" si="168"/>
        <v>-139.35797184497193</v>
      </c>
      <c r="Z286" s="14">
        <f t="shared" si="169"/>
        <v>333.17463783630194</v>
      </c>
      <c r="AA286" s="9">
        <f t="shared" si="170"/>
        <v>369.41859139357399</v>
      </c>
      <c r="AB286" s="9">
        <f t="shared" si="147"/>
        <v>-0.58942849609331915</v>
      </c>
      <c r="AC286" s="9">
        <f t="shared" si="148"/>
        <v>-0.75908538966109518</v>
      </c>
      <c r="AD286" s="9">
        <f t="shared" si="149"/>
        <v>691.96329634502558</v>
      </c>
      <c r="AE286" s="9">
        <f t="shared" si="171"/>
        <v>2321.1254656430833</v>
      </c>
      <c r="AF286" s="9">
        <f t="shared" si="172"/>
        <v>3.3544054690521152</v>
      </c>
      <c r="AG286" s="11">
        <f t="shared" si="173"/>
        <v>6.9009741682533878</v>
      </c>
      <c r="AH286" s="13">
        <v>139</v>
      </c>
      <c r="AI286" s="9">
        <f t="shared" si="174"/>
        <v>361.14537739544022</v>
      </c>
      <c r="AJ286" s="14">
        <f t="shared" si="175"/>
        <v>-1.43994679843928</v>
      </c>
      <c r="AK286" s="14">
        <f t="shared" si="176"/>
        <v>-0.77846916528528709</v>
      </c>
      <c r="AL286" s="9">
        <f t="shared" si="177"/>
        <v>1178.5722695925972</v>
      </c>
      <c r="AM286" s="9">
        <f t="shared" si="178"/>
        <v>2269.1433290068567</v>
      </c>
      <c r="AN286" s="9">
        <f t="shared" si="179"/>
        <v>1.9253323597977088</v>
      </c>
      <c r="AO286" s="11">
        <f t="shared" si="180"/>
        <v>4.0516996340896085</v>
      </c>
      <c r="AP286" s="13">
        <v>139</v>
      </c>
    </row>
    <row r="287" spans="1:42" x14ac:dyDescent="0.15">
      <c r="A287" s="13">
        <v>139.5</v>
      </c>
      <c r="B287" s="9">
        <f t="shared" si="150"/>
        <v>2.4347343065320897</v>
      </c>
      <c r="D287" s="8">
        <f t="shared" si="151"/>
        <v>7.4562836611739014E-2</v>
      </c>
      <c r="E287" s="9">
        <v>0</v>
      </c>
      <c r="F287" s="9">
        <v>0</v>
      </c>
      <c r="G287" s="9">
        <f t="shared" si="152"/>
        <v>-53.228417592002167</v>
      </c>
      <c r="H287" s="9">
        <f t="shared" si="153"/>
        <v>45.461363383112861</v>
      </c>
      <c r="I287" s="14">
        <f t="shared" si="181"/>
        <v>121.28534129400097</v>
      </c>
      <c r="J287" s="14">
        <f t="shared" si="182"/>
        <v>58.497772377845983</v>
      </c>
      <c r="K287" s="14">
        <f t="shared" si="154"/>
        <v>88.29862635547542</v>
      </c>
      <c r="L287" s="14">
        <f t="shared" si="155"/>
        <v>-57.471118523663016</v>
      </c>
      <c r="M287" s="9">
        <f t="shared" si="156"/>
        <v>169.06872221260645</v>
      </c>
      <c r="N287" s="9">
        <f t="shared" si="157"/>
        <v>-17.769838755501091</v>
      </c>
      <c r="O287" s="9">
        <f t="shared" si="158"/>
        <v>231.11512994437203</v>
      </c>
      <c r="P287" s="9">
        <f t="shared" si="159"/>
        <v>-0.27712532678577873</v>
      </c>
      <c r="Q287" s="9">
        <f t="shared" si="160"/>
        <v>0.93879250703790618</v>
      </c>
      <c r="R287" s="9">
        <f t="shared" si="161"/>
        <v>0.35168816339751774</v>
      </c>
      <c r="S287" s="9">
        <f t="shared" si="162"/>
        <v>7.4562836611739028E-2</v>
      </c>
      <c r="T287" s="9">
        <f t="shared" si="163"/>
        <v>-0.62881349018329646</v>
      </c>
      <c r="U287" s="9">
        <f t="shared" si="164"/>
        <v>-0.57120898662616293</v>
      </c>
      <c r="V287" s="9">
        <f t="shared" si="165"/>
        <v>-1.2745853134211984</v>
      </c>
      <c r="W287" s="14">
        <f t="shared" si="166"/>
        <v>-305.60280322487927</v>
      </c>
      <c r="X287" s="14">
        <f t="shared" si="167"/>
        <v>207.65621372191941</v>
      </c>
      <c r="Y287" s="14">
        <f t="shared" si="168"/>
        <v>-140.79791864341121</v>
      </c>
      <c r="Z287" s="14">
        <f t="shared" si="169"/>
        <v>332.39616867101665</v>
      </c>
      <c r="AA287" s="9">
        <f t="shared" si="170"/>
        <v>369.47824893520828</v>
      </c>
      <c r="AB287" s="9">
        <f t="shared" si="147"/>
        <v>-0.58747795324961771</v>
      </c>
      <c r="AC287" s="9">
        <f t="shared" si="148"/>
        <v>-0.76659516657670679</v>
      </c>
      <c r="AD287" s="9">
        <f t="shared" si="149"/>
        <v>695.38675554979477</v>
      </c>
      <c r="AE287" s="9">
        <f t="shared" si="171"/>
        <v>2321.5003050321425</v>
      </c>
      <c r="AF287" s="9">
        <f t="shared" si="172"/>
        <v>3.3384304295480733</v>
      </c>
      <c r="AG287" s="11">
        <f t="shared" si="173"/>
        <v>6.8669999756912903</v>
      </c>
      <c r="AH287" s="13">
        <v>139.5</v>
      </c>
      <c r="AI287" s="9">
        <f t="shared" si="174"/>
        <v>360.98651891931866</v>
      </c>
      <c r="AJ287" s="14">
        <f t="shared" si="175"/>
        <v>-1.4328771212482536</v>
      </c>
      <c r="AK287" s="14">
        <f t="shared" si="176"/>
        <v>-0.78512889097191874</v>
      </c>
      <c r="AL287" s="9">
        <f t="shared" si="177"/>
        <v>1176.3936805620776</v>
      </c>
      <c r="AM287" s="9">
        <f t="shared" si="178"/>
        <v>2268.1451917637687</v>
      </c>
      <c r="AN287" s="9">
        <f t="shared" si="179"/>
        <v>1.9280494525268574</v>
      </c>
      <c r="AO287" s="11">
        <f t="shared" si="180"/>
        <v>4.0592030647214106</v>
      </c>
      <c r="AP287" s="13">
        <v>139.5</v>
      </c>
    </row>
    <row r="288" spans="1:42" x14ac:dyDescent="0.15">
      <c r="A288" s="13">
        <v>140</v>
      </c>
      <c r="B288" s="9">
        <f t="shared" si="150"/>
        <v>2.4434609527920612</v>
      </c>
      <c r="D288" s="8">
        <f t="shared" si="151"/>
        <v>7.5752536380546687E-2</v>
      </c>
      <c r="E288" s="9">
        <v>0</v>
      </c>
      <c r="F288" s="9">
        <v>0</v>
      </c>
      <c r="G288" s="9">
        <f t="shared" si="152"/>
        <v>-53.623111018328451</v>
      </c>
      <c r="H288" s="9">
        <f t="shared" si="153"/>
        <v>44.995132678057765</v>
      </c>
      <c r="I288" s="14">
        <f t="shared" si="181"/>
        <v>120.87501495645535</v>
      </c>
      <c r="J288" s="14">
        <f t="shared" si="182"/>
        <v>58.239151376643207</v>
      </c>
      <c r="K288" s="14">
        <f t="shared" si="154"/>
        <v>88.275640305735209</v>
      </c>
      <c r="L288" s="14">
        <f t="shared" si="155"/>
        <v>-57.424320418859047</v>
      </c>
      <c r="M288" s="9">
        <f t="shared" si="156"/>
        <v>169.06872221260645</v>
      </c>
      <c r="N288" s="9">
        <f t="shared" si="157"/>
        <v>-17.769838755501091</v>
      </c>
      <c r="O288" s="9">
        <f t="shared" si="158"/>
        <v>231.36787639343967</v>
      </c>
      <c r="P288" s="9">
        <f t="shared" si="159"/>
        <v>-0.27472037966212159</v>
      </c>
      <c r="Q288" s="9">
        <f t="shared" si="160"/>
        <v>0.93921044593412606</v>
      </c>
      <c r="R288" s="9">
        <f t="shared" si="161"/>
        <v>0.35047291604266828</v>
      </c>
      <c r="S288" s="9">
        <f t="shared" si="162"/>
        <v>7.5752536380546701E-2</v>
      </c>
      <c r="T288" s="9">
        <f t="shared" si="163"/>
        <v>-0.62519329570478988</v>
      </c>
      <c r="U288" s="9">
        <f t="shared" si="164"/>
        <v>-0.57001928685735526</v>
      </c>
      <c r="V288" s="9">
        <f t="shared" si="165"/>
        <v>-1.2709651189426918</v>
      </c>
      <c r="W288" s="14">
        <f t="shared" si="166"/>
        <v>-306.19028117812888</v>
      </c>
      <c r="X288" s="14">
        <f t="shared" si="167"/>
        <v>206.88961855534271</v>
      </c>
      <c r="Y288" s="14">
        <f t="shared" si="168"/>
        <v>-142.23079576465946</v>
      </c>
      <c r="Z288" s="14">
        <f t="shared" si="169"/>
        <v>331.61103978004473</v>
      </c>
      <c r="AA288" s="9">
        <f t="shared" si="170"/>
        <v>369.53457558652997</v>
      </c>
      <c r="AB288" s="9">
        <f t="shared" si="147"/>
        <v>-0.58550890970826686</v>
      </c>
      <c r="AC288" s="9">
        <f t="shared" si="148"/>
        <v>-0.77411761419210734</v>
      </c>
      <c r="AD288" s="9">
        <f t="shared" si="149"/>
        <v>698.83734247091172</v>
      </c>
      <c r="AE288" s="9">
        <f t="shared" si="171"/>
        <v>2321.8542158201294</v>
      </c>
      <c r="AF288" s="9">
        <f t="shared" si="172"/>
        <v>3.3224529868576305</v>
      </c>
      <c r="AG288" s="11">
        <f t="shared" si="173"/>
        <v>6.8330934013521878</v>
      </c>
      <c r="AH288" s="13">
        <v>140</v>
      </c>
      <c r="AI288" s="9">
        <f t="shared" si="174"/>
        <v>360.82610904402509</v>
      </c>
      <c r="AJ288" s="14">
        <f t="shared" si="175"/>
        <v>-1.4256827381152846</v>
      </c>
      <c r="AK288" s="14">
        <f t="shared" si="176"/>
        <v>-0.79170134900903122</v>
      </c>
      <c r="AL288" s="9">
        <f t="shared" si="177"/>
        <v>1174.1436939888183</v>
      </c>
      <c r="AM288" s="9">
        <f t="shared" si="178"/>
        <v>2267.1373067921977</v>
      </c>
      <c r="AN288" s="9">
        <f t="shared" si="179"/>
        <v>1.930885732639968</v>
      </c>
      <c r="AO288" s="11">
        <f t="shared" si="180"/>
        <v>4.0669816291684331</v>
      </c>
      <c r="AP288" s="13">
        <v>140</v>
      </c>
    </row>
    <row r="289" spans="1:42" x14ac:dyDescent="0.15">
      <c r="A289" s="13">
        <v>140.5</v>
      </c>
      <c r="B289" s="9">
        <f t="shared" si="150"/>
        <v>2.4521875990520332</v>
      </c>
      <c r="D289" s="8">
        <f t="shared" si="151"/>
        <v>7.6957534211635092E-2</v>
      </c>
      <c r="E289" s="9">
        <v>0</v>
      </c>
      <c r="F289" s="9">
        <v>0</v>
      </c>
      <c r="G289" s="9">
        <f t="shared" si="152"/>
        <v>-54.013720837140404</v>
      </c>
      <c r="H289" s="9">
        <f t="shared" si="153"/>
        <v>44.525475419443467</v>
      </c>
      <c r="I289" s="14">
        <f t="shared" si="181"/>
        <v>120.46831944034955</v>
      </c>
      <c r="J289" s="14">
        <f t="shared" si="182"/>
        <v>57.979754315184167</v>
      </c>
      <c r="K289" s="14">
        <f t="shared" si="154"/>
        <v>88.254184246914036</v>
      </c>
      <c r="L289" s="14">
        <f t="shared" si="155"/>
        <v>-57.380575347890627</v>
      </c>
      <c r="M289" s="9">
        <f t="shared" si="156"/>
        <v>169.06872221260645</v>
      </c>
      <c r="N289" s="9">
        <f t="shared" si="157"/>
        <v>-17.769838755501091</v>
      </c>
      <c r="O289" s="9">
        <f t="shared" si="158"/>
        <v>231.61710335205944</v>
      </c>
      <c r="P289" s="9">
        <f t="shared" si="159"/>
        <v>-0.27231118823216804</v>
      </c>
      <c r="Q289" s="9">
        <f t="shared" si="160"/>
        <v>0.93962321512300229</v>
      </c>
      <c r="R289" s="9">
        <f t="shared" si="161"/>
        <v>0.34926872244380314</v>
      </c>
      <c r="S289" s="9">
        <f t="shared" si="162"/>
        <v>7.6957534211635079E-2</v>
      </c>
      <c r="T289" s="9">
        <f t="shared" si="163"/>
        <v>-0.62157991067597118</v>
      </c>
      <c r="U289" s="9">
        <f t="shared" si="164"/>
        <v>-0.56881428902626685</v>
      </c>
      <c r="V289" s="9">
        <f t="shared" si="165"/>
        <v>-1.2673517339138731</v>
      </c>
      <c r="W289" s="14">
        <f t="shared" si="166"/>
        <v>-306.77579008783715</v>
      </c>
      <c r="X289" s="14">
        <f t="shared" si="167"/>
        <v>206.1155009411506</v>
      </c>
      <c r="Y289" s="14">
        <f t="shared" si="168"/>
        <v>-143.65647850277475</v>
      </c>
      <c r="Z289" s="14">
        <f t="shared" si="169"/>
        <v>330.8193384310357</v>
      </c>
      <c r="AA289" s="9">
        <f t="shared" si="170"/>
        <v>369.58758787632217</v>
      </c>
      <c r="AB289" s="9">
        <f t="shared" si="147"/>
        <v>-0.58352139312984264</v>
      </c>
      <c r="AC289" s="9">
        <f t="shared" si="148"/>
        <v>-0.78165283932631269</v>
      </c>
      <c r="AD289" s="9">
        <f t="shared" si="149"/>
        <v>702.31502253542442</v>
      </c>
      <c r="AE289" s="9">
        <f t="shared" si="171"/>
        <v>2322.1873018604515</v>
      </c>
      <c r="AF289" s="9">
        <f t="shared" si="172"/>
        <v>3.3064753384843359</v>
      </c>
      <c r="AG289" s="11">
        <f t="shared" si="173"/>
        <v>6.7992577123261304</v>
      </c>
      <c r="AH289" s="13">
        <v>140.5</v>
      </c>
      <c r="AI289" s="9">
        <f t="shared" si="174"/>
        <v>360.66413530564182</v>
      </c>
      <c r="AJ289" s="14">
        <f t="shared" si="175"/>
        <v>-1.4183646122517928</v>
      </c>
      <c r="AK289" s="14">
        <f t="shared" si="176"/>
        <v>-0.79818508621741557</v>
      </c>
      <c r="AL289" s="9">
        <f t="shared" si="177"/>
        <v>1171.8224193574576</v>
      </c>
      <c r="AM289" s="9">
        <f t="shared" si="178"/>
        <v>2266.1195957790392</v>
      </c>
      <c r="AN289" s="9">
        <f t="shared" si="179"/>
        <v>1.9338421576040632</v>
      </c>
      <c r="AO289" s="11">
        <f t="shared" si="180"/>
        <v>4.0750379533401233</v>
      </c>
      <c r="AP289" s="13">
        <v>140.5</v>
      </c>
    </row>
    <row r="290" spans="1:42" x14ac:dyDescent="0.15">
      <c r="A290" s="13">
        <v>141</v>
      </c>
      <c r="B290" s="9">
        <f t="shared" si="150"/>
        <v>2.4609142453120048</v>
      </c>
      <c r="D290" s="8">
        <f t="shared" si="151"/>
        <v>7.8177988396201215E-2</v>
      </c>
      <c r="E290" s="9">
        <v>0</v>
      </c>
      <c r="F290" s="9">
        <v>0</v>
      </c>
      <c r="G290" s="9">
        <f t="shared" si="152"/>
        <v>-54.400217301987965</v>
      </c>
      <c r="H290" s="9">
        <f t="shared" si="153"/>
        <v>44.052427373488619</v>
      </c>
      <c r="I290" s="14">
        <f t="shared" si="181"/>
        <v>120.06527270238209</v>
      </c>
      <c r="J290" s="14">
        <f t="shared" si="182"/>
        <v>57.719643532423561</v>
      </c>
      <c r="K290" s="14">
        <f t="shared" si="154"/>
        <v>88.2342627255276</v>
      </c>
      <c r="L290" s="14">
        <f t="shared" si="155"/>
        <v>-57.339905212759028</v>
      </c>
      <c r="M290" s="9">
        <f t="shared" si="156"/>
        <v>169.06872221260645</v>
      </c>
      <c r="N290" s="9">
        <f t="shared" si="157"/>
        <v>-17.769838755501091</v>
      </c>
      <c r="O290" s="9">
        <f t="shared" si="158"/>
        <v>231.8628032201394</v>
      </c>
      <c r="P290" s="9">
        <f t="shared" si="159"/>
        <v>-0.26989782557071501</v>
      </c>
      <c r="Q290" s="9">
        <f t="shared" si="160"/>
        <v>0.94003077260272072</v>
      </c>
      <c r="R290" s="9">
        <f t="shared" si="161"/>
        <v>0.34807581396691623</v>
      </c>
      <c r="S290" s="9">
        <f t="shared" si="162"/>
        <v>7.8177988396201201E-2</v>
      </c>
      <c r="T290" s="9">
        <f t="shared" si="163"/>
        <v>-0.61797363953763118</v>
      </c>
      <c r="U290" s="9">
        <f t="shared" si="164"/>
        <v>-0.56759383484170078</v>
      </c>
      <c r="V290" s="9">
        <f t="shared" si="165"/>
        <v>-1.2637454627755331</v>
      </c>
      <c r="W290" s="14">
        <f t="shared" si="166"/>
        <v>-307.35931148096699</v>
      </c>
      <c r="X290" s="14">
        <f t="shared" si="167"/>
        <v>205.33384810182429</v>
      </c>
      <c r="Y290" s="14">
        <f t="shared" si="168"/>
        <v>-145.07484311502654</v>
      </c>
      <c r="Z290" s="14">
        <f t="shared" si="169"/>
        <v>330.02115334481829</v>
      </c>
      <c r="AA290" s="9">
        <f t="shared" si="170"/>
        <v>369.63730267703926</v>
      </c>
      <c r="AB290" s="9">
        <f t="shared" si="147"/>
        <v>-0.58151541421801767</v>
      </c>
      <c r="AC290" s="9">
        <f t="shared" si="148"/>
        <v>-0.78920093696456206</v>
      </c>
      <c r="AD290" s="9">
        <f t="shared" si="149"/>
        <v>705.81974794108692</v>
      </c>
      <c r="AE290" s="9">
        <f t="shared" si="171"/>
        <v>2322.4996691658666</v>
      </c>
      <c r="AF290" s="9">
        <f t="shared" si="172"/>
        <v>3.2904997004415355</v>
      </c>
      <c r="AG290" s="11">
        <f t="shared" si="173"/>
        <v>6.7654962154091809</v>
      </c>
      <c r="AH290" s="13">
        <v>141</v>
      </c>
      <c r="AI290" s="9">
        <f t="shared" si="174"/>
        <v>360.50058496470382</v>
      </c>
      <c r="AJ290" s="14">
        <f t="shared" si="175"/>
        <v>-1.4109237312639209</v>
      </c>
      <c r="AK290" s="14">
        <f t="shared" si="176"/>
        <v>-0.80457866895147845</v>
      </c>
      <c r="AL290" s="9">
        <f t="shared" si="177"/>
        <v>1169.4299778145194</v>
      </c>
      <c r="AM290" s="9">
        <f t="shared" si="178"/>
        <v>2265.0919786798731</v>
      </c>
      <c r="AN290" s="9">
        <f t="shared" si="179"/>
        <v>1.9369197144346972</v>
      </c>
      <c r="AO290" s="11">
        <f t="shared" si="180"/>
        <v>4.0833747415818964</v>
      </c>
      <c r="AP290" s="13">
        <v>141</v>
      </c>
    </row>
    <row r="291" spans="1:42" x14ac:dyDescent="0.15">
      <c r="A291" s="13">
        <v>141.5</v>
      </c>
      <c r="B291" s="9">
        <f t="shared" si="150"/>
        <v>2.4696408915719763</v>
      </c>
      <c r="D291" s="8">
        <f t="shared" si="151"/>
        <v>7.9414057810635375E-2</v>
      </c>
      <c r="E291" s="9">
        <v>0</v>
      </c>
      <c r="F291" s="9">
        <v>0</v>
      </c>
      <c r="G291" s="9">
        <f t="shared" si="152"/>
        <v>-54.782570979668975</v>
      </c>
      <c r="H291" s="9">
        <f t="shared" si="153"/>
        <v>43.576024564633371</v>
      </c>
      <c r="I291" s="14">
        <f t="shared" si="181"/>
        <v>119.66589212106089</v>
      </c>
      <c r="J291" s="14">
        <f t="shared" si="182"/>
        <v>57.458881683875482</v>
      </c>
      <c r="K291" s="14">
        <f t="shared" si="154"/>
        <v>88.215880701650406</v>
      </c>
      <c r="L291" s="14">
        <f t="shared" si="155"/>
        <v>-57.302331968100475</v>
      </c>
      <c r="M291" s="9">
        <f t="shared" si="156"/>
        <v>169.06872221260645</v>
      </c>
      <c r="N291" s="9">
        <f t="shared" si="157"/>
        <v>-17.769838755501091</v>
      </c>
      <c r="O291" s="9">
        <f t="shared" si="158"/>
        <v>232.10496851714888</v>
      </c>
      <c r="P291" s="9">
        <f t="shared" si="159"/>
        <v>-0.26748036425082333</v>
      </c>
      <c r="Q291" s="9">
        <f t="shared" si="160"/>
        <v>0.9404330770615118</v>
      </c>
      <c r="R291" s="9">
        <f t="shared" si="161"/>
        <v>0.34689442206145871</v>
      </c>
      <c r="S291" s="9">
        <f t="shared" si="162"/>
        <v>7.9414057810635375E-2</v>
      </c>
      <c r="T291" s="9">
        <f t="shared" si="163"/>
        <v>-0.61437478631228193</v>
      </c>
      <c r="U291" s="9">
        <f t="shared" si="164"/>
        <v>-0.56635776542726657</v>
      </c>
      <c r="V291" s="9">
        <f t="shared" si="165"/>
        <v>-1.2601466095501839</v>
      </c>
      <c r="W291" s="14">
        <f t="shared" si="166"/>
        <v>-307.94082689518501</v>
      </c>
      <c r="X291" s="14">
        <f t="shared" si="167"/>
        <v>204.54464716485973</v>
      </c>
      <c r="Y291" s="14">
        <f t="shared" si="168"/>
        <v>-146.48576684629046</v>
      </c>
      <c r="Z291" s="14">
        <f t="shared" si="169"/>
        <v>329.21657467586681</v>
      </c>
      <c r="AA291" s="9">
        <f t="shared" si="170"/>
        <v>369.68373720341998</v>
      </c>
      <c r="AB291" s="9">
        <f t="shared" si="147"/>
        <v>-0.57949096622064644</v>
      </c>
      <c r="AC291" s="9">
        <f t="shared" si="148"/>
        <v>-0.79676198945284682</v>
      </c>
      <c r="AD291" s="9">
        <f t="shared" si="149"/>
        <v>709.35145712335941</v>
      </c>
      <c r="AE291" s="9">
        <f t="shared" si="171"/>
        <v>2322.791425899768</v>
      </c>
      <c r="AF291" s="9">
        <f t="shared" si="172"/>
        <v>3.2745283069120759</v>
      </c>
      <c r="AG291" s="11">
        <f t="shared" si="173"/>
        <v>6.7318122568204641</v>
      </c>
      <c r="AH291" s="13">
        <v>141.5</v>
      </c>
      <c r="AI291" s="9">
        <f t="shared" si="174"/>
        <v>360.33544500903093</v>
      </c>
      <c r="AJ291" s="14">
        <f t="shared" si="175"/>
        <v>-1.4033611076628745</v>
      </c>
      <c r="AK291" s="14">
        <f t="shared" si="176"/>
        <v>-0.81088068399003532</v>
      </c>
      <c r="AL291" s="9">
        <f t="shared" si="177"/>
        <v>1166.9665029110161</v>
      </c>
      <c r="AM291" s="9">
        <f t="shared" si="178"/>
        <v>2264.0543737367611</v>
      </c>
      <c r="AN291" s="9">
        <f t="shared" si="179"/>
        <v>1.9401194190998992</v>
      </c>
      <c r="AO291" s="11">
        <f t="shared" si="180"/>
        <v>4.0919947758094377</v>
      </c>
      <c r="AP291" s="13">
        <v>141.5</v>
      </c>
    </row>
    <row r="292" spans="1:42" x14ac:dyDescent="0.15">
      <c r="A292" s="13">
        <v>142</v>
      </c>
      <c r="B292" s="9">
        <f t="shared" si="150"/>
        <v>2.4783675378319479</v>
      </c>
      <c r="D292" s="8">
        <f t="shared" si="151"/>
        <v>8.0665901844754917E-2</v>
      </c>
      <c r="E292" s="9">
        <v>0</v>
      </c>
      <c r="F292" s="9">
        <v>0</v>
      </c>
      <c r="G292" s="9">
        <f t="shared" si="152"/>
        <v>-55.160752752470536</v>
      </c>
      <c r="H292" s="9">
        <f t="shared" si="153"/>
        <v>43.096303272796085</v>
      </c>
      <c r="I292" s="14">
        <f t="shared" si="181"/>
        <v>119.27019449068555</v>
      </c>
      <c r="J292" s="14">
        <f t="shared" si="182"/>
        <v>57.197531724788988</v>
      </c>
      <c r="K292" s="14">
        <f t="shared" si="154"/>
        <v>88.19904355102554</v>
      </c>
      <c r="L292" s="14">
        <f t="shared" si="155"/>
        <v>-57.267877607735763</v>
      </c>
      <c r="M292" s="9">
        <f t="shared" si="156"/>
        <v>169.06872221260645</v>
      </c>
      <c r="N292" s="9">
        <f t="shared" si="157"/>
        <v>-17.769838755501091</v>
      </c>
      <c r="O292" s="9">
        <f t="shared" si="158"/>
        <v>232.34359188177092</v>
      </c>
      <c r="P292" s="9">
        <f t="shared" si="159"/>
        <v>-0.26505887635346109</v>
      </c>
      <c r="Q292" s="9">
        <f t="shared" si="160"/>
        <v>0.94083008787452105</v>
      </c>
      <c r="R292" s="9">
        <f t="shared" si="161"/>
        <v>0.34572477819821601</v>
      </c>
      <c r="S292" s="9">
        <f t="shared" si="162"/>
        <v>8.0665901844754917E-2</v>
      </c>
      <c r="T292" s="9">
        <f t="shared" si="163"/>
        <v>-0.61078365455167727</v>
      </c>
      <c r="U292" s="9">
        <f t="shared" si="164"/>
        <v>-0.56510592139314708</v>
      </c>
      <c r="V292" s="9">
        <f t="shared" si="165"/>
        <v>-1.2565554777895791</v>
      </c>
      <c r="W292" s="14">
        <f t="shared" si="166"/>
        <v>-308.52031786140566</v>
      </c>
      <c r="X292" s="14">
        <f t="shared" si="167"/>
        <v>203.74788517540688</v>
      </c>
      <c r="Y292" s="14">
        <f t="shared" si="168"/>
        <v>-147.88912795395333</v>
      </c>
      <c r="Z292" s="14">
        <f t="shared" si="169"/>
        <v>328.40569399187677</v>
      </c>
      <c r="AA292" s="9">
        <f t="shared" si="170"/>
        <v>369.72690901089902</v>
      </c>
      <c r="AB292" s="9">
        <f t="shared" si="147"/>
        <v>-0.5774480244372171</v>
      </c>
      <c r="AC292" s="9">
        <f t="shared" si="148"/>
        <v>-0.80433606567751781</v>
      </c>
      <c r="AD292" s="9">
        <f t="shared" si="149"/>
        <v>712.91007421944573</v>
      </c>
      <c r="AE292" s="9">
        <f t="shared" si="171"/>
        <v>2323.0626823662046</v>
      </c>
      <c r="AF292" s="9">
        <f t="shared" si="172"/>
        <v>3.2585634098517828</v>
      </c>
      <c r="AG292" s="11">
        <f t="shared" si="173"/>
        <v>6.6982092218079563</v>
      </c>
      <c r="AH292" s="13">
        <v>142</v>
      </c>
      <c r="AI292" s="9">
        <f t="shared" si="174"/>
        <v>360.16870215673515</v>
      </c>
      <c r="AJ292" s="14">
        <f t="shared" si="175"/>
        <v>-1.395677779367702</v>
      </c>
      <c r="AK292" s="14">
        <f t="shared" si="176"/>
        <v>-0.8170897394450094</v>
      </c>
      <c r="AL292" s="9">
        <f t="shared" si="177"/>
        <v>1164.4321413531468</v>
      </c>
      <c r="AM292" s="9">
        <f t="shared" si="178"/>
        <v>2263.0066974971387</v>
      </c>
      <c r="AN292" s="9">
        <f t="shared" si="179"/>
        <v>1.9434423158977525</v>
      </c>
      <c r="AO292" s="11">
        <f t="shared" si="180"/>
        <v>4.1009009145928967</v>
      </c>
      <c r="AP292" s="13">
        <v>142</v>
      </c>
    </row>
    <row r="293" spans="1:42" x14ac:dyDescent="0.15">
      <c r="A293" s="13">
        <v>142.5</v>
      </c>
      <c r="B293" s="9">
        <f t="shared" si="150"/>
        <v>2.4870941840919194</v>
      </c>
      <c r="D293" s="8">
        <f t="shared" si="151"/>
        <v>8.193368032708781E-2</v>
      </c>
      <c r="E293" s="9">
        <v>0</v>
      </c>
      <c r="F293" s="9">
        <v>0</v>
      </c>
      <c r="G293" s="9">
        <f t="shared" si="152"/>
        <v>-55.534733820386457</v>
      </c>
      <c r="H293" s="9">
        <f t="shared" si="153"/>
        <v>42.613300030610461</v>
      </c>
      <c r="I293" s="14">
        <f t="shared" si="181"/>
        <v>118.8781960154304</v>
      </c>
      <c r="J293" s="14">
        <f t="shared" si="182"/>
        <v>56.935656892748128</v>
      </c>
      <c r="K293" s="14">
        <f t="shared" si="154"/>
        <v>88.183757067131864</v>
      </c>
      <c r="L293" s="14">
        <f t="shared" si="155"/>
        <v>-57.236564150640731</v>
      </c>
      <c r="M293" s="9">
        <f t="shared" si="156"/>
        <v>169.06872221260645</v>
      </c>
      <c r="N293" s="9">
        <f t="shared" si="157"/>
        <v>-17.769838755501091</v>
      </c>
      <c r="O293" s="9">
        <f t="shared" si="158"/>
        <v>232.57866607156251</v>
      </c>
      <c r="P293" s="9">
        <f t="shared" si="159"/>
        <v>-0.26263343347704193</v>
      </c>
      <c r="Q293" s="9">
        <f t="shared" si="160"/>
        <v>0.94122176510073141</v>
      </c>
      <c r="R293" s="9">
        <f t="shared" si="161"/>
        <v>0.34456711380412974</v>
      </c>
      <c r="S293" s="9">
        <f t="shared" si="162"/>
        <v>8.193368032708781E-2</v>
      </c>
      <c r="T293" s="9">
        <f t="shared" si="163"/>
        <v>-0.60720054728117168</v>
      </c>
      <c r="U293" s="9">
        <f t="shared" si="164"/>
        <v>-0.56383814291081413</v>
      </c>
      <c r="V293" s="9">
        <f t="shared" si="165"/>
        <v>-1.2529723705190736</v>
      </c>
      <c r="W293" s="14">
        <f t="shared" si="166"/>
        <v>-309.09776588584288</v>
      </c>
      <c r="X293" s="14">
        <f t="shared" si="167"/>
        <v>202.94354910972936</v>
      </c>
      <c r="Y293" s="14">
        <f t="shared" si="168"/>
        <v>-149.28480573332104</v>
      </c>
      <c r="Z293" s="14">
        <f t="shared" si="169"/>
        <v>327.58860425243176</v>
      </c>
      <c r="AA293" s="9">
        <f t="shared" si="170"/>
        <v>369.76683599380902</v>
      </c>
      <c r="AB293" s="9">
        <f t="shared" si="147"/>
        <v>-0.57538654573193071</v>
      </c>
      <c r="AC293" s="9">
        <f t="shared" si="148"/>
        <v>-0.81192322022604912</v>
      </c>
      <c r="AD293" s="9">
        <f t="shared" si="149"/>
        <v>716.4955085265567</v>
      </c>
      <c r="AE293" s="9">
        <f t="shared" si="171"/>
        <v>2323.3135509985846</v>
      </c>
      <c r="AF293" s="9">
        <f t="shared" si="172"/>
        <v>3.2426072785527751</v>
      </c>
      <c r="AG293" s="11">
        <f t="shared" si="173"/>
        <v>6.6646905341758931</v>
      </c>
      <c r="AH293" s="13">
        <v>142.5</v>
      </c>
      <c r="AI293" s="9">
        <f t="shared" si="174"/>
        <v>360.00034285940865</v>
      </c>
      <c r="AJ293" s="14">
        <f t="shared" si="175"/>
        <v>-1.3878748101992358</v>
      </c>
      <c r="AK293" s="14">
        <f t="shared" si="176"/>
        <v>-0.82320446568473926</v>
      </c>
      <c r="AL293" s="9">
        <f t="shared" si="177"/>
        <v>1161.8270537592221</v>
      </c>
      <c r="AM293" s="9">
        <f t="shared" si="178"/>
        <v>2261.9488648338497</v>
      </c>
      <c r="AN293" s="9">
        <f t="shared" si="179"/>
        <v>1.9468894768072924</v>
      </c>
      <c r="AO293" s="11">
        <f t="shared" si="180"/>
        <v>4.1100960921900747</v>
      </c>
      <c r="AP293" s="13">
        <v>142.5</v>
      </c>
    </row>
    <row r="294" spans="1:42" x14ac:dyDescent="0.15">
      <c r="A294" s="13">
        <v>143</v>
      </c>
      <c r="B294" s="9">
        <f t="shared" si="150"/>
        <v>2.4958208303518914</v>
      </c>
      <c r="D294" s="8">
        <f t="shared" si="151"/>
        <v>8.3217553447172188E-2</v>
      </c>
      <c r="E294" s="9">
        <v>0</v>
      </c>
      <c r="F294" s="9">
        <v>0</v>
      </c>
      <c r="G294" s="9">
        <f t="shared" si="152"/>
        <v>-55.904485703310506</v>
      </c>
      <c r="H294" s="9">
        <f t="shared" si="153"/>
        <v>42.127051620643371</v>
      </c>
      <c r="I294" s="14">
        <f t="shared" si="181"/>
        <v>118.48991230353738</v>
      </c>
      <c r="J294" s="14">
        <f t="shared" si="182"/>
        <v>56.673320689690641</v>
      </c>
      <c r="K294" s="14">
        <f t="shared" si="154"/>
        <v>88.170027463199176</v>
      </c>
      <c r="L294" s="14">
        <f t="shared" si="155"/>
        <v>-57.208413626332899</v>
      </c>
      <c r="M294" s="9">
        <f t="shared" si="156"/>
        <v>169.06872221260645</v>
      </c>
      <c r="N294" s="9">
        <f t="shared" si="157"/>
        <v>-17.769838755501091</v>
      </c>
      <c r="O294" s="9">
        <f t="shared" si="158"/>
        <v>232.8101839626228</v>
      </c>
      <c r="P294" s="9">
        <f t="shared" si="159"/>
        <v>-0.26020410674686234</v>
      </c>
      <c r="Q294" s="9">
        <f t="shared" si="160"/>
        <v>0.94160806947994069</v>
      </c>
      <c r="R294" s="9">
        <f t="shared" si="161"/>
        <v>0.34342166019403453</v>
      </c>
      <c r="S294" s="9">
        <f t="shared" si="162"/>
        <v>8.3217553447172202E-2</v>
      </c>
      <c r="T294" s="9">
        <f t="shared" si="163"/>
        <v>-0.60362576694089687</v>
      </c>
      <c r="U294" s="9">
        <f t="shared" si="164"/>
        <v>-0.56255426979072976</v>
      </c>
      <c r="V294" s="9">
        <f t="shared" si="165"/>
        <v>-1.2493975901787988</v>
      </c>
      <c r="W294" s="14">
        <f t="shared" si="166"/>
        <v>-309.67315243157481</v>
      </c>
      <c r="X294" s="14">
        <f t="shared" si="167"/>
        <v>202.13162588950331</v>
      </c>
      <c r="Y294" s="14">
        <f t="shared" si="168"/>
        <v>-150.67268054352027</v>
      </c>
      <c r="Z294" s="14">
        <f t="shared" si="169"/>
        <v>326.76539978674703</v>
      </c>
      <c r="AA294" s="9">
        <f t="shared" si="170"/>
        <v>369.80353638336601</v>
      </c>
      <c r="AB294" s="9">
        <f t="shared" si="147"/>
        <v>-0.5733064680570692</v>
      </c>
      <c r="AC294" s="9">
        <f t="shared" si="148"/>
        <v>-0.8195234925351258</v>
      </c>
      <c r="AD294" s="9">
        <f t="shared" si="149"/>
        <v>720.10765395971794</v>
      </c>
      <c r="AE294" s="9">
        <f t="shared" si="171"/>
        <v>2323.544146347017</v>
      </c>
      <c r="AF294" s="9">
        <f t="shared" si="172"/>
        <v>3.2266621991452871</v>
      </c>
      <c r="AG294" s="11">
        <f t="shared" si="173"/>
        <v>6.6312596556897674</v>
      </c>
      <c r="AH294" s="13">
        <v>143</v>
      </c>
      <c r="AI294" s="9">
        <f t="shared" si="174"/>
        <v>359.83035330550194</v>
      </c>
      <c r="AJ294" s="14">
        <f t="shared" si="175"/>
        <v>-1.3799532903617546</v>
      </c>
      <c r="AK294" s="14">
        <f t="shared" si="176"/>
        <v>-0.8292235162716679</v>
      </c>
      <c r="AL294" s="9">
        <f t="shared" si="177"/>
        <v>1159.1514154207059</v>
      </c>
      <c r="AM294" s="9">
        <f t="shared" si="178"/>
        <v>2260.8807889663694</v>
      </c>
      <c r="AN294" s="9">
        <f t="shared" si="179"/>
        <v>1.9504620008127225</v>
      </c>
      <c r="AO294" s="11">
        <f t="shared" si="180"/>
        <v>4.119583317528325</v>
      </c>
      <c r="AP294" s="13">
        <v>143</v>
      </c>
    </row>
    <row r="295" spans="1:42" x14ac:dyDescent="0.15">
      <c r="A295" s="13">
        <v>143.5</v>
      </c>
      <c r="B295" s="9">
        <f t="shared" si="150"/>
        <v>2.5045474766118629</v>
      </c>
      <c r="D295" s="8">
        <f t="shared" si="151"/>
        <v>8.4517681674856071E-2</v>
      </c>
      <c r="E295" s="9">
        <v>0</v>
      </c>
      <c r="F295" s="9">
        <v>0</v>
      </c>
      <c r="G295" s="9">
        <f t="shared" si="152"/>
        <v>-56.269980243205211</v>
      </c>
      <c r="H295" s="9">
        <f t="shared" si="153"/>
        <v>41.637595072593889</v>
      </c>
      <c r="I295" s="14">
        <f t="shared" si="181"/>
        <v>118.10535836162863</v>
      </c>
      <c r="J295" s="14">
        <f t="shared" si="182"/>
        <v>56.410586863342935</v>
      </c>
      <c r="K295" s="14">
        <f t="shared" si="154"/>
        <v>88.157861374161129</v>
      </c>
      <c r="L295" s="14">
        <f t="shared" si="155"/>
        <v>-57.183448059670901</v>
      </c>
      <c r="M295" s="9">
        <f t="shared" si="156"/>
        <v>169.06872221260645</v>
      </c>
      <c r="N295" s="9">
        <f t="shared" si="157"/>
        <v>-17.769838755501091</v>
      </c>
      <c r="O295" s="9">
        <f t="shared" si="158"/>
        <v>233.03813854926901</v>
      </c>
      <c r="P295" s="9">
        <f t="shared" si="159"/>
        <v>-0.25777096682443945</v>
      </c>
      <c r="Q295" s="9">
        <f t="shared" si="160"/>
        <v>0.94198896242978813</v>
      </c>
      <c r="R295" s="9">
        <f t="shared" si="161"/>
        <v>0.34228864849929552</v>
      </c>
      <c r="S295" s="9">
        <f t="shared" si="162"/>
        <v>8.4517681674856085E-2</v>
      </c>
      <c r="T295" s="9">
        <f t="shared" si="163"/>
        <v>-0.60005961532373508</v>
      </c>
      <c r="U295" s="9">
        <f t="shared" si="164"/>
        <v>-0.56125414156304587</v>
      </c>
      <c r="V295" s="9">
        <f t="shared" si="165"/>
        <v>-1.2458314385616371</v>
      </c>
      <c r="W295" s="14">
        <f t="shared" si="166"/>
        <v>-310.24645889963188</v>
      </c>
      <c r="X295" s="14">
        <f t="shared" si="167"/>
        <v>201.31210239696819</v>
      </c>
      <c r="Y295" s="14">
        <f t="shared" si="168"/>
        <v>-152.05263383388203</v>
      </c>
      <c r="Z295" s="14">
        <f t="shared" si="169"/>
        <v>325.93617627047536</v>
      </c>
      <c r="AA295" s="9">
        <f t="shared" si="170"/>
        <v>369.83702874543047</v>
      </c>
      <c r="AB295" s="9">
        <f t="shared" si="147"/>
        <v>-0.57120770998261605</v>
      </c>
      <c r="AC295" s="9">
        <f t="shared" si="148"/>
        <v>-0.82713690601880785</v>
      </c>
      <c r="AD295" s="9">
        <f t="shared" si="149"/>
        <v>723.74638850292513</v>
      </c>
      <c r="AE295" s="9">
        <f t="shared" si="171"/>
        <v>2323.7545850642432</v>
      </c>
      <c r="AF295" s="9">
        <f t="shared" si="172"/>
        <v>3.210730474069718</v>
      </c>
      <c r="AG295" s="11">
        <f t="shared" si="173"/>
        <v>6.5979200854239375</v>
      </c>
      <c r="AH295" s="13">
        <v>143.5</v>
      </c>
      <c r="AI295" s="9">
        <f t="shared" si="174"/>
        <v>359.65871942389913</v>
      </c>
      <c r="AJ295" s="14">
        <f t="shared" si="175"/>
        <v>-1.371914336919275</v>
      </c>
      <c r="AK295" s="14">
        <f t="shared" si="176"/>
        <v>-0.83514556891572056</v>
      </c>
      <c r="AL295" s="9">
        <f t="shared" si="177"/>
        <v>1156.4054170722279</v>
      </c>
      <c r="AM295" s="9">
        <f t="shared" si="178"/>
        <v>2259.8023814832682</v>
      </c>
      <c r="AN295" s="9">
        <f t="shared" si="179"/>
        <v>1.954161013189134</v>
      </c>
      <c r="AO295" s="11">
        <f t="shared" si="180"/>
        <v>4.1293656731099775</v>
      </c>
      <c r="AP295" s="13">
        <v>143.5</v>
      </c>
    </row>
    <row r="296" spans="1:42" x14ac:dyDescent="0.15">
      <c r="A296" s="13">
        <v>144</v>
      </c>
      <c r="B296" s="9">
        <f t="shared" si="150"/>
        <v>2.5132741228718345</v>
      </c>
      <c r="D296" s="8">
        <f t="shared" si="151"/>
        <v>8.5834225676561127E-2</v>
      </c>
      <c r="E296" s="9">
        <v>0</v>
      </c>
      <c r="F296" s="9">
        <v>0</v>
      </c>
      <c r="G296" s="9">
        <f t="shared" si="152"/>
        <v>-56.631189606246316</v>
      </c>
      <c r="H296" s="9">
        <f t="shared" si="153"/>
        <v>41.144967660473128</v>
      </c>
      <c r="I296" s="14">
        <f t="shared" si="181"/>
        <v>117.72454858914816</v>
      </c>
      <c r="J296" s="14">
        <f t="shared" si="182"/>
        <v>56.147519388064708</v>
      </c>
      <c r="K296" s="14">
        <f t="shared" si="154"/>
        <v>88.147265858537736</v>
      </c>
      <c r="L296" s="14">
        <f t="shared" si="155"/>
        <v>-57.161689455062742</v>
      </c>
      <c r="M296" s="9">
        <f t="shared" si="156"/>
        <v>169.06872221260645</v>
      </c>
      <c r="N296" s="9">
        <f t="shared" si="157"/>
        <v>-17.769838755501091</v>
      </c>
      <c r="O296" s="9">
        <f t="shared" si="158"/>
        <v>233.26252294372028</v>
      </c>
      <c r="P296" s="9">
        <f t="shared" si="159"/>
        <v>-0.25533408391675022</v>
      </c>
      <c r="Q296" s="9">
        <f t="shared" si="160"/>
        <v>0.94236440604283966</v>
      </c>
      <c r="R296" s="9">
        <f t="shared" si="161"/>
        <v>0.34116830959331135</v>
      </c>
      <c r="S296" s="9">
        <f t="shared" si="162"/>
        <v>8.5834225676561113E-2</v>
      </c>
      <c r="T296" s="9">
        <f t="shared" si="163"/>
        <v>-0.59650239351006151</v>
      </c>
      <c r="U296" s="9">
        <f t="shared" si="164"/>
        <v>-0.55993759756134087</v>
      </c>
      <c r="V296" s="9">
        <f t="shared" si="165"/>
        <v>-1.2422742167479635</v>
      </c>
      <c r="W296" s="14">
        <f t="shared" si="166"/>
        <v>-310.81766660961449</v>
      </c>
      <c r="X296" s="14">
        <f t="shared" si="167"/>
        <v>200.48496549094938</v>
      </c>
      <c r="Y296" s="14">
        <f t="shared" si="168"/>
        <v>-153.4245481708013</v>
      </c>
      <c r="Z296" s="14">
        <f t="shared" si="169"/>
        <v>325.10103070155964</v>
      </c>
      <c r="AA296" s="9">
        <f t="shared" si="170"/>
        <v>369.86733197803864</v>
      </c>
      <c r="AB296" s="9">
        <f t="shared" si="147"/>
        <v>-0.56909017024185005</v>
      </c>
      <c r="AC296" s="9">
        <f t="shared" si="148"/>
        <v>-0.83476346719015737</v>
      </c>
      <c r="AD296" s="9">
        <f t="shared" si="149"/>
        <v>727.41157366528478</v>
      </c>
      <c r="AE296" s="9">
        <f t="shared" si="171"/>
        <v>2323.9449858901266</v>
      </c>
      <c r="AF296" s="9">
        <f t="shared" si="172"/>
        <v>3.1948144214701202</v>
      </c>
      <c r="AG296" s="11">
        <f t="shared" si="173"/>
        <v>6.5646753589513018</v>
      </c>
      <c r="AH296" s="13">
        <v>144</v>
      </c>
      <c r="AI296" s="9">
        <f t="shared" si="174"/>
        <v>359.48542688769868</v>
      </c>
      <c r="AJ296" s="14">
        <f t="shared" si="175"/>
        <v>-1.3637590942479392</v>
      </c>
      <c r="AK296" s="14">
        <f t="shared" si="176"/>
        <v>-0.84096932643660693</v>
      </c>
      <c r="AL296" s="9">
        <f t="shared" si="177"/>
        <v>1153.5892656567075</v>
      </c>
      <c r="AM296" s="9">
        <f t="shared" si="178"/>
        <v>2258.7135523659699</v>
      </c>
      <c r="AN296" s="9">
        <f t="shared" si="179"/>
        <v>1.9579876647691798</v>
      </c>
      <c r="AO296" s="11">
        <f t="shared" si="180"/>
        <v>4.1394463138819866</v>
      </c>
      <c r="AP296" s="13">
        <v>144</v>
      </c>
    </row>
    <row r="297" spans="1:42" x14ac:dyDescent="0.15">
      <c r="A297" s="13">
        <v>144.5</v>
      </c>
      <c r="B297" s="9">
        <f t="shared" si="150"/>
        <v>2.522000769131806</v>
      </c>
      <c r="D297" s="8">
        <f t="shared" si="151"/>
        <v>8.716734622852268E-2</v>
      </c>
      <c r="E297" s="9">
        <v>0</v>
      </c>
      <c r="F297" s="9">
        <v>0</v>
      </c>
      <c r="G297" s="9">
        <f t="shared" si="152"/>
        <v>-56.988086284942341</v>
      </c>
      <c r="H297" s="9">
        <f t="shared" si="153"/>
        <v>40.649206899765794</v>
      </c>
      <c r="I297" s="14">
        <f t="shared" si="181"/>
        <v>117.34749677294312</v>
      </c>
      <c r="J297" s="14">
        <f t="shared" si="182"/>
        <v>55.884182445106234</v>
      </c>
      <c r="K297" s="14">
        <f t="shared" si="154"/>
        <v>88.138248400233891</v>
      </c>
      <c r="L297" s="14">
        <f t="shared" si="155"/>
        <v>-57.143159780084098</v>
      </c>
      <c r="M297" s="9">
        <f t="shared" si="156"/>
        <v>169.06872221260645</v>
      </c>
      <c r="N297" s="9">
        <f t="shared" si="157"/>
        <v>-17.769838755501091</v>
      </c>
      <c r="O297" s="9">
        <f t="shared" si="158"/>
        <v>233.48333037578851</v>
      </c>
      <c r="P297" s="9">
        <f t="shared" si="159"/>
        <v>-0.25289352778537616</v>
      </c>
      <c r="Q297" s="9">
        <f t="shared" si="160"/>
        <v>0.94273436308371938</v>
      </c>
      <c r="R297" s="9">
        <f t="shared" si="161"/>
        <v>0.34006087401389884</v>
      </c>
      <c r="S297" s="9">
        <f t="shared" si="162"/>
        <v>8.716734622852268E-2</v>
      </c>
      <c r="T297" s="9">
        <f t="shared" si="163"/>
        <v>-0.59295440179927505</v>
      </c>
      <c r="U297" s="9">
        <f t="shared" si="164"/>
        <v>-0.55860447700937921</v>
      </c>
      <c r="V297" s="9">
        <f t="shared" si="165"/>
        <v>-1.2387262250371771</v>
      </c>
      <c r="W297" s="14">
        <f t="shared" si="166"/>
        <v>-311.38675677985634</v>
      </c>
      <c r="X297" s="14">
        <f t="shared" si="167"/>
        <v>199.65020202375922</v>
      </c>
      <c r="Y297" s="14">
        <f t="shared" si="168"/>
        <v>-154.78830726504924</v>
      </c>
      <c r="Z297" s="14">
        <f t="shared" si="169"/>
        <v>324.26006137512303</v>
      </c>
      <c r="AA297" s="9">
        <f t="shared" si="170"/>
        <v>369.89446530869486</v>
      </c>
      <c r="AB297" s="9">
        <f t="shared" si="147"/>
        <v>-0.56695372728472648</v>
      </c>
      <c r="AC297" s="9">
        <f t="shared" si="148"/>
        <v>-0.84240316476405042</v>
      </c>
      <c r="AD297" s="9">
        <f t="shared" si="149"/>
        <v>731.10305393123497</v>
      </c>
      <c r="AE297" s="9">
        <f t="shared" si="171"/>
        <v>2324.1154696346407</v>
      </c>
      <c r="AF297" s="9">
        <f t="shared" si="172"/>
        <v>3.1789163745624829</v>
      </c>
      <c r="AG297" s="11">
        <f t="shared" si="173"/>
        <v>6.5315290474844971</v>
      </c>
      <c r="AH297" s="13">
        <v>144.5</v>
      </c>
      <c r="AI297" s="9">
        <f t="shared" si="174"/>
        <v>359.31046111820604</v>
      </c>
      <c r="AJ297" s="14">
        <f t="shared" si="175"/>
        <v>-1.3554887344845667</v>
      </c>
      <c r="AK297" s="14">
        <f t="shared" si="176"/>
        <v>-0.84669351774090273</v>
      </c>
      <c r="AL297" s="9">
        <f t="shared" si="177"/>
        <v>1150.7031851002328</v>
      </c>
      <c r="AM297" s="9">
        <f t="shared" si="178"/>
        <v>2257.6142100138341</v>
      </c>
      <c r="AN297" s="9">
        <f t="shared" si="179"/>
        <v>1.9619431311621711</v>
      </c>
      <c r="AO297" s="11">
        <f t="shared" si="180"/>
        <v>4.1498284660092741</v>
      </c>
      <c r="AP297" s="13">
        <v>144.5</v>
      </c>
    </row>
    <row r="298" spans="1:42" x14ac:dyDescent="0.15">
      <c r="A298" s="13">
        <v>145</v>
      </c>
      <c r="B298" s="9">
        <f t="shared" si="150"/>
        <v>2.530727415391778</v>
      </c>
      <c r="D298" s="8">
        <f t="shared" si="151"/>
        <v>8.8517204126976889E-2</v>
      </c>
      <c r="E298" s="9">
        <v>0</v>
      </c>
      <c r="F298" s="9">
        <v>0</v>
      </c>
      <c r="G298" s="9">
        <f t="shared" si="152"/>
        <v>-57.340643100229435</v>
      </c>
      <c r="H298" s="9">
        <f t="shared" si="153"/>
        <v>40.150350544573215</v>
      </c>
      <c r="I298" s="14">
        <f t="shared" si="181"/>
        <v>116.97421608199502</v>
      </c>
      <c r="J298" s="14">
        <f t="shared" si="182"/>
        <v>55.620640402273175</v>
      </c>
      <c r="K298" s="14">
        <f t="shared" si="154"/>
        <v>88.130816910246068</v>
      </c>
      <c r="L298" s="14">
        <f t="shared" si="155"/>
        <v>-57.127880948503488</v>
      </c>
      <c r="M298" s="9">
        <f t="shared" si="156"/>
        <v>169.06872221260645</v>
      </c>
      <c r="N298" s="9">
        <f t="shared" si="157"/>
        <v>-17.769838755501091</v>
      </c>
      <c r="O298" s="9">
        <f t="shared" si="158"/>
        <v>233.70055419257699</v>
      </c>
      <c r="P298" s="9">
        <f t="shared" si="159"/>
        <v>-0.25044936775555343</v>
      </c>
      <c r="Q298" s="9">
        <f t="shared" si="160"/>
        <v>0.94309879698629717</v>
      </c>
      <c r="R298" s="9">
        <f t="shared" si="161"/>
        <v>0.33896657188253032</v>
      </c>
      <c r="S298" s="9">
        <f t="shared" si="162"/>
        <v>8.8517204126976876E-2</v>
      </c>
      <c r="T298" s="9">
        <f t="shared" si="163"/>
        <v>-0.58941593963808381</v>
      </c>
      <c r="U298" s="9">
        <f t="shared" si="164"/>
        <v>-0.55725461911092511</v>
      </c>
      <c r="V298" s="9">
        <f t="shared" si="165"/>
        <v>-1.2351877628759858</v>
      </c>
      <c r="W298" s="14">
        <f t="shared" si="166"/>
        <v>-311.95371050714107</v>
      </c>
      <c r="X298" s="14">
        <f t="shared" si="167"/>
        <v>198.80779885899517</v>
      </c>
      <c r="Y298" s="14">
        <f t="shared" si="168"/>
        <v>-156.14379599953381</v>
      </c>
      <c r="Z298" s="14">
        <f t="shared" si="169"/>
        <v>323.41336785738213</v>
      </c>
      <c r="AA298" s="9">
        <f t="shared" si="170"/>
        <v>369.91844829141985</v>
      </c>
      <c r="AB298" s="9">
        <f t="shared" si="147"/>
        <v>-0.56479823884865255</v>
      </c>
      <c r="AC298" s="9">
        <f t="shared" si="148"/>
        <v>-0.85005596875140554</v>
      </c>
      <c r="AD298" s="9">
        <f t="shared" si="149"/>
        <v>734.8206562145333</v>
      </c>
      <c r="AE298" s="9">
        <f t="shared" si="171"/>
        <v>2324.2661591593205</v>
      </c>
      <c r="AF298" s="9">
        <f t="shared" si="172"/>
        <v>3.1630386809386906</v>
      </c>
      <c r="AG298" s="11">
        <f t="shared" si="173"/>
        <v>6.4984847568878674</v>
      </c>
      <c r="AH298" s="13">
        <v>145</v>
      </c>
      <c r="AI298" s="9">
        <f t="shared" si="174"/>
        <v>359.13380728914734</v>
      </c>
      <c r="AJ298" s="14">
        <f t="shared" si="175"/>
        <v>-1.3471044579525824</v>
      </c>
      <c r="AK298" s="14">
        <f t="shared" si="176"/>
        <v>-0.85231689880754402</v>
      </c>
      <c r="AL298" s="9">
        <f t="shared" si="177"/>
        <v>1147.7474170828189</v>
      </c>
      <c r="AM298" s="9">
        <f t="shared" si="178"/>
        <v>2256.5042612706357</v>
      </c>
      <c r="AN298" s="9">
        <f t="shared" si="179"/>
        <v>1.9660286119448627</v>
      </c>
      <c r="AO298" s="11">
        <f t="shared" si="180"/>
        <v>4.1605154255920374</v>
      </c>
      <c r="AP298" s="13">
        <v>145</v>
      </c>
    </row>
    <row r="299" spans="1:42" x14ac:dyDescent="0.15">
      <c r="A299" s="13">
        <v>145.5</v>
      </c>
      <c r="B299" s="9">
        <f t="shared" si="150"/>
        <v>2.5394540616517496</v>
      </c>
      <c r="D299" s="8">
        <f t="shared" si="151"/>
        <v>8.9883960095297005E-2</v>
      </c>
      <c r="E299" s="9">
        <v>0</v>
      </c>
      <c r="F299" s="9">
        <v>0</v>
      </c>
      <c r="G299" s="9">
        <f t="shared" si="152"/>
        <v>-57.688833203541101</v>
      </c>
      <c r="H299" s="9">
        <f t="shared" si="153"/>
        <v>39.648436584738299</v>
      </c>
      <c r="I299" s="14">
        <f t="shared" si="181"/>
        <v>116.60471906231177</v>
      </c>
      <c r="J299" s="14">
        <f t="shared" si="182"/>
        <v>55.356957792999999</v>
      </c>
      <c r="K299" s="14">
        <f t="shared" si="154"/>
        <v>88.124979728265487</v>
      </c>
      <c r="L299" s="14">
        <f t="shared" si="155"/>
        <v>-57.115874802715489</v>
      </c>
      <c r="M299" s="9">
        <f t="shared" si="156"/>
        <v>169.06872221260645</v>
      </c>
      <c r="N299" s="9">
        <f t="shared" si="157"/>
        <v>-17.769838755501091</v>
      </c>
      <c r="O299" s="9">
        <f t="shared" si="158"/>
        <v>233.91418785818607</v>
      </c>
      <c r="P299" s="9">
        <f t="shared" si="159"/>
        <v>-0.2480016727251326</v>
      </c>
      <c r="Q299" s="9">
        <f t="shared" si="160"/>
        <v>0.94345767185092888</v>
      </c>
      <c r="R299" s="9">
        <f t="shared" si="161"/>
        <v>0.3378856328204296</v>
      </c>
      <c r="S299" s="9">
        <f t="shared" si="162"/>
        <v>8.9883960095296991E-2</v>
      </c>
      <c r="T299" s="9">
        <f t="shared" si="163"/>
        <v>-0.58588730554556212</v>
      </c>
      <c r="U299" s="9">
        <f t="shared" si="164"/>
        <v>-0.55588786314260497</v>
      </c>
      <c r="V299" s="9">
        <f t="shared" si="165"/>
        <v>-1.231659128783464</v>
      </c>
      <c r="W299" s="14">
        <f t="shared" si="166"/>
        <v>-312.51850874598972</v>
      </c>
      <c r="X299" s="14">
        <f t="shared" si="167"/>
        <v>197.95774289024376</v>
      </c>
      <c r="Y299" s="14">
        <f t="shared" si="168"/>
        <v>-157.49090045748639</v>
      </c>
      <c r="Z299" s="14">
        <f t="shared" si="169"/>
        <v>322.56105095857458</v>
      </c>
      <c r="AA299" s="9">
        <f t="shared" si="170"/>
        <v>369.93930080354681</v>
      </c>
      <c r="AB299" s="9">
        <f t="shared" si="147"/>
        <v>-0.56262354154551986</v>
      </c>
      <c r="AC299" s="9">
        <f t="shared" si="148"/>
        <v>-0.8577218295459943</v>
      </c>
      <c r="AD299" s="9">
        <f t="shared" si="149"/>
        <v>738.56418931592191</v>
      </c>
      <c r="AE299" s="9">
        <f t="shared" si="171"/>
        <v>2324.3971793571345</v>
      </c>
      <c r="AF299" s="9">
        <f t="shared" si="172"/>
        <v>3.1471837018120983</v>
      </c>
      <c r="AG299" s="11">
        <f t="shared" si="173"/>
        <v>6.4655461265721854</v>
      </c>
      <c r="AH299" s="13">
        <v>145.5</v>
      </c>
      <c r="AI299" s="9">
        <f t="shared" si="174"/>
        <v>358.95545033111006</v>
      </c>
      <c r="AJ299" s="14">
        <f t="shared" si="175"/>
        <v>-1.3386074935700094</v>
      </c>
      <c r="AK299" s="14">
        <f t="shared" si="176"/>
        <v>-0.8578382536820186</v>
      </c>
      <c r="AL299" s="9">
        <f t="shared" si="177"/>
        <v>1144.7222218081222</v>
      </c>
      <c r="AM299" s="9">
        <f t="shared" si="178"/>
        <v>2255.3836114524624</v>
      </c>
      <c r="AN299" s="9">
        <f t="shared" si="179"/>
        <v>1.970245329814615</v>
      </c>
      <c r="AO299" s="11">
        <f t="shared" si="180"/>
        <v>4.1715105573069815</v>
      </c>
      <c r="AP299" s="13">
        <v>145.5</v>
      </c>
    </row>
    <row r="300" spans="1:42" x14ac:dyDescent="0.15">
      <c r="A300" s="13">
        <v>146</v>
      </c>
      <c r="B300" s="9">
        <f t="shared" si="150"/>
        <v>2.5481807079117211</v>
      </c>
      <c r="D300" s="8">
        <f t="shared" si="151"/>
        <v>9.1267774688102293E-2</v>
      </c>
      <c r="E300" s="9">
        <v>0</v>
      </c>
      <c r="F300" s="9">
        <v>0</v>
      </c>
      <c r="G300" s="9">
        <f t="shared" si="152"/>
        <v>-58.032630078852911</v>
      </c>
      <c r="H300" s="9">
        <f t="shared" si="153"/>
        <v>39.143503242952285</v>
      </c>
      <c r="I300" s="14">
        <f t="shared" si="181"/>
        <v>116.23901763199106</v>
      </c>
      <c r="J300" s="14">
        <f t="shared" si="182"/>
        <v>55.093199294836253</v>
      </c>
      <c r="K300" s="14">
        <f t="shared" si="154"/>
        <v>88.120745624164471</v>
      </c>
      <c r="L300" s="14">
        <f t="shared" si="155"/>
        <v>-57.10716309558611</v>
      </c>
      <c r="M300" s="9">
        <f t="shared" si="156"/>
        <v>169.06872221260645</v>
      </c>
      <c r="N300" s="9">
        <f t="shared" si="157"/>
        <v>-17.769838755501091</v>
      </c>
      <c r="O300" s="9">
        <f t="shared" si="158"/>
        <v>234.12422495342605</v>
      </c>
      <c r="P300" s="9">
        <f t="shared" si="159"/>
        <v>-0.24555051117344642</v>
      </c>
      <c r="Q300" s="9">
        <f t="shared" si="160"/>
        <v>0.94381095244174507</v>
      </c>
      <c r="R300" s="9">
        <f t="shared" si="161"/>
        <v>0.33681828586154872</v>
      </c>
      <c r="S300" s="9">
        <f t="shared" si="162"/>
        <v>9.1267774688102321E-2</v>
      </c>
      <c r="T300" s="9">
        <f t="shared" si="163"/>
        <v>-0.582368797034995</v>
      </c>
      <c r="U300" s="9">
        <f t="shared" si="164"/>
        <v>-0.55450404854979962</v>
      </c>
      <c r="V300" s="9">
        <f t="shared" si="165"/>
        <v>-1.2281406202728968</v>
      </c>
      <c r="W300" s="14">
        <f t="shared" si="166"/>
        <v>-313.08113228753524</v>
      </c>
      <c r="X300" s="14">
        <f t="shared" si="167"/>
        <v>197.10002106069777</v>
      </c>
      <c r="Y300" s="14">
        <f t="shared" si="168"/>
        <v>-158.8295079510564</v>
      </c>
      <c r="Z300" s="14">
        <f t="shared" si="169"/>
        <v>321.70321270489256</v>
      </c>
      <c r="AA300" s="9">
        <f t="shared" si="170"/>
        <v>369.95704304226001</v>
      </c>
      <c r="AB300" s="9">
        <f t="shared" si="147"/>
        <v>-0.56042945046419845</v>
      </c>
      <c r="AC300" s="9">
        <f t="shared" si="148"/>
        <v>-0.86540067699809242</v>
      </c>
      <c r="AD300" s="9">
        <f t="shared" si="149"/>
        <v>742.33344338039421</v>
      </c>
      <c r="AE300" s="9">
        <f t="shared" si="171"/>
        <v>2324.5086571307338</v>
      </c>
      <c r="AF300" s="9">
        <f t="shared" si="172"/>
        <v>3.1313538112273691</v>
      </c>
      <c r="AG300" s="11">
        <f t="shared" si="173"/>
        <v>6.4327168283182363</v>
      </c>
      <c r="AH300" s="13">
        <v>146</v>
      </c>
      <c r="AI300" s="9">
        <f t="shared" si="174"/>
        <v>358.77537493621833</v>
      </c>
      <c r="AJ300" s="14">
        <f t="shared" si="175"/>
        <v>-1.3299990992416326</v>
      </c>
      <c r="AK300" s="14">
        <f t="shared" si="176"/>
        <v>-0.86325639547834498</v>
      </c>
      <c r="AL300" s="9">
        <f t="shared" si="177"/>
        <v>1141.6278787730953</v>
      </c>
      <c r="AM300" s="9">
        <f t="shared" si="178"/>
        <v>2254.2521643770942</v>
      </c>
      <c r="AN300" s="9">
        <f t="shared" si="179"/>
        <v>1.9745945296988836</v>
      </c>
      <c r="AO300" s="11">
        <f t="shared" si="180"/>
        <v>4.1828172929592462</v>
      </c>
      <c r="AP300" s="13">
        <v>146</v>
      </c>
    </row>
    <row r="301" spans="1:42" x14ac:dyDescent="0.15">
      <c r="A301" s="13">
        <v>146.5</v>
      </c>
      <c r="B301" s="9">
        <f t="shared" si="150"/>
        <v>2.5569073541716927</v>
      </c>
      <c r="D301" s="8">
        <f t="shared" si="151"/>
        <v>9.2668808192323815E-2</v>
      </c>
      <c r="E301" s="9">
        <v>0</v>
      </c>
      <c r="F301" s="9">
        <v>0</v>
      </c>
      <c r="G301" s="9">
        <f t="shared" si="152"/>
        <v>-58.372007544701766</v>
      </c>
      <c r="H301" s="9">
        <f t="shared" si="153"/>
        <v>38.635588971844079</v>
      </c>
      <c r="I301" s="14">
        <f t="shared" si="181"/>
        <v>115.87712307646734</v>
      </c>
      <c r="J301" s="14">
        <f t="shared" si="182"/>
        <v>54.829429707344161</v>
      </c>
      <c r="K301" s="14">
        <f t="shared" si="154"/>
        <v>88.118123799357875</v>
      </c>
      <c r="L301" s="14">
        <f t="shared" si="155"/>
        <v>-57.101767471710154</v>
      </c>
      <c r="M301" s="9">
        <f t="shared" si="156"/>
        <v>169.06872221260645</v>
      </c>
      <c r="N301" s="9">
        <f t="shared" si="157"/>
        <v>-17.769838755501091</v>
      </c>
      <c r="O301" s="9">
        <f t="shared" si="158"/>
        <v>234.33065917553697</v>
      </c>
      <c r="P301" s="9">
        <f t="shared" si="159"/>
        <v>-0.24309595117009242</v>
      </c>
      <c r="Q301" s="9">
        <f t="shared" si="160"/>
        <v>0.94415860418399522</v>
      </c>
      <c r="R301" s="9">
        <f t="shared" si="161"/>
        <v>0.33576475936241623</v>
      </c>
      <c r="S301" s="9">
        <f t="shared" si="162"/>
        <v>9.2668808192323801E-2</v>
      </c>
      <c r="T301" s="9">
        <f t="shared" si="163"/>
        <v>-0.57886071053250865</v>
      </c>
      <c r="U301" s="9">
        <f t="shared" si="164"/>
        <v>-0.55310301504557813</v>
      </c>
      <c r="V301" s="9">
        <f t="shared" si="165"/>
        <v>-1.2246325337704107</v>
      </c>
      <c r="W301" s="14">
        <f t="shared" si="166"/>
        <v>-313.64156173799944</v>
      </c>
      <c r="X301" s="14">
        <f t="shared" si="167"/>
        <v>196.23462038369968</v>
      </c>
      <c r="Y301" s="14">
        <f t="shared" si="168"/>
        <v>-160.15950705029803</v>
      </c>
      <c r="Z301" s="14">
        <f t="shared" si="169"/>
        <v>320.83995630941422</v>
      </c>
      <c r="AA301" s="9">
        <f t="shared" si="170"/>
        <v>369.97169552086825</v>
      </c>
      <c r="AB301" s="9">
        <f t="shared" si="147"/>
        <v>-0.55821575879525653</v>
      </c>
      <c r="AC301" s="9">
        <f t="shared" si="148"/>
        <v>-0.87309241948628369</v>
      </c>
      <c r="AD301" s="9">
        <f t="shared" si="149"/>
        <v>746.12818936319047</v>
      </c>
      <c r="AE301" s="9">
        <f t="shared" si="171"/>
        <v>2324.6007213690391</v>
      </c>
      <c r="AF301" s="9">
        <f t="shared" si="172"/>
        <v>3.1155513952006717</v>
      </c>
      <c r="AG301" s="11">
        <f t="shared" si="173"/>
        <v>6.400000564959309</v>
      </c>
      <c r="AH301" s="13">
        <v>146.5</v>
      </c>
      <c r="AI301" s="9">
        <f t="shared" si="174"/>
        <v>358.59356556304982</v>
      </c>
      <c r="AJ301" s="14">
        <f t="shared" si="175"/>
        <v>-1.3212805622251551</v>
      </c>
      <c r="AK301" s="14">
        <f t="shared" si="176"/>
        <v>-0.86857016738593984</v>
      </c>
      <c r="AL301" s="9">
        <f t="shared" si="177"/>
        <v>1138.4646875303199</v>
      </c>
      <c r="AM301" s="9">
        <f t="shared" si="178"/>
        <v>2253.1098223948943</v>
      </c>
      <c r="AN301" s="9">
        <f t="shared" si="179"/>
        <v>1.9790774778290072</v>
      </c>
      <c r="AO301" s="11">
        <f t="shared" si="180"/>
        <v>4.1944391299614292</v>
      </c>
      <c r="AP301" s="13">
        <v>146.5</v>
      </c>
    </row>
    <row r="302" spans="1:42" x14ac:dyDescent="0.15">
      <c r="A302" s="13">
        <v>147</v>
      </c>
      <c r="B302" s="9">
        <f t="shared" si="150"/>
        <v>2.5656340004316642</v>
      </c>
      <c r="D302" s="8">
        <f t="shared" si="151"/>
        <v>9.4087220525271464E-2</v>
      </c>
      <c r="E302" s="9">
        <v>0</v>
      </c>
      <c r="F302" s="9">
        <v>0</v>
      </c>
      <c r="G302" s="9">
        <f t="shared" si="152"/>
        <v>-58.706939756179679</v>
      </c>
      <c r="H302" s="9">
        <f t="shared" si="153"/>
        <v>38.124732451051912</v>
      </c>
      <c r="I302" s="14">
        <f t="shared" si="181"/>
        <v>115.51904604395318</v>
      </c>
      <c r="J302" s="14">
        <f t="shared" si="182"/>
        <v>54.565713929415743</v>
      </c>
      <c r="K302" s="14">
        <f t="shared" si="154"/>
        <v>88.117123888024679</v>
      </c>
      <c r="L302" s="14">
        <f t="shared" si="155"/>
        <v>-57.099709448087737</v>
      </c>
      <c r="M302" s="9">
        <f t="shared" si="156"/>
        <v>169.06872221260645</v>
      </c>
      <c r="N302" s="9">
        <f t="shared" si="157"/>
        <v>-17.769838755501091</v>
      </c>
      <c r="O302" s="9">
        <f t="shared" si="158"/>
        <v>234.53348433791527</v>
      </c>
      <c r="P302" s="9">
        <f t="shared" si="159"/>
        <v>-0.24063806038362751</v>
      </c>
      <c r="Q302" s="9">
        <f t="shared" si="160"/>
        <v>0.94450059316144053</v>
      </c>
      <c r="R302" s="9">
        <f t="shared" si="161"/>
        <v>0.33472528090889897</v>
      </c>
      <c r="S302" s="9">
        <f t="shared" si="162"/>
        <v>9.4087220525271464E-2</v>
      </c>
      <c r="T302" s="9">
        <f t="shared" si="163"/>
        <v>-0.57536334129252664</v>
      </c>
      <c r="U302" s="9">
        <f t="shared" si="164"/>
        <v>-0.55168460271263053</v>
      </c>
      <c r="V302" s="9">
        <f t="shared" si="165"/>
        <v>-1.2211351645304287</v>
      </c>
      <c r="W302" s="14">
        <f t="shared" si="166"/>
        <v>-314.1997774967947</v>
      </c>
      <c r="X302" s="14">
        <f t="shared" si="167"/>
        <v>195.36152796421339</v>
      </c>
      <c r="Y302" s="14">
        <f t="shared" si="168"/>
        <v>-161.48078761252319</v>
      </c>
      <c r="Z302" s="14">
        <f t="shared" si="169"/>
        <v>319.97138614202828</v>
      </c>
      <c r="AA302" s="9">
        <f t="shared" si="170"/>
        <v>369.98327906480779</v>
      </c>
      <c r="AB302" s="9">
        <f t="shared" si="147"/>
        <v>-0.55598223747472275</v>
      </c>
      <c r="AC302" s="9">
        <f t="shared" si="148"/>
        <v>-0.88079694298022559</v>
      </c>
      <c r="AD302" s="9">
        <f t="shared" si="149"/>
        <v>749.94817849857327</v>
      </c>
      <c r="AE302" s="9">
        <f t="shared" si="171"/>
        <v>2324.673502922125</v>
      </c>
      <c r="AF302" s="9">
        <f t="shared" si="172"/>
        <v>3.099778850821687</v>
      </c>
      <c r="AG302" s="11">
        <f t="shared" si="173"/>
        <v>6.3674010689867551</v>
      </c>
      <c r="AH302" s="13">
        <v>147</v>
      </c>
      <c r="AI302" s="9">
        <f t="shared" si="174"/>
        <v>358.41000644180093</v>
      </c>
      <c r="AJ302" s="14">
        <f t="shared" si="175"/>
        <v>-1.3124531994781421</v>
      </c>
      <c r="AK302" s="14">
        <f t="shared" si="176"/>
        <v>-0.87377844368182878</v>
      </c>
      <c r="AL302" s="9">
        <f t="shared" si="177"/>
        <v>1135.2329684473812</v>
      </c>
      <c r="AM302" s="9">
        <f t="shared" si="178"/>
        <v>2251.9564864212643</v>
      </c>
      <c r="AN302" s="9">
        <f t="shared" si="179"/>
        <v>1.9836954607662489</v>
      </c>
      <c r="AO302" s="11">
        <f t="shared" si="180"/>
        <v>4.2063796297137044</v>
      </c>
      <c r="AP302" s="13">
        <v>147</v>
      </c>
    </row>
    <row r="303" spans="1:42" x14ac:dyDescent="0.15">
      <c r="A303" s="13">
        <v>147.5</v>
      </c>
      <c r="B303" s="9">
        <f t="shared" si="150"/>
        <v>2.5743606466916362</v>
      </c>
      <c r="D303" s="8">
        <f t="shared" si="151"/>
        <v>9.5523171129709206E-2</v>
      </c>
      <c r="E303" s="9">
        <v>0</v>
      </c>
      <c r="F303" s="9">
        <v>0</v>
      </c>
      <c r="G303" s="9">
        <f t="shared" si="152"/>
        <v>-59.037401206902004</v>
      </c>
      <c r="H303" s="9">
        <f t="shared" si="153"/>
        <v>37.610972584277661</v>
      </c>
      <c r="I303" s="14">
        <f t="shared" si="181"/>
        <v>115.16479654108737</v>
      </c>
      <c r="J303" s="14">
        <f t="shared" si="182"/>
        <v>54.302116936011387</v>
      </c>
      <c r="K303" s="14">
        <f t="shared" si="154"/>
        <v>88.117755958179956</v>
      </c>
      <c r="L303" s="14">
        <f t="shared" si="155"/>
        <v>-57.101010394224204</v>
      </c>
      <c r="M303" s="9">
        <f t="shared" si="156"/>
        <v>169.06872221260645</v>
      </c>
      <c r="N303" s="9">
        <f t="shared" si="157"/>
        <v>-17.769838755501091</v>
      </c>
      <c r="O303" s="9">
        <f t="shared" si="158"/>
        <v>234.73269436984739</v>
      </c>
      <c r="P303" s="9">
        <f t="shared" si="159"/>
        <v>-0.23817690609017961</v>
      </c>
      <c r="Q303" s="9">
        <f t="shared" si="160"/>
        <v>0.94483688611380079</v>
      </c>
      <c r="R303" s="9">
        <f t="shared" si="161"/>
        <v>0.33370007721988881</v>
      </c>
      <c r="S303" s="9">
        <f t="shared" si="162"/>
        <v>9.5523171129709178E-2</v>
      </c>
      <c r="T303" s="9">
        <f t="shared" si="163"/>
        <v>-0.57187698331006831</v>
      </c>
      <c r="U303" s="9">
        <f t="shared" si="164"/>
        <v>-0.55024865210819274</v>
      </c>
      <c r="V303" s="9">
        <f t="shared" si="165"/>
        <v>-1.2176488065479703</v>
      </c>
      <c r="W303" s="14">
        <f t="shared" si="166"/>
        <v>-314.75575973426942</v>
      </c>
      <c r="X303" s="14">
        <f t="shared" si="167"/>
        <v>194.48073102123317</v>
      </c>
      <c r="Y303" s="14">
        <f t="shared" si="168"/>
        <v>-162.79324081200133</v>
      </c>
      <c r="Z303" s="14">
        <f t="shared" si="169"/>
        <v>319.09760769834645</v>
      </c>
      <c r="AA303" s="9">
        <f t="shared" si="170"/>
        <v>369.99181480736894</v>
      </c>
      <c r="AB303" s="9">
        <f t="shared" si="147"/>
        <v>-0.55372863485411017</v>
      </c>
      <c r="AC303" s="9">
        <f t="shared" si="148"/>
        <v>-0.88851411010523407</v>
      </c>
      <c r="AD303" s="9">
        <f t="shared" si="149"/>
        <v>753.79314178039226</v>
      </c>
      <c r="AE303" s="9">
        <f t="shared" si="171"/>
        <v>2324.7271345743711</v>
      </c>
      <c r="AF303" s="9">
        <f t="shared" si="172"/>
        <v>3.0840385852855769</v>
      </c>
      <c r="AG303" s="11">
        <f t="shared" si="173"/>
        <v>6.334922101012805</v>
      </c>
      <c r="AH303" s="13">
        <v>147.5</v>
      </c>
      <c r="AI303" s="9">
        <f t="shared" si="174"/>
        <v>358.22468157970644</v>
      </c>
      <c r="AJ303" s="14">
        <f t="shared" si="175"/>
        <v>-1.3035183579742977</v>
      </c>
      <c r="AK303" s="14">
        <f t="shared" si="176"/>
        <v>-0.87888013074160654</v>
      </c>
      <c r="AL303" s="9">
        <f t="shared" si="177"/>
        <v>1131.9330634537994</v>
      </c>
      <c r="AM303" s="9">
        <f t="shared" si="178"/>
        <v>2250.7920559706972</v>
      </c>
      <c r="AN303" s="9">
        <f t="shared" si="179"/>
        <v>1.9884497843918354</v>
      </c>
      <c r="AO303" s="11">
        <f t="shared" si="180"/>
        <v>4.2186424159094189</v>
      </c>
      <c r="AP303" s="13">
        <v>147.5</v>
      </c>
    </row>
    <row r="304" spans="1:42" x14ac:dyDescent="0.15">
      <c r="A304" s="13">
        <v>148</v>
      </c>
      <c r="B304" s="9">
        <f t="shared" si="150"/>
        <v>2.5830872929516078</v>
      </c>
      <c r="D304" s="8">
        <f t="shared" si="151"/>
        <v>9.697681886599574E-2</v>
      </c>
      <c r="E304" s="9">
        <v>0</v>
      </c>
      <c r="F304" s="9">
        <v>0</v>
      </c>
      <c r="G304" s="9">
        <f t="shared" si="152"/>
        <v>-59.363366730949814</v>
      </c>
      <c r="H304" s="9">
        <f t="shared" si="153"/>
        <v>37.094348496324344</v>
      </c>
      <c r="I304" s="14">
        <f t="shared" si="181"/>
        <v>114.81438392880133</v>
      </c>
      <c r="J304" s="14">
        <f t="shared" si="182"/>
        <v>54.038703754331493</v>
      </c>
      <c r="K304" s="14">
        <f t="shared" si="154"/>
        <v>88.120030512582474</v>
      </c>
      <c r="L304" s="14">
        <f t="shared" si="155"/>
        <v>-57.105691511663181</v>
      </c>
      <c r="M304" s="9">
        <f t="shared" si="156"/>
        <v>169.06872221260645</v>
      </c>
      <c r="N304" s="9">
        <f t="shared" si="157"/>
        <v>-17.769838755501091</v>
      </c>
      <c r="O304" s="9">
        <f t="shared" si="158"/>
        <v>234.92828331624986</v>
      </c>
      <c r="P304" s="9">
        <f t="shared" si="159"/>
        <v>-0.23571255518197709</v>
      </c>
      <c r="Q304" s="9">
        <f t="shared" si="160"/>
        <v>0.94516745043424888</v>
      </c>
      <c r="R304" s="9">
        <f t="shared" si="161"/>
        <v>0.33268937404797283</v>
      </c>
      <c r="S304" s="9">
        <f t="shared" si="162"/>
        <v>9.6976818865995726E-2</v>
      </c>
      <c r="T304" s="9">
        <f t="shared" si="163"/>
        <v>-0.56840192922994992</v>
      </c>
      <c r="U304" s="9">
        <f t="shared" si="164"/>
        <v>-0.5487950043719062</v>
      </c>
      <c r="V304" s="9">
        <f t="shared" si="165"/>
        <v>-1.2141737524678518</v>
      </c>
      <c r="W304" s="14">
        <f t="shared" si="166"/>
        <v>-315.30948836912353</v>
      </c>
      <c r="X304" s="14">
        <f t="shared" si="167"/>
        <v>193.59221691112793</v>
      </c>
      <c r="Y304" s="14">
        <f t="shared" si="168"/>
        <v>-164.09675916997563</v>
      </c>
      <c r="Z304" s="14">
        <f t="shared" si="169"/>
        <v>318.21872756760484</v>
      </c>
      <c r="AA304" s="9">
        <f t="shared" si="170"/>
        <v>369.99732418514009</v>
      </c>
      <c r="AB304" s="9">
        <f t="shared" si="147"/>
        <v>-0.55145467639204071</v>
      </c>
      <c r="AC304" s="9">
        <f t="shared" si="148"/>
        <v>-0.89624375920007537</v>
      </c>
      <c r="AD304" s="9">
        <f t="shared" si="149"/>
        <v>757.66278944701355</v>
      </c>
      <c r="AE304" s="9">
        <f t="shared" si="171"/>
        <v>2324.7617510158343</v>
      </c>
      <c r="AF304" s="9">
        <f t="shared" si="172"/>
        <v>3.0683330148925236</v>
      </c>
      <c r="AG304" s="11">
        <f t="shared" si="173"/>
        <v>6.3025674481674363</v>
      </c>
      <c r="AH304" s="13">
        <v>148</v>
      </c>
      <c r="AI304" s="9">
        <f t="shared" si="174"/>
        <v>358.03757476671984</v>
      </c>
      <c r="AJ304" s="14">
        <f t="shared" si="175"/>
        <v>-1.2944774150012108</v>
      </c>
      <c r="AK304" s="14">
        <f t="shared" si="176"/>
        <v>-0.88387416805545627</v>
      </c>
      <c r="AL304" s="9">
        <f t="shared" si="177"/>
        <v>1128.5653367853381</v>
      </c>
      <c r="AM304" s="9">
        <f t="shared" si="178"/>
        <v>2249.6164291924665</v>
      </c>
      <c r="AN304" s="9">
        <f t="shared" si="179"/>
        <v>1.9933417728391218</v>
      </c>
      <c r="AO304" s="11">
        <f t="shared" si="180"/>
        <v>4.2312311727192178</v>
      </c>
      <c r="AP304" s="13">
        <v>148</v>
      </c>
    </row>
    <row r="305" spans="1:42" x14ac:dyDescent="0.15">
      <c r="A305" s="13">
        <v>148.5</v>
      </c>
      <c r="B305" s="9">
        <f t="shared" si="150"/>
        <v>2.5918139392115793</v>
      </c>
      <c r="D305" s="8">
        <f t="shared" si="151"/>
        <v>9.8448321901308589E-2</v>
      </c>
      <c r="E305" s="9">
        <v>0</v>
      </c>
      <c r="F305" s="9">
        <v>0</v>
      </c>
      <c r="G305" s="9">
        <f t="shared" si="152"/>
        <v>-59.684811504786452</v>
      </c>
      <c r="H305" s="9">
        <f t="shared" si="153"/>
        <v>36.574899530116426</v>
      </c>
      <c r="I305" s="14">
        <f t="shared" si="181"/>
        <v>114.46781691841683</v>
      </c>
      <c r="J305" s="14">
        <f t="shared" si="182"/>
        <v>53.775539439424584</v>
      </c>
      <c r="K305" s="14">
        <f t="shared" si="154"/>
        <v>88.123958489468706</v>
      </c>
      <c r="L305" s="14">
        <f t="shared" si="155"/>
        <v>-57.113773812958371</v>
      </c>
      <c r="M305" s="9">
        <f t="shared" si="156"/>
        <v>169.06872221260645</v>
      </c>
      <c r="N305" s="9">
        <f t="shared" si="157"/>
        <v>-17.769838755501091</v>
      </c>
      <c r="O305" s="9">
        <f t="shared" si="158"/>
        <v>235.12024533741595</v>
      </c>
      <c r="P305" s="9">
        <f t="shared" si="159"/>
        <v>-0.23324507417579721</v>
      </c>
      <c r="Q305" s="9">
        <f t="shared" si="160"/>
        <v>0.94549225416695915</v>
      </c>
      <c r="R305" s="9">
        <f t="shared" si="161"/>
        <v>0.3316933960771058</v>
      </c>
      <c r="S305" s="9">
        <f t="shared" si="162"/>
        <v>9.8448321901308589E-2</v>
      </c>
      <c r="T305" s="9">
        <f t="shared" si="163"/>
        <v>-0.564938470252903</v>
      </c>
      <c r="U305" s="9">
        <f t="shared" si="164"/>
        <v>-0.54732350133659335</v>
      </c>
      <c r="V305" s="9">
        <f t="shared" si="165"/>
        <v>-1.2107102934908049</v>
      </c>
      <c r="W305" s="14">
        <f t="shared" si="166"/>
        <v>-315.86094304551557</v>
      </c>
      <c r="X305" s="14">
        <f t="shared" si="167"/>
        <v>192.69597315192786</v>
      </c>
      <c r="Y305" s="14">
        <f t="shared" si="168"/>
        <v>-165.39123658497684</v>
      </c>
      <c r="Z305" s="14">
        <f t="shared" si="169"/>
        <v>317.33485339954939</v>
      </c>
      <c r="AA305" s="9">
        <f t="shared" si="170"/>
        <v>369.99982893316439</v>
      </c>
      <c r="AB305" s="9">
        <f t="shared" si="147"/>
        <v>-0.54916006437520082</v>
      </c>
      <c r="AC305" s="9">
        <f t="shared" si="148"/>
        <v>-0.90398570337961814</v>
      </c>
      <c r="AD305" s="9">
        <f t="shared" si="149"/>
        <v>761.55681048027827</v>
      </c>
      <c r="AE305" s="9">
        <f t="shared" si="171"/>
        <v>2324.7774888118188</v>
      </c>
      <c r="AF305" s="9">
        <f t="shared" si="172"/>
        <v>3.0526645639813665</v>
      </c>
      <c r="AG305" s="11">
        <f t="shared" si="173"/>
        <v>6.2703409223600497</v>
      </c>
      <c r="AH305" s="13">
        <v>148.5</v>
      </c>
      <c r="AI305" s="9">
        <f t="shared" si="174"/>
        <v>357.84866958146051</v>
      </c>
      <c r="AJ305" s="14">
        <f t="shared" si="175"/>
        <v>-1.2853317784217495</v>
      </c>
      <c r="AK305" s="14">
        <f t="shared" si="176"/>
        <v>-0.88875952923837076</v>
      </c>
      <c r="AL305" s="9">
        <f t="shared" si="177"/>
        <v>1125.1301757106944</v>
      </c>
      <c r="AM305" s="9">
        <f t="shared" si="178"/>
        <v>2248.4295029079954</v>
      </c>
      <c r="AN305" s="9">
        <f t="shared" si="179"/>
        <v>1.9983727673891272</v>
      </c>
      <c r="AO305" s="11">
        <f t="shared" si="180"/>
        <v>4.2441496428981589</v>
      </c>
      <c r="AP305" s="13">
        <v>148.5</v>
      </c>
    </row>
    <row r="306" spans="1:42" x14ac:dyDescent="0.15">
      <c r="A306" s="13">
        <v>149</v>
      </c>
      <c r="B306" s="9">
        <f t="shared" si="150"/>
        <v>2.6005405854715509</v>
      </c>
      <c r="D306" s="8">
        <f t="shared" si="151"/>
        <v>9.9937837596021734E-2</v>
      </c>
      <c r="E306" s="9">
        <v>0</v>
      </c>
      <c r="F306" s="9">
        <v>0</v>
      </c>
      <c r="G306" s="9">
        <f t="shared" si="152"/>
        <v>-60.001711049147858</v>
      </c>
      <c r="H306" s="9">
        <f t="shared" si="153"/>
        <v>36.052665243703807</v>
      </c>
      <c r="I306" s="14">
        <f t="shared" si="181"/>
        <v>114.12510356798656</v>
      </c>
      <c r="J306" s="14">
        <f t="shared" si="182"/>
        <v>53.512689049246227</v>
      </c>
      <c r="K306" s="14">
        <f t="shared" si="154"/>
        <v>88.12955126309781</v>
      </c>
      <c r="L306" s="14">
        <f t="shared" si="155"/>
        <v>-57.125278100097596</v>
      </c>
      <c r="M306" s="9">
        <f t="shared" si="156"/>
        <v>169.06872221260645</v>
      </c>
      <c r="N306" s="9">
        <f t="shared" si="157"/>
        <v>-17.769838755501091</v>
      </c>
      <c r="O306" s="9">
        <f t="shared" si="158"/>
        <v>235.30857470876887</v>
      </c>
      <c r="P306" s="9">
        <f t="shared" si="159"/>
        <v>-0.23077452922133643</v>
      </c>
      <c r="Q306" s="9">
        <f t="shared" si="160"/>
        <v>0.94581126600470589</v>
      </c>
      <c r="R306" s="9">
        <f t="shared" si="161"/>
        <v>0.33071236681735816</v>
      </c>
      <c r="S306" s="9">
        <f t="shared" si="162"/>
        <v>9.9937837596021734E-2</v>
      </c>
      <c r="T306" s="9">
        <f t="shared" si="163"/>
        <v>-0.56148689603869451</v>
      </c>
      <c r="U306" s="9">
        <f t="shared" si="164"/>
        <v>-0.54583398564188024</v>
      </c>
      <c r="V306" s="9">
        <f t="shared" si="165"/>
        <v>-1.2072587192765964</v>
      </c>
      <c r="W306" s="14">
        <f t="shared" si="166"/>
        <v>-316.41010310989077</v>
      </c>
      <c r="X306" s="14">
        <f t="shared" si="167"/>
        <v>191.79198744854824</v>
      </c>
      <c r="Y306" s="14">
        <f t="shared" si="168"/>
        <v>-166.67656836339859</v>
      </c>
      <c r="Z306" s="14">
        <f t="shared" si="169"/>
        <v>316.44609387031102</v>
      </c>
      <c r="AA306" s="9">
        <f t="shared" si="170"/>
        <v>369.99935107980366</v>
      </c>
      <c r="AB306" s="9">
        <f t="shared" si="147"/>
        <v>-0.54684447766936728</v>
      </c>
      <c r="AC306" s="9">
        <f t="shared" si="148"/>
        <v>-0.91173972960075389</v>
      </c>
      <c r="AD306" s="9">
        <f t="shared" si="149"/>
        <v>765.47487211737018</v>
      </c>
      <c r="AE306" s="9">
        <f t="shared" si="171"/>
        <v>2324.7744863706039</v>
      </c>
      <c r="AF306" s="9">
        <f t="shared" si="172"/>
        <v>3.0370356638096756</v>
      </c>
      <c r="AG306" s="11">
        <f t="shared" si="173"/>
        <v>6.2382463584308239</v>
      </c>
      <c r="AH306" s="13">
        <v>149</v>
      </c>
      <c r="AI306" s="9">
        <f t="shared" si="174"/>
        <v>357.6579493974325</v>
      </c>
      <c r="AJ306" s="14">
        <f t="shared" si="175"/>
        <v>-1.2760828869057264</v>
      </c>
      <c r="AK306" s="14">
        <f t="shared" si="176"/>
        <v>-0.89353522303673572</v>
      </c>
      <c r="AL306" s="9">
        <f t="shared" si="177"/>
        <v>1121.6279912454052</v>
      </c>
      <c r="AM306" s="9">
        <f t="shared" si="178"/>
        <v>2247.2311726499279</v>
      </c>
      <c r="AN306" s="9">
        <f t="shared" si="179"/>
        <v>2.0035441253161879</v>
      </c>
      <c r="AO306" s="11">
        <f t="shared" si="180"/>
        <v>4.2574016257870815</v>
      </c>
      <c r="AP306" s="13">
        <v>149</v>
      </c>
    </row>
    <row r="307" spans="1:42" x14ac:dyDescent="0.15">
      <c r="A307" s="13">
        <v>149.5</v>
      </c>
      <c r="B307" s="9">
        <f t="shared" si="150"/>
        <v>2.6092672317315229</v>
      </c>
      <c r="D307" s="8">
        <f t="shared" si="151"/>
        <v>0.1014455223872964</v>
      </c>
      <c r="E307" s="9">
        <v>0</v>
      </c>
      <c r="F307" s="9">
        <v>0</v>
      </c>
      <c r="G307" s="9">
        <f t="shared" si="152"/>
        <v>-60.31404123090681</v>
      </c>
      <c r="H307" s="9">
        <f t="shared" si="153"/>
        <v>35.527685407249287</v>
      </c>
      <c r="I307" s="14">
        <f t="shared" si="181"/>
        <v>113.78625127889077</v>
      </c>
      <c r="J307" s="14">
        <f t="shared" si="182"/>
        <v>53.250217619180077</v>
      </c>
      <c r="K307" s="14">
        <f t="shared" si="154"/>
        <v>88.136820644095479</v>
      </c>
      <c r="L307" s="14">
        <f t="shared" si="155"/>
        <v>-57.140224942391136</v>
      </c>
      <c r="M307" s="9">
        <f t="shared" si="156"/>
        <v>169.06872221260645</v>
      </c>
      <c r="N307" s="9">
        <f t="shared" si="157"/>
        <v>-17.769838755501091</v>
      </c>
      <c r="O307" s="9">
        <f t="shared" si="158"/>
        <v>235.4932658206211</v>
      </c>
      <c r="P307" s="9">
        <f t="shared" si="159"/>
        <v>-0.22830098610950436</v>
      </c>
      <c r="Q307" s="9">
        <f t="shared" si="160"/>
        <v>0.94612445528650935</v>
      </c>
      <c r="R307" s="9">
        <f t="shared" si="161"/>
        <v>0.32974650849680076</v>
      </c>
      <c r="S307" s="9">
        <f t="shared" si="162"/>
        <v>0.10144552238729636</v>
      </c>
      <c r="T307" s="9">
        <f t="shared" si="163"/>
        <v>-0.55804749460630509</v>
      </c>
      <c r="U307" s="9">
        <f t="shared" si="164"/>
        <v>-0.54432630085060563</v>
      </c>
      <c r="V307" s="9">
        <f t="shared" si="165"/>
        <v>-1.2038193178442071</v>
      </c>
      <c r="W307" s="14">
        <f t="shared" si="166"/>
        <v>-316.95694758756014</v>
      </c>
      <c r="X307" s="14">
        <f t="shared" si="167"/>
        <v>190.88024771894749</v>
      </c>
      <c r="Y307" s="14">
        <f t="shared" si="168"/>
        <v>-167.95265125030431</v>
      </c>
      <c r="Z307" s="14">
        <f t="shared" si="169"/>
        <v>315.55255864727428</v>
      </c>
      <c r="AA307" s="9">
        <f t="shared" si="170"/>
        <v>369.99591294130545</v>
      </c>
      <c r="AB307" s="9">
        <f t="shared" si="147"/>
        <v>-0.54450757149714946</v>
      </c>
      <c r="AC307" s="9">
        <f t="shared" si="148"/>
        <v>-0.91950559772874385</v>
      </c>
      <c r="AD307" s="9">
        <f t="shared" si="149"/>
        <v>769.41661937215622</v>
      </c>
      <c r="AE307" s="9">
        <f t="shared" si="171"/>
        <v>2324.7528839093079</v>
      </c>
      <c r="AF307" s="9">
        <f t="shared" si="172"/>
        <v>3.0214487514011665</v>
      </c>
      <c r="AG307" s="11">
        <f t="shared" si="173"/>
        <v>6.206287612234143</v>
      </c>
      <c r="AH307" s="13">
        <v>149.5</v>
      </c>
      <c r="AI307" s="9">
        <f t="shared" si="174"/>
        <v>357.46539738952049</v>
      </c>
      <c r="AJ307" s="14">
        <f t="shared" si="175"/>
        <v>-1.2667322101351886</v>
      </c>
      <c r="AK307" s="14">
        <f t="shared" si="176"/>
        <v>-0.89820029433167292</v>
      </c>
      <c r="AL307" s="9">
        <f t="shared" si="177"/>
        <v>1118.059218855102</v>
      </c>
      <c r="AM307" s="9">
        <f t="shared" si="178"/>
        <v>2246.0213327029473</v>
      </c>
      <c r="AN307" s="9">
        <f t="shared" si="179"/>
        <v>2.0088572186747711</v>
      </c>
      <c r="AO307" s="11">
        <f t="shared" si="180"/>
        <v>4.2709909751885373</v>
      </c>
      <c r="AP307" s="13">
        <v>149.5</v>
      </c>
    </row>
    <row r="308" spans="1:42" x14ac:dyDescent="0.15">
      <c r="A308" s="13">
        <v>150</v>
      </c>
      <c r="B308" s="9">
        <f t="shared" si="150"/>
        <v>2.6179938779914944</v>
      </c>
      <c r="D308" s="8">
        <f t="shared" si="151"/>
        <v>0.1029715316699378</v>
      </c>
      <c r="E308" s="9">
        <v>0</v>
      </c>
      <c r="F308" s="9">
        <v>0</v>
      </c>
      <c r="G308" s="9">
        <f t="shared" si="152"/>
        <v>-60.621778264910709</v>
      </c>
      <c r="H308" s="9">
        <f t="shared" si="153"/>
        <v>34.999999999999993</v>
      </c>
      <c r="I308" s="14">
        <f t="shared" si="181"/>
        <v>113.45126679270282</v>
      </c>
      <c r="J308" s="14">
        <f t="shared" si="182"/>
        <v>52.988190136032074</v>
      </c>
      <c r="K308" s="14">
        <f t="shared" si="154"/>
        <v>88.145778879585237</v>
      </c>
      <c r="L308" s="14">
        <f t="shared" si="155"/>
        <v>-57.158634653835513</v>
      </c>
      <c r="M308" s="9">
        <f t="shared" si="156"/>
        <v>169.06872221260645</v>
      </c>
      <c r="N308" s="9">
        <f t="shared" si="157"/>
        <v>-17.769838755501091</v>
      </c>
      <c r="O308" s="9">
        <f t="shared" si="158"/>
        <v>235.67431317794032</v>
      </c>
      <c r="P308" s="9">
        <f t="shared" si="159"/>
        <v>-0.2258245102806424</v>
      </c>
      <c r="Q308" s="9">
        <f t="shared" si="160"/>
        <v>0.94643179199533667</v>
      </c>
      <c r="R308" s="9">
        <f t="shared" si="161"/>
        <v>0.32879604195058021</v>
      </c>
      <c r="S308" s="9">
        <f t="shared" si="162"/>
        <v>0.1029715316699378</v>
      </c>
      <c r="T308" s="9">
        <f t="shared" si="163"/>
        <v>-0.55462055223122264</v>
      </c>
      <c r="U308" s="9">
        <f t="shared" si="164"/>
        <v>-0.54280029156796417</v>
      </c>
      <c r="V308" s="9">
        <f t="shared" si="165"/>
        <v>-1.2003923754691246</v>
      </c>
      <c r="W308" s="14">
        <f t="shared" si="166"/>
        <v>-317.50145515905729</v>
      </c>
      <c r="X308" s="14">
        <f t="shared" si="167"/>
        <v>189.96074212121874</v>
      </c>
      <c r="Y308" s="14">
        <f t="shared" si="168"/>
        <v>-169.2193834604395</v>
      </c>
      <c r="Z308" s="14">
        <f t="shared" si="169"/>
        <v>314.65435835294261</v>
      </c>
      <c r="AA308" s="9">
        <f t="shared" si="170"/>
        <v>369.98953711606907</v>
      </c>
      <c r="AB308" s="9">
        <f t="shared" si="147"/>
        <v>-0.54214897725421451</v>
      </c>
      <c r="AC308" s="9">
        <f t="shared" si="148"/>
        <v>-0.92728303961831671</v>
      </c>
      <c r="AD308" s="9">
        <f t="shared" si="149"/>
        <v>773.38167457876625</v>
      </c>
      <c r="AE308" s="9">
        <f t="shared" si="171"/>
        <v>2324.7128234178613</v>
      </c>
      <c r="AF308" s="9">
        <f t="shared" si="172"/>
        <v>3.0059062683170641</v>
      </c>
      <c r="AG308" s="11">
        <f t="shared" si="173"/>
        <v>6.1744685585644108</v>
      </c>
      <c r="AH308" s="13">
        <v>150</v>
      </c>
      <c r="AI308" s="9">
        <f t="shared" si="174"/>
        <v>357.27099654076778</v>
      </c>
      <c r="AJ308" s="14">
        <f t="shared" si="175"/>
        <v>-1.2572812489657963</v>
      </c>
      <c r="AK308" s="14">
        <f t="shared" si="176"/>
        <v>-0.90275382512999158</v>
      </c>
      <c r="AL308" s="9">
        <f t="shared" si="177"/>
        <v>1114.4243191339679</v>
      </c>
      <c r="AM308" s="9">
        <f t="shared" si="178"/>
        <v>2244.7998761463609</v>
      </c>
      <c r="AN308" s="9">
        <f t="shared" si="179"/>
        <v>2.0143134330474957</v>
      </c>
      <c r="AO308" s="11">
        <f t="shared" si="180"/>
        <v>4.2849215971591192</v>
      </c>
      <c r="AP308" s="13">
        <v>150</v>
      </c>
    </row>
    <row r="309" spans="1:42" x14ac:dyDescent="0.15">
      <c r="A309" s="13">
        <v>150.5</v>
      </c>
      <c r="B309" s="9">
        <f t="shared" si="150"/>
        <v>2.626720524251466</v>
      </c>
      <c r="D309" s="8">
        <f t="shared" si="151"/>
        <v>0.10451601967462204</v>
      </c>
      <c r="E309" s="9">
        <v>0</v>
      </c>
      <c r="F309" s="9">
        <v>0</v>
      </c>
      <c r="G309" s="9">
        <f t="shared" si="152"/>
        <v>-60.924898715792978</v>
      </c>
      <c r="H309" s="9">
        <f t="shared" si="153"/>
        <v>34.469649207242703</v>
      </c>
      <c r="I309" s="14">
        <f t="shared" si="181"/>
        <v>113.12015618833584</v>
      </c>
      <c r="J309" s="14">
        <f t="shared" si="182"/>
        <v>52.726671511517296</v>
      </c>
      <c r="K309" s="14">
        <f t="shared" si="154"/>
        <v>88.156438653091897</v>
      </c>
      <c r="L309" s="14">
        <f t="shared" si="155"/>
        <v>-57.180527269972735</v>
      </c>
      <c r="M309" s="9">
        <f t="shared" si="156"/>
        <v>169.06872221260645</v>
      </c>
      <c r="N309" s="9">
        <f t="shared" si="157"/>
        <v>-17.769838755501091</v>
      </c>
      <c r="O309" s="9">
        <f t="shared" si="158"/>
        <v>235.85171140012093</v>
      </c>
      <c r="P309" s="9">
        <f t="shared" si="159"/>
        <v>-0.22334516683266908</v>
      </c>
      <c r="Q309" s="9">
        <f t="shared" si="160"/>
        <v>0.94673324675584836</v>
      </c>
      <c r="R309" s="9">
        <f t="shared" si="161"/>
        <v>0.32786118650729112</v>
      </c>
      <c r="S309" s="9">
        <f t="shared" si="162"/>
        <v>0.10451601967462204</v>
      </c>
      <c r="T309" s="9">
        <f t="shared" si="163"/>
        <v>-0.55120635333996026</v>
      </c>
      <c r="U309" s="9">
        <f t="shared" si="164"/>
        <v>-0.54125580356327996</v>
      </c>
      <c r="V309" s="9">
        <f t="shared" si="165"/>
        <v>-1.1969781765778622</v>
      </c>
      <c r="W309" s="14">
        <f t="shared" si="166"/>
        <v>-318.0436041363115</v>
      </c>
      <c r="X309" s="14">
        <f t="shared" si="167"/>
        <v>189.03345908160043</v>
      </c>
      <c r="Y309" s="14">
        <f t="shared" si="168"/>
        <v>-170.4766647094053</v>
      </c>
      <c r="Z309" s="14">
        <f t="shared" si="169"/>
        <v>313.75160452781262</v>
      </c>
      <c r="AA309" s="9">
        <f t="shared" si="170"/>
        <v>369.98024647860586</v>
      </c>
      <c r="AB309" s="9">
        <f t="shared" si="147"/>
        <v>-0.53976830235632178</v>
      </c>
      <c r="AC309" s="9">
        <f t="shared" si="148"/>
        <v>-0.93507175819871691</v>
      </c>
      <c r="AD309" s="9">
        <f t="shared" si="149"/>
        <v>777.36963694743497</v>
      </c>
      <c r="AE309" s="9">
        <f t="shared" si="171"/>
        <v>2324.6544486210582</v>
      </c>
      <c r="AF309" s="9">
        <f t="shared" si="172"/>
        <v>2.9904106593994091</v>
      </c>
      <c r="AG309" s="11">
        <f t="shared" si="173"/>
        <v>6.1427930890223106</v>
      </c>
      <c r="AH309" s="13">
        <v>150.5</v>
      </c>
      <c r="AI309" s="9">
        <f t="shared" si="174"/>
        <v>357.07472964943895</v>
      </c>
      <c r="AJ309" s="14">
        <f t="shared" si="175"/>
        <v>-1.2477315355586427</v>
      </c>
      <c r="AK309" s="14">
        <f t="shared" si="176"/>
        <v>-0.90719493554706787</v>
      </c>
      <c r="AL309" s="9">
        <f t="shared" si="177"/>
        <v>1110.7237784686292</v>
      </c>
      <c r="AM309" s="9">
        <f t="shared" si="178"/>
        <v>2243.5666948984776</v>
      </c>
      <c r="AN309" s="9">
        <f t="shared" si="179"/>
        <v>2.0199141662310636</v>
      </c>
      <c r="AO309" s="11">
        <f t="shared" si="180"/>
        <v>4.2991974476679973</v>
      </c>
      <c r="AP309" s="13">
        <v>150.5</v>
      </c>
    </row>
    <row r="310" spans="1:42" x14ac:dyDescent="0.15">
      <c r="A310" s="13">
        <v>151</v>
      </c>
      <c r="B310" s="9">
        <f t="shared" si="150"/>
        <v>2.6354471705114375</v>
      </c>
      <c r="D310" s="8">
        <f t="shared" si="151"/>
        <v>0.10607913934356189</v>
      </c>
      <c r="E310" s="9">
        <v>0</v>
      </c>
      <c r="F310" s="9">
        <v>0</v>
      </c>
      <c r="G310" s="9">
        <f t="shared" si="152"/>
        <v>-61.223379499757705</v>
      </c>
      <c r="H310" s="9">
        <f t="shared" si="153"/>
        <v>33.936673417243604</v>
      </c>
      <c r="I310" s="14">
        <f t="shared" si="181"/>
        <v>112.79292487948371</v>
      </c>
      <c r="J310" s="14">
        <f t="shared" si="182"/>
        <v>52.465726555253809</v>
      </c>
      <c r="K310" s="14">
        <f t="shared" si="154"/>
        <v>88.168813084205567</v>
      </c>
      <c r="L310" s="14">
        <f t="shared" si="155"/>
        <v>-57.205922524259144</v>
      </c>
      <c r="M310" s="9">
        <f t="shared" si="156"/>
        <v>169.06872221260645</v>
      </c>
      <c r="N310" s="9">
        <f t="shared" si="157"/>
        <v>-17.769838755501091</v>
      </c>
      <c r="O310" s="9">
        <f t="shared" si="158"/>
        <v>236.0254552207623</v>
      </c>
      <c r="P310" s="9">
        <f t="shared" si="159"/>
        <v>-0.22086302052915413</v>
      </c>
      <c r="Q310" s="9">
        <f t="shared" si="160"/>
        <v>0.9470287908321966</v>
      </c>
      <c r="R310" s="9">
        <f t="shared" si="161"/>
        <v>0.32694215987271602</v>
      </c>
      <c r="S310" s="9">
        <f t="shared" si="162"/>
        <v>0.10607913934356188</v>
      </c>
      <c r="T310" s="9">
        <f t="shared" si="163"/>
        <v>-0.54780518040187021</v>
      </c>
      <c r="U310" s="9">
        <f t="shared" si="164"/>
        <v>-0.53969268389434011</v>
      </c>
      <c r="V310" s="9">
        <f t="shared" si="165"/>
        <v>-1.1935770036397721</v>
      </c>
      <c r="W310" s="14">
        <f t="shared" si="166"/>
        <v>-318.58337243866782</v>
      </c>
      <c r="X310" s="14">
        <f t="shared" si="167"/>
        <v>188.09838732340171</v>
      </c>
      <c r="Y310" s="14">
        <f t="shared" si="168"/>
        <v>-171.72439624496394</v>
      </c>
      <c r="Z310" s="14">
        <f t="shared" si="169"/>
        <v>312.84440959226555</v>
      </c>
      <c r="AA310" s="9">
        <f t="shared" si="170"/>
        <v>369.96806417319237</v>
      </c>
      <c r="AB310" s="9">
        <f t="shared" si="147"/>
        <v>-0.53736513012347586</v>
      </c>
      <c r="AC310" s="9">
        <f t="shared" si="148"/>
        <v>-0.94287142657256595</v>
      </c>
      <c r="AD310" s="9">
        <f t="shared" si="149"/>
        <v>781.38008214056993</v>
      </c>
      <c r="AE310" s="9">
        <f t="shared" si="171"/>
        <v>2324.5779049386765</v>
      </c>
      <c r="AF310" s="9">
        <f t="shared" si="172"/>
        <v>2.9749643714625504</v>
      </c>
      <c r="AG310" s="11">
        <f t="shared" si="173"/>
        <v>6.1112651097720523</v>
      </c>
      <c r="AH310" s="13">
        <v>151</v>
      </c>
      <c r="AI310" s="9">
        <f t="shared" si="174"/>
        <v>356.87657933637308</v>
      </c>
      <c r="AJ310" s="14">
        <f t="shared" si="175"/>
        <v>-1.238084633472738</v>
      </c>
      <c r="AK310" s="14">
        <f t="shared" si="176"/>
        <v>-0.91152278477522941</v>
      </c>
      <c r="AL310" s="9">
        <f t="shared" si="177"/>
        <v>1106.9581096789893</v>
      </c>
      <c r="AM310" s="9">
        <f t="shared" si="178"/>
        <v>2242.3216797628093</v>
      </c>
      <c r="AN310" s="9">
        <f t="shared" si="179"/>
        <v>2.025660826870014</v>
      </c>
      <c r="AO310" s="11">
        <f t="shared" si="180"/>
        <v>4.3138225301418753</v>
      </c>
      <c r="AP310" s="13">
        <v>151</v>
      </c>
    </row>
    <row r="311" spans="1:42" x14ac:dyDescent="0.15">
      <c r="A311" s="13">
        <v>151.5</v>
      </c>
      <c r="B311" s="9">
        <f t="shared" si="150"/>
        <v>2.6441738167714091</v>
      </c>
      <c r="D311" s="8">
        <f t="shared" si="151"/>
        <v>0.10766104220371048</v>
      </c>
      <c r="E311" s="9">
        <v>0</v>
      </c>
      <c r="F311" s="9">
        <v>0</v>
      </c>
      <c r="G311" s="9">
        <f t="shared" si="152"/>
        <v>-61.51719788633757</v>
      </c>
      <c r="H311" s="9">
        <f t="shared" si="153"/>
        <v>33.401113218172604</v>
      </c>
      <c r="I311" s="14">
        <f t="shared" si="181"/>
        <v>112.46957761236966</v>
      </c>
      <c r="J311" s="14">
        <f t="shared" si="182"/>
        <v>52.205419947282465</v>
      </c>
      <c r="K311" s="14">
        <f t="shared" si="154"/>
        <v>88.182915727993603</v>
      </c>
      <c r="L311" s="14">
        <f t="shared" si="155"/>
        <v>-57.234839823963732</v>
      </c>
      <c r="M311" s="9">
        <f t="shared" si="156"/>
        <v>169.06872221260645</v>
      </c>
      <c r="N311" s="9">
        <f t="shared" si="157"/>
        <v>-17.769838755501091</v>
      </c>
      <c r="O311" s="9">
        <f t="shared" si="158"/>
        <v>236.19553948745227</v>
      </c>
      <c r="P311" s="9">
        <f t="shared" si="159"/>
        <v>-0.21837813580732318</v>
      </c>
      <c r="Q311" s="9">
        <f t="shared" si="160"/>
        <v>0.94731839612587443</v>
      </c>
      <c r="R311" s="9">
        <f t="shared" si="161"/>
        <v>0.32603917801103366</v>
      </c>
      <c r="S311" s="9">
        <f t="shared" si="162"/>
        <v>0.10766104220371048</v>
      </c>
      <c r="T311" s="9">
        <f t="shared" si="163"/>
        <v>-0.54441731381835679</v>
      </c>
      <c r="U311" s="9">
        <f t="shared" si="164"/>
        <v>-0.53811078103419141</v>
      </c>
      <c r="V311" s="9">
        <f t="shared" si="165"/>
        <v>-1.1901891370562587</v>
      </c>
      <c r="W311" s="14">
        <f t="shared" si="166"/>
        <v>-319.1207375687913</v>
      </c>
      <c r="X311" s="14">
        <f t="shared" si="167"/>
        <v>187.15551589682914</v>
      </c>
      <c r="Y311" s="14">
        <f t="shared" si="168"/>
        <v>-172.96248087843668</v>
      </c>
      <c r="Z311" s="14">
        <f t="shared" si="169"/>
        <v>311.93288680749032</v>
      </c>
      <c r="AA311" s="9">
        <f t="shared" si="170"/>
        <v>369.95301360721152</v>
      </c>
      <c r="AB311" s="9">
        <f t="shared" si="147"/>
        <v>-0.53493901970745128</v>
      </c>
      <c r="AC311" s="9">
        <f t="shared" si="148"/>
        <v>-0.95068168713459045</v>
      </c>
      <c r="AD311" s="9">
        <f t="shared" si="149"/>
        <v>785.41256187458521</v>
      </c>
      <c r="AE311" s="9">
        <f t="shared" si="171"/>
        <v>2324.4833394436409</v>
      </c>
      <c r="AF311" s="9">
        <f t="shared" si="172"/>
        <v>2.9595698519204672</v>
      </c>
      <c r="AG311" s="11">
        <f t="shared" si="173"/>
        <v>6.0798885391636928</v>
      </c>
      <c r="AH311" s="13">
        <v>151.5</v>
      </c>
      <c r="AI311" s="9">
        <f t="shared" si="174"/>
        <v>356.67652805262941</v>
      </c>
      <c r="AJ311" s="14">
        <f t="shared" si="175"/>
        <v>-1.2283421377105412</v>
      </c>
      <c r="AK311" s="14">
        <f t="shared" si="176"/>
        <v>-0.91573657203474568</v>
      </c>
      <c r="AL311" s="9">
        <f t="shared" si="177"/>
        <v>1103.1278526303061</v>
      </c>
      <c r="AM311" s="9">
        <f t="shared" si="178"/>
        <v>2241.0647204761085</v>
      </c>
      <c r="AN311" s="9">
        <f t="shared" si="179"/>
        <v>2.031554833043602</v>
      </c>
      <c r="AO311" s="11">
        <f t="shared" si="180"/>
        <v>4.3288008929068509</v>
      </c>
      <c r="AP311" s="13">
        <v>151.5</v>
      </c>
    </row>
    <row r="312" spans="1:42" x14ac:dyDescent="0.15">
      <c r="A312" s="13">
        <v>152</v>
      </c>
      <c r="B312" s="9">
        <f t="shared" si="150"/>
        <v>2.6529004630313811</v>
      </c>
      <c r="D312" s="8">
        <f t="shared" si="151"/>
        <v>0.10926187823763486</v>
      </c>
      <c r="E312" s="9">
        <v>0</v>
      </c>
      <c r="F312" s="9">
        <v>0</v>
      </c>
      <c r="G312" s="9">
        <f t="shared" si="152"/>
        <v>-61.806331500124891</v>
      </c>
      <c r="H312" s="9">
        <f t="shared" si="153"/>
        <v>32.863009395012348</v>
      </c>
      <c r="I312" s="14">
        <f t="shared" si="181"/>
        <v>112.15011846381464</v>
      </c>
      <c r="J312" s="14">
        <f t="shared" si="182"/>
        <v>51.945816210137913</v>
      </c>
      <c r="K312" s="14">
        <f t="shared" si="154"/>
        <v>88.1987605741447</v>
      </c>
      <c r="L312" s="14">
        <f t="shared" si="155"/>
        <v>-57.267298225620486</v>
      </c>
      <c r="M312" s="9">
        <f t="shared" si="156"/>
        <v>169.06872221260645</v>
      </c>
      <c r="N312" s="9">
        <f t="shared" si="157"/>
        <v>-17.769838755501091</v>
      </c>
      <c r="O312" s="9">
        <f t="shared" si="158"/>
        <v>236.36195916155697</v>
      </c>
      <c r="P312" s="9">
        <f t="shared" si="159"/>
        <v>-0.21589057678599402</v>
      </c>
      <c r="Q312" s="9">
        <f t="shared" si="160"/>
        <v>0.9476020351736093</v>
      </c>
      <c r="R312" s="9">
        <f t="shared" si="161"/>
        <v>0.32515245502362888</v>
      </c>
      <c r="S312" s="9">
        <f t="shared" si="162"/>
        <v>0.10926187823763488</v>
      </c>
      <c r="T312" s="9">
        <f t="shared" si="163"/>
        <v>-0.54104303180962277</v>
      </c>
      <c r="U312" s="9">
        <f t="shared" si="164"/>
        <v>-0.53650994500026705</v>
      </c>
      <c r="V312" s="9">
        <f t="shared" si="165"/>
        <v>-1.1868148550475248</v>
      </c>
      <c r="W312" s="14">
        <f t="shared" si="166"/>
        <v>-319.65567658849875</v>
      </c>
      <c r="X312" s="14">
        <f t="shared" si="167"/>
        <v>186.20483420969455</v>
      </c>
      <c r="Y312" s="14">
        <f t="shared" si="168"/>
        <v>-174.19082301614722</v>
      </c>
      <c r="Z312" s="14">
        <f t="shared" si="169"/>
        <v>311.01715023545557</v>
      </c>
      <c r="AA312" s="9">
        <f t="shared" si="170"/>
        <v>369.93511844418168</v>
      </c>
      <c r="AB312" s="9">
        <f t="shared" si="147"/>
        <v>-0.53248950605211576</v>
      </c>
      <c r="AC312" s="9">
        <f t="shared" si="148"/>
        <v>-0.95850215069907563</v>
      </c>
      <c r="AD312" s="9">
        <f t="shared" si="149"/>
        <v>789.46660353625896</v>
      </c>
      <c r="AE312" s="9">
        <f t="shared" si="171"/>
        <v>2324.3709008182223</v>
      </c>
      <c r="AF312" s="9">
        <f t="shared" si="172"/>
        <v>2.94422954740158</v>
      </c>
      <c r="AG312" s="11">
        <f t="shared" si="173"/>
        <v>6.0486673053259405</v>
      </c>
      <c r="AH312" s="13">
        <v>152</v>
      </c>
      <c r="AI312" s="9">
        <f t="shared" si="174"/>
        <v>356.47455808742745</v>
      </c>
      <c r="AJ312" s="14">
        <f t="shared" si="175"/>
        <v>-1.2185056747325405</v>
      </c>
      <c r="AK312" s="14">
        <f t="shared" si="176"/>
        <v>-0.91983553750969804</v>
      </c>
      <c r="AL312" s="9">
        <f t="shared" si="177"/>
        <v>1099.2335748267192</v>
      </c>
      <c r="AM312" s="9">
        <f t="shared" si="178"/>
        <v>2239.7957057582603</v>
      </c>
      <c r="AN312" s="9">
        <f t="shared" si="179"/>
        <v>2.0375976107819822</v>
      </c>
      <c r="AO312" s="11">
        <f t="shared" si="180"/>
        <v>4.3441366264756249</v>
      </c>
      <c r="AP312" s="13">
        <v>152</v>
      </c>
    </row>
    <row r="313" spans="1:42" x14ac:dyDescent="0.15">
      <c r="A313" s="13">
        <v>152.5</v>
      </c>
      <c r="B313" s="9">
        <f t="shared" si="150"/>
        <v>2.6616271092913526</v>
      </c>
      <c r="D313" s="8">
        <f t="shared" si="151"/>
        <v>0.11088179575213739</v>
      </c>
      <c r="E313" s="9">
        <v>0</v>
      </c>
      <c r="F313" s="9">
        <v>0</v>
      </c>
      <c r="G313" s="9">
        <f t="shared" si="152"/>
        <v>-62.090758322475523</v>
      </c>
      <c r="H313" s="9">
        <f t="shared" si="153"/>
        <v>32.322402926452376</v>
      </c>
      <c r="I313" s="14">
        <f t="shared" si="181"/>
        <v>111.83455083963898</v>
      </c>
      <c r="J313" s="14">
        <f t="shared" si="182"/>
        <v>51.686979680486871</v>
      </c>
      <c r="K313" s="14">
        <f t="shared" si="154"/>
        <v>88.216362045836206</v>
      </c>
      <c r="L313" s="14">
        <f t="shared" si="155"/>
        <v>-57.303316410051956</v>
      </c>
      <c r="M313" s="9">
        <f t="shared" si="156"/>
        <v>169.06872221260645</v>
      </c>
      <c r="N313" s="9">
        <f t="shared" si="157"/>
        <v>-17.769838755501091</v>
      </c>
      <c r="O313" s="9">
        <f t="shared" si="158"/>
        <v>236.52470931801645</v>
      </c>
      <c r="P313" s="9">
        <f t="shared" si="159"/>
        <v>-0.21340040727344714</v>
      </c>
      <c r="Q313" s="9">
        <f t="shared" si="160"/>
        <v>0.94787968114531207</v>
      </c>
      <c r="R313" s="9">
        <f t="shared" si="161"/>
        <v>0.32428220302558453</v>
      </c>
      <c r="S313" s="9">
        <f t="shared" si="162"/>
        <v>0.11088179575213736</v>
      </c>
      <c r="T313" s="9">
        <f t="shared" si="163"/>
        <v>-0.53768261029903164</v>
      </c>
      <c r="U313" s="9">
        <f t="shared" si="164"/>
        <v>-0.53489002748576464</v>
      </c>
      <c r="V313" s="9">
        <f t="shared" si="165"/>
        <v>-1.1834544335369337</v>
      </c>
      <c r="W313" s="14">
        <f t="shared" si="166"/>
        <v>-320.18816609455087</v>
      </c>
      <c r="X313" s="14">
        <f t="shared" si="167"/>
        <v>185.24633205899548</v>
      </c>
      <c r="Y313" s="14">
        <f t="shared" si="168"/>
        <v>-175.40932869087976</v>
      </c>
      <c r="Z313" s="14">
        <f t="shared" si="169"/>
        <v>310.09731469794588</v>
      </c>
      <c r="AA313" s="9">
        <f t="shared" si="170"/>
        <v>369.91440259646998</v>
      </c>
      <c r="AB313" s="9">
        <f t="shared" si="147"/>
        <v>-0.53001609990434417</v>
      </c>
      <c r="AC313" s="9">
        <f t="shared" si="148"/>
        <v>-0.9663323956569343</v>
      </c>
      <c r="AD313" s="9">
        <f t="shared" si="149"/>
        <v>793.54170983252811</v>
      </c>
      <c r="AE313" s="9">
        <f t="shared" si="171"/>
        <v>2324.2407393082544</v>
      </c>
      <c r="AF313" s="9">
        <f t="shared" si="172"/>
        <v>2.9289459022875692</v>
      </c>
      <c r="AG313" s="11">
        <f t="shared" si="173"/>
        <v>6.0176053435984667</v>
      </c>
      <c r="AH313" s="13">
        <v>152.5</v>
      </c>
      <c r="AI313" s="9">
        <f t="shared" si="174"/>
        <v>356.27065157638509</v>
      </c>
      <c r="AJ313" s="14">
        <f t="shared" si="175"/>
        <v>-1.2085769024175192</v>
      </c>
      <c r="AK313" s="14">
        <f t="shared" si="176"/>
        <v>-0.92381896325832713</v>
      </c>
      <c r="AL313" s="9">
        <f t="shared" si="177"/>
        <v>1095.2758719681412</v>
      </c>
      <c r="AM313" s="9">
        <f t="shared" si="178"/>
        <v>2238.5145233640405</v>
      </c>
      <c r="AN313" s="9">
        <f t="shared" si="179"/>
        <v>2.0437905925395508</v>
      </c>
      <c r="AO313" s="11">
        <f t="shared" si="180"/>
        <v>4.3598338607384068</v>
      </c>
      <c r="AP313" s="13">
        <v>152.5</v>
      </c>
    </row>
    <row r="314" spans="1:42" x14ac:dyDescent="0.15">
      <c r="A314" s="13">
        <v>153</v>
      </c>
      <c r="B314" s="9">
        <f t="shared" si="150"/>
        <v>2.6703537555513241</v>
      </c>
      <c r="D314" s="8">
        <f t="shared" si="151"/>
        <v>0.11252094124479112</v>
      </c>
      <c r="E314" s="9">
        <v>0</v>
      </c>
      <c r="F314" s="9">
        <v>0</v>
      </c>
      <c r="G314" s="9">
        <f t="shared" si="152"/>
        <v>-62.370456693185744</v>
      </c>
      <c r="H314" s="9">
        <f t="shared" si="153"/>
        <v>31.77933498176828</v>
      </c>
      <c r="I314" s="14">
        <f t="shared" si="181"/>
        <v>111.52287747340959</v>
      </c>
      <c r="J314" s="14">
        <f t="shared" si="182"/>
        <v>51.428974480364872</v>
      </c>
      <c r="K314" s="14">
        <f t="shared" si="154"/>
        <v>88.235734998308075</v>
      </c>
      <c r="L314" s="14">
        <f t="shared" si="155"/>
        <v>-57.342912656994834</v>
      </c>
      <c r="M314" s="9">
        <f t="shared" si="156"/>
        <v>169.06872221260645</v>
      </c>
      <c r="N314" s="9">
        <f t="shared" si="157"/>
        <v>-17.769838755501091</v>
      </c>
      <c r="O314" s="9">
        <f t="shared" si="158"/>
        <v>236.68378514514546</v>
      </c>
      <c r="P314" s="9">
        <f t="shared" si="159"/>
        <v>-0.2109076907752308</v>
      </c>
      <c r="Q314" s="9">
        <f t="shared" si="160"/>
        <v>0.94815130784206958</v>
      </c>
      <c r="R314" s="9">
        <f t="shared" si="161"/>
        <v>0.32342863202002192</v>
      </c>
      <c r="S314" s="9">
        <f t="shared" si="162"/>
        <v>0.11252094124479109</v>
      </c>
      <c r="T314" s="9">
        <f t="shared" si="163"/>
        <v>-0.53433632279525267</v>
      </c>
      <c r="U314" s="9">
        <f t="shared" si="164"/>
        <v>-0.53325088199311088</v>
      </c>
      <c r="V314" s="9">
        <f t="shared" si="165"/>
        <v>-1.1801081460331546</v>
      </c>
      <c r="W314" s="14">
        <f t="shared" si="166"/>
        <v>-320.71818219445521</v>
      </c>
      <c r="X314" s="14">
        <f t="shared" si="167"/>
        <v>184.27999966333854</v>
      </c>
      <c r="Y314" s="14">
        <f t="shared" si="168"/>
        <v>-176.61790559329728</v>
      </c>
      <c r="Z314" s="14">
        <f t="shared" si="169"/>
        <v>309.17349573468755</v>
      </c>
      <c r="AA314" s="9">
        <f t="shared" si="170"/>
        <v>369.89089021769087</v>
      </c>
      <c r="AB314" s="9">
        <f t="shared" si="147"/>
        <v>-0.52751828786364285</v>
      </c>
      <c r="AC314" s="9">
        <f t="shared" si="148"/>
        <v>-0.97417196714928878</v>
      </c>
      <c r="AD314" s="9">
        <f t="shared" si="149"/>
        <v>797.63735846077191</v>
      </c>
      <c r="AE314" s="9">
        <f t="shared" si="171"/>
        <v>2324.0930066753726</v>
      </c>
      <c r="AF314" s="9">
        <f t="shared" si="172"/>
        <v>2.913721357234639</v>
      </c>
      <c r="AG314" s="11">
        <f t="shared" si="173"/>
        <v>5.9867065939230732</v>
      </c>
      <c r="AH314" s="13">
        <v>153</v>
      </c>
      <c r="AI314" s="9">
        <f t="shared" si="174"/>
        <v>356.06479051005556</v>
      </c>
      <c r="AJ314" s="14">
        <f t="shared" si="175"/>
        <v>-1.1985575099820949</v>
      </c>
      <c r="AK314" s="14">
        <f t="shared" si="176"/>
        <v>-0.92768617410274601</v>
      </c>
      <c r="AL314" s="9">
        <f t="shared" si="177"/>
        <v>1091.2553684803952</v>
      </c>
      <c r="AM314" s="9">
        <f t="shared" si="178"/>
        <v>2237.2210601367583</v>
      </c>
      <c r="AN314" s="9">
        <f t="shared" si="179"/>
        <v>2.0501352156023329</v>
      </c>
      <c r="AO314" s="11">
        <f t="shared" si="180"/>
        <v>4.3758967620073381</v>
      </c>
      <c r="AP314" s="13">
        <v>153</v>
      </c>
    </row>
    <row r="315" spans="1:42" x14ac:dyDescent="0.15">
      <c r="A315" s="13">
        <v>153.5</v>
      </c>
      <c r="B315" s="9">
        <f t="shared" si="150"/>
        <v>2.6790804018112957</v>
      </c>
      <c r="D315" s="8">
        <f t="shared" si="151"/>
        <v>0.11417945926850406</v>
      </c>
      <c r="E315" s="9">
        <v>0</v>
      </c>
      <c r="F315" s="9">
        <v>0</v>
      </c>
      <c r="G315" s="9">
        <f t="shared" si="152"/>
        <v>-62.645405312141747</v>
      </c>
      <c r="H315" s="9">
        <f t="shared" si="153"/>
        <v>31.23384691768663</v>
      </c>
      <c r="I315" s="14">
        <f t="shared" si="181"/>
        <v>111.21510042554581</v>
      </c>
      <c r="J315" s="14">
        <f t="shared" si="182"/>
        <v>51.171864488034586</v>
      </c>
      <c r="K315" s="14">
        <f t="shared" si="154"/>
        <v>88.256894717132496</v>
      </c>
      <c r="L315" s="14">
        <f t="shared" si="155"/>
        <v>-57.38610481935109</v>
      </c>
      <c r="M315" s="9">
        <f t="shared" si="156"/>
        <v>169.06872221260645</v>
      </c>
      <c r="N315" s="9">
        <f t="shared" si="157"/>
        <v>-17.769838755501091</v>
      </c>
      <c r="O315" s="9">
        <f t="shared" si="158"/>
        <v>236.83918194444064</v>
      </c>
      <c r="P315" s="9">
        <f t="shared" si="159"/>
        <v>-0.20841249050190411</v>
      </c>
      <c r="Q315" s="9">
        <f t="shared" si="160"/>
        <v>0.9484168896941888</v>
      </c>
      <c r="R315" s="9">
        <f t="shared" si="161"/>
        <v>0.32259194977040817</v>
      </c>
      <c r="S315" s="9">
        <f t="shared" si="162"/>
        <v>0.1141794592685041</v>
      </c>
      <c r="T315" s="9">
        <f t="shared" si="163"/>
        <v>-0.53100444027231231</v>
      </c>
      <c r="U315" s="9">
        <f t="shared" si="164"/>
        <v>-0.5315923639693978</v>
      </c>
      <c r="V315" s="9">
        <f t="shared" si="165"/>
        <v>-1.1767762635102144</v>
      </c>
      <c r="W315" s="14">
        <f t="shared" si="166"/>
        <v>-321.24570048231885</v>
      </c>
      <c r="X315" s="14">
        <f t="shared" si="167"/>
        <v>183.30582769618925</v>
      </c>
      <c r="Y315" s="14">
        <f t="shared" si="168"/>
        <v>-177.81646310327937</v>
      </c>
      <c r="Z315" s="14">
        <f t="shared" si="169"/>
        <v>308.2458095605848</v>
      </c>
      <c r="AA315" s="9">
        <f t="shared" si="170"/>
        <v>369.86460569478766</v>
      </c>
      <c r="AB315" s="9">
        <f t="shared" si="147"/>
        <v>-0.52499553248156872</v>
      </c>
      <c r="AC315" s="9">
        <f t="shared" si="148"/>
        <v>-0.98202037627180516</v>
      </c>
      <c r="AD315" s="9">
        <f t="shared" si="149"/>
        <v>801.75300181191869</v>
      </c>
      <c r="AE315" s="9">
        <f t="shared" si="171"/>
        <v>2323.9278561472611</v>
      </c>
      <c r="AF315" s="9">
        <f t="shared" si="172"/>
        <v>2.8985583476398706</v>
      </c>
      <c r="AG315" s="11">
        <f t="shared" si="173"/>
        <v>5.9559749981163073</v>
      </c>
      <c r="AH315" s="13">
        <v>153.5</v>
      </c>
      <c r="AI315" s="9">
        <f t="shared" si="174"/>
        <v>355.85695674276235</v>
      </c>
      <c r="AJ315" s="14">
        <f t="shared" si="175"/>
        <v>-1.1884492178508594</v>
      </c>
      <c r="AK315" s="14">
        <f t="shared" si="176"/>
        <v>-0.93143653848818531</v>
      </c>
      <c r="AL315" s="9">
        <f t="shared" si="177"/>
        <v>1087.1727180092332</v>
      </c>
      <c r="AM315" s="9">
        <f t="shared" si="178"/>
        <v>2235.9152020637662</v>
      </c>
      <c r="AN315" s="9">
        <f t="shared" si="179"/>
        <v>2.0566329204416043</v>
      </c>
      <c r="AO315" s="11">
        <f t="shared" si="180"/>
        <v>4.3923295299394471</v>
      </c>
      <c r="AP315" s="13">
        <v>153.5</v>
      </c>
    </row>
    <row r="316" spans="1:42" x14ac:dyDescent="0.15">
      <c r="A316" s="13">
        <v>154</v>
      </c>
      <c r="B316" s="9">
        <f t="shared" si="150"/>
        <v>2.6878070480712677</v>
      </c>
      <c r="D316" s="8">
        <f t="shared" si="151"/>
        <v>0.11585749229427394</v>
      </c>
      <c r="E316" s="9">
        <v>0</v>
      </c>
      <c r="F316" s="9">
        <v>0</v>
      </c>
      <c r="G316" s="9">
        <f t="shared" si="152"/>
        <v>-62.915583240941693</v>
      </c>
      <c r="H316" s="9">
        <f t="shared" si="153"/>
        <v>30.685980275235412</v>
      </c>
      <c r="I316" s="14">
        <f t="shared" si="181"/>
        <v>110.911221082796</v>
      </c>
      <c r="J316" s="14">
        <f t="shared" si="182"/>
        <v>50.915713308496358</v>
      </c>
      <c r="K316" s="14">
        <f t="shared" si="154"/>
        <v>88.279856916166153</v>
      </c>
      <c r="L316" s="14">
        <f t="shared" si="155"/>
        <v>-57.432910297095475</v>
      </c>
      <c r="M316" s="9">
        <f t="shared" si="156"/>
        <v>169.06872221260645</v>
      </c>
      <c r="N316" s="9">
        <f t="shared" si="157"/>
        <v>-17.769838755501091</v>
      </c>
      <c r="O316" s="9">
        <f t="shared" si="158"/>
        <v>236.99089513039232</v>
      </c>
      <c r="P316" s="9">
        <f t="shared" si="159"/>
        <v>-0.20591486937671827</v>
      </c>
      <c r="Q316" s="9">
        <f t="shared" si="160"/>
        <v>0.94867640175928714</v>
      </c>
      <c r="R316" s="9">
        <f t="shared" si="161"/>
        <v>0.32177236167099221</v>
      </c>
      <c r="S316" s="9">
        <f t="shared" si="162"/>
        <v>0.11585749229427394</v>
      </c>
      <c r="T316" s="9">
        <f t="shared" si="163"/>
        <v>-0.52768723104771054</v>
      </c>
      <c r="U316" s="9">
        <f t="shared" si="164"/>
        <v>-0.52991433094362805</v>
      </c>
      <c r="V316" s="9">
        <f t="shared" si="165"/>
        <v>-1.1734590542856125</v>
      </c>
      <c r="W316" s="14">
        <f t="shared" si="166"/>
        <v>-321.77069601480042</v>
      </c>
      <c r="X316" s="14">
        <f t="shared" si="167"/>
        <v>182.32380731991745</v>
      </c>
      <c r="Y316" s="14">
        <f t="shared" si="168"/>
        <v>-179.00491232113023</v>
      </c>
      <c r="Z316" s="14">
        <f t="shared" si="169"/>
        <v>307.31437302209662</v>
      </c>
      <c r="AA316" s="9">
        <f t="shared" si="170"/>
        <v>369.83557363979941</v>
      </c>
      <c r="AB316" s="9">
        <f t="shared" si="147"/>
        <v>-0.52244727240531574</v>
      </c>
      <c r="AC316" s="9">
        <f t="shared" si="148"/>
        <v>-0.98987709930295864</v>
      </c>
      <c r="AD316" s="9">
        <f t="shared" si="149"/>
        <v>805.88806669958308</v>
      </c>
      <c r="AE316" s="9">
        <f t="shared" si="171"/>
        <v>2323.7454423659215</v>
      </c>
      <c r="AF316" s="9">
        <f t="shared" si="172"/>
        <v>2.883459302087124</v>
      </c>
      <c r="AG316" s="11">
        <f t="shared" si="173"/>
        <v>5.9254144970936515</v>
      </c>
      <c r="AH316" s="13">
        <v>154</v>
      </c>
      <c r="AI316" s="9">
        <f t="shared" si="174"/>
        <v>355.64713200173549</v>
      </c>
      <c r="AJ316" s="14">
        <f t="shared" si="175"/>
        <v>-1.1782537774797675</v>
      </c>
      <c r="AK316" s="14">
        <f t="shared" si="176"/>
        <v>-0.93506946931671564</v>
      </c>
      <c r="AL316" s="9">
        <f t="shared" si="177"/>
        <v>1083.0286038817787</v>
      </c>
      <c r="AM316" s="9">
        <f t="shared" si="178"/>
        <v>2234.5968343338632</v>
      </c>
      <c r="AN316" s="9">
        <f t="shared" si="179"/>
        <v>2.0632851490022026</v>
      </c>
      <c r="AO316" s="11">
        <f t="shared" si="180"/>
        <v>4.4091363943123882</v>
      </c>
      <c r="AP316" s="13">
        <v>154</v>
      </c>
    </row>
    <row r="317" spans="1:42" x14ac:dyDescent="0.15">
      <c r="A317" s="13">
        <v>154.5</v>
      </c>
      <c r="B317" s="9">
        <f t="shared" si="150"/>
        <v>2.6965336943312392</v>
      </c>
      <c r="D317" s="8">
        <f t="shared" si="151"/>
        <v>0.11755518057227451</v>
      </c>
      <c r="E317" s="9">
        <v>0</v>
      </c>
      <c r="F317" s="9">
        <v>0</v>
      </c>
      <c r="G317" s="9">
        <f t="shared" si="152"/>
        <v>-63.180969904490247</v>
      </c>
      <c r="H317" s="9">
        <f t="shared" si="153"/>
        <v>30.135776776580656</v>
      </c>
      <c r="I317" s="14">
        <f t="shared" si="181"/>
        <v>110.61124015809727</v>
      </c>
      <c r="J317" s="14">
        <f t="shared" si="182"/>
        <v>50.660584243679111</v>
      </c>
      <c r="K317" s="14">
        <f t="shared" si="154"/>
        <v>88.304637735173316</v>
      </c>
      <c r="L317" s="14">
        <f t="shared" si="155"/>
        <v>-57.48334601086745</v>
      </c>
      <c r="M317" s="9">
        <f t="shared" si="156"/>
        <v>169.06872221260645</v>
      </c>
      <c r="N317" s="9">
        <f t="shared" si="157"/>
        <v>-17.769838755501091</v>
      </c>
      <c r="O317" s="9">
        <f t="shared" si="158"/>
        <v>237.13892023030263</v>
      </c>
      <c r="P317" s="9">
        <f t="shared" si="159"/>
        <v>-0.20341489004323868</v>
      </c>
      <c r="Q317" s="9">
        <f t="shared" si="160"/>
        <v>0.94892981972043433</v>
      </c>
      <c r="R317" s="9">
        <f t="shared" si="161"/>
        <v>0.32097007061551319</v>
      </c>
      <c r="S317" s="9">
        <f t="shared" si="162"/>
        <v>0.1175551805722745</v>
      </c>
      <c r="T317" s="9">
        <f t="shared" si="163"/>
        <v>-0.52438496065875173</v>
      </c>
      <c r="U317" s="9">
        <f t="shared" si="164"/>
        <v>-0.5282166426656274</v>
      </c>
      <c r="V317" s="9">
        <f t="shared" si="165"/>
        <v>-1.1701567838966538</v>
      </c>
      <c r="W317" s="14">
        <f t="shared" si="166"/>
        <v>-322.29314328720574</v>
      </c>
      <c r="X317" s="14">
        <f t="shared" si="167"/>
        <v>181.33393022061449</v>
      </c>
      <c r="Y317" s="14">
        <f t="shared" si="168"/>
        <v>-180.18316609861</v>
      </c>
      <c r="Z317" s="14">
        <f t="shared" si="169"/>
        <v>306.3793035527799</v>
      </c>
      <c r="AA317" s="9">
        <f t="shared" si="170"/>
        <v>369.80381888131171</v>
      </c>
      <c r="AB317" s="9">
        <f t="shared" si="147"/>
        <v>-0.51987292257592799</v>
      </c>
      <c r="AC317" s="9">
        <f t="shared" si="148"/>
        <v>-0.99774157697072496</v>
      </c>
      <c r="AD317" s="9">
        <f t="shared" si="149"/>
        <v>810.04195412746139</v>
      </c>
      <c r="AE317" s="9">
        <f t="shared" si="171"/>
        <v>2323.5459213339586</v>
      </c>
      <c r="AF317" s="9">
        <f t="shared" si="172"/>
        <v>2.8684266407371104</v>
      </c>
      <c r="AG317" s="11">
        <f t="shared" si="173"/>
        <v>5.8950290279719226</v>
      </c>
      <c r="AH317" s="13">
        <v>154.5</v>
      </c>
      <c r="AI317" s="9">
        <f t="shared" si="174"/>
        <v>355.43529789654508</v>
      </c>
      <c r="AJ317" s="14">
        <f t="shared" si="175"/>
        <v>-1.1679729711231346</v>
      </c>
      <c r="AK317" s="14">
        <f t="shared" si="176"/>
        <v>-0.93858442474299864</v>
      </c>
      <c r="AL317" s="9">
        <f t="shared" si="177"/>
        <v>1078.8237395243164</v>
      </c>
      <c r="AM317" s="9">
        <f t="shared" si="178"/>
        <v>2233.2658413965714</v>
      </c>
      <c r="AN317" s="9">
        <f t="shared" si="179"/>
        <v>2.0700933429415271</v>
      </c>
      <c r="AO317" s="11">
        <f t="shared" si="180"/>
        <v>4.4263216116860891</v>
      </c>
      <c r="AP317" s="13">
        <v>154.5</v>
      </c>
    </row>
    <row r="318" spans="1:42" x14ac:dyDescent="0.15">
      <c r="A318" s="13">
        <v>155</v>
      </c>
      <c r="B318" s="9">
        <f t="shared" si="150"/>
        <v>2.7052603405912108</v>
      </c>
      <c r="D318" s="8">
        <f t="shared" si="151"/>
        <v>0.11927266199147132</v>
      </c>
      <c r="E318" s="9">
        <v>0</v>
      </c>
      <c r="F318" s="9">
        <v>0</v>
      </c>
      <c r="G318" s="9">
        <f t="shared" si="152"/>
        <v>-63.441545092565498</v>
      </c>
      <c r="H318" s="9">
        <f t="shared" si="153"/>
        <v>29.583278321848965</v>
      </c>
      <c r="I318" s="14">
        <f t="shared" si="181"/>
        <v>110.31515769083029</v>
      </c>
      <c r="J318" s="14">
        <f t="shared" si="182"/>
        <v>50.406540262348585</v>
      </c>
      <c r="K318" s="14">
        <f t="shared" si="154"/>
        <v>88.331253737105925</v>
      </c>
      <c r="L318" s="14">
        <f t="shared" si="155"/>
        <v>-57.537428375285273</v>
      </c>
      <c r="M318" s="9">
        <f t="shared" si="156"/>
        <v>169.06872221260645</v>
      </c>
      <c r="N318" s="9">
        <f t="shared" si="157"/>
        <v>-17.769838755501091</v>
      </c>
      <c r="O318" s="9">
        <f t="shared" si="158"/>
        <v>237.28325288410838</v>
      </c>
      <c r="P318" s="9">
        <f t="shared" si="159"/>
        <v>-0.20091261487290826</v>
      </c>
      <c r="Q318" s="9">
        <f t="shared" si="160"/>
        <v>0.94917711988433751</v>
      </c>
      <c r="R318" s="9">
        <f t="shared" si="161"/>
        <v>0.32018527686437959</v>
      </c>
      <c r="S318" s="9">
        <f t="shared" si="162"/>
        <v>0.1192726619914713</v>
      </c>
      <c r="T318" s="9">
        <f t="shared" si="163"/>
        <v>-0.52109789173728782</v>
      </c>
      <c r="U318" s="9">
        <f t="shared" si="164"/>
        <v>-0.5264991612464307</v>
      </c>
      <c r="V318" s="9">
        <f t="shared" si="165"/>
        <v>-1.1668697149751899</v>
      </c>
      <c r="W318" s="14">
        <f t="shared" si="166"/>
        <v>-322.81301620978167</v>
      </c>
      <c r="X318" s="14">
        <f t="shared" si="167"/>
        <v>180.33618864364377</v>
      </c>
      <c r="Y318" s="14">
        <f t="shared" si="168"/>
        <v>-181.35113906973314</v>
      </c>
      <c r="Z318" s="14">
        <f t="shared" si="169"/>
        <v>305.4407191280369</v>
      </c>
      <c r="AA318" s="9">
        <f t="shared" si="170"/>
        <v>369.76936645559567</v>
      </c>
      <c r="AB318" s="9">
        <f t="shared" si="147"/>
        <v>-0.51727187447175993</v>
      </c>
      <c r="AC318" s="9">
        <f t="shared" si="148"/>
        <v>-1.0056132137466989</v>
      </c>
      <c r="AD318" s="9">
        <f t="shared" si="149"/>
        <v>814.21403908427271</v>
      </c>
      <c r="AE318" s="9">
        <f t="shared" si="171"/>
        <v>2323.3294503589027</v>
      </c>
      <c r="AF318" s="9">
        <f t="shared" si="172"/>
        <v>2.8534627737098424</v>
      </c>
      <c r="AG318" s="11">
        <f t="shared" si="173"/>
        <v>5.864822521148203</v>
      </c>
      <c r="AH318" s="13">
        <v>155</v>
      </c>
      <c r="AI318" s="9">
        <f t="shared" si="174"/>
        <v>355.22143592883299</v>
      </c>
      <c r="AJ318" s="14">
        <f t="shared" si="175"/>
        <v>-1.1576086115560713</v>
      </c>
      <c r="AK318" s="14">
        <f t="shared" si="176"/>
        <v>-0.94198090893962672</v>
      </c>
      <c r="AL318" s="9">
        <f t="shared" si="177"/>
        <v>1074.558868846324</v>
      </c>
      <c r="AM318" s="9">
        <f t="shared" si="178"/>
        <v>2231.9221070232784</v>
      </c>
      <c r="AN318" s="9">
        <f t="shared" si="179"/>
        <v>2.0770589417958378</v>
      </c>
      <c r="AO318" s="11">
        <f t="shared" si="180"/>
        <v>4.4438894618991833</v>
      </c>
      <c r="AP318" s="13">
        <v>155</v>
      </c>
    </row>
    <row r="319" spans="1:42" x14ac:dyDescent="0.15">
      <c r="A319" s="13">
        <v>155.5</v>
      </c>
      <c r="B319" s="9">
        <f t="shared" si="150"/>
        <v>2.7139869868511823</v>
      </c>
      <c r="D319" s="8">
        <f t="shared" si="151"/>
        <v>0.12101007193790894</v>
      </c>
      <c r="E319" s="9">
        <v>0</v>
      </c>
      <c r="F319" s="9">
        <v>0</v>
      </c>
      <c r="G319" s="9">
        <f t="shared" si="152"/>
        <v>-63.697288961358019</v>
      </c>
      <c r="H319" s="9">
        <f t="shared" si="153"/>
        <v>29.028526985936743</v>
      </c>
      <c r="I319" s="14">
        <f t="shared" si="181"/>
        <v>110.02297304748106</v>
      </c>
      <c r="J319" s="14">
        <f t="shared" si="182"/>
        <v>50.153643969761831</v>
      </c>
      <c r="K319" s="14">
        <f t="shared" si="154"/>
        <v>88.359721905031563</v>
      </c>
      <c r="L319" s="14">
        <f t="shared" si="155"/>
        <v>-57.595173272010449</v>
      </c>
      <c r="M319" s="9">
        <f t="shared" si="156"/>
        <v>169.06872221260645</v>
      </c>
      <c r="N319" s="9">
        <f t="shared" si="157"/>
        <v>-17.769838755501091</v>
      </c>
      <c r="O319" s="9">
        <f t="shared" si="158"/>
        <v>237.42388884420947</v>
      </c>
      <c r="P319" s="9">
        <f t="shared" si="159"/>
        <v>-0.19840810597255495</v>
      </c>
      <c r="Q319" s="9">
        <f t="shared" si="160"/>
        <v>0.94941827917957888</v>
      </c>
      <c r="R319" s="9">
        <f t="shared" si="161"/>
        <v>0.3194181779104639</v>
      </c>
      <c r="S319" s="9">
        <f t="shared" si="162"/>
        <v>0.12101007193790894</v>
      </c>
      <c r="T319" s="9">
        <f t="shared" si="163"/>
        <v>-0.51782628388301888</v>
      </c>
      <c r="U319" s="9">
        <f t="shared" si="164"/>
        <v>-0.52476175129999303</v>
      </c>
      <c r="V319" s="9">
        <f t="shared" si="165"/>
        <v>-1.1635981071209209</v>
      </c>
      <c r="W319" s="14">
        <f t="shared" si="166"/>
        <v>-323.33028808425343</v>
      </c>
      <c r="X319" s="14">
        <f t="shared" si="167"/>
        <v>179.33057542989707</v>
      </c>
      <c r="Y319" s="14">
        <f t="shared" si="168"/>
        <v>-182.50874768128921</v>
      </c>
      <c r="Z319" s="14">
        <f t="shared" si="169"/>
        <v>304.49873821909728</v>
      </c>
      <c r="AA319" s="9">
        <f t="shared" si="170"/>
        <v>369.73224159743535</v>
      </c>
      <c r="AB319" s="9">
        <f t="shared" si="147"/>
        <v>-0.5146434964093487</v>
      </c>
      <c r="AC319" s="9">
        <f t="shared" si="148"/>
        <v>-1.0134913771847778</v>
      </c>
      <c r="AD319" s="9">
        <f t="shared" si="149"/>
        <v>818.40367038070895</v>
      </c>
      <c r="AE319" s="9">
        <f t="shared" si="171"/>
        <v>2323.0961879955789</v>
      </c>
      <c r="AF319" s="9">
        <f t="shared" si="172"/>
        <v>2.8385700994167218</v>
      </c>
      <c r="AG319" s="11">
        <f t="shared" si="173"/>
        <v>5.834798897266829</v>
      </c>
      <c r="AH319" s="13">
        <v>155.5</v>
      </c>
      <c r="AI319" s="9">
        <f t="shared" si="174"/>
        <v>355.00552750234021</v>
      </c>
      <c r="AJ319" s="14">
        <f t="shared" si="175"/>
        <v>-1.1471625417337634</v>
      </c>
      <c r="AK319" s="14">
        <f t="shared" si="176"/>
        <v>-0.94525847281857978</v>
      </c>
      <c r="AL319" s="9">
        <f t="shared" si="177"/>
        <v>1070.2347665740872</v>
      </c>
      <c r="AM319" s="9">
        <f t="shared" si="178"/>
        <v>2230.5655143702425</v>
      </c>
      <c r="AN319" s="9">
        <f t="shared" si="179"/>
        <v>2.0841833811010204</v>
      </c>
      <c r="AO319" s="11">
        <f t="shared" si="180"/>
        <v>4.4618442444571063</v>
      </c>
      <c r="AP319" s="13">
        <v>155.5</v>
      </c>
    </row>
    <row r="320" spans="1:42" x14ac:dyDescent="0.15">
      <c r="A320" s="13">
        <v>156</v>
      </c>
      <c r="B320" s="9">
        <f t="shared" si="150"/>
        <v>2.7227136331111539</v>
      </c>
      <c r="D320" s="8">
        <f t="shared" si="151"/>
        <v>0.12276754315189406</v>
      </c>
      <c r="E320" s="9">
        <v>0</v>
      </c>
      <c r="F320" s="9">
        <v>0</v>
      </c>
      <c r="G320" s="9">
        <f t="shared" si="152"/>
        <v>-63.948182034982054</v>
      </c>
      <c r="H320" s="9">
        <f t="shared" si="153"/>
        <v>28.47156501530603</v>
      </c>
      <c r="I320" s="14">
        <f t="shared" si="181"/>
        <v>109.73468492272038</v>
      </c>
      <c r="J320" s="14">
        <f t="shared" si="182"/>
        <v>49.901957577110167</v>
      </c>
      <c r="K320" s="14">
        <f t="shared" si="154"/>
        <v>88.39005963869478</v>
      </c>
      <c r="L320" s="14">
        <f t="shared" si="155"/>
        <v>-57.656596022605569</v>
      </c>
      <c r="M320" s="9">
        <f t="shared" si="156"/>
        <v>169.06872221260645</v>
      </c>
      <c r="N320" s="9">
        <f t="shared" si="157"/>
        <v>-17.769838755501091</v>
      </c>
      <c r="O320" s="9">
        <f t="shared" si="158"/>
        <v>237.56082397530247</v>
      </c>
      <c r="P320" s="9">
        <f t="shared" si="159"/>
        <v>-0.19590142519184442</v>
      </c>
      <c r="Q320" s="9">
        <f t="shared" si="160"/>
        <v>0.94965327515489639</v>
      </c>
      <c r="R320" s="9">
        <f t="shared" si="161"/>
        <v>0.31866896834373848</v>
      </c>
      <c r="S320" s="9">
        <f t="shared" si="162"/>
        <v>0.12276754315189406</v>
      </c>
      <c r="T320" s="9">
        <f t="shared" si="163"/>
        <v>-0.51457039353558287</v>
      </c>
      <c r="U320" s="9">
        <f t="shared" si="164"/>
        <v>-0.52300428008600786</v>
      </c>
      <c r="V320" s="9">
        <f t="shared" si="165"/>
        <v>-1.1603422167734849</v>
      </c>
      <c r="W320" s="14">
        <f t="shared" si="166"/>
        <v>-323.84493158066277</v>
      </c>
      <c r="X320" s="14">
        <f t="shared" si="167"/>
        <v>178.31708405271229</v>
      </c>
      <c r="Y320" s="14">
        <f t="shared" si="168"/>
        <v>-183.65591022302297</v>
      </c>
      <c r="Z320" s="14">
        <f t="shared" si="169"/>
        <v>303.5534797462787</v>
      </c>
      <c r="AA320" s="9">
        <f t="shared" si="170"/>
        <v>369.69246973064816</v>
      </c>
      <c r="AB320" s="9">
        <f t="shared" si="147"/>
        <v>-0.5119871338943085</v>
      </c>
      <c r="AC320" s="9">
        <f t="shared" si="148"/>
        <v>-1.0213753972939799</v>
      </c>
      <c r="AD320" s="9">
        <f t="shared" si="149"/>
        <v>822.6101705187175</v>
      </c>
      <c r="AE320" s="9">
        <f t="shared" si="171"/>
        <v>2322.8462939865426</v>
      </c>
      <c r="AF320" s="9">
        <f t="shared" si="172"/>
        <v>2.8237510028861101</v>
      </c>
      <c r="AG320" s="11">
        <f t="shared" si="173"/>
        <v>5.8049620641638198</v>
      </c>
      <c r="AH320" s="13">
        <v>156</v>
      </c>
      <c r="AI320" s="9">
        <f t="shared" si="174"/>
        <v>354.78755393322564</v>
      </c>
      <c r="AJ320" s="14">
        <f t="shared" si="175"/>
        <v>-1.1366366344056757</v>
      </c>
      <c r="AK320" s="14">
        <f t="shared" si="176"/>
        <v>-0.9484167147164726</v>
      </c>
      <c r="AL320" s="9">
        <f t="shared" si="177"/>
        <v>1065.8522385473395</v>
      </c>
      <c r="AM320" s="9">
        <f t="shared" si="178"/>
        <v>2229.1959460434282</v>
      </c>
      <c r="AN320" s="9">
        <f t="shared" si="179"/>
        <v>2.0914680904377714</v>
      </c>
      <c r="AO320" s="11">
        <f t="shared" si="180"/>
        <v>4.4801902747464135</v>
      </c>
      <c r="AP320" s="13">
        <v>156</v>
      </c>
    </row>
    <row r="321" spans="1:42" x14ac:dyDescent="0.15">
      <c r="A321" s="13">
        <v>156.5</v>
      </c>
      <c r="B321" s="9">
        <f t="shared" si="150"/>
        <v>2.7314402793711259</v>
      </c>
      <c r="D321" s="8">
        <f t="shared" si="151"/>
        <v>0.12454520558423809</v>
      </c>
      <c r="E321" s="9">
        <v>0</v>
      </c>
      <c r="F321" s="9">
        <v>0</v>
      </c>
      <c r="G321" s="9">
        <f t="shared" si="152"/>
        <v>-64.194205206958685</v>
      </c>
      <c r="H321" s="9">
        <f t="shared" si="153"/>
        <v>27.912434824767232</v>
      </c>
      <c r="I321" s="14">
        <f t="shared" si="181"/>
        <v>109.45029134091251</v>
      </c>
      <c r="J321" s="14">
        <f t="shared" si="182"/>
        <v>49.651542870783089</v>
      </c>
      <c r="K321" s="14">
        <f t="shared" si="154"/>
        <v>88.422284750703852</v>
      </c>
      <c r="L321" s="14">
        <f t="shared" si="155"/>
        <v>-57.721711361217999</v>
      </c>
      <c r="M321" s="9">
        <f t="shared" si="156"/>
        <v>169.06872221260645</v>
      </c>
      <c r="N321" s="9">
        <f t="shared" si="157"/>
        <v>-17.769838755501091</v>
      </c>
      <c r="O321" s="9">
        <f t="shared" si="158"/>
        <v>237.6940542542194</v>
      </c>
      <c r="P321" s="9">
        <f t="shared" si="159"/>
        <v>-0.19339263413067898</v>
      </c>
      <c r="Q321" s="9">
        <f t="shared" si="160"/>
        <v>0.94988208597751622</v>
      </c>
      <c r="R321" s="9">
        <f t="shared" si="161"/>
        <v>0.31793783971491707</v>
      </c>
      <c r="S321" s="9">
        <f t="shared" si="162"/>
        <v>0.12454520558423811</v>
      </c>
      <c r="T321" s="9">
        <f t="shared" si="163"/>
        <v>-0.51133047384559605</v>
      </c>
      <c r="U321" s="9">
        <f t="shared" si="164"/>
        <v>-0.52122661765366385</v>
      </c>
      <c r="V321" s="9">
        <f t="shared" si="165"/>
        <v>-1.1571022970834979</v>
      </c>
      <c r="W321" s="14">
        <f t="shared" si="166"/>
        <v>-324.35691871455708</v>
      </c>
      <c r="X321" s="14">
        <f t="shared" si="167"/>
        <v>177.29570865541831</v>
      </c>
      <c r="Y321" s="14">
        <f t="shared" si="168"/>
        <v>-184.79254685742865</v>
      </c>
      <c r="Z321" s="14">
        <f t="shared" si="169"/>
        <v>302.60506303156222</v>
      </c>
      <c r="AA321" s="9">
        <f t="shared" si="170"/>
        <v>369.65007645830229</v>
      </c>
      <c r="AB321" s="9">
        <f t="shared" si="147"/>
        <v>-0.50930211002997794</v>
      </c>
      <c r="AC321" s="9">
        <f t="shared" si="148"/>
        <v>-1.0292645659615971</v>
      </c>
      <c r="AD321" s="9">
        <f t="shared" si="149"/>
        <v>826.83283560548875</v>
      </c>
      <c r="AE321" s="9">
        <f t="shared" si="171"/>
        <v>2322.5799292006154</v>
      </c>
      <c r="AF321" s="9">
        <f t="shared" si="172"/>
        <v>2.8090078540480228</v>
      </c>
      <c r="AG321" s="11">
        <f t="shared" si="173"/>
        <v>5.7753159137174288</v>
      </c>
      <c r="AH321" s="13">
        <v>156.5</v>
      </c>
      <c r="AI321" s="9">
        <f t="shared" si="174"/>
        <v>354.56749646067493</v>
      </c>
      <c r="AJ321" s="14">
        <f t="shared" si="175"/>
        <v>-1.1260327916634196</v>
      </c>
      <c r="AK321" s="14">
        <f t="shared" si="176"/>
        <v>-0.95145528102966637</v>
      </c>
      <c r="AL321" s="9">
        <f t="shared" si="177"/>
        <v>1061.4121219605361</v>
      </c>
      <c r="AM321" s="9">
        <f t="shared" si="178"/>
        <v>2227.8132841651627</v>
      </c>
      <c r="AN321" s="9">
        <f t="shared" si="179"/>
        <v>2.098914491432569</v>
      </c>
      <c r="AO321" s="11">
        <f t="shared" si="180"/>
        <v>4.4989318801411153</v>
      </c>
      <c r="AP321" s="13">
        <v>156.5</v>
      </c>
    </row>
    <row r="322" spans="1:42" x14ac:dyDescent="0.15">
      <c r="A322" s="13">
        <v>157</v>
      </c>
      <c r="B322" s="9">
        <f t="shared" si="150"/>
        <v>2.7401669256310974</v>
      </c>
      <c r="D322" s="8">
        <f t="shared" si="151"/>
        <v>0.12634318625179736</v>
      </c>
      <c r="E322" s="9">
        <v>0</v>
      </c>
      <c r="F322" s="9">
        <v>0</v>
      </c>
      <c r="G322" s="9">
        <f t="shared" si="152"/>
        <v>-64.43533974167083</v>
      </c>
      <c r="H322" s="9">
        <f t="shared" si="153"/>
        <v>27.351178994249164</v>
      </c>
      <c r="I322" s="14">
        <f t="shared" si="181"/>
        <v>109.16978965806292</v>
      </c>
      <c r="J322" s="14">
        <f t="shared" si="182"/>
        <v>49.402461181498524</v>
      </c>
      <c r="K322" s="14">
        <f t="shared" si="154"/>
        <v>88.456415462329787</v>
      </c>
      <c r="L322" s="14">
        <f t="shared" si="155"/>
        <v>-57.790533407134618</v>
      </c>
      <c r="M322" s="9">
        <f t="shared" si="156"/>
        <v>169.06872221260645</v>
      </c>
      <c r="N322" s="9">
        <f t="shared" si="157"/>
        <v>-17.769838755501091</v>
      </c>
      <c r="O322" s="9">
        <f t="shared" si="158"/>
        <v>237.82357576977151</v>
      </c>
      <c r="P322" s="9">
        <f t="shared" si="159"/>
        <v>-0.19088179414654577</v>
      </c>
      <c r="Q322" s="9">
        <f t="shared" si="160"/>
        <v>0.95010469043152823</v>
      </c>
      <c r="R322" s="9">
        <f t="shared" si="161"/>
        <v>0.31722498039834313</v>
      </c>
      <c r="S322" s="9">
        <f t="shared" si="162"/>
        <v>0.12634318625179736</v>
      </c>
      <c r="T322" s="9">
        <f t="shared" si="163"/>
        <v>-0.50810677454488884</v>
      </c>
      <c r="U322" s="9">
        <f t="shared" si="164"/>
        <v>-0.51942863698610453</v>
      </c>
      <c r="V322" s="9">
        <f t="shared" si="165"/>
        <v>-1.1538785977827908</v>
      </c>
      <c r="W322" s="14">
        <f t="shared" si="166"/>
        <v>-324.86622082458706</v>
      </c>
      <c r="X322" s="14">
        <f t="shared" si="167"/>
        <v>176.26644408945671</v>
      </c>
      <c r="Y322" s="14">
        <f t="shared" si="168"/>
        <v>-185.91857964909207</v>
      </c>
      <c r="Z322" s="14">
        <f t="shared" si="169"/>
        <v>301.65360775053256</v>
      </c>
      <c r="AA322" s="9">
        <f t="shared" si="170"/>
        <v>369.60508755263493</v>
      </c>
      <c r="AB322" s="9">
        <f t="shared" si="147"/>
        <v>-0.50658772598040969</v>
      </c>
      <c r="AC322" s="9">
        <f t="shared" si="148"/>
        <v>-1.037158136416366</v>
      </c>
      <c r="AD322" s="9">
        <f t="shared" si="149"/>
        <v>831.07093530385941</v>
      </c>
      <c r="AE322" s="9">
        <f t="shared" si="171"/>
        <v>2322.2972555695405</v>
      </c>
      <c r="AF322" s="9">
        <f t="shared" si="172"/>
        <v>2.7943430060160304</v>
      </c>
      <c r="AG322" s="11">
        <f t="shared" si="173"/>
        <v>5.745864318682437</v>
      </c>
      <c r="AH322" s="13">
        <v>157</v>
      </c>
      <c r="AI322" s="9">
        <f t="shared" si="174"/>
        <v>354.34533625779238</v>
      </c>
      <c r="AJ322" s="14">
        <f t="shared" si="175"/>
        <v>-1.1153529444401897</v>
      </c>
      <c r="AK322" s="14">
        <f t="shared" si="176"/>
        <v>-0.95437386680748659</v>
      </c>
      <c r="AL322" s="9">
        <f t="shared" si="177"/>
        <v>1056.9152855623106</v>
      </c>
      <c r="AM322" s="9">
        <f t="shared" si="178"/>
        <v>2226.4174104425711</v>
      </c>
      <c r="AN322" s="9">
        <f t="shared" si="179"/>
        <v>2.1065239956843373</v>
      </c>
      <c r="AO322" s="11">
        <f t="shared" si="180"/>
        <v>4.5180733959353461</v>
      </c>
      <c r="AP322" s="13">
        <v>157</v>
      </c>
    </row>
    <row r="323" spans="1:42" x14ac:dyDescent="0.15">
      <c r="A323" s="13">
        <v>157.5</v>
      </c>
      <c r="B323" s="9">
        <f t="shared" si="150"/>
        <v>2.748893571891069</v>
      </c>
      <c r="D323" s="8">
        <f t="shared" si="151"/>
        <v>0.12816160909250235</v>
      </c>
      <c r="E323" s="9">
        <v>0</v>
      </c>
      <c r="F323" s="9">
        <v>0</v>
      </c>
      <c r="G323" s="9">
        <f t="shared" si="152"/>
        <v>-64.671567275790068</v>
      </c>
      <c r="H323" s="9">
        <f t="shared" si="153"/>
        <v>26.787840265556291</v>
      </c>
      <c r="I323" s="14">
        <f t="shared" si="181"/>
        <v>108.89317656421551</v>
      </c>
      <c r="J323" s="14">
        <f t="shared" si="182"/>
        <v>49.154773353336779</v>
      </c>
      <c r="K323" s="14">
        <f t="shared" si="154"/>
        <v>88.492470398909433</v>
      </c>
      <c r="L323" s="14">
        <f t="shared" si="155"/>
        <v>-57.863075637245579</v>
      </c>
      <c r="M323" s="9">
        <f t="shared" si="156"/>
        <v>169.06872221260645</v>
      </c>
      <c r="N323" s="9">
        <f t="shared" si="157"/>
        <v>-17.769838755501091</v>
      </c>
      <c r="O323" s="9">
        <f t="shared" si="158"/>
        <v>237.94938472259804</v>
      </c>
      <c r="P323" s="9">
        <f t="shared" si="159"/>
        <v>-0.18836896636181361</v>
      </c>
      <c r="Q323" s="9">
        <f t="shared" si="160"/>
        <v>0.9503210679163111</v>
      </c>
      <c r="R323" s="9">
        <f t="shared" si="161"/>
        <v>0.31653057545431595</v>
      </c>
      <c r="S323" s="9">
        <f t="shared" si="162"/>
        <v>0.12816160909250235</v>
      </c>
      <c r="T323" s="9">
        <f t="shared" si="163"/>
        <v>-0.5048995418161295</v>
      </c>
      <c r="U323" s="9">
        <f t="shared" si="164"/>
        <v>-0.51761021414539954</v>
      </c>
      <c r="V323" s="9">
        <f t="shared" si="165"/>
        <v>-1.1506713650540314</v>
      </c>
      <c r="W323" s="14">
        <f t="shared" si="166"/>
        <v>-325.37280855056747</v>
      </c>
      <c r="X323" s="14">
        <f t="shared" si="167"/>
        <v>175.22928595304035</v>
      </c>
      <c r="Y323" s="14">
        <f t="shared" si="168"/>
        <v>-187.03393259353226</v>
      </c>
      <c r="Z323" s="14">
        <f t="shared" si="169"/>
        <v>300.69923388372507</v>
      </c>
      <c r="AA323" s="9">
        <f t="shared" si="170"/>
        <v>369.55752894467815</v>
      </c>
      <c r="AB323" s="9">
        <f t="shared" si="147"/>
        <v>-0.50384326149111303</v>
      </c>
      <c r="AC323" s="9">
        <f t="shared" si="148"/>
        <v>-1.0450553227456965</v>
      </c>
      <c r="AD323" s="9">
        <f t="shared" si="149"/>
        <v>835.32371282870963</v>
      </c>
      <c r="AE323" s="9">
        <f t="shared" si="171"/>
        <v>2321.9984360227963</v>
      </c>
      <c r="AF323" s="9">
        <f t="shared" si="172"/>
        <v>2.7797587933421233</v>
      </c>
      <c r="AG323" s="11">
        <f t="shared" si="173"/>
        <v>5.7166111294576467</v>
      </c>
      <c r="AH323" s="13">
        <v>157.5</v>
      </c>
      <c r="AI323" s="9">
        <f t="shared" si="174"/>
        <v>354.12105444277267</v>
      </c>
      <c r="AJ323" s="14">
        <f t="shared" si="175"/>
        <v>-1.1045990519457689</v>
      </c>
      <c r="AK323" s="14">
        <f t="shared" si="176"/>
        <v>-0.95717221629070082</v>
      </c>
      <c r="AL323" s="9">
        <f t="shared" si="177"/>
        <v>1052.362629798123</v>
      </c>
      <c r="AM323" s="9">
        <f t="shared" si="178"/>
        <v>2225.0082062377714</v>
      </c>
      <c r="AN323" s="9">
        <f t="shared" si="179"/>
        <v>2.1142980026424918</v>
      </c>
      <c r="AO323" s="11">
        <f t="shared" si="180"/>
        <v>4.5376191611560044</v>
      </c>
      <c r="AP323" s="13">
        <v>157.5</v>
      </c>
    </row>
    <row r="324" spans="1:42" x14ac:dyDescent="0.15">
      <c r="A324" s="13">
        <v>158</v>
      </c>
      <c r="B324" s="9">
        <f t="shared" si="150"/>
        <v>2.7576202181510405</v>
      </c>
      <c r="D324" s="8">
        <f t="shared" si="151"/>
        <v>0.1300005948201132</v>
      </c>
      <c r="E324" s="9">
        <v>0</v>
      </c>
      <c r="F324" s="9">
        <v>0</v>
      </c>
      <c r="G324" s="9">
        <f t="shared" si="152"/>
        <v>-64.902869819675118</v>
      </c>
      <c r="H324" s="9">
        <f t="shared" si="153"/>
        <v>26.222461539113855</v>
      </c>
      <c r="I324" s="14">
        <f t="shared" si="181"/>
        <v>108.6204480863079</v>
      </c>
      <c r="J324" s="14">
        <f t="shared" si="182"/>
        <v>48.908539712724064</v>
      </c>
      <c r="K324" s="14">
        <f t="shared" si="154"/>
        <v>88.530468584842367</v>
      </c>
      <c r="L324" s="14">
        <f t="shared" si="155"/>
        <v>-57.939350858462404</v>
      </c>
      <c r="M324" s="9">
        <f t="shared" si="156"/>
        <v>169.06872221260645</v>
      </c>
      <c r="N324" s="9">
        <f t="shared" si="157"/>
        <v>-17.769838755501091</v>
      </c>
      <c r="O324" s="9">
        <f t="shared" si="158"/>
        <v>238.07147742502036</v>
      </c>
      <c r="P324" s="9">
        <f t="shared" si="159"/>
        <v>-0.18585421167098212</v>
      </c>
      <c r="Q324" s="9">
        <f t="shared" si="160"/>
        <v>0.95053119844500289</v>
      </c>
      <c r="R324" s="9">
        <f t="shared" si="161"/>
        <v>0.31585480649109532</v>
      </c>
      <c r="S324" s="9">
        <f t="shared" si="162"/>
        <v>0.13000059482011317</v>
      </c>
      <c r="T324" s="9">
        <f t="shared" si="163"/>
        <v>-0.50170901816207747</v>
      </c>
      <c r="U324" s="9">
        <f t="shared" si="164"/>
        <v>-0.51577122841778877</v>
      </c>
      <c r="V324" s="9">
        <f t="shared" si="165"/>
        <v>-1.1474808413999793</v>
      </c>
      <c r="W324" s="14">
        <f t="shared" si="166"/>
        <v>-325.87665181205858</v>
      </c>
      <c r="X324" s="14">
        <f t="shared" si="167"/>
        <v>174.18423063029465</v>
      </c>
      <c r="Y324" s="14">
        <f t="shared" si="168"/>
        <v>-188.13853164547803</v>
      </c>
      <c r="Z324" s="14">
        <f t="shared" si="169"/>
        <v>299.74206166743437</v>
      </c>
      <c r="AA324" s="9">
        <f t="shared" si="170"/>
        <v>369.50742671359848</v>
      </c>
      <c r="AB324" s="9">
        <f t="shared" si="147"/>
        <v>-0.50106797546624193</v>
      </c>
      <c r="AC324" s="9">
        <f t="shared" si="148"/>
        <v>-1.0529552994617291</v>
      </c>
      <c r="AD324" s="9">
        <f t="shared" si="149"/>
        <v>839.59038498503116</v>
      </c>
      <c r="AE324" s="9">
        <f t="shared" si="171"/>
        <v>2321.6836344206199</v>
      </c>
      <c r="AF324" s="9">
        <f t="shared" si="172"/>
        <v>2.7652575302681828</v>
      </c>
      <c r="AG324" s="11">
        <f t="shared" si="173"/>
        <v>5.687560170834522</v>
      </c>
      <c r="AH324" s="13">
        <v>158</v>
      </c>
      <c r="AI324" s="9">
        <f t="shared" si="174"/>
        <v>353.89463209034489</v>
      </c>
      <c r="AJ324" s="14">
        <f t="shared" si="175"/>
        <v>-1.0937731010458549</v>
      </c>
      <c r="AK324" s="14">
        <f t="shared" si="176"/>
        <v>-0.95985012340003095</v>
      </c>
      <c r="AL324" s="9">
        <f t="shared" si="177"/>
        <v>1047.7550869029319</v>
      </c>
      <c r="AM324" s="9">
        <f t="shared" si="178"/>
        <v>2223.5855526397804</v>
      </c>
      <c r="AN324" s="9">
        <f t="shared" si="179"/>
        <v>2.1222378974198022</v>
      </c>
      <c r="AO324" s="11">
        <f t="shared" si="180"/>
        <v>4.5575735142184817</v>
      </c>
      <c r="AP324" s="13">
        <v>158</v>
      </c>
    </row>
    <row r="325" spans="1:42" x14ac:dyDescent="0.15">
      <c r="A325" s="13">
        <v>158.5</v>
      </c>
      <c r="B325" s="9">
        <f t="shared" si="150"/>
        <v>2.7663468644110125</v>
      </c>
      <c r="D325" s="8">
        <f t="shared" si="151"/>
        <v>0.13186026077892787</v>
      </c>
      <c r="E325" s="9">
        <v>0</v>
      </c>
      <c r="F325" s="9">
        <v>0</v>
      </c>
      <c r="G325" s="9">
        <f t="shared" si="152"/>
        <v>-65.129229758741715</v>
      </c>
      <c r="H325" s="9">
        <f t="shared" si="153"/>
        <v>25.655085870700798</v>
      </c>
      <c r="I325" s="14">
        <f t="shared" si="181"/>
        <v>108.35159959149438</v>
      </c>
      <c r="J325" s="14">
        <f t="shared" si="182"/>
        <v>48.66382003740928</v>
      </c>
      <c r="K325" s="14">
        <f t="shared" si="154"/>
        <v>88.570429438173377</v>
      </c>
      <c r="L325" s="14">
        <f t="shared" si="155"/>
        <v>-58.019371180134925</v>
      </c>
      <c r="M325" s="9">
        <f t="shared" si="156"/>
        <v>169.06872221260645</v>
      </c>
      <c r="N325" s="9">
        <f t="shared" si="157"/>
        <v>-17.769838755501091</v>
      </c>
      <c r="O325" s="9">
        <f t="shared" si="158"/>
        <v>238.18985030090016</v>
      </c>
      <c r="P325" s="9">
        <f t="shared" si="159"/>
        <v>-0.18333759074788336</v>
      </c>
      <c r="Q325" s="9">
        <f t="shared" si="160"/>
        <v>0.95073506264301966</v>
      </c>
      <c r="R325" s="9">
        <f t="shared" si="161"/>
        <v>0.31519785152681123</v>
      </c>
      <c r="S325" s="9">
        <f t="shared" si="162"/>
        <v>0.13186026077892787</v>
      </c>
      <c r="T325" s="9">
        <f t="shared" si="163"/>
        <v>-0.49853544227469465</v>
      </c>
      <c r="U325" s="9">
        <f t="shared" si="164"/>
        <v>-0.51391156245897407</v>
      </c>
      <c r="V325" s="9">
        <f t="shared" si="165"/>
        <v>-1.1443072655125965</v>
      </c>
      <c r="W325" s="14">
        <f t="shared" si="166"/>
        <v>-326.37771978752482</v>
      </c>
      <c r="X325" s="14">
        <f t="shared" si="167"/>
        <v>173.13127533083292</v>
      </c>
      <c r="Y325" s="14">
        <f t="shared" si="168"/>
        <v>-189.23230474652388</v>
      </c>
      <c r="Z325" s="14">
        <f t="shared" si="169"/>
        <v>298.78221154403434</v>
      </c>
      <c r="AA325" s="9">
        <f t="shared" si="170"/>
        <v>369.45480707575689</v>
      </c>
      <c r="AB325" s="9">
        <f t="shared" si="147"/>
        <v>-0.4982611066071172</v>
      </c>
      <c r="AC325" s="9">
        <f t="shared" si="148"/>
        <v>-1.0608572011253159</v>
      </c>
      <c r="AD325" s="9">
        <f t="shared" si="149"/>
        <v>843.87014225452413</v>
      </c>
      <c r="AE325" s="9">
        <f t="shared" si="171"/>
        <v>2321.3530154852642</v>
      </c>
      <c r="AF325" s="9">
        <f t="shared" si="172"/>
        <v>2.750841508959454</v>
      </c>
      <c r="AG325" s="11">
        <f t="shared" si="173"/>
        <v>5.6587152386962947</v>
      </c>
      <c r="AH325" s="13">
        <v>158.5</v>
      </c>
      <c r="AI325" s="9">
        <f t="shared" si="174"/>
        <v>353.66605024348235</v>
      </c>
      <c r="AJ325" s="14">
        <f t="shared" si="175"/>
        <v>-1.0828771055788309</v>
      </c>
      <c r="AK325" s="14">
        <f t="shared" si="176"/>
        <v>-0.96240743216617375</v>
      </c>
      <c r="AL325" s="9">
        <f t="shared" si="177"/>
        <v>1043.0936209359188</v>
      </c>
      <c r="AM325" s="9">
        <f t="shared" si="178"/>
        <v>2222.1493305380855</v>
      </c>
      <c r="AN325" s="9">
        <f t="shared" si="179"/>
        <v>2.1303450485530298</v>
      </c>
      <c r="AO325" s="11">
        <f t="shared" si="180"/>
        <v>4.5779407884518601</v>
      </c>
      <c r="AP325" s="13">
        <v>158.5</v>
      </c>
    </row>
    <row r="326" spans="1:42" x14ac:dyDescent="0.15">
      <c r="A326" s="13">
        <v>159</v>
      </c>
      <c r="B326" s="9">
        <f t="shared" si="150"/>
        <v>2.7750735106709841</v>
      </c>
      <c r="D326" s="8">
        <f t="shared" si="151"/>
        <v>0.13374072079869123</v>
      </c>
      <c r="E326" s="9">
        <v>0</v>
      </c>
      <c r="F326" s="9">
        <v>0</v>
      </c>
      <c r="G326" s="9">
        <f t="shared" si="152"/>
        <v>-65.350629854804126</v>
      </c>
      <c r="H326" s="9">
        <f t="shared" si="153"/>
        <v>25.085756468171017</v>
      </c>
      <c r="I326" s="14">
        <f t="shared" si="181"/>
        <v>108.08662579094347</v>
      </c>
      <c r="J326" s="14">
        <f t="shared" si="182"/>
        <v>48.420673525482172</v>
      </c>
      <c r="K326" s="14">
        <f t="shared" si="154"/>
        <v>88.612372764751044</v>
      </c>
      <c r="L326" s="14">
        <f t="shared" si="155"/>
        <v>-58.103147986514799</v>
      </c>
      <c r="M326" s="9">
        <f t="shared" si="156"/>
        <v>169.06872221260645</v>
      </c>
      <c r="N326" s="9">
        <f t="shared" si="157"/>
        <v>-17.769838755501091</v>
      </c>
      <c r="O326" s="9">
        <f t="shared" si="158"/>
        <v>238.30449988550325</v>
      </c>
      <c r="P326" s="9">
        <f t="shared" si="159"/>
        <v>-0.18081916405283885</v>
      </c>
      <c r="Q326" s="9">
        <f t="shared" si="160"/>
        <v>0.95093264174661729</v>
      </c>
      <c r="R326" s="9">
        <f t="shared" si="161"/>
        <v>0.31455988485153008</v>
      </c>
      <c r="S326" s="9">
        <f t="shared" si="162"/>
        <v>0.13374072079869123</v>
      </c>
      <c r="T326" s="9">
        <f t="shared" si="163"/>
        <v>-0.49537904890436896</v>
      </c>
      <c r="U326" s="9">
        <f t="shared" si="164"/>
        <v>-0.51203110243921068</v>
      </c>
      <c r="V326" s="9">
        <f t="shared" si="165"/>
        <v>-1.141150872142271</v>
      </c>
      <c r="W326" s="14">
        <f t="shared" si="166"/>
        <v>-326.87598089413194</v>
      </c>
      <c r="X326" s="14">
        <f t="shared" si="167"/>
        <v>172.0704181297076</v>
      </c>
      <c r="Y326" s="14">
        <f t="shared" si="168"/>
        <v>-190.31518185210271</v>
      </c>
      <c r="Z326" s="14">
        <f t="shared" si="169"/>
        <v>297.81980411186817</v>
      </c>
      <c r="AA326" s="9">
        <f t="shared" si="170"/>
        <v>369.39969637349907</v>
      </c>
      <c r="AB326" s="9">
        <f t="shared" si="147"/>
        <v>-0.49542187410463612</v>
      </c>
      <c r="AC326" s="9">
        <f t="shared" si="148"/>
        <v>-1.0687601220240879</v>
      </c>
      <c r="AD326" s="9">
        <f t="shared" si="149"/>
        <v>848.16214892538085</v>
      </c>
      <c r="AE326" s="9">
        <f t="shared" si="171"/>
        <v>2321.0067447305696</v>
      </c>
      <c r="AF326" s="9">
        <f t="shared" si="172"/>
        <v>2.736512997746102</v>
      </c>
      <c r="AG326" s="11">
        <f t="shared" si="173"/>
        <v>5.630080096720512</v>
      </c>
      <c r="AH326" s="13">
        <v>159</v>
      </c>
      <c r="AI326" s="9">
        <f t="shared" si="174"/>
        <v>353.43528992537011</v>
      </c>
      <c r="AJ326" s="14">
        <f t="shared" si="175"/>
        <v>-1.0719131056177389</v>
      </c>
      <c r="AK326" s="14">
        <f t="shared" si="176"/>
        <v>-0.96484403710496736</v>
      </c>
      <c r="AL326" s="9">
        <f t="shared" si="177"/>
        <v>1038.3792277629541</v>
      </c>
      <c r="AM326" s="9">
        <f t="shared" si="178"/>
        <v>2220.6994206978429</v>
      </c>
      <c r="AN326" s="9">
        <f t="shared" si="179"/>
        <v>2.1386208056973905</v>
      </c>
      <c r="AO326" s="11">
        <f t="shared" si="180"/>
        <v>4.5987253074621357</v>
      </c>
      <c r="AP326" s="13">
        <v>159</v>
      </c>
    </row>
    <row r="327" spans="1:42" x14ac:dyDescent="0.15">
      <c r="A327" s="13">
        <v>159.5</v>
      </c>
      <c r="B327" s="9">
        <f t="shared" si="150"/>
        <v>2.7838001569309556</v>
      </c>
      <c r="D327" s="8">
        <f t="shared" si="151"/>
        <v>0.1356420850499368</v>
      </c>
      <c r="E327" s="9">
        <v>0</v>
      </c>
      <c r="F327" s="9">
        <v>0</v>
      </c>
      <c r="G327" s="9">
        <f t="shared" si="152"/>
        <v>-65.567053247387832</v>
      </c>
      <c r="H327" s="9">
        <f t="shared" si="153"/>
        <v>24.514516688162729</v>
      </c>
      <c r="I327" s="14">
        <f t="shared" si="181"/>
        <v>107.82552074411825</v>
      </c>
      <c r="J327" s="14">
        <f t="shared" si="182"/>
        <v>48.179158764477592</v>
      </c>
      <c r="K327" s="14">
        <f t="shared" si="154"/>
        <v>88.656318751957542</v>
      </c>
      <c r="L327" s="14">
        <f t="shared" si="155"/>
        <v>-58.190691909310345</v>
      </c>
      <c r="M327" s="9">
        <f t="shared" si="156"/>
        <v>169.06872221260645</v>
      </c>
      <c r="N327" s="9">
        <f t="shared" si="157"/>
        <v>-17.769838755501091</v>
      </c>
      <c r="O327" s="9">
        <f t="shared" si="158"/>
        <v>238.4154228253679</v>
      </c>
      <c r="P327" s="9">
        <f t="shared" si="159"/>
        <v>-0.17829899183977049</v>
      </c>
      <c r="Q327" s="9">
        <f t="shared" si="160"/>
        <v>0.95112391760150317</v>
      </c>
      <c r="R327" s="9">
        <f t="shared" si="161"/>
        <v>0.31394107688970729</v>
      </c>
      <c r="S327" s="9">
        <f t="shared" si="162"/>
        <v>0.1356420850499368</v>
      </c>
      <c r="T327" s="9">
        <f t="shared" si="163"/>
        <v>-0.49224006872947779</v>
      </c>
      <c r="U327" s="9">
        <f t="shared" si="164"/>
        <v>-0.51012973818796514</v>
      </c>
      <c r="V327" s="9">
        <f t="shared" si="165"/>
        <v>-1.1380118919673796</v>
      </c>
      <c r="W327" s="14">
        <f t="shared" si="166"/>
        <v>-327.37140276823658</v>
      </c>
      <c r="X327" s="14">
        <f t="shared" si="167"/>
        <v>171.00165800768352</v>
      </c>
      <c r="Y327" s="14">
        <f t="shared" si="168"/>
        <v>-191.38709495772045</v>
      </c>
      <c r="Z327" s="14">
        <f t="shared" si="169"/>
        <v>296.8549600747632</v>
      </c>
      <c r="AA327" s="9">
        <f t="shared" si="170"/>
        <v>369.34212106368227</v>
      </c>
      <c r="AB327" s="9">
        <f t="shared" si="147"/>
        <v>-0.49254947839631313</v>
      </c>
      <c r="AC327" s="9">
        <f t="shared" si="148"/>
        <v>-1.0766631159130498</v>
      </c>
      <c r="AD327" s="9">
        <f t="shared" si="149"/>
        <v>852.46554327352294</v>
      </c>
      <c r="AE327" s="9">
        <f t="shared" si="171"/>
        <v>2320.6449883898722</v>
      </c>
      <c r="AF327" s="9">
        <f t="shared" si="172"/>
        <v>2.7222742393533528</v>
      </c>
      <c r="AG327" s="11">
        <f t="shared" si="173"/>
        <v>5.6016584730443517</v>
      </c>
      <c r="AH327" s="13">
        <v>159.5</v>
      </c>
      <c r="AI327" s="9">
        <f t="shared" si="174"/>
        <v>353.20233215162204</v>
      </c>
      <c r="AJ327" s="14">
        <f t="shared" si="175"/>
        <v>-1.0608831666656613</v>
      </c>
      <c r="AK327" s="14">
        <f t="shared" si="176"/>
        <v>-0.96715988352758586</v>
      </c>
      <c r="AL327" s="9">
        <f t="shared" si="177"/>
        <v>1033.6129349753849</v>
      </c>
      <c r="AM327" s="9">
        <f t="shared" si="178"/>
        <v>2219.2357038366358</v>
      </c>
      <c r="AN327" s="9">
        <f t="shared" si="179"/>
        <v>2.1470664972758744</v>
      </c>
      <c r="AO327" s="11">
        <f t="shared" si="180"/>
        <v>4.61993138037713</v>
      </c>
      <c r="AP327" s="13">
        <v>159.5</v>
      </c>
    </row>
    <row r="328" spans="1:42" x14ac:dyDescent="0.15">
      <c r="A328" s="13">
        <v>160</v>
      </c>
      <c r="B328" s="9">
        <f t="shared" si="150"/>
        <v>2.7925268031909272</v>
      </c>
      <c r="D328" s="8">
        <f t="shared" si="151"/>
        <v>0.13756445990002925</v>
      </c>
      <c r="E328" s="9">
        <v>0</v>
      </c>
      <c r="F328" s="9">
        <v>0</v>
      </c>
      <c r="G328" s="9">
        <f t="shared" si="152"/>
        <v>-65.778483455013586</v>
      </c>
      <c r="H328" s="9">
        <f t="shared" si="153"/>
        <v>23.941410032796821</v>
      </c>
      <c r="I328" s="14">
        <f t="shared" si="181"/>
        <v>107.5682778635453</v>
      </c>
      <c r="J328" s="14">
        <f t="shared" si="182"/>
        <v>47.93933370061815</v>
      </c>
      <c r="K328" s="14">
        <f t="shared" si="154"/>
        <v>88.702287962000398</v>
      </c>
      <c r="L328" s="14">
        <f t="shared" si="155"/>
        <v>-58.282012800385431</v>
      </c>
      <c r="M328" s="9">
        <f t="shared" si="156"/>
        <v>169.06872221260645</v>
      </c>
      <c r="N328" s="9">
        <f t="shared" si="157"/>
        <v>-17.769838755501091</v>
      </c>
      <c r="O328" s="9">
        <f t="shared" si="158"/>
        <v>238.52261587817767</v>
      </c>
      <c r="P328" s="9">
        <f t="shared" si="159"/>
        <v>-0.17577713416327118</v>
      </c>
      <c r="Q328" s="9">
        <f t="shared" si="160"/>
        <v>0.95130887266149144</v>
      </c>
      <c r="R328" s="9">
        <f t="shared" si="161"/>
        <v>0.31334159406330042</v>
      </c>
      <c r="S328" s="9">
        <f t="shared" si="162"/>
        <v>0.13756445990002925</v>
      </c>
      <c r="T328" s="9">
        <f t="shared" si="163"/>
        <v>-0.4891187282265716</v>
      </c>
      <c r="U328" s="9">
        <f t="shared" si="164"/>
        <v>-0.50820736333787275</v>
      </c>
      <c r="V328" s="9">
        <f t="shared" si="165"/>
        <v>-1.1348905514644736</v>
      </c>
      <c r="W328" s="14">
        <f t="shared" si="166"/>
        <v>-327.86395224663289</v>
      </c>
      <c r="X328" s="14">
        <f t="shared" si="167"/>
        <v>169.92499489177047</v>
      </c>
      <c r="Y328" s="14">
        <f t="shared" si="168"/>
        <v>-192.44797812438611</v>
      </c>
      <c r="Z328" s="14">
        <f t="shared" si="169"/>
        <v>295.88780019123561</v>
      </c>
      <c r="AA328" s="9">
        <f t="shared" si="170"/>
        <v>369.28210770595234</v>
      </c>
      <c r="AB328" s="9">
        <f t="shared" ref="AB328:AB391" si="183">W329-W328</f>
        <v>-0.48964310197669647</v>
      </c>
      <c r="AC328" s="9">
        <f t="shared" ref="AC328:AC391" si="184">X329-X328</f>
        <v>-1.0845651958161966</v>
      </c>
      <c r="AD328" s="9">
        <f t="shared" ref="AD328:AD391" si="185">SQRT((AB328^2)+AC328^2)*720</f>
        <v>856.77943779033012</v>
      </c>
      <c r="AE328" s="9">
        <f t="shared" si="171"/>
        <v>2320.2679133423494</v>
      </c>
      <c r="AF328" s="9">
        <f t="shared" si="172"/>
        <v>2.7081274491442242</v>
      </c>
      <c r="AG328" s="11">
        <f t="shared" si="173"/>
        <v>5.5734540569413982</v>
      </c>
      <c r="AH328" s="13">
        <v>160</v>
      </c>
      <c r="AI328" s="9">
        <f t="shared" si="174"/>
        <v>352.96715794273661</v>
      </c>
      <c r="AJ328" s="14">
        <f t="shared" si="175"/>
        <v>-1.0497893787966177</v>
      </c>
      <c r="AK328" s="14">
        <f t="shared" si="176"/>
        <v>-0.96935496779144614</v>
      </c>
      <c r="AL328" s="9">
        <f t="shared" si="177"/>
        <v>1028.795801754133</v>
      </c>
      <c r="AM328" s="9">
        <f t="shared" si="178"/>
        <v>2217.7580607027389</v>
      </c>
      <c r="AN328" s="9">
        <f t="shared" si="179"/>
        <v>2.1556834280635511</v>
      </c>
      <c r="AO328" s="11">
        <f t="shared" si="180"/>
        <v>4.6415632969288625</v>
      </c>
      <c r="AP328" s="13">
        <v>160</v>
      </c>
    </row>
    <row r="329" spans="1:42" x14ac:dyDescent="0.15">
      <c r="A329" s="13">
        <v>160.5</v>
      </c>
      <c r="B329" s="9">
        <f t="shared" ref="B329:B392" si="186">RADIANS(A329)</f>
        <v>2.8012534494508987</v>
      </c>
      <c r="D329" s="8">
        <f t="shared" ref="D329:D392" si="187">IF(P329+R329&gt;=PI(),P329+R329-PI(),P329+R329)</f>
        <v>0.13950794777015688</v>
      </c>
      <c r="E329" s="9">
        <v>0</v>
      </c>
      <c r="F329" s="9">
        <v>0</v>
      </c>
      <c r="G329" s="9">
        <f t="shared" ref="G329:G392" si="188">$B$3*COS(B329)</f>
        <v>-65.984904376452477</v>
      </c>
      <c r="H329" s="9">
        <f t="shared" ref="H329:H392" si="189">$B$3*SIN(B329)</f>
        <v>23.366480146363983</v>
      </c>
      <c r="I329" s="14">
        <f t="shared" si="181"/>
        <v>107.3148899200784</v>
      </c>
      <c r="J329" s="14">
        <f t="shared" si="182"/>
        <v>47.701255608243223</v>
      </c>
      <c r="K329" s="14">
        <f t="shared" ref="K329:K392" si="190">G329+$C$3*COS(P329-R329)</f>
        <v>88.750301324762376</v>
      </c>
      <c r="L329" s="14">
        <f t="shared" ref="L329:L392" si="191">H329+$C$3*SIN(P329-R329)</f>
        <v>-58.377119704650184</v>
      </c>
      <c r="M329" s="9">
        <f t="shared" ref="M329:M392" si="192">$H$3</f>
        <v>169.06872221260645</v>
      </c>
      <c r="N329" s="9">
        <f t="shared" ref="N329:N392" si="193">$I$3</f>
        <v>-17.769838755501091</v>
      </c>
      <c r="O329" s="9">
        <f t="shared" ref="O329:O392" si="194">SQRT((M329-G329)^2+(N329-H329)^2)</f>
        <v>238.62607591263929</v>
      </c>
      <c r="P329" s="9">
        <f t="shared" ref="P329:P392" si="195">ATAN2(M329-G329,N329-H329)</f>
        <v>-0.17325365088563302</v>
      </c>
      <c r="Q329" s="9">
        <f t="shared" ref="Q329:Q392" si="196">(O329^2+$C$3^2-$D$3^2)/(2*$C$3*O329)</f>
        <v>0.95148748998720512</v>
      </c>
      <c r="R329" s="9">
        <f t="shared" ref="R329:R392" si="197">IF(Q329=1,0,ACOS(Q329))</f>
        <v>0.3127615986557899</v>
      </c>
      <c r="S329" s="9">
        <f t="shared" ref="S329:S392" si="198">ATAN2((I329-G329),(J329-H329))</f>
        <v>0.1395079477701569</v>
      </c>
      <c r="T329" s="9">
        <f t="shared" ref="T329:T392" si="199">ATAN2((K329-G329),(L329-H329))</f>
        <v>-0.486015249541423</v>
      </c>
      <c r="U329" s="9">
        <f t="shared" ref="U329:U392" si="200">-$L$3+S329</f>
        <v>-0.50626387546774509</v>
      </c>
      <c r="V329" s="9">
        <f t="shared" ref="V329:V392" si="201">-$L$3+T329</f>
        <v>-1.1317870727793249</v>
      </c>
      <c r="W329" s="14">
        <f t="shared" ref="W329:W392" si="202">G329-$J$3*COS(U329)</f>
        <v>-328.35359534860959</v>
      </c>
      <c r="X329" s="14">
        <f t="shared" ref="X329:X392" si="203">H329-$J$3*SIN(U329)</f>
        <v>168.84042969595427</v>
      </c>
      <c r="Y329" s="14">
        <f t="shared" ref="Y329:Y392" si="204">G329-$J$3*COS(V329)</f>
        <v>-193.49776750318273</v>
      </c>
      <c r="Z329" s="14">
        <f t="shared" ref="Z329:Z392" si="205">H329-$J$3*SIN(V329)</f>
        <v>294.91844522344417</v>
      </c>
      <c r="AA329" s="9">
        <f t="shared" ref="AA329:AA392" si="206">SQRT(W329^2+X329^2)</f>
        <v>369.21968295077784</v>
      </c>
      <c r="AB329" s="9">
        <f t="shared" si="183"/>
        <v>-0.48670191027105147</v>
      </c>
      <c r="AC329" s="9">
        <f t="shared" si="184"/>
        <v>-1.0924653338929886</v>
      </c>
      <c r="AD329" s="9">
        <f t="shared" si="185"/>
        <v>861.10291946186203</v>
      </c>
      <c r="AE329" s="9">
        <f t="shared" ref="AE329:AE392" si="207">AA329*2*PI()</f>
        <v>2319.8756870378324</v>
      </c>
      <c r="AF329" s="9">
        <f t="shared" ref="AF329:AF392" si="208">AE329/AD329</f>
        <v>2.69407481336565</v>
      </c>
      <c r="AG329" s="11">
        <f t="shared" ref="AG329:AG392" si="209">$M$3*AF329*10/AA329</f>
        <v>5.5454704954904965</v>
      </c>
      <c r="AH329" s="13">
        <v>160.5</v>
      </c>
      <c r="AI329" s="9">
        <f t="shared" ref="AI329:AI392" si="210">SQRT(Y329^2+Z329^2)</f>
        <v>352.72974833678177</v>
      </c>
      <c r="AJ329" s="14">
        <f t="shared" ref="AJ329:AJ392" si="211">Y330-Y329</f>
        <v>-1.0386338557328259</v>
      </c>
      <c r="AK329" s="14">
        <f t="shared" ref="AK329:AK392" si="212">Z330-Z329</f>
        <v>-0.97142933748199312</v>
      </c>
      <c r="AL329" s="9">
        <f t="shared" ref="AL329:AL392" si="213">SQRT((AJ329^2)+AK329^2)*720</f>
        <v>1023.9289186692018</v>
      </c>
      <c r="AM329" s="9">
        <f t="shared" ref="AM329:AM392" si="214">AI329*2*PI()</f>
        <v>2216.2663721548201</v>
      </c>
      <c r="AN329" s="9">
        <f t="shared" ref="AN329:AN392" si="215">AM329/AL329</f>
        <v>2.1644728767259513</v>
      </c>
      <c r="AO329" s="11">
        <f t="shared" ref="AO329:AO392" si="216">$M$3*AN329*10/AI329</f>
        <v>4.6636253224128383</v>
      </c>
      <c r="AP329" s="13">
        <v>160.5</v>
      </c>
    </row>
    <row r="330" spans="1:42" x14ac:dyDescent="0.15">
      <c r="A330" s="13">
        <v>161</v>
      </c>
      <c r="B330" s="9">
        <f t="shared" si="186"/>
        <v>2.8099800957108707</v>
      </c>
      <c r="D330" s="8">
        <f t="shared" si="187"/>
        <v>0.14147264699354145</v>
      </c>
      <c r="E330" s="9">
        <v>0</v>
      </c>
      <c r="F330" s="9">
        <v>0</v>
      </c>
      <c r="G330" s="9">
        <f t="shared" si="188"/>
        <v>-66.186300291952179</v>
      </c>
      <c r="H330" s="9">
        <f t="shared" si="189"/>
        <v>22.78977081200096</v>
      </c>
      <c r="I330" s="14">
        <f t="shared" si="181"/>
        <v>107.06534904866128</v>
      </c>
      <c r="J330" s="14">
        <f t="shared" si="182"/>
        <v>47.464981059476301</v>
      </c>
      <c r="K330" s="14">
        <f t="shared" si="190"/>
        <v>88.800380130203862</v>
      </c>
      <c r="L330" s="14">
        <f t="shared" si="191"/>
        <v>-58.476020833195413</v>
      </c>
      <c r="M330" s="9">
        <f t="shared" si="192"/>
        <v>169.06872221260645</v>
      </c>
      <c r="N330" s="9">
        <f t="shared" si="193"/>
        <v>-17.769838755501091</v>
      </c>
      <c r="O330" s="9">
        <f t="shared" si="194"/>
        <v>238.72579990836471</v>
      </c>
      <c r="P330" s="9">
        <f t="shared" si="195"/>
        <v>-0.17072860168383608</v>
      </c>
      <c r="Q330" s="9">
        <f t="shared" si="196"/>
        <v>0.9516597532448231</v>
      </c>
      <c r="R330" s="9">
        <f t="shared" si="197"/>
        <v>0.31220124867737753</v>
      </c>
      <c r="S330" s="9">
        <f t="shared" si="198"/>
        <v>0.14147264699354145</v>
      </c>
      <c r="T330" s="9">
        <f t="shared" si="199"/>
        <v>-0.48292985036121361</v>
      </c>
      <c r="U330" s="9">
        <f t="shared" si="200"/>
        <v>-0.50429917624436049</v>
      </c>
      <c r="V330" s="9">
        <f t="shared" si="201"/>
        <v>-1.1287016735991156</v>
      </c>
      <c r="W330" s="14">
        <f t="shared" si="202"/>
        <v>-328.84029725888064</v>
      </c>
      <c r="X330" s="14">
        <f t="shared" si="203"/>
        <v>167.74796436206128</v>
      </c>
      <c r="Y330" s="14">
        <f t="shared" si="204"/>
        <v>-194.53640135891555</v>
      </c>
      <c r="Z330" s="14">
        <f t="shared" si="205"/>
        <v>293.94701588596217</v>
      </c>
      <c r="AA330" s="9">
        <f t="shared" si="206"/>
        <v>369.15487352725597</v>
      </c>
      <c r="AB330" s="9">
        <f t="shared" si="183"/>
        <v>-0.48372505256452314</v>
      </c>
      <c r="AC330" s="9">
        <f t="shared" si="184"/>
        <v>-1.1003624613715317</v>
      </c>
      <c r="AD330" s="9">
        <f t="shared" si="185"/>
        <v>865.43505009790761</v>
      </c>
      <c r="AE330" s="9">
        <f t="shared" si="207"/>
        <v>2319.4684774201933</v>
      </c>
      <c r="AF330" s="9">
        <f t="shared" si="208"/>
        <v>2.6801184874102213</v>
      </c>
      <c r="AG330" s="11">
        <f t="shared" si="209"/>
        <v>5.5177113902611872</v>
      </c>
      <c r="AH330" s="13">
        <v>161</v>
      </c>
      <c r="AI330" s="9">
        <f t="shared" si="210"/>
        <v>352.49008440229801</v>
      </c>
      <c r="AJ330" s="14">
        <f t="shared" si="211"/>
        <v>-1.0274187338642378</v>
      </c>
      <c r="AK330" s="14">
        <f t="shared" si="212"/>
        <v>-0.973383091528774</v>
      </c>
      <c r="AL330" s="9">
        <f t="shared" si="213"/>
        <v>1019.0134074191216</v>
      </c>
      <c r="AM330" s="9">
        <f t="shared" si="214"/>
        <v>2214.760519243011</v>
      </c>
      <c r="AN330" s="9">
        <f t="shared" si="215"/>
        <v>2.173436093301643</v>
      </c>
      <c r="AO330" s="11">
        <f t="shared" si="216"/>
        <v>4.6861216925013736</v>
      </c>
      <c r="AP330" s="13">
        <v>161</v>
      </c>
    </row>
    <row r="331" spans="1:42" x14ac:dyDescent="0.15">
      <c r="A331" s="13">
        <v>161.5</v>
      </c>
      <c r="B331" s="9">
        <f t="shared" si="186"/>
        <v>2.8187067419708423</v>
      </c>
      <c r="D331" s="8">
        <f t="shared" si="187"/>
        <v>0.14345865167513042</v>
      </c>
      <c r="E331" s="9">
        <v>0</v>
      </c>
      <c r="F331" s="9">
        <v>0</v>
      </c>
      <c r="G331" s="9">
        <f t="shared" si="188"/>
        <v>-66.382655864433957</v>
      </c>
      <c r="H331" s="9">
        <f t="shared" si="189"/>
        <v>22.21132594835645</v>
      </c>
      <c r="I331" s="14">
        <f t="shared" ref="I331:I394" si="217">G331+$C$3*COS(D331)</f>
        <v>106.81964675459355</v>
      </c>
      <c r="J331" s="14">
        <f t="shared" ref="J331:J394" si="218">H331+$C$3*SIN(D331)</f>
        <v>47.230565894182462</v>
      </c>
      <c r="K331" s="14">
        <f t="shared" si="190"/>
        <v>88.85254602031381</v>
      </c>
      <c r="L331" s="14">
        <f t="shared" si="191"/>
        <v>-58.578723536723103</v>
      </c>
      <c r="M331" s="9">
        <f t="shared" si="192"/>
        <v>169.06872221260645</v>
      </c>
      <c r="N331" s="9">
        <f t="shared" si="193"/>
        <v>-17.769838755501091</v>
      </c>
      <c r="O331" s="9">
        <f t="shared" si="194"/>
        <v>238.8217849557582</v>
      </c>
      <c r="P331" s="9">
        <f t="shared" si="195"/>
        <v>-0.16820204605649988</v>
      </c>
      <c r="Q331" s="9">
        <f t="shared" si="196"/>
        <v>0.95182564670487413</v>
      </c>
      <c r="R331" s="9">
        <f t="shared" si="197"/>
        <v>0.3116606977316303</v>
      </c>
      <c r="S331" s="9">
        <f t="shared" si="198"/>
        <v>0.14345865167513039</v>
      </c>
      <c r="T331" s="9">
        <f t="shared" si="199"/>
        <v>-0.47986274378813021</v>
      </c>
      <c r="U331" s="9">
        <f t="shared" si="200"/>
        <v>-0.50231317156277155</v>
      </c>
      <c r="V331" s="9">
        <f t="shared" si="201"/>
        <v>-1.1256345670260322</v>
      </c>
      <c r="W331" s="14">
        <f t="shared" si="202"/>
        <v>-329.32402231144516</v>
      </c>
      <c r="X331" s="14">
        <f t="shared" si="203"/>
        <v>166.64760190068975</v>
      </c>
      <c r="Y331" s="14">
        <f t="shared" si="204"/>
        <v>-195.56382009277979</v>
      </c>
      <c r="Z331" s="14">
        <f t="shared" si="205"/>
        <v>292.9736327944334</v>
      </c>
      <c r="AA331" s="9">
        <f t="shared" si="206"/>
        <v>369.08770623070069</v>
      </c>
      <c r="AB331" s="9">
        <f t="shared" si="183"/>
        <v>-0.48071166299172319</v>
      </c>
      <c r="AC331" s="9">
        <f t="shared" si="184"/>
        <v>-1.1082554685525565</v>
      </c>
      <c r="AD331" s="9">
        <f t="shared" si="185"/>
        <v>869.7748667145396</v>
      </c>
      <c r="AE331" s="9">
        <f t="shared" si="207"/>
        <v>2319.046452849354</v>
      </c>
      <c r="AF331" s="9">
        <f t="shared" si="208"/>
        <v>2.6662605940882695</v>
      </c>
      <c r="AG331" s="11">
        <f t="shared" si="209"/>
        <v>5.4901802940044186</v>
      </c>
      <c r="AH331" s="13">
        <v>161.5</v>
      </c>
      <c r="AI331" s="9">
        <f t="shared" si="210"/>
        <v>352.24814725140664</v>
      </c>
      <c r="AJ331" s="14">
        <f t="shared" si="211"/>
        <v>-1.0161461712071969</v>
      </c>
      <c r="AK331" s="14">
        <f t="shared" si="212"/>
        <v>-0.97521638025165203</v>
      </c>
      <c r="AL331" s="9">
        <f t="shared" si="213"/>
        <v>1014.0504205063877</v>
      </c>
      <c r="AM331" s="9">
        <f t="shared" si="214"/>
        <v>2213.2403832912696</v>
      </c>
      <c r="AN331" s="9">
        <f t="shared" si="215"/>
        <v>2.1825742966370854</v>
      </c>
      <c r="AO331" s="11">
        <f t="shared" si="216"/>
        <v>4.7090566079267315</v>
      </c>
      <c r="AP331" s="13">
        <v>161.5</v>
      </c>
    </row>
    <row r="332" spans="1:42" x14ac:dyDescent="0.15">
      <c r="A332" s="13">
        <v>162</v>
      </c>
      <c r="B332" s="9">
        <f t="shared" si="186"/>
        <v>2.8274333882308138</v>
      </c>
      <c r="D332" s="8">
        <f t="shared" si="187"/>
        <v>0.14546605155305245</v>
      </c>
      <c r="E332" s="9">
        <v>0</v>
      </c>
      <c r="F332" s="9">
        <v>0</v>
      </c>
      <c r="G332" s="9">
        <f t="shared" si="188"/>
        <v>-66.573956140660741</v>
      </c>
      <c r="H332" s="9">
        <f t="shared" si="189"/>
        <v>21.631189606246327</v>
      </c>
      <c r="I332" s="14">
        <f t="shared" si="217"/>
        <v>106.57777392030248</v>
      </c>
      <c r="J332" s="14">
        <f t="shared" si="218"/>
        <v>46.998065190269784</v>
      </c>
      <c r="K332" s="14">
        <f t="shared" si="190"/>
        <v>88.906820980606099</v>
      </c>
      <c r="L332" s="14">
        <f t="shared" si="191"/>
        <v>-58.685234279326039</v>
      </c>
      <c r="M332" s="9">
        <f t="shared" si="192"/>
        <v>169.06872221260645</v>
      </c>
      <c r="N332" s="9">
        <f t="shared" si="193"/>
        <v>-17.769838755501091</v>
      </c>
      <c r="O332" s="9">
        <f t="shared" si="194"/>
        <v>238.91402825590745</v>
      </c>
      <c r="P332" s="9">
        <f t="shared" si="195"/>
        <v>-0.16567404333079652</v>
      </c>
      <c r="Q332" s="9">
        <f t="shared" si="196"/>
        <v>0.95198515524107274</v>
      </c>
      <c r="R332" s="9">
        <f t="shared" si="197"/>
        <v>0.31114009488384897</v>
      </c>
      <c r="S332" s="9">
        <f t="shared" si="198"/>
        <v>0.14546605155305248</v>
      </c>
      <c r="T332" s="9">
        <f t="shared" si="199"/>
        <v>-0.47681413821464541</v>
      </c>
      <c r="U332" s="9">
        <f t="shared" si="200"/>
        <v>-0.50030577168484947</v>
      </c>
      <c r="V332" s="9">
        <f t="shared" si="201"/>
        <v>-1.1225859614525473</v>
      </c>
      <c r="W332" s="14">
        <f t="shared" si="202"/>
        <v>-329.80473397443689</v>
      </c>
      <c r="X332" s="14">
        <f t="shared" si="203"/>
        <v>165.53934643213719</v>
      </c>
      <c r="Y332" s="14">
        <f t="shared" si="204"/>
        <v>-196.57996626398699</v>
      </c>
      <c r="Z332" s="14">
        <f t="shared" si="205"/>
        <v>291.99841641418175</v>
      </c>
      <c r="AA332" s="9">
        <f t="shared" si="206"/>
        <v>369.0182079100274</v>
      </c>
      <c r="AB332" s="9">
        <f t="shared" si="183"/>
        <v>-0.47766086157912468</v>
      </c>
      <c r="AC332" s="9">
        <f t="shared" si="184"/>
        <v>-1.1161432048774316</v>
      </c>
      <c r="AD332" s="9">
        <f t="shared" si="185"/>
        <v>874.12138196299361</v>
      </c>
      <c r="AE332" s="9">
        <f t="shared" si="207"/>
        <v>2318.6097820220261</v>
      </c>
      <c r="AF332" s="9">
        <f t="shared" si="208"/>
        <v>2.6525032219383298</v>
      </c>
      <c r="AG332" s="11">
        <f t="shared" si="209"/>
        <v>5.4628807074057439</v>
      </c>
      <c r="AH332" s="13">
        <v>162</v>
      </c>
      <c r="AI332" s="9">
        <f t="shared" si="210"/>
        <v>352.00391805310937</v>
      </c>
      <c r="AJ332" s="14">
        <f t="shared" si="211"/>
        <v>-1.0048183463100031</v>
      </c>
      <c r="AK332" s="14">
        <f t="shared" si="212"/>
        <v>-0.97692940533585215</v>
      </c>
      <c r="AL332" s="9">
        <f t="shared" si="213"/>
        <v>1009.041140852042</v>
      </c>
      <c r="AM332" s="9">
        <f t="shared" si="214"/>
        <v>2211.7058459809441</v>
      </c>
      <c r="AN332" s="9">
        <f t="shared" si="215"/>
        <v>2.191888671767499</v>
      </c>
      <c r="AO332" s="11">
        <f t="shared" si="216"/>
        <v>4.7324342290189012</v>
      </c>
      <c r="AP332" s="13">
        <v>162</v>
      </c>
    </row>
    <row r="333" spans="1:42" x14ac:dyDescent="0.15">
      <c r="A333" s="13">
        <v>162.5</v>
      </c>
      <c r="B333" s="9">
        <f t="shared" si="186"/>
        <v>2.8361600344907854</v>
      </c>
      <c r="D333" s="8">
        <f t="shared" si="187"/>
        <v>0.14749493186208582</v>
      </c>
      <c r="E333" s="9">
        <v>0</v>
      </c>
      <c r="F333" s="9">
        <v>0</v>
      </c>
      <c r="G333" s="9">
        <f t="shared" si="188"/>
        <v>-66.76018655237587</v>
      </c>
      <c r="H333" s="9">
        <f t="shared" si="189"/>
        <v>21.049405965299133</v>
      </c>
      <c r="I333" s="14">
        <f t="shared" si="217"/>
        <v>106.33972081262286</v>
      </c>
      <c r="J333" s="14">
        <f t="shared" si="218"/>
        <v>46.767533234384373</v>
      </c>
      <c r="K333" s="14">
        <f t="shared" si="190"/>
        <v>88.963227331160851</v>
      </c>
      <c r="L333" s="14">
        <f t="shared" si="191"/>
        <v>-58.795558612667392</v>
      </c>
      <c r="M333" s="9">
        <f t="shared" si="192"/>
        <v>169.06872221260645</v>
      </c>
      <c r="N333" s="9">
        <f t="shared" si="193"/>
        <v>-17.769838755501091</v>
      </c>
      <c r="O333" s="9">
        <f t="shared" si="194"/>
        <v>239.0025271204799</v>
      </c>
      <c r="P333" s="9">
        <f t="shared" si="195"/>
        <v>-0.16314465266933001</v>
      </c>
      <c r="Q333" s="9">
        <f t="shared" si="196"/>
        <v>0.95213826432920634</v>
      </c>
      <c r="R333" s="9">
        <f t="shared" si="197"/>
        <v>0.31063958453141582</v>
      </c>
      <c r="S333" s="9">
        <f t="shared" si="198"/>
        <v>0.14749493186208582</v>
      </c>
      <c r="T333" s="9">
        <f t="shared" si="199"/>
        <v>-0.47378423720074581</v>
      </c>
      <c r="U333" s="9">
        <f t="shared" si="200"/>
        <v>-0.4982768913758161</v>
      </c>
      <c r="V333" s="9">
        <f t="shared" si="201"/>
        <v>-1.1195560604386476</v>
      </c>
      <c r="W333" s="14">
        <f t="shared" si="202"/>
        <v>-330.28239483601601</v>
      </c>
      <c r="X333" s="14">
        <f t="shared" si="203"/>
        <v>164.42320322725976</v>
      </c>
      <c r="Y333" s="14">
        <f t="shared" si="204"/>
        <v>-197.58478461029699</v>
      </c>
      <c r="Z333" s="14">
        <f t="shared" si="205"/>
        <v>291.0214870088459</v>
      </c>
      <c r="AA333" s="9">
        <f t="shared" si="206"/>
        <v>368.94640545494781</v>
      </c>
      <c r="AB333" s="9">
        <f t="shared" si="183"/>
        <v>-0.47457175534964335</v>
      </c>
      <c r="AC333" s="9">
        <f t="shared" si="184"/>
        <v>-1.1240244790787131</v>
      </c>
      <c r="AD333" s="9">
        <f t="shared" si="185"/>
        <v>878.47358461931753</v>
      </c>
      <c r="AE333" s="9">
        <f t="shared" si="207"/>
        <v>2318.1586338912502</v>
      </c>
      <c r="AF333" s="9">
        <f t="shared" si="208"/>
        <v>2.6388484235366207</v>
      </c>
      <c r="AG333" s="11">
        <f t="shared" si="209"/>
        <v>5.4358160758195195</v>
      </c>
      <c r="AH333" s="13">
        <v>162.5</v>
      </c>
      <c r="AI333" s="9">
        <f t="shared" si="210"/>
        <v>351.75737804676862</v>
      </c>
      <c r="AJ333" s="14">
        <f t="shared" si="211"/>
        <v>-0.99343745709251152</v>
      </c>
      <c r="AK333" s="14">
        <f t="shared" si="212"/>
        <v>-0.97852241973140508</v>
      </c>
      <c r="AL333" s="9">
        <f t="shared" si="213"/>
        <v>1003.98678134019</v>
      </c>
      <c r="AM333" s="9">
        <f t="shared" si="214"/>
        <v>2210.1567894354716</v>
      </c>
      <c r="AN333" s="9">
        <f t="shared" si="215"/>
        <v>2.2013803672646004</v>
      </c>
      <c r="AO333" s="11">
        <f t="shared" si="216"/>
        <v>4.756258670141249</v>
      </c>
      <c r="AP333" s="13">
        <v>162.5</v>
      </c>
    </row>
    <row r="334" spans="1:42" x14ac:dyDescent="0.15">
      <c r="A334" s="13">
        <v>163</v>
      </c>
      <c r="B334" s="9">
        <f t="shared" si="186"/>
        <v>2.8448866807507573</v>
      </c>
      <c r="D334" s="8">
        <f t="shared" si="187"/>
        <v>0.14954537319945224</v>
      </c>
      <c r="E334" s="9">
        <v>0</v>
      </c>
      <c r="F334" s="9">
        <v>0</v>
      </c>
      <c r="G334" s="9">
        <f t="shared" si="188"/>
        <v>-66.941332917412495</v>
      </c>
      <c r="H334" s="9">
        <f t="shared" si="189"/>
        <v>20.466019330591561</v>
      </c>
      <c r="I334" s="14">
        <f t="shared" si="217"/>
        <v>106.10547709058497</v>
      </c>
      <c r="J334" s="14">
        <f t="shared" si="218"/>
        <v>46.539023493058806</v>
      </c>
      <c r="K334" s="14">
        <f t="shared" si="190"/>
        <v>89.021787717206735</v>
      </c>
      <c r="L334" s="14">
        <f t="shared" si="191"/>
        <v>-58.909701150618602</v>
      </c>
      <c r="M334" s="9">
        <f t="shared" si="192"/>
        <v>169.06872221260645</v>
      </c>
      <c r="N334" s="9">
        <f t="shared" si="193"/>
        <v>-17.769838755501091</v>
      </c>
      <c r="O334" s="9">
        <f t="shared" si="194"/>
        <v>239.0872789716224</v>
      </c>
      <c r="P334" s="9">
        <f t="shared" si="195"/>
        <v>-0.16061393307698116</v>
      </c>
      <c r="Q334" s="9">
        <f t="shared" si="196"/>
        <v>0.95228496004605945</v>
      </c>
      <c r="R334" s="9">
        <f t="shared" si="197"/>
        <v>0.3101593062764334</v>
      </c>
      <c r="S334" s="9">
        <f t="shared" si="198"/>
        <v>0.14954537319945221</v>
      </c>
      <c r="T334" s="9">
        <f t="shared" si="199"/>
        <v>-0.47077323935341453</v>
      </c>
      <c r="U334" s="9">
        <f t="shared" si="200"/>
        <v>-0.49622645003844973</v>
      </c>
      <c r="V334" s="9">
        <f t="shared" si="201"/>
        <v>-1.1165450625913165</v>
      </c>
      <c r="W334" s="14">
        <f t="shared" si="202"/>
        <v>-330.75696659136565</v>
      </c>
      <c r="X334" s="14">
        <f t="shared" si="203"/>
        <v>163.29917874818105</v>
      </c>
      <c r="Y334" s="14">
        <f t="shared" si="204"/>
        <v>-198.5782220673895</v>
      </c>
      <c r="Z334" s="14">
        <f t="shared" si="205"/>
        <v>290.04296458911449</v>
      </c>
      <c r="AA334" s="9">
        <f t="shared" si="206"/>
        <v>368.87232578298978</v>
      </c>
      <c r="AB334" s="9">
        <f t="shared" si="183"/>
        <v>-0.47144343947485368</v>
      </c>
      <c r="AC334" s="9">
        <f t="shared" si="184"/>
        <v>-1.1318980593920571</v>
      </c>
      <c r="AD334" s="9">
        <f t="shared" si="185"/>
        <v>882.83044011617153</v>
      </c>
      <c r="AE334" s="9">
        <f t="shared" si="207"/>
        <v>2317.6931775848429</v>
      </c>
      <c r="AF334" s="9">
        <f t="shared" si="208"/>
        <v>2.6252982138674987</v>
      </c>
      <c r="AG334" s="11">
        <f t="shared" si="209"/>
        <v>5.4089897861112659</v>
      </c>
      <c r="AH334" s="13">
        <v>163</v>
      </c>
      <c r="AI334" s="9">
        <f t="shared" si="210"/>
        <v>351.50850855574998</v>
      </c>
      <c r="AJ334" s="14">
        <f t="shared" si="211"/>
        <v>-0.98200571964076744</v>
      </c>
      <c r="AK334" s="14">
        <f t="shared" si="212"/>
        <v>-0.97999572748273067</v>
      </c>
      <c r="AL334" s="9">
        <f t="shared" si="213"/>
        <v>998.88858430595712</v>
      </c>
      <c r="AM334" s="9">
        <f t="shared" si="214"/>
        <v>2208.5930963060982</v>
      </c>
      <c r="AN334" s="9">
        <f t="shared" si="215"/>
        <v>2.2110504925238104</v>
      </c>
      <c r="AO334" s="11">
        <f t="shared" si="216"/>
        <v>4.7805339939632816</v>
      </c>
      <c r="AP334" s="13">
        <v>163</v>
      </c>
    </row>
    <row r="335" spans="1:42" x14ac:dyDescent="0.15">
      <c r="A335" s="13">
        <v>163.5</v>
      </c>
      <c r="B335" s="9">
        <f t="shared" si="186"/>
        <v>2.8536133270107289</v>
      </c>
      <c r="D335" s="8">
        <f t="shared" si="187"/>
        <v>0.15161745139316912</v>
      </c>
      <c r="E335" s="9">
        <v>0</v>
      </c>
      <c r="F335" s="9">
        <v>0</v>
      </c>
      <c r="G335" s="9">
        <f t="shared" si="188"/>
        <v>-67.117381440773514</v>
      </c>
      <c r="H335" s="9">
        <f t="shared" si="189"/>
        <v>19.88107412927458</v>
      </c>
      <c r="I335" s="14">
        <f t="shared" si="217"/>
        <v>105.87503181371166</v>
      </c>
      <c r="J335" s="14">
        <f t="shared" si="218"/>
        <v>46.312588584360533</v>
      </c>
      <c r="K335" s="14">
        <f t="shared" si="190"/>
        <v>89.082525099248684</v>
      </c>
      <c r="L335" s="14">
        <f t="shared" si="191"/>
        <v>-59.027665544403703</v>
      </c>
      <c r="M335" s="9">
        <f t="shared" si="192"/>
        <v>169.06872221260645</v>
      </c>
      <c r="N335" s="9">
        <f t="shared" si="193"/>
        <v>-17.769838755501091</v>
      </c>
      <c r="O335" s="9">
        <f t="shared" si="194"/>
        <v>239.1682813418663</v>
      </c>
      <c r="P335" s="9">
        <f t="shared" si="195"/>
        <v>-0.15808194340772058</v>
      </c>
      <c r="Q335" s="9">
        <f t="shared" si="196"/>
        <v>0.95242522906839056</v>
      </c>
      <c r="R335" s="9">
        <f t="shared" si="197"/>
        <v>0.3096993948008897</v>
      </c>
      <c r="S335" s="9">
        <f t="shared" si="198"/>
        <v>0.15161745139316915</v>
      </c>
      <c r="T335" s="9">
        <f t="shared" si="199"/>
        <v>-0.4677813382086104</v>
      </c>
      <c r="U335" s="9">
        <f t="shared" si="200"/>
        <v>-0.49415437184473276</v>
      </c>
      <c r="V335" s="9">
        <f t="shared" si="201"/>
        <v>-1.1135531614465124</v>
      </c>
      <c r="W335" s="14">
        <f t="shared" si="202"/>
        <v>-331.22841003084051</v>
      </c>
      <c r="X335" s="14">
        <f t="shared" si="203"/>
        <v>162.16728068878899</v>
      </c>
      <c r="Y335" s="14">
        <f t="shared" si="204"/>
        <v>-199.56022778703027</v>
      </c>
      <c r="Z335" s="14">
        <f t="shared" si="205"/>
        <v>289.06296886163176</v>
      </c>
      <c r="AA335" s="9">
        <f t="shared" si="206"/>
        <v>368.79599582635802</v>
      </c>
      <c r="AB335" s="9">
        <f t="shared" si="183"/>
        <v>-0.46827499848649268</v>
      </c>
      <c r="AC335" s="9">
        <f t="shared" si="184"/>
        <v>-1.1397626738537667</v>
      </c>
      <c r="AD335" s="9">
        <f t="shared" si="185"/>
        <v>887.19089113572056</v>
      </c>
      <c r="AE335" s="9">
        <f t="shared" si="207"/>
        <v>2317.2135823228368</v>
      </c>
      <c r="AF335" s="9">
        <f t="shared" si="208"/>
        <v>2.6118545687011054</v>
      </c>
      <c r="AG335" s="11">
        <f t="shared" si="209"/>
        <v>5.3824051634970882</v>
      </c>
      <c r="AH335" s="13">
        <v>163.5</v>
      </c>
      <c r="AI335" s="9">
        <f t="shared" si="210"/>
        <v>351.25729100121481</v>
      </c>
      <c r="AJ335" s="14">
        <f t="shared" si="211"/>
        <v>-0.97052536693820457</v>
      </c>
      <c r="AK335" s="14">
        <f t="shared" si="212"/>
        <v>-0.98134968347818585</v>
      </c>
      <c r="AL335" s="9">
        <f t="shared" si="213"/>
        <v>993.74782095191961</v>
      </c>
      <c r="AM335" s="9">
        <f t="shared" si="214"/>
        <v>2207.0146498585373</v>
      </c>
      <c r="AN335" s="9">
        <f t="shared" si="215"/>
        <v>2.2209001150255796</v>
      </c>
      <c r="AO335" s="11">
        <f t="shared" si="216"/>
        <v>4.8052642056435007</v>
      </c>
      <c r="AP335" s="13">
        <v>163.5</v>
      </c>
    </row>
    <row r="336" spans="1:42" x14ac:dyDescent="0.15">
      <c r="A336" s="13">
        <v>164</v>
      </c>
      <c r="B336" s="9">
        <f t="shared" si="186"/>
        <v>2.8623399732707004</v>
      </c>
      <c r="D336" s="8">
        <f t="shared" si="187"/>
        <v>0.15371123737327494</v>
      </c>
      <c r="E336" s="9">
        <v>0</v>
      </c>
      <c r="F336" s="9">
        <v>0</v>
      </c>
      <c r="G336" s="9">
        <f t="shared" si="188"/>
        <v>-67.288318715682323</v>
      </c>
      <c r="H336" s="9">
        <f t="shared" si="189"/>
        <v>19.294614907189946</v>
      </c>
      <c r="I336" s="14">
        <f t="shared" si="217"/>
        <v>105.64837345082154</v>
      </c>
      <c r="J336" s="14">
        <f t="shared" si="218"/>
        <v>46.088280250100389</v>
      </c>
      <c r="K336" s="14">
        <f t="shared" si="190"/>
        <v>89.145462742737948</v>
      </c>
      <c r="L336" s="14">
        <f t="shared" si="191"/>
        <v>-59.149454458308973</v>
      </c>
      <c r="M336" s="9">
        <f t="shared" si="192"/>
        <v>169.06872221260645</v>
      </c>
      <c r="N336" s="9">
        <f t="shared" si="193"/>
        <v>-17.769838755501091</v>
      </c>
      <c r="O336" s="9">
        <f t="shared" si="194"/>
        <v>239.24553187403635</v>
      </c>
      <c r="P336" s="9">
        <f t="shared" si="195"/>
        <v>-0.1555487423713893</v>
      </c>
      <c r="Q336" s="9">
        <f t="shared" si="196"/>
        <v>0.9525590586719479</v>
      </c>
      <c r="R336" s="9">
        <f t="shared" si="197"/>
        <v>0.30925997974466424</v>
      </c>
      <c r="S336" s="9">
        <f t="shared" si="198"/>
        <v>0.15371123737327494</v>
      </c>
      <c r="T336" s="9">
        <f t="shared" si="199"/>
        <v>-0.46480872211605345</v>
      </c>
      <c r="U336" s="9">
        <f t="shared" si="200"/>
        <v>-0.49206058586462698</v>
      </c>
      <c r="V336" s="9">
        <f t="shared" si="201"/>
        <v>-1.1105805453539555</v>
      </c>
      <c r="W336" s="14">
        <f t="shared" si="202"/>
        <v>-331.696685029327</v>
      </c>
      <c r="X336" s="14">
        <f t="shared" si="203"/>
        <v>161.02751801493523</v>
      </c>
      <c r="Y336" s="14">
        <f t="shared" si="204"/>
        <v>-200.53075315396848</v>
      </c>
      <c r="Z336" s="14">
        <f t="shared" si="205"/>
        <v>288.08161917815357</v>
      </c>
      <c r="AA336" s="9">
        <f t="shared" si="206"/>
        <v>368.71744251865118</v>
      </c>
      <c r="AB336" s="9">
        <f t="shared" si="183"/>
        <v>-0.46506550753525744</v>
      </c>
      <c r="AC336" s="9">
        <f t="shared" si="184"/>
        <v>-1.1476170106663517</v>
      </c>
      <c r="AD336" s="9">
        <f t="shared" si="185"/>
        <v>891.55385824813982</v>
      </c>
      <c r="AE336" s="9">
        <f t="shared" si="207"/>
        <v>2316.7200173340229</v>
      </c>
      <c r="AF336" s="9">
        <f t="shared" si="208"/>
        <v>2.5985194230287618</v>
      </c>
      <c r="AG336" s="11">
        <f t="shared" si="209"/>
        <v>5.3560654684839379</v>
      </c>
      <c r="AH336" s="13">
        <v>164</v>
      </c>
      <c r="AI336" s="9">
        <f t="shared" si="210"/>
        <v>351.00370691604462</v>
      </c>
      <c r="AJ336" s="14">
        <f t="shared" si="211"/>
        <v>-0.95899864754915143</v>
      </c>
      <c r="AK336" s="14">
        <f t="shared" si="212"/>
        <v>-0.98258469312543184</v>
      </c>
      <c r="AL336" s="9">
        <f t="shared" si="213"/>
        <v>988.56579070378291</v>
      </c>
      <c r="AM336" s="9">
        <f t="shared" si="214"/>
        <v>2205.4213340604615</v>
      </c>
      <c r="AN336" s="9">
        <f t="shared" si="215"/>
        <v>2.2309302575505581</v>
      </c>
      <c r="AO336" s="11">
        <f t="shared" si="216"/>
        <v>4.8304532468768677</v>
      </c>
      <c r="AP336" s="13">
        <v>164</v>
      </c>
    </row>
    <row r="337" spans="1:42" x14ac:dyDescent="0.15">
      <c r="A337" s="13">
        <v>164.5</v>
      </c>
      <c r="B337" s="9">
        <f t="shared" si="186"/>
        <v>2.871066619530672</v>
      </c>
      <c r="D337" s="8">
        <f t="shared" si="187"/>
        <v>0.15582679704617511</v>
      </c>
      <c r="E337" s="9">
        <v>0</v>
      </c>
      <c r="F337" s="9">
        <v>0</v>
      </c>
      <c r="G337" s="9">
        <f t="shared" si="188"/>
        <v>-67.454131724603613</v>
      </c>
      <c r="H337" s="9">
        <f t="shared" si="189"/>
        <v>18.706686325477992</v>
      </c>
      <c r="I337" s="14">
        <f t="shared" si="217"/>
        <v>105.42548988933699</v>
      </c>
      <c r="J337" s="14">
        <f t="shared" si="218"/>
        <v>45.866149328651005</v>
      </c>
      <c r="K337" s="14">
        <f t="shared" si="190"/>
        <v>89.210624207290167</v>
      </c>
      <c r="L337" s="14">
        <f t="shared" si="191"/>
        <v>-59.275069546008709</v>
      </c>
      <c r="M337" s="9">
        <f t="shared" si="192"/>
        <v>169.06872221260645</v>
      </c>
      <c r="N337" s="9">
        <f t="shared" si="193"/>
        <v>-17.769838755501091</v>
      </c>
      <c r="O337" s="9">
        <f t="shared" si="194"/>
        <v>239.31902832116401</v>
      </c>
      <c r="P337" s="9">
        <f t="shared" si="195"/>
        <v>-0.15301438854045155</v>
      </c>
      <c r="Q337" s="9">
        <f t="shared" si="196"/>
        <v>0.95268643673053255</v>
      </c>
      <c r="R337" s="9">
        <f t="shared" si="197"/>
        <v>0.30884118558662665</v>
      </c>
      <c r="S337" s="9">
        <f t="shared" si="198"/>
        <v>0.15582679704617511</v>
      </c>
      <c r="T337" s="9">
        <f t="shared" si="199"/>
        <v>-0.46185557412707828</v>
      </c>
      <c r="U337" s="9">
        <f t="shared" si="200"/>
        <v>-0.48994502619172686</v>
      </c>
      <c r="V337" s="9">
        <f t="shared" si="201"/>
        <v>-1.1076273973649802</v>
      </c>
      <c r="W337" s="14">
        <f t="shared" si="202"/>
        <v>-332.16175053686226</v>
      </c>
      <c r="X337" s="14">
        <f t="shared" si="203"/>
        <v>159.87990100426887</v>
      </c>
      <c r="Y337" s="14">
        <f t="shared" si="204"/>
        <v>-201.48975180151763</v>
      </c>
      <c r="Z337" s="14">
        <f t="shared" si="205"/>
        <v>287.09903448502814</v>
      </c>
      <c r="AA337" s="9">
        <f t="shared" si="206"/>
        <v>368.63669278145323</v>
      </c>
      <c r="AB337" s="9">
        <f t="shared" si="183"/>
        <v>-0.46181403370093221</v>
      </c>
      <c r="AC337" s="9">
        <f t="shared" si="184"/>
        <v>-1.1554597186423621</v>
      </c>
      <c r="AD337" s="9">
        <f t="shared" si="185"/>
        <v>895.9182406032736</v>
      </c>
      <c r="AE337" s="9">
        <f t="shared" si="207"/>
        <v>2316.212651771702</v>
      </c>
      <c r="AF337" s="9">
        <f t="shared" si="208"/>
        <v>2.5852946695359855</v>
      </c>
      <c r="AG337" s="11">
        <f t="shared" si="209"/>
        <v>5.3299738938689902</v>
      </c>
      <c r="AH337" s="13">
        <v>164.5</v>
      </c>
      <c r="AI337" s="9">
        <f t="shared" si="210"/>
        <v>350.747737958882</v>
      </c>
      <c r="AJ337" s="14">
        <f t="shared" si="211"/>
        <v>-0.9474278242530545</v>
      </c>
      <c r="AK337" s="14">
        <f t="shared" si="212"/>
        <v>-0.9837012119502333</v>
      </c>
      <c r="AL337" s="9">
        <f t="shared" si="213"/>
        <v>983.34382050295301</v>
      </c>
      <c r="AM337" s="9">
        <f t="shared" si="214"/>
        <v>2203.8130336697232</v>
      </c>
      <c r="AN337" s="9">
        <f t="shared" si="215"/>
        <v>2.2411418953571438</v>
      </c>
      <c r="AO337" s="11">
        <f t="shared" si="216"/>
        <v>4.8561049898234909</v>
      </c>
      <c r="AP337" s="13">
        <v>164.5</v>
      </c>
    </row>
    <row r="338" spans="1:42" x14ac:dyDescent="0.15">
      <c r="A338" s="13">
        <v>165</v>
      </c>
      <c r="B338" s="9">
        <f t="shared" si="186"/>
        <v>2.8797932657906435</v>
      </c>
      <c r="D338" s="8">
        <f t="shared" si="187"/>
        <v>0.15796419117238711</v>
      </c>
      <c r="E338" s="9">
        <v>0</v>
      </c>
      <c r="F338" s="9">
        <v>0</v>
      </c>
      <c r="G338" s="9">
        <f t="shared" si="188"/>
        <v>-67.614807840234775</v>
      </c>
      <c r="H338" s="9">
        <f t="shared" si="189"/>
        <v>18.117333157176471</v>
      </c>
      <c r="I338" s="14">
        <f t="shared" si="217"/>
        <v>105.20636844509299</v>
      </c>
      <c r="J338" s="14">
        <f t="shared" si="218"/>
        <v>45.646245728428944</v>
      </c>
      <c r="K338" s="14">
        <f t="shared" si="190"/>
        <v>89.278033335454197</v>
      </c>
      <c r="L338" s="14">
        <f t="shared" si="191"/>
        <v>-59.404511427559953</v>
      </c>
      <c r="M338" s="9">
        <f t="shared" si="192"/>
        <v>169.06872221260645</v>
      </c>
      <c r="N338" s="9">
        <f t="shared" si="193"/>
        <v>-17.769838755501091</v>
      </c>
      <c r="O338" s="9">
        <f t="shared" si="194"/>
        <v>239.38876854640498</v>
      </c>
      <c r="P338" s="9">
        <f t="shared" si="195"/>
        <v>-0.15047894035671808</v>
      </c>
      <c r="Q338" s="9">
        <f t="shared" si="196"/>
        <v>0.95280735171510667</v>
      </c>
      <c r="R338" s="9">
        <f t="shared" si="197"/>
        <v>0.30844313152910519</v>
      </c>
      <c r="S338" s="9">
        <f t="shared" si="198"/>
        <v>0.15796419117238711</v>
      </c>
      <c r="T338" s="9">
        <f t="shared" si="199"/>
        <v>-0.45892207188582329</v>
      </c>
      <c r="U338" s="9">
        <f t="shared" si="200"/>
        <v>-0.48780763206551481</v>
      </c>
      <c r="V338" s="9">
        <f t="shared" si="201"/>
        <v>-1.1046938951237253</v>
      </c>
      <c r="W338" s="14">
        <f t="shared" si="202"/>
        <v>-332.62356457056319</v>
      </c>
      <c r="X338" s="14">
        <f t="shared" si="203"/>
        <v>158.72444128562651</v>
      </c>
      <c r="Y338" s="14">
        <f t="shared" si="204"/>
        <v>-202.43717962577068</v>
      </c>
      <c r="Z338" s="14">
        <f t="shared" si="205"/>
        <v>286.11533327307791</v>
      </c>
      <c r="AA338" s="9">
        <f t="shared" si="206"/>
        <v>368.55377351081609</v>
      </c>
      <c r="AB338" s="9">
        <f t="shared" si="183"/>
        <v>-0.45851963734935453</v>
      </c>
      <c r="AC338" s="9">
        <f t="shared" si="184"/>
        <v>-1.1632894077275182</v>
      </c>
      <c r="AD338" s="9">
        <f t="shared" si="185"/>
        <v>900.28291667452322</v>
      </c>
      <c r="AE338" s="9">
        <f t="shared" si="207"/>
        <v>2315.6916546287525</v>
      </c>
      <c r="AF338" s="9">
        <f t="shared" si="208"/>
        <v>2.5721821571184362</v>
      </c>
      <c r="AG338" s="11">
        <f t="shared" si="209"/>
        <v>5.3041335618088343</v>
      </c>
      <c r="AH338" s="13">
        <v>165</v>
      </c>
      <c r="AI338" s="9">
        <f t="shared" si="210"/>
        <v>350.48936592827033</v>
      </c>
      <c r="AJ338" s="14">
        <f t="shared" si="211"/>
        <v>-0.93581517262538227</v>
      </c>
      <c r="AK338" s="14">
        <f t="shared" si="212"/>
        <v>-0.98469974511442615</v>
      </c>
      <c r="AL338" s="9">
        <f t="shared" si="213"/>
        <v>978.08326403148305</v>
      </c>
      <c r="AM338" s="9">
        <f t="shared" si="214"/>
        <v>2202.1896343231974</v>
      </c>
      <c r="AN338" s="9">
        <f t="shared" si="215"/>
        <v>2.2515359533360875</v>
      </c>
      <c r="AO338" s="11">
        <f t="shared" si="216"/>
        <v>4.8822232309485445</v>
      </c>
      <c r="AP338" s="13">
        <v>165</v>
      </c>
    </row>
    <row r="339" spans="1:42" x14ac:dyDescent="0.15">
      <c r="A339" s="13">
        <v>165.5</v>
      </c>
      <c r="B339" s="9">
        <f t="shared" si="186"/>
        <v>2.8885199120506155</v>
      </c>
      <c r="D339" s="8">
        <f t="shared" si="187"/>
        <v>0.16012347524796391</v>
      </c>
      <c r="E339" s="9">
        <v>0</v>
      </c>
      <c r="F339" s="9">
        <v>0</v>
      </c>
      <c r="G339" s="9">
        <f t="shared" si="188"/>
        <v>-67.770334826467547</v>
      </c>
      <c r="H339" s="9">
        <f t="shared" si="189"/>
        <v>17.526600283810893</v>
      </c>
      <c r="I339" s="14">
        <f t="shared" si="217"/>
        <v>104.99099587264152</v>
      </c>
      <c r="J339" s="14">
        <f t="shared" si="218"/>
        <v>45.428618402095374</v>
      </c>
      <c r="K339" s="14">
        <f t="shared" si="190"/>
        <v>89.347714241035249</v>
      </c>
      <c r="L339" s="14">
        <f t="shared" si="191"/>
        <v>-59.537779667122223</v>
      </c>
      <c r="M339" s="9">
        <f t="shared" si="192"/>
        <v>169.06872221260645</v>
      </c>
      <c r="N339" s="9">
        <f t="shared" si="193"/>
        <v>-17.769838755501091</v>
      </c>
      <c r="O339" s="9">
        <f t="shared" si="194"/>
        <v>239.45475052296126</v>
      </c>
      <c r="P339" s="9">
        <f t="shared" si="195"/>
        <v>-0.14794245613804333</v>
      </c>
      <c r="Q339" s="9">
        <f t="shared" si="196"/>
        <v>0.95292179269294341</v>
      </c>
      <c r="R339" s="9">
        <f t="shared" si="197"/>
        <v>0.30806593138600724</v>
      </c>
      <c r="S339" s="9">
        <f t="shared" si="198"/>
        <v>0.16012347524796391</v>
      </c>
      <c r="T339" s="9">
        <f t="shared" si="199"/>
        <v>-0.45600838752405065</v>
      </c>
      <c r="U339" s="9">
        <f t="shared" si="200"/>
        <v>-0.48564834798993806</v>
      </c>
      <c r="V339" s="9">
        <f t="shared" si="201"/>
        <v>-1.1017802107619525</v>
      </c>
      <c r="W339" s="14">
        <f t="shared" si="202"/>
        <v>-333.08208420791254</v>
      </c>
      <c r="X339" s="14">
        <f t="shared" si="203"/>
        <v>157.56115187789899</v>
      </c>
      <c r="Y339" s="14">
        <f t="shared" si="204"/>
        <v>-203.37299479839606</v>
      </c>
      <c r="Z339" s="14">
        <f t="shared" si="205"/>
        <v>285.13063352796348</v>
      </c>
      <c r="AA339" s="9">
        <f t="shared" si="206"/>
        <v>368.46871156365137</v>
      </c>
      <c r="AB339" s="9">
        <f t="shared" si="183"/>
        <v>-0.45518137353445809</v>
      </c>
      <c r="AC339" s="9">
        <f t="shared" si="184"/>
        <v>-1.1711046495965718</v>
      </c>
      <c r="AD339" s="9">
        <f t="shared" si="185"/>
        <v>904.64674504975142</v>
      </c>
      <c r="AE339" s="9">
        <f t="shared" si="207"/>
        <v>2315.1571946521271</v>
      </c>
      <c r="AF339" s="9">
        <f t="shared" si="208"/>
        <v>2.5591836894574844</v>
      </c>
      <c r="AG339" s="11">
        <f t="shared" si="209"/>
        <v>5.2785475209927055</v>
      </c>
      <c r="AH339" s="13">
        <v>165.5</v>
      </c>
      <c r="AI339" s="9">
        <f t="shared" si="210"/>
        <v>350.22857277687416</v>
      </c>
      <c r="AJ339" s="14">
        <f t="shared" si="211"/>
        <v>-0.92416297957720417</v>
      </c>
      <c r="AK339" s="14">
        <f t="shared" si="212"/>
        <v>-0.98558084685981839</v>
      </c>
      <c r="AL339" s="9">
        <f t="shared" si="213"/>
        <v>972.78550087863471</v>
      </c>
      <c r="AM339" s="9">
        <f t="shared" si="214"/>
        <v>2200.5510226261322</v>
      </c>
      <c r="AN339" s="9">
        <f t="shared" si="215"/>
        <v>2.2621133031264971</v>
      </c>
      <c r="AO339" s="11">
        <f t="shared" si="216"/>
        <v>4.9088116847377288</v>
      </c>
      <c r="AP339" s="13">
        <v>165.5</v>
      </c>
    </row>
    <row r="340" spans="1:42" x14ac:dyDescent="0.15">
      <c r="A340" s="13">
        <v>166</v>
      </c>
      <c r="B340" s="9">
        <f t="shared" si="186"/>
        <v>2.8972465583105871</v>
      </c>
      <c r="D340" s="8">
        <f t="shared" si="187"/>
        <v>0.16230469938984324</v>
      </c>
      <c r="E340" s="9">
        <v>0</v>
      </c>
      <c r="F340" s="9">
        <v>0</v>
      </c>
      <c r="G340" s="9">
        <f t="shared" si="188"/>
        <v>-67.92070083931975</v>
      </c>
      <c r="H340" s="9">
        <f t="shared" si="189"/>
        <v>16.934532691976742</v>
      </c>
      <c r="I340" s="14">
        <f t="shared" si="217"/>
        <v>104.77935837604585</v>
      </c>
      <c r="J340" s="14">
        <f t="shared" si="218"/>
        <v>45.213315321524476</v>
      </c>
      <c r="K340" s="14">
        <f t="shared" si="190"/>
        <v>89.419691296980261</v>
      </c>
      <c r="L340" s="14">
        <f t="shared" si="191"/>
        <v>-59.674872751449968</v>
      </c>
      <c r="M340" s="9">
        <f t="shared" si="192"/>
        <v>169.06872221260645</v>
      </c>
      <c r="N340" s="9">
        <f t="shared" si="193"/>
        <v>-17.769838755501091</v>
      </c>
      <c r="O340" s="9">
        <f t="shared" si="194"/>
        <v>239.51697233400677</v>
      </c>
      <c r="P340" s="9">
        <f t="shared" si="195"/>
        <v>-0.14540499408499721</v>
      </c>
      <c r="Q340" s="9">
        <f t="shared" si="196"/>
        <v>0.95302974932682338</v>
      </c>
      <c r="R340" s="9">
        <f t="shared" si="197"/>
        <v>0.30770969347484045</v>
      </c>
      <c r="S340" s="9">
        <f t="shared" si="198"/>
        <v>0.16230469938984324</v>
      </c>
      <c r="T340" s="9">
        <f t="shared" si="199"/>
        <v>-0.45311468755983764</v>
      </c>
      <c r="U340" s="9">
        <f t="shared" si="200"/>
        <v>-0.48346712384805868</v>
      </c>
      <c r="V340" s="9">
        <f t="shared" si="201"/>
        <v>-1.0988865107977395</v>
      </c>
      <c r="W340" s="14">
        <f t="shared" si="202"/>
        <v>-333.537265581447</v>
      </c>
      <c r="X340" s="14">
        <f t="shared" si="203"/>
        <v>156.39004722830242</v>
      </c>
      <c r="Y340" s="14">
        <f t="shared" si="204"/>
        <v>-204.29715777797327</v>
      </c>
      <c r="Z340" s="14">
        <f t="shared" si="205"/>
        <v>284.14505268110366</v>
      </c>
      <c r="AA340" s="9">
        <f t="shared" si="206"/>
        <v>368.38153374405096</v>
      </c>
      <c r="AB340" s="9">
        <f t="shared" si="183"/>
        <v>-0.45179829344101563</v>
      </c>
      <c r="AC340" s="9">
        <f t="shared" si="184"/>
        <v>-1.1789039783280657</v>
      </c>
      <c r="AD340" s="9">
        <f t="shared" si="185"/>
        <v>909.00856527182293</v>
      </c>
      <c r="AE340" s="9">
        <f t="shared" si="207"/>
        <v>2314.609440256902</v>
      </c>
      <c r="AF340" s="9">
        <f t="shared" si="208"/>
        <v>2.5463010236485055</v>
      </c>
      <c r="AG340" s="11">
        <f t="shared" si="209"/>
        <v>5.2532187439053892</v>
      </c>
      <c r="AH340" s="13">
        <v>166</v>
      </c>
      <c r="AI340" s="9">
        <f t="shared" si="210"/>
        <v>349.96534062576148</v>
      </c>
      <c r="AJ340" s="14">
        <f t="shared" si="211"/>
        <v>-0.912473541851341</v>
      </c>
      <c r="AK340" s="14">
        <f t="shared" si="212"/>
        <v>-0.98634511987256701</v>
      </c>
      <c r="AL340" s="9">
        <f t="shared" si="213"/>
        <v>967.45193564484794</v>
      </c>
      <c r="AM340" s="9">
        <f t="shared" si="214"/>
        <v>2198.8970862418837</v>
      </c>
      <c r="AN340" s="9">
        <f t="shared" si="215"/>
        <v>2.2728747602083459</v>
      </c>
      <c r="AO340" s="11">
        <f t="shared" si="216"/>
        <v>4.9358739773191918</v>
      </c>
      <c r="AP340" s="13">
        <v>166</v>
      </c>
    </row>
    <row r="341" spans="1:42" x14ac:dyDescent="0.15">
      <c r="A341" s="13">
        <v>166.5</v>
      </c>
      <c r="B341" s="9">
        <f t="shared" si="186"/>
        <v>2.9059732045705586</v>
      </c>
      <c r="D341" s="8">
        <f t="shared" si="187"/>
        <v>0.16450790822538949</v>
      </c>
      <c r="E341" s="9">
        <v>0</v>
      </c>
      <c r="F341" s="9">
        <v>0</v>
      </c>
      <c r="G341" s="9">
        <f t="shared" si="188"/>
        <v>-68.065894427837364</v>
      </c>
      <c r="H341" s="9">
        <f t="shared" si="189"/>
        <v>16.341175469913388</v>
      </c>
      <c r="I341" s="14">
        <f t="shared" si="217"/>
        <v>104.57144162015742</v>
      </c>
      <c r="J341" s="14">
        <f t="shared" si="218"/>
        <v>45.000383453591667</v>
      </c>
      <c r="K341" s="14">
        <f t="shared" si="190"/>
        <v>89.493989122831735</v>
      </c>
      <c r="L341" s="14">
        <f t="shared" si="191"/>
        <v>-59.815788069211457</v>
      </c>
      <c r="M341" s="9">
        <f t="shared" si="192"/>
        <v>169.06872221260645</v>
      </c>
      <c r="N341" s="9">
        <f t="shared" si="193"/>
        <v>-17.769838755501091</v>
      </c>
      <c r="O341" s="9">
        <f t="shared" si="194"/>
        <v>239.57543217261801</v>
      </c>
      <c r="P341" s="9">
        <f t="shared" si="195"/>
        <v>-0.14286661228751199</v>
      </c>
      <c r="Q341" s="9">
        <f t="shared" si="196"/>
        <v>0.95313121187427496</v>
      </c>
      <c r="R341" s="9">
        <f t="shared" si="197"/>
        <v>0.30737452051290148</v>
      </c>
      <c r="S341" s="9">
        <f t="shared" si="198"/>
        <v>0.16450790822538944</v>
      </c>
      <c r="T341" s="9">
        <f t="shared" si="199"/>
        <v>-0.45024113280041345</v>
      </c>
      <c r="U341" s="9">
        <f t="shared" si="200"/>
        <v>-0.48126391501251253</v>
      </c>
      <c r="V341" s="9">
        <f t="shared" si="201"/>
        <v>-1.0960129560383154</v>
      </c>
      <c r="W341" s="14">
        <f t="shared" si="202"/>
        <v>-333.98906387488802</v>
      </c>
      <c r="X341" s="14">
        <f t="shared" si="203"/>
        <v>155.21114324997436</v>
      </c>
      <c r="Y341" s="14">
        <f t="shared" si="204"/>
        <v>-205.20963131982461</v>
      </c>
      <c r="Z341" s="14">
        <f t="shared" si="205"/>
        <v>283.1587075612311</v>
      </c>
      <c r="AA341" s="9">
        <f t="shared" si="206"/>
        <v>368.29226678955411</v>
      </c>
      <c r="AB341" s="9">
        <f t="shared" si="183"/>
        <v>-0.44836944587058269</v>
      </c>
      <c r="AC341" s="9">
        <f t="shared" si="184"/>
        <v>-1.186685891157623</v>
      </c>
      <c r="AD341" s="9">
        <f t="shared" si="185"/>
        <v>913.36719872889239</v>
      </c>
      <c r="AE341" s="9">
        <f t="shared" si="207"/>
        <v>2314.0485594399906</v>
      </c>
      <c r="AF341" s="9">
        <f t="shared" si="208"/>
        <v>2.5335358688820744</v>
      </c>
      <c r="AG341" s="11">
        <f t="shared" si="209"/>
        <v>5.2281501241800958</v>
      </c>
      <c r="AH341" s="13">
        <v>166.5</v>
      </c>
      <c r="AI341" s="9">
        <f t="shared" si="210"/>
        <v>349.69965177873019</v>
      </c>
      <c r="AJ341" s="14">
        <f t="shared" si="211"/>
        <v>-0.90074916447392184</v>
      </c>
      <c r="AK341" s="14">
        <f t="shared" si="212"/>
        <v>-0.98699321456814459</v>
      </c>
      <c r="AL341" s="9">
        <f t="shared" si="213"/>
        <v>962.08399698230517</v>
      </c>
      <c r="AM341" s="9">
        <f t="shared" si="214"/>
        <v>2197.2277139819353</v>
      </c>
      <c r="AN341" s="9">
        <f t="shared" si="215"/>
        <v>2.2838210809802577</v>
      </c>
      <c r="AO341" s="11">
        <f t="shared" si="216"/>
        <v>4.96341364000914</v>
      </c>
      <c r="AP341" s="13">
        <v>166.5</v>
      </c>
    </row>
    <row r="342" spans="1:42" x14ac:dyDescent="0.15">
      <c r="A342" s="13">
        <v>167</v>
      </c>
      <c r="B342" s="9">
        <f t="shared" si="186"/>
        <v>2.9146998508305302</v>
      </c>
      <c r="D342" s="8">
        <f t="shared" si="187"/>
        <v>0.16673314078638826</v>
      </c>
      <c r="E342" s="9">
        <v>0</v>
      </c>
      <c r="F342" s="9">
        <v>0</v>
      </c>
      <c r="G342" s="9">
        <f t="shared" si="188"/>
        <v>-68.205904534966464</v>
      </c>
      <c r="H342" s="9">
        <f t="shared" si="189"/>
        <v>15.746573804070565</v>
      </c>
      <c r="I342" s="14">
        <f t="shared" si="217"/>
        <v>104.36723074236622</v>
      </c>
      <c r="J342" s="14">
        <f t="shared" si="218"/>
        <v>44.789868736833284</v>
      </c>
      <c r="K342" s="14">
        <f t="shared" si="190"/>
        <v>89.570632571757841</v>
      </c>
      <c r="L342" s="14">
        <f t="shared" si="191"/>
        <v>-59.960521891184115</v>
      </c>
      <c r="M342" s="9">
        <f t="shared" si="192"/>
        <v>169.06872221260645</v>
      </c>
      <c r="N342" s="9">
        <f t="shared" si="193"/>
        <v>-17.769838755501091</v>
      </c>
      <c r="O342" s="9">
        <f t="shared" si="194"/>
        <v>239.630128341708</v>
      </c>
      <c r="P342" s="9">
        <f t="shared" si="195"/>
        <v>-0.1403273687315075</v>
      </c>
      <c r="Q342" s="9">
        <f t="shared" si="196"/>
        <v>0.95322617118685615</v>
      </c>
      <c r="R342" s="9">
        <f t="shared" si="197"/>
        <v>0.30706050951789576</v>
      </c>
      <c r="S342" s="9">
        <f t="shared" si="198"/>
        <v>0.16673314078638823</v>
      </c>
      <c r="T342" s="9">
        <f t="shared" si="199"/>
        <v>-0.44738787824940329</v>
      </c>
      <c r="U342" s="9">
        <f t="shared" si="200"/>
        <v>-0.47903868245151371</v>
      </c>
      <c r="V342" s="9">
        <f t="shared" si="201"/>
        <v>-1.0931597014873051</v>
      </c>
      <c r="W342" s="14">
        <f t="shared" si="202"/>
        <v>-334.4374333207586</v>
      </c>
      <c r="X342" s="14">
        <f t="shared" si="203"/>
        <v>154.02445735881673</v>
      </c>
      <c r="Y342" s="14">
        <f t="shared" si="204"/>
        <v>-206.11038048429853</v>
      </c>
      <c r="Z342" s="14">
        <f t="shared" si="205"/>
        <v>282.17171434666295</v>
      </c>
      <c r="AA342" s="9">
        <f t="shared" si="206"/>
        <v>368.20093735738209</v>
      </c>
      <c r="AB342" s="9">
        <f t="shared" si="183"/>
        <v>-0.44489387875682951</v>
      </c>
      <c r="AC342" s="9">
        <f t="shared" si="184"/>
        <v>-1.1944488492992207</v>
      </c>
      <c r="AD342" s="9">
        <f t="shared" si="185"/>
        <v>917.72144958347724</v>
      </c>
      <c r="AE342" s="9">
        <f t="shared" si="207"/>
        <v>2313.4747196936542</v>
      </c>
      <c r="AF342" s="9">
        <f t="shared" si="208"/>
        <v>2.5208898852082648</v>
      </c>
      <c r="AG342" s="11">
        <f t="shared" si="209"/>
        <v>5.2033444741035497</v>
      </c>
      <c r="AH342" s="13">
        <v>167</v>
      </c>
      <c r="AI342" s="9">
        <f t="shared" si="210"/>
        <v>349.43148873665791</v>
      </c>
      <c r="AJ342" s="14">
        <f t="shared" si="211"/>
        <v>-0.88899215917660968</v>
      </c>
      <c r="AK342" s="14">
        <f t="shared" si="212"/>
        <v>-0.98752582830542224</v>
      </c>
      <c r="AL342" s="9">
        <f t="shared" si="213"/>
        <v>956.68313658380112</v>
      </c>
      <c r="AM342" s="9">
        <f t="shared" si="214"/>
        <v>2195.5427958960581</v>
      </c>
      <c r="AN342" s="9">
        <f t="shared" si="215"/>
        <v>2.294952959802421</v>
      </c>
      <c r="AO342" s="11">
        <f t="shared" si="216"/>
        <v>4.9914341027356421</v>
      </c>
      <c r="AP342" s="13">
        <v>167</v>
      </c>
    </row>
    <row r="343" spans="1:42" x14ac:dyDescent="0.15">
      <c r="A343" s="13">
        <v>167.5</v>
      </c>
      <c r="B343" s="9">
        <f t="shared" si="186"/>
        <v>2.9234264970905022</v>
      </c>
      <c r="D343" s="8">
        <f t="shared" si="187"/>
        <v>0.16898043040770974</v>
      </c>
      <c r="E343" s="9">
        <v>0</v>
      </c>
      <c r="F343" s="9">
        <v>0</v>
      </c>
      <c r="G343" s="9">
        <f t="shared" si="188"/>
        <v>-68.340720498395342</v>
      </c>
      <c r="H343" s="9">
        <f t="shared" si="189"/>
        <v>15.150772975667191</v>
      </c>
      <c r="I343" s="14">
        <f t="shared" si="217"/>
        <v>104.1667103648164</v>
      </c>
      <c r="J343" s="14">
        <f t="shared" si="218"/>
        <v>44.581816059021001</v>
      </c>
      <c r="K343" s="14">
        <f t="shared" si="190"/>
        <v>89.649646717170526</v>
      </c>
      <c r="L343" s="14">
        <f t="shared" si="191"/>
        <v>-60.109069351371005</v>
      </c>
      <c r="M343" s="9">
        <f t="shared" si="192"/>
        <v>169.06872221260645</v>
      </c>
      <c r="N343" s="9">
        <f t="shared" si="193"/>
        <v>-17.769838755501091</v>
      </c>
      <c r="O343" s="9">
        <f t="shared" si="194"/>
        <v>239.6810592539652</v>
      </c>
      <c r="P343" s="9">
        <f t="shared" si="195"/>
        <v>-0.13778732130549462</v>
      </c>
      <c r="Q343" s="9">
        <f t="shared" si="196"/>
        <v>0.9533146187094852</v>
      </c>
      <c r="R343" s="9">
        <f t="shared" si="197"/>
        <v>0.30676775171320436</v>
      </c>
      <c r="S343" s="9">
        <f t="shared" si="198"/>
        <v>0.16898043040770971</v>
      </c>
      <c r="T343" s="9">
        <f t="shared" si="199"/>
        <v>-0.44455507301869895</v>
      </c>
      <c r="U343" s="9">
        <f t="shared" si="200"/>
        <v>-0.47679139283019223</v>
      </c>
      <c r="V343" s="9">
        <f t="shared" si="201"/>
        <v>-1.0903268962566008</v>
      </c>
      <c r="W343" s="14">
        <f t="shared" si="202"/>
        <v>-334.88232719951543</v>
      </c>
      <c r="X343" s="14">
        <f t="shared" si="203"/>
        <v>152.83000850951751</v>
      </c>
      <c r="Y343" s="14">
        <f t="shared" si="204"/>
        <v>-206.99937264347514</v>
      </c>
      <c r="Z343" s="14">
        <f t="shared" si="205"/>
        <v>281.18418851835753</v>
      </c>
      <c r="AA343" s="9">
        <f t="shared" si="206"/>
        <v>368.107572010659</v>
      </c>
      <c r="AB343" s="9">
        <f t="shared" si="183"/>
        <v>-0.44137064072231169</v>
      </c>
      <c r="AC343" s="9">
        <f t="shared" si="184"/>
        <v>-1.2021912788527231</v>
      </c>
      <c r="AD343" s="9">
        <f t="shared" si="185"/>
        <v>922.0701057554694</v>
      </c>
      <c r="AE343" s="9">
        <f t="shared" si="207"/>
        <v>2312.8880879189242</v>
      </c>
      <c r="AF343" s="9">
        <f t="shared" si="208"/>
        <v>2.5083646823404293</v>
      </c>
      <c r="AG343" s="11">
        <f t="shared" si="209"/>
        <v>5.178804522183329</v>
      </c>
      <c r="AH343" s="13">
        <v>167.5</v>
      </c>
      <c r="AI343" s="9">
        <f t="shared" si="210"/>
        <v>349.16083421185647</v>
      </c>
      <c r="AJ343" s="14">
        <f t="shared" si="211"/>
        <v>-0.87720484277534183</v>
      </c>
      <c r="AK343" s="14">
        <f t="shared" si="212"/>
        <v>-0.9879437045167947</v>
      </c>
      <c r="AL343" s="9">
        <f t="shared" si="213"/>
        <v>951.25082810577612</v>
      </c>
      <c r="AM343" s="9">
        <f t="shared" si="214"/>
        <v>2193.8422233625038</v>
      </c>
      <c r="AN343" s="9">
        <f t="shared" si="215"/>
        <v>2.3062710260458825</v>
      </c>
      <c r="AO343" s="11">
        <f t="shared" si="216"/>
        <v>5.0199386874283967</v>
      </c>
      <c r="AP343" s="13">
        <v>167.5</v>
      </c>
    </row>
    <row r="344" spans="1:42" x14ac:dyDescent="0.15">
      <c r="A344" s="13">
        <v>168</v>
      </c>
      <c r="B344" s="9">
        <f t="shared" si="186"/>
        <v>2.9321531433504737</v>
      </c>
      <c r="D344" s="8">
        <f t="shared" si="187"/>
        <v>0.17124980463091591</v>
      </c>
      <c r="E344" s="9">
        <v>0</v>
      </c>
      <c r="F344" s="9">
        <v>0</v>
      </c>
      <c r="G344" s="9">
        <f t="shared" si="188"/>
        <v>-68.470332051366398</v>
      </c>
      <c r="H344" s="9">
        <f t="shared" si="189"/>
        <v>14.553818357243152</v>
      </c>
      <c r="I344" s="14">
        <f t="shared" si="217"/>
        <v>103.96986460707438</v>
      </c>
      <c r="J344" s="14">
        <f t="shared" si="218"/>
        <v>44.376269235704967</v>
      </c>
      <c r="K344" s="14">
        <f t="shared" si="190"/>
        <v>89.731056838939622</v>
      </c>
      <c r="L344" s="14">
        <f t="shared" si="191"/>
        <v>-60.261424429091257</v>
      </c>
      <c r="M344" s="9">
        <f t="shared" si="192"/>
        <v>169.06872221260645</v>
      </c>
      <c r="N344" s="9">
        <f t="shared" si="193"/>
        <v>-17.769838755501091</v>
      </c>
      <c r="O344" s="9">
        <f t="shared" si="194"/>
        <v>239.72822343179558</v>
      </c>
      <c r="P344" s="9">
        <f t="shared" si="195"/>
        <v>-0.13524652780715904</v>
      </c>
      <c r="Q344" s="9">
        <f t="shared" si="196"/>
        <v>0.95339654647980943</v>
      </c>
      <c r="R344" s="9">
        <f t="shared" si="197"/>
        <v>0.30649633243807495</v>
      </c>
      <c r="S344" s="9">
        <f t="shared" si="198"/>
        <v>0.17124980463091588</v>
      </c>
      <c r="T344" s="9">
        <f t="shared" si="199"/>
        <v>-0.44174286024523401</v>
      </c>
      <c r="U344" s="9">
        <f t="shared" si="200"/>
        <v>-0.47452201860698606</v>
      </c>
      <c r="V344" s="9">
        <f t="shared" si="201"/>
        <v>-1.087514683483136</v>
      </c>
      <c r="W344" s="14">
        <f t="shared" si="202"/>
        <v>-335.32369784023774</v>
      </c>
      <c r="X344" s="14">
        <f t="shared" si="203"/>
        <v>151.62781723066479</v>
      </c>
      <c r="Y344" s="14">
        <f t="shared" si="204"/>
        <v>-207.87657748625048</v>
      </c>
      <c r="Z344" s="14">
        <f t="shared" si="205"/>
        <v>280.19624481384074</v>
      </c>
      <c r="AA344" s="9">
        <f t="shared" si="206"/>
        <v>368.01219720464013</v>
      </c>
      <c r="AB344" s="9">
        <f t="shared" si="183"/>
        <v>-0.43779878265837624</v>
      </c>
      <c r="AC344" s="9">
        <f t="shared" si="184"/>
        <v>-1.2099115717748248</v>
      </c>
      <c r="AD344" s="9">
        <f t="shared" si="185"/>
        <v>926.4119399387879</v>
      </c>
      <c r="AE344" s="9">
        <f t="shared" si="207"/>
        <v>2312.2888303390714</v>
      </c>
      <c r="AF344" s="9">
        <f t="shared" si="208"/>
        <v>2.495961818553261</v>
      </c>
      <c r="AG344" s="11">
        <f t="shared" si="209"/>
        <v>5.1545329108905982</v>
      </c>
      <c r="AH344" s="13">
        <v>168</v>
      </c>
      <c r="AI344" s="9">
        <f t="shared" si="210"/>
        <v>348.88767114241062</v>
      </c>
      <c r="AJ344" s="14">
        <f t="shared" si="211"/>
        <v>-0.8653895355273562</v>
      </c>
      <c r="AK344" s="14">
        <f t="shared" si="212"/>
        <v>-0.98824763177151453</v>
      </c>
      <c r="AL344" s="9">
        <f t="shared" si="213"/>
        <v>945.78856604493353</v>
      </c>
      <c r="AM344" s="9">
        <f t="shared" si="214"/>
        <v>2192.1258891780976</v>
      </c>
      <c r="AN344" s="9">
        <f t="shared" si="215"/>
        <v>2.3177758411111431</v>
      </c>
      <c r="AO344" s="11">
        <f t="shared" si="216"/>
        <v>5.0489306012921489</v>
      </c>
      <c r="AP344" s="13">
        <v>168</v>
      </c>
    </row>
    <row r="345" spans="1:42" x14ac:dyDescent="0.15">
      <c r="A345" s="13">
        <v>168.5</v>
      </c>
      <c r="B345" s="9">
        <f t="shared" si="186"/>
        <v>2.9408797896104453</v>
      </c>
      <c r="D345" s="8">
        <f t="shared" si="187"/>
        <v>0.17354128511300279</v>
      </c>
      <c r="E345" s="9">
        <v>0</v>
      </c>
      <c r="F345" s="9">
        <v>0</v>
      </c>
      <c r="G345" s="9">
        <f t="shared" si="188"/>
        <v>-68.594729323458068</v>
      </c>
      <c r="H345" s="9">
        <f t="shared" si="189"/>
        <v>13.955755409203807</v>
      </c>
      <c r="I345" s="14">
        <f t="shared" si="217"/>
        <v>103.77667709923892</v>
      </c>
      <c r="J345" s="14">
        <f t="shared" si="218"/>
        <v>44.173270989764269</v>
      </c>
      <c r="K345" s="14">
        <f t="shared" si="190"/>
        <v>89.814888409217389</v>
      </c>
      <c r="L345" s="14">
        <f t="shared" si="191"/>
        <v>-60.417579932083882</v>
      </c>
      <c r="M345" s="9">
        <f t="shared" si="192"/>
        <v>169.06872221260645</v>
      </c>
      <c r="N345" s="9">
        <f t="shared" si="193"/>
        <v>-17.769838755501091</v>
      </c>
      <c r="O345" s="9">
        <f t="shared" si="194"/>
        <v>239.77161950726955</v>
      </c>
      <c r="P345" s="9">
        <f t="shared" si="195"/>
        <v>-0.13270504594992563</v>
      </c>
      <c r="Q345" s="9">
        <f t="shared" si="196"/>
        <v>0.95347194712762162</v>
      </c>
      <c r="R345" s="9">
        <f t="shared" si="197"/>
        <v>0.30624633106292842</v>
      </c>
      <c r="S345" s="9">
        <f t="shared" si="198"/>
        <v>0.17354128511300279</v>
      </c>
      <c r="T345" s="9">
        <f t="shared" si="199"/>
        <v>-0.43895137701285403</v>
      </c>
      <c r="U345" s="9">
        <f t="shared" si="200"/>
        <v>-0.47223053812489912</v>
      </c>
      <c r="V345" s="9">
        <f t="shared" si="201"/>
        <v>-1.0847232002507559</v>
      </c>
      <c r="W345" s="14">
        <f t="shared" si="202"/>
        <v>-335.76149662289612</v>
      </c>
      <c r="X345" s="14">
        <f t="shared" si="203"/>
        <v>150.41790565888996</v>
      </c>
      <c r="Y345" s="14">
        <f t="shared" si="204"/>
        <v>-208.74196702177784</v>
      </c>
      <c r="Z345" s="14">
        <f t="shared" si="205"/>
        <v>279.20799718206922</v>
      </c>
      <c r="AA345" s="9">
        <f t="shared" si="206"/>
        <v>367.91483927296792</v>
      </c>
      <c r="AB345" s="9">
        <f t="shared" si="183"/>
        <v>-0.43417735933184076</v>
      </c>
      <c r="AC345" s="9">
        <f t="shared" si="184"/>
        <v>-1.2176080869255372</v>
      </c>
      <c r="AD345" s="9">
        <f t="shared" si="185"/>
        <v>930.74571066062435</v>
      </c>
      <c r="AE345" s="9">
        <f t="shared" si="207"/>
        <v>2311.6771124132511</v>
      </c>
      <c r="AF345" s="9">
        <f t="shared" si="208"/>
        <v>2.4836827996472524</v>
      </c>
      <c r="AG345" s="11">
        <f t="shared" si="209"/>
        <v>5.1305321945208116</v>
      </c>
      <c r="AH345" s="13">
        <v>168.5</v>
      </c>
      <c r="AI345" s="9">
        <f t="shared" si="210"/>
        <v>348.61198270648038</v>
      </c>
      <c r="AJ345" s="14">
        <f t="shared" si="211"/>
        <v>-0.85354855945737995</v>
      </c>
      <c r="AK345" s="14">
        <f t="shared" si="212"/>
        <v>-0.98843844276126447</v>
      </c>
      <c r="AL345" s="9">
        <f t="shared" si="213"/>
        <v>940.29786455786154</v>
      </c>
      <c r="AM345" s="9">
        <f t="shared" si="214"/>
        <v>2190.3936876481016</v>
      </c>
      <c r="AN345" s="9">
        <f t="shared" si="215"/>
        <v>2.3294678954503945</v>
      </c>
      <c r="AO345" s="11">
        <f t="shared" si="216"/>
        <v>5.0784129300366407</v>
      </c>
      <c r="AP345" s="13">
        <v>168.5</v>
      </c>
    </row>
    <row r="346" spans="1:42" x14ac:dyDescent="0.15">
      <c r="A346" s="13">
        <v>169</v>
      </c>
      <c r="B346" s="9">
        <f t="shared" si="186"/>
        <v>2.9496064358704168</v>
      </c>
      <c r="D346" s="8">
        <f t="shared" si="187"/>
        <v>0.17585488754050385</v>
      </c>
      <c r="E346" s="9">
        <v>0</v>
      </c>
      <c r="F346" s="9">
        <v>0</v>
      </c>
      <c r="G346" s="9">
        <f t="shared" si="188"/>
        <v>-68.713902841336477</v>
      </c>
      <c r="H346" s="9">
        <f t="shared" si="189"/>
        <v>13.356629676358148</v>
      </c>
      <c r="I346" s="14">
        <f t="shared" si="217"/>
        <v>103.58713099547916</v>
      </c>
      <c r="J346" s="14">
        <f t="shared" si="218"/>
        <v>43.972862932010401</v>
      </c>
      <c r="K346" s="14">
        <f t="shared" si="190"/>
        <v>89.90116707788593</v>
      </c>
      <c r="L346" s="14">
        <f t="shared" si="191"/>
        <v>-60.577527480670319</v>
      </c>
      <c r="M346" s="9">
        <f t="shared" si="192"/>
        <v>169.06872221260645</v>
      </c>
      <c r="N346" s="9">
        <f t="shared" si="193"/>
        <v>-17.769838755501091</v>
      </c>
      <c r="O346" s="9">
        <f t="shared" si="194"/>
        <v>239.81124622207261</v>
      </c>
      <c r="P346" s="9">
        <f t="shared" si="195"/>
        <v>-0.13016293336950654</v>
      </c>
      <c r="Q346" s="9">
        <f t="shared" si="196"/>
        <v>0.95354081387432021</v>
      </c>
      <c r="R346" s="9">
        <f t="shared" si="197"/>
        <v>0.3060178209100104</v>
      </c>
      <c r="S346" s="9">
        <f t="shared" si="198"/>
        <v>0.17585488754050391</v>
      </c>
      <c r="T346" s="9">
        <f t="shared" si="199"/>
        <v>-0.43618075427951697</v>
      </c>
      <c r="U346" s="9">
        <f t="shared" si="200"/>
        <v>-0.46991693569739801</v>
      </c>
      <c r="V346" s="9">
        <f t="shared" si="201"/>
        <v>-1.081952577517419</v>
      </c>
      <c r="W346" s="14">
        <f t="shared" si="202"/>
        <v>-336.19567398222796</v>
      </c>
      <c r="X346" s="14">
        <f t="shared" si="203"/>
        <v>149.20029757196443</v>
      </c>
      <c r="Y346" s="14">
        <f t="shared" si="204"/>
        <v>-209.59551558123522</v>
      </c>
      <c r="Z346" s="14">
        <f t="shared" si="205"/>
        <v>278.21955873930796</v>
      </c>
      <c r="AA346" s="9">
        <f t="shared" si="206"/>
        <v>367.81552441397474</v>
      </c>
      <c r="AB346" s="9">
        <f t="shared" si="183"/>
        <v>-0.43050543101855965</v>
      </c>
      <c r="AC346" s="9">
        <f t="shared" si="184"/>
        <v>-1.2252791511897101</v>
      </c>
      <c r="AD346" s="9">
        <f t="shared" si="185"/>
        <v>935.07016338277867</v>
      </c>
      <c r="AE346" s="9">
        <f t="shared" si="207"/>
        <v>2311.0530987504403</v>
      </c>
      <c r="AF346" s="9">
        <f t="shared" si="208"/>
        <v>2.4715290779782819</v>
      </c>
      <c r="AG346" s="11">
        <f t="shared" si="209"/>
        <v>5.1068048371699666</v>
      </c>
      <c r="AH346" s="13">
        <v>169</v>
      </c>
      <c r="AI346" s="9">
        <f t="shared" si="210"/>
        <v>348.33375233654726</v>
      </c>
      <c r="AJ346" s="14">
        <f t="shared" si="211"/>
        <v>-0.84168423665803971</v>
      </c>
      <c r="AK346" s="14">
        <f t="shared" si="212"/>
        <v>-0.98851701321427754</v>
      </c>
      <c r="AL346" s="9">
        <f t="shared" si="213"/>
        <v>934.78025622921734</v>
      </c>
      <c r="AM346" s="9">
        <f t="shared" si="214"/>
        <v>2188.6455146757266</v>
      </c>
      <c r="AN346" s="9">
        <f t="shared" si="215"/>
        <v>2.3413476055906868</v>
      </c>
      <c r="AO346" s="11">
        <f t="shared" si="216"/>
        <v>5.1083886310555044</v>
      </c>
      <c r="AP346" s="13">
        <v>169</v>
      </c>
    </row>
    <row r="347" spans="1:42" x14ac:dyDescent="0.15">
      <c r="A347" s="13">
        <v>169.5</v>
      </c>
      <c r="B347" s="9">
        <f t="shared" si="186"/>
        <v>2.9583330821303884</v>
      </c>
      <c r="D347" s="8">
        <f t="shared" si="187"/>
        <v>0.17819062154917503</v>
      </c>
      <c r="E347" s="9">
        <v>0</v>
      </c>
      <c r="F347" s="9">
        <v>0</v>
      </c>
      <c r="G347" s="9">
        <f t="shared" si="188"/>
        <v>-68.827843529476809</v>
      </c>
      <c r="H347" s="9">
        <f t="shared" si="189"/>
        <v>12.75648678445034</v>
      </c>
      <c r="I347" s="14">
        <f t="shared" si="217"/>
        <v>103.40120898798639</v>
      </c>
      <c r="J347" s="14">
        <f t="shared" si="218"/>
        <v>43.775085542887219</v>
      </c>
      <c r="K347" s="14">
        <f t="shared" si="190"/>
        <v>89.989918657640459</v>
      </c>
      <c r="L347" s="14">
        <f t="shared" si="191"/>
        <v>-60.7412574930189</v>
      </c>
      <c r="M347" s="9">
        <f t="shared" si="192"/>
        <v>169.06872221260645</v>
      </c>
      <c r="N347" s="9">
        <f t="shared" si="193"/>
        <v>-17.769838755501091</v>
      </c>
      <c r="O347" s="9">
        <f t="shared" si="194"/>
        <v>239.84710242745987</v>
      </c>
      <c r="P347" s="9">
        <f t="shared" si="195"/>
        <v>-0.12762024763043317</v>
      </c>
      <c r="Q347" s="9">
        <f t="shared" si="196"/>
        <v>0.95360314053240891</v>
      </c>
      <c r="R347" s="9">
        <f t="shared" si="197"/>
        <v>0.3058108691796082</v>
      </c>
      <c r="S347" s="9">
        <f t="shared" si="198"/>
        <v>0.17819062154917506</v>
      </c>
      <c r="T347" s="9">
        <f t="shared" si="199"/>
        <v>-0.43343111681004137</v>
      </c>
      <c r="U347" s="9">
        <f t="shared" si="200"/>
        <v>-0.46758120168872686</v>
      </c>
      <c r="V347" s="9">
        <f t="shared" si="201"/>
        <v>-1.0792029400479433</v>
      </c>
      <c r="W347" s="14">
        <f t="shared" si="202"/>
        <v>-336.62617941324652</v>
      </c>
      <c r="X347" s="14">
        <f t="shared" si="203"/>
        <v>147.97501842077472</v>
      </c>
      <c r="Y347" s="14">
        <f t="shared" si="204"/>
        <v>-210.43719981789326</v>
      </c>
      <c r="Z347" s="14">
        <f t="shared" si="205"/>
        <v>277.23104172609368</v>
      </c>
      <c r="AA347" s="9">
        <f t="shared" si="206"/>
        <v>367.71427867705637</v>
      </c>
      <c r="AB347" s="9">
        <f t="shared" si="183"/>
        <v>-0.4267820651489842</v>
      </c>
      <c r="AC347" s="9">
        <f t="shared" si="184"/>
        <v>-1.2329230606576971</v>
      </c>
      <c r="AD347" s="9">
        <f t="shared" si="185"/>
        <v>939.38403163054681</v>
      </c>
      <c r="AE347" s="9">
        <f t="shared" si="207"/>
        <v>2310.4169530238205</v>
      </c>
      <c r="AF347" s="9">
        <f t="shared" si="208"/>
        <v>2.4595020515874508</v>
      </c>
      <c r="AG347" s="11">
        <f t="shared" si="209"/>
        <v>5.0833532108991042</v>
      </c>
      <c r="AH347" s="13">
        <v>169.5</v>
      </c>
      <c r="AI347" s="9">
        <f t="shared" si="210"/>
        <v>348.05296373358328</v>
      </c>
      <c r="AJ347" s="14">
        <f t="shared" si="211"/>
        <v>-0.82979888757853359</v>
      </c>
      <c r="AK347" s="14">
        <f t="shared" si="212"/>
        <v>-0.98848426074357576</v>
      </c>
      <c r="AL347" s="9">
        <f t="shared" si="213"/>
        <v>929.2372907978654</v>
      </c>
      <c r="AM347" s="9">
        <f t="shared" si="214"/>
        <v>2186.8812678511599</v>
      </c>
      <c r="AN347" s="9">
        <f t="shared" si="215"/>
        <v>2.3534153111456075</v>
      </c>
      <c r="AO347" s="11">
        <f t="shared" si="216"/>
        <v>5.1388605265253249</v>
      </c>
      <c r="AP347" s="13">
        <v>169.5</v>
      </c>
    </row>
    <row r="348" spans="1:42" x14ac:dyDescent="0.15">
      <c r="A348" s="13">
        <v>170</v>
      </c>
      <c r="B348" s="9">
        <f t="shared" si="186"/>
        <v>2.9670597283903604</v>
      </c>
      <c r="D348" s="8">
        <f t="shared" si="187"/>
        <v>0.18054849064941789</v>
      </c>
      <c r="E348" s="9">
        <v>0</v>
      </c>
      <c r="F348" s="9">
        <v>0</v>
      </c>
      <c r="G348" s="9">
        <f t="shared" si="188"/>
        <v>-68.936542710854567</v>
      </c>
      <c r="H348" s="9">
        <f t="shared" si="189"/>
        <v>12.15537243668512</v>
      </c>
      <c r="I348" s="14">
        <f t="shared" si="217"/>
        <v>103.21889332132416</v>
      </c>
      <c r="J348" s="14">
        <f t="shared" si="218"/>
        <v>43.57997815530031</v>
      </c>
      <c r="K348" s="14">
        <f t="shared" si="190"/>
        <v>90.081169108726371</v>
      </c>
      <c r="L348" s="14">
        <f t="shared" si="191"/>
        <v>-60.908759171544581</v>
      </c>
      <c r="M348" s="9">
        <f t="shared" si="192"/>
        <v>169.06872221260645</v>
      </c>
      <c r="N348" s="9">
        <f t="shared" si="193"/>
        <v>-17.769838755501091</v>
      </c>
      <c r="O348" s="9">
        <f t="shared" si="194"/>
        <v>239.879187084215</v>
      </c>
      <c r="P348" s="9">
        <f t="shared" si="195"/>
        <v>-0.12507704623257279</v>
      </c>
      <c r="Q348" s="9">
        <f t="shared" si="196"/>
        <v>0.95365892150504517</v>
      </c>
      <c r="R348" s="9">
        <f t="shared" si="197"/>
        <v>0.30562553688199068</v>
      </c>
      <c r="S348" s="9">
        <f t="shared" si="198"/>
        <v>0.18054849064941789</v>
      </c>
      <c r="T348" s="9">
        <f t="shared" si="199"/>
        <v>-0.4307025831145635</v>
      </c>
      <c r="U348" s="9">
        <f t="shared" si="200"/>
        <v>-0.46522333258848403</v>
      </c>
      <c r="V348" s="9">
        <f t="shared" si="201"/>
        <v>-1.0764744063524654</v>
      </c>
      <c r="W348" s="14">
        <f t="shared" si="202"/>
        <v>-337.0529614783955</v>
      </c>
      <c r="X348" s="14">
        <f t="shared" si="203"/>
        <v>146.74209536011702</v>
      </c>
      <c r="Y348" s="14">
        <f t="shared" si="204"/>
        <v>-211.26699870547179</v>
      </c>
      <c r="Z348" s="14">
        <f t="shared" si="205"/>
        <v>276.2425574653501</v>
      </c>
      <c r="AA348" s="9">
        <f t="shared" si="206"/>
        <v>367.61112794913385</v>
      </c>
      <c r="AB348" s="9">
        <f t="shared" si="183"/>
        <v>-0.42300633797123055</v>
      </c>
      <c r="AC348" s="9">
        <f t="shared" si="184"/>
        <v>-1.2405380818792366</v>
      </c>
      <c r="AD348" s="9">
        <f t="shared" si="185"/>
        <v>943.68603815997085</v>
      </c>
      <c r="AE348" s="9">
        <f t="shared" si="207"/>
        <v>2309.7688378857129</v>
      </c>
      <c r="AF348" s="9">
        <f t="shared" si="208"/>
        <v>2.4476030633974131</v>
      </c>
      <c r="AG348" s="11">
        <f t="shared" si="209"/>
        <v>5.0601795940176917</v>
      </c>
      <c r="AH348" s="13">
        <v>170</v>
      </c>
      <c r="AI348" s="9">
        <f t="shared" si="210"/>
        <v>347.76960088112224</v>
      </c>
      <c r="AJ348" s="14">
        <f t="shared" si="211"/>
        <v>-0.81789482929153223</v>
      </c>
      <c r="AK348" s="14">
        <f t="shared" si="212"/>
        <v>-0.98834114362449554</v>
      </c>
      <c r="AL348" s="9">
        <f t="shared" si="213"/>
        <v>923.67053383331211</v>
      </c>
      <c r="AM348" s="9">
        <f t="shared" si="214"/>
        <v>2185.1008465399764</v>
      </c>
      <c r="AN348" s="9">
        <f t="shared" si="215"/>
        <v>2.365671271845839</v>
      </c>
      <c r="AO348" s="11">
        <f t="shared" si="216"/>
        <v>5.1698312964893542</v>
      </c>
      <c r="AP348" s="13">
        <v>170</v>
      </c>
    </row>
    <row r="349" spans="1:42" x14ac:dyDescent="0.15">
      <c r="A349" s="13">
        <v>170.5</v>
      </c>
      <c r="B349" s="9">
        <f t="shared" si="186"/>
        <v>2.9757863746503319</v>
      </c>
      <c r="D349" s="8">
        <f t="shared" si="187"/>
        <v>0.18292849215764706</v>
      </c>
      <c r="E349" s="9">
        <v>0</v>
      </c>
      <c r="F349" s="9">
        <v>0</v>
      </c>
      <c r="G349" s="9">
        <f t="shared" si="188"/>
        <v>-69.039992107606196</v>
      </c>
      <c r="H349" s="9">
        <f t="shared" si="189"/>
        <v>11.553332410247435</v>
      </c>
      <c r="I349" s="14">
        <f t="shared" si="217"/>
        <v>103.04016580716038</v>
      </c>
      <c r="J349" s="14">
        <f t="shared" si="218"/>
        <v>43.387578938616954</v>
      </c>
      <c r="K349" s="14">
        <f t="shared" si="190"/>
        <v>90.174944523344607</v>
      </c>
      <c r="L349" s="14">
        <f t="shared" si="191"/>
        <v>-61.080020490484912</v>
      </c>
      <c r="M349" s="9">
        <f t="shared" si="192"/>
        <v>169.06872221260645</v>
      </c>
      <c r="N349" s="9">
        <f t="shared" si="193"/>
        <v>-17.769838755501091</v>
      </c>
      <c r="O349" s="9">
        <f t="shared" si="194"/>
        <v>239.9074992626125</v>
      </c>
      <c r="P349" s="9">
        <f t="shared" si="195"/>
        <v>-0.12253338661763348</v>
      </c>
      <c r="Q349" s="9">
        <f t="shared" si="196"/>
        <v>0.95370815178562907</v>
      </c>
      <c r="R349" s="9">
        <f t="shared" si="197"/>
        <v>0.30546187877528053</v>
      </c>
      <c r="S349" s="9">
        <f t="shared" si="198"/>
        <v>0.18292849215764706</v>
      </c>
      <c r="T349" s="9">
        <f t="shared" si="199"/>
        <v>-0.42799526539291394</v>
      </c>
      <c r="U349" s="9">
        <f t="shared" si="200"/>
        <v>-0.46284333108025488</v>
      </c>
      <c r="V349" s="9">
        <f t="shared" si="201"/>
        <v>-1.0737670886308159</v>
      </c>
      <c r="W349" s="14">
        <f t="shared" si="202"/>
        <v>-337.47596781636673</v>
      </c>
      <c r="X349" s="14">
        <f t="shared" si="203"/>
        <v>145.50155727823778</v>
      </c>
      <c r="Y349" s="14">
        <f t="shared" si="204"/>
        <v>-212.08489353476332</v>
      </c>
      <c r="Z349" s="14">
        <f t="shared" si="205"/>
        <v>275.25421632172561</v>
      </c>
      <c r="AA349" s="9">
        <f t="shared" si="206"/>
        <v>367.50609794122562</v>
      </c>
      <c r="AB349" s="9">
        <f t="shared" si="183"/>
        <v>-0.41917733622540254</v>
      </c>
      <c r="AC349" s="9">
        <f t="shared" si="184"/>
        <v>-1.2481224531791497</v>
      </c>
      <c r="AD349" s="9">
        <f t="shared" si="185"/>
        <v>947.97489615413588</v>
      </c>
      <c r="AE349" s="9">
        <f t="shared" si="207"/>
        <v>2309.1089148832107</v>
      </c>
      <c r="AF349" s="9">
        <f t="shared" si="208"/>
        <v>2.4358334004951976</v>
      </c>
      <c r="AG349" s="11">
        <f t="shared" si="209"/>
        <v>5.037286169527488</v>
      </c>
      <c r="AH349" s="13">
        <v>170.5</v>
      </c>
      <c r="AI349" s="9">
        <f t="shared" si="210"/>
        <v>347.48364805921329</v>
      </c>
      <c r="AJ349" s="14">
        <f t="shared" si="211"/>
        <v>-0.8059743737517806</v>
      </c>
      <c r="AK349" s="14">
        <f t="shared" si="212"/>
        <v>-0.98808865950917379</v>
      </c>
      <c r="AL349" s="9">
        <f t="shared" si="213"/>
        <v>918.08156537270554</v>
      </c>
      <c r="AM349" s="9">
        <f t="shared" si="214"/>
        <v>2183.3041519708113</v>
      </c>
      <c r="AN349" s="9">
        <f t="shared" si="215"/>
        <v>2.3781156645754828</v>
      </c>
      <c r="AO349" s="11">
        <f t="shared" si="216"/>
        <v>5.2013034718956925</v>
      </c>
      <c r="AP349" s="13">
        <v>170.5</v>
      </c>
    </row>
    <row r="350" spans="1:42" x14ac:dyDescent="0.15">
      <c r="A350" s="13">
        <v>171</v>
      </c>
      <c r="B350" s="9">
        <f t="shared" si="186"/>
        <v>2.9845130209103035</v>
      </c>
      <c r="D350" s="8">
        <f t="shared" si="187"/>
        <v>0.18533061713375526</v>
      </c>
      <c r="E350" s="9">
        <v>0</v>
      </c>
      <c r="F350" s="9">
        <v>0</v>
      </c>
      <c r="G350" s="9">
        <f t="shared" si="188"/>
        <v>-69.138183841659639</v>
      </c>
      <c r="H350" s="9">
        <f t="shared" si="189"/>
        <v>10.950412552816168</v>
      </c>
      <c r="I350" s="14">
        <f t="shared" si="217"/>
        <v>102.8650078393631</v>
      </c>
      <c r="J350" s="14">
        <f t="shared" si="218"/>
        <v>43.197924883868225</v>
      </c>
      <c r="K350" s="14">
        <f t="shared" si="190"/>
        <v>90.271271109743367</v>
      </c>
      <c r="L350" s="14">
        <f t="shared" si="191"/>
        <v>-61.255028184683731</v>
      </c>
      <c r="M350" s="9">
        <f t="shared" si="192"/>
        <v>169.06872221260645</v>
      </c>
      <c r="N350" s="9">
        <f t="shared" si="193"/>
        <v>-17.769838755501091</v>
      </c>
      <c r="O350" s="9">
        <f t="shared" si="194"/>
        <v>239.9320381423849</v>
      </c>
      <c r="P350" s="9">
        <f t="shared" si="195"/>
        <v>-0.11998932617565522</v>
      </c>
      <c r="Q350" s="9">
        <f t="shared" si="196"/>
        <v>0.95375082695743496</v>
      </c>
      <c r="R350" s="9">
        <f t="shared" si="197"/>
        <v>0.30531994330941048</v>
      </c>
      <c r="S350" s="9">
        <f t="shared" si="198"/>
        <v>0.18533061713375526</v>
      </c>
      <c r="T350" s="9">
        <f t="shared" si="199"/>
        <v>-0.42530926948506576</v>
      </c>
      <c r="U350" s="9">
        <f t="shared" si="200"/>
        <v>-0.46044120610414668</v>
      </c>
      <c r="V350" s="9">
        <f t="shared" si="201"/>
        <v>-1.0710810927229677</v>
      </c>
      <c r="W350" s="14">
        <f t="shared" si="202"/>
        <v>-337.89514515259214</v>
      </c>
      <c r="X350" s="14">
        <f t="shared" si="203"/>
        <v>144.25343482505863</v>
      </c>
      <c r="Y350" s="14">
        <f t="shared" si="204"/>
        <v>-212.89086790851511</v>
      </c>
      <c r="Z350" s="14">
        <f t="shared" si="205"/>
        <v>274.26612766221643</v>
      </c>
      <c r="AA350" s="9">
        <f t="shared" si="206"/>
        <v>367.39921417515137</v>
      </c>
      <c r="AB350" s="9">
        <f t="shared" si="183"/>
        <v>-0.41529415881933573</v>
      </c>
      <c r="AC350" s="9">
        <f t="shared" si="184"/>
        <v>-1.2556743860304778</v>
      </c>
      <c r="AD350" s="9">
        <f t="shared" si="185"/>
        <v>952.24931044320329</v>
      </c>
      <c r="AE350" s="9">
        <f t="shared" si="207"/>
        <v>2308.4373443746372</v>
      </c>
      <c r="AF350" s="9">
        <f t="shared" si="208"/>
        <v>2.4241942935093608</v>
      </c>
      <c r="AG350" s="11">
        <f t="shared" si="209"/>
        <v>5.0146750237434832</v>
      </c>
      <c r="AH350" s="13">
        <v>171</v>
      </c>
      <c r="AI350" s="9">
        <f t="shared" si="210"/>
        <v>347.19508985823524</v>
      </c>
      <c r="AJ350" s="14">
        <f t="shared" si="211"/>
        <v>-0.79403982604949874</v>
      </c>
      <c r="AK350" s="14">
        <f t="shared" si="212"/>
        <v>-0.98772784408072312</v>
      </c>
      <c r="AL350" s="9">
        <f t="shared" si="213"/>
        <v>912.47197852104875</v>
      </c>
      <c r="AM350" s="9">
        <f t="shared" si="214"/>
        <v>2181.4910873221597</v>
      </c>
      <c r="AN350" s="9">
        <f t="shared" si="215"/>
        <v>2.3907485804199271</v>
      </c>
      <c r="AO350" s="11">
        <f t="shared" si="216"/>
        <v>5.2332794276008885</v>
      </c>
      <c r="AP350" s="13">
        <v>171</v>
      </c>
    </row>
    <row r="351" spans="1:42" x14ac:dyDescent="0.15">
      <c r="A351" s="13">
        <v>171.5</v>
      </c>
      <c r="B351" s="9">
        <f t="shared" si="186"/>
        <v>2.993239667170275</v>
      </c>
      <c r="D351" s="8">
        <f t="shared" si="187"/>
        <v>0.18775485032481526</v>
      </c>
      <c r="E351" s="9">
        <v>0</v>
      </c>
      <c r="F351" s="9">
        <v>0</v>
      </c>
      <c r="G351" s="9">
        <f t="shared" si="188"/>
        <v>-69.231110435334173</v>
      </c>
      <c r="H351" s="9">
        <f t="shared" si="189"/>
        <v>10.346658779072758</v>
      </c>
      <c r="I351" s="14">
        <f t="shared" si="217"/>
        <v>102.6934004094425</v>
      </c>
      <c r="J351" s="14">
        <f t="shared" si="218"/>
        <v>43.011051790182933</v>
      </c>
      <c r="K351" s="14">
        <f t="shared" si="190"/>
        <v>90.370175176015678</v>
      </c>
      <c r="L351" s="14">
        <f t="shared" si="191"/>
        <v>-61.433767739612222</v>
      </c>
      <c r="M351" s="9">
        <f t="shared" si="192"/>
        <v>169.06872221260645</v>
      </c>
      <c r="N351" s="9">
        <f t="shared" si="193"/>
        <v>-17.769838755501091</v>
      </c>
      <c r="O351" s="9">
        <f t="shared" si="194"/>
        <v>239.9528030126929</v>
      </c>
      <c r="P351" s="9">
        <f t="shared" si="195"/>
        <v>-0.1174449222514921</v>
      </c>
      <c r="Q351" s="9">
        <f t="shared" si="196"/>
        <v>0.95378694319328883</v>
      </c>
      <c r="R351" s="9">
        <f t="shared" si="197"/>
        <v>0.30519977257630737</v>
      </c>
      <c r="S351" s="9">
        <f t="shared" si="198"/>
        <v>0.18775485032481531</v>
      </c>
      <c r="T351" s="9">
        <f t="shared" si="199"/>
        <v>-0.42264469482779943</v>
      </c>
      <c r="U351" s="9">
        <f t="shared" si="200"/>
        <v>-0.45801697291308663</v>
      </c>
      <c r="V351" s="9">
        <f t="shared" si="201"/>
        <v>-1.0684165180657015</v>
      </c>
      <c r="W351" s="14">
        <f t="shared" si="202"/>
        <v>-338.31043931141147</v>
      </c>
      <c r="X351" s="14">
        <f t="shared" si="203"/>
        <v>142.99776043902816</v>
      </c>
      <c r="Y351" s="14">
        <f t="shared" si="204"/>
        <v>-213.6849077345646</v>
      </c>
      <c r="Z351" s="14">
        <f t="shared" si="205"/>
        <v>273.27839981813571</v>
      </c>
      <c r="AA351" s="9">
        <f t="shared" si="206"/>
        <v>367.29050197038572</v>
      </c>
      <c r="AB351" s="9">
        <f t="shared" si="183"/>
        <v>-0.41135591851133313</v>
      </c>
      <c r="AC351" s="9">
        <f t="shared" si="184"/>
        <v>-1.2631920664886138</v>
      </c>
      <c r="AD351" s="9">
        <f t="shared" si="185"/>
        <v>956.50797875191074</v>
      </c>
      <c r="AE351" s="9">
        <f t="shared" si="207"/>
        <v>2307.7542854469425</v>
      </c>
      <c r="AF351" s="9">
        <f t="shared" si="208"/>
        <v>2.4126869160654478</v>
      </c>
      <c r="AG351" s="11">
        <f t="shared" si="209"/>
        <v>4.9923481450592622</v>
      </c>
      <c r="AH351" s="13">
        <v>171.5</v>
      </c>
      <c r="AI351" s="9">
        <f t="shared" si="210"/>
        <v>346.9039111925523</v>
      </c>
      <c r="AJ351" s="14">
        <f t="shared" si="211"/>
        <v>-0.78209348265897916</v>
      </c>
      <c r="AK351" s="14">
        <f t="shared" si="212"/>
        <v>-0.98725976964641404</v>
      </c>
      <c r="AL351" s="9">
        <f t="shared" si="213"/>
        <v>906.84337801417598</v>
      </c>
      <c r="AM351" s="9">
        <f t="shared" si="214"/>
        <v>2179.6615578081764</v>
      </c>
      <c r="AN351" s="9">
        <f t="shared" si="215"/>
        <v>2.403570021739855</v>
      </c>
      <c r="AO351" s="11">
        <f t="shared" si="216"/>
        <v>5.2657613753693173</v>
      </c>
      <c r="AP351" s="13">
        <v>171.5</v>
      </c>
    </row>
    <row r="352" spans="1:42" x14ac:dyDescent="0.15">
      <c r="A352" s="13">
        <v>172</v>
      </c>
      <c r="B352" s="9">
        <f t="shared" si="186"/>
        <v>3.001966313430247</v>
      </c>
      <c r="D352" s="8">
        <f t="shared" si="187"/>
        <v>0.19020117011516272</v>
      </c>
      <c r="E352" s="9">
        <v>0</v>
      </c>
      <c r="F352" s="9">
        <v>0</v>
      </c>
      <c r="G352" s="9">
        <f t="shared" si="188"/>
        <v>-69.318764811909929</v>
      </c>
      <c r="H352" s="9">
        <f t="shared" si="189"/>
        <v>9.7421170672045729</v>
      </c>
      <c r="I352" s="14">
        <f t="shared" si="217"/>
        <v>102.52532412231865</v>
      </c>
      <c r="J352" s="14">
        <f t="shared" si="218"/>
        <v>42.826994252482748</v>
      </c>
      <c r="K352" s="14">
        <f t="shared" si="190"/>
        <v>90.471683113620557</v>
      </c>
      <c r="L352" s="14">
        <f t="shared" si="191"/>
        <v>-61.616223382656869</v>
      </c>
      <c r="M352" s="9">
        <f t="shared" si="192"/>
        <v>169.06872221260645</v>
      </c>
      <c r="N352" s="9">
        <f t="shared" si="193"/>
        <v>-17.769838755501091</v>
      </c>
      <c r="O352" s="9">
        <f t="shared" si="194"/>
        <v>239.96979327210011</v>
      </c>
      <c r="P352" s="9">
        <f t="shared" si="195"/>
        <v>-0.11490023215128417</v>
      </c>
      <c r="Q352" s="9">
        <f t="shared" si="196"/>
        <v>0.95381649725528717</v>
      </c>
      <c r="R352" s="9">
        <f t="shared" si="197"/>
        <v>0.30510140226644689</v>
      </c>
      <c r="S352" s="9">
        <f t="shared" si="198"/>
        <v>0.19020117011516272</v>
      </c>
      <c r="T352" s="9">
        <f t="shared" si="199"/>
        <v>-0.42000163441773108</v>
      </c>
      <c r="U352" s="9">
        <f t="shared" si="200"/>
        <v>-0.45557065312273926</v>
      </c>
      <c r="V352" s="9">
        <f t="shared" si="201"/>
        <v>-1.065773457655633</v>
      </c>
      <c r="W352" s="14">
        <f t="shared" si="202"/>
        <v>-338.7217952299228</v>
      </c>
      <c r="X352" s="14">
        <f t="shared" si="203"/>
        <v>141.73456837253954</v>
      </c>
      <c r="Y352" s="14">
        <f t="shared" si="204"/>
        <v>-214.46700121722358</v>
      </c>
      <c r="Z352" s="14">
        <f t="shared" si="205"/>
        <v>272.2911400484893</v>
      </c>
      <c r="AA352" s="9">
        <f t="shared" si="206"/>
        <v>367.17998643108507</v>
      </c>
      <c r="AB352" s="9">
        <f t="shared" si="183"/>
        <v>-0.40736174358477228</v>
      </c>
      <c r="AC352" s="9">
        <f t="shared" si="184"/>
        <v>-1.2706736566777863</v>
      </c>
      <c r="AD352" s="9">
        <f t="shared" si="185"/>
        <v>960.74959296521672</v>
      </c>
      <c r="AE352" s="9">
        <f t="shared" si="207"/>
        <v>2307.0598958341934</v>
      </c>
      <c r="AF352" s="9">
        <f t="shared" si="208"/>
        <v>2.40131238433709</v>
      </c>
      <c r="AG352" s="11">
        <f t="shared" si="209"/>
        <v>4.9703074228930415</v>
      </c>
      <c r="AH352" s="13">
        <v>172</v>
      </c>
      <c r="AI352" s="9">
        <f t="shared" si="210"/>
        <v>346.61009731399139</v>
      </c>
      <c r="AJ352" s="14">
        <f t="shared" si="211"/>
        <v>-0.77013762969119171</v>
      </c>
      <c r="AK352" s="14">
        <f t="shared" si="212"/>
        <v>-0.98668554367725392</v>
      </c>
      <c r="AL352" s="9">
        <f t="shared" si="213"/>
        <v>901.19737875237672</v>
      </c>
      <c r="AM352" s="9">
        <f t="shared" si="214"/>
        <v>2177.8154707633571</v>
      </c>
      <c r="AN352" s="9">
        <f t="shared" si="215"/>
        <v>2.4165798992650629</v>
      </c>
      <c r="AO352" s="11">
        <f t="shared" si="216"/>
        <v>5.2987513568529581</v>
      </c>
      <c r="AP352" s="13">
        <v>172</v>
      </c>
    </row>
    <row r="353" spans="1:42" x14ac:dyDescent="0.15">
      <c r="A353" s="13">
        <v>172.5</v>
      </c>
      <c r="B353" s="9">
        <f t="shared" si="186"/>
        <v>3.0106929596902186</v>
      </c>
      <c r="D353" s="8">
        <f t="shared" si="187"/>
        <v>0.19266954848296727</v>
      </c>
      <c r="E353" s="9">
        <v>0</v>
      </c>
      <c r="F353" s="9">
        <v>0</v>
      </c>
      <c r="G353" s="9">
        <f t="shared" si="188"/>
        <v>-69.40114029616673</v>
      </c>
      <c r="H353" s="9">
        <f t="shared" si="189"/>
        <v>9.136833455403611</v>
      </c>
      <c r="I353" s="14">
        <f t="shared" si="217"/>
        <v>102.36075921239505</v>
      </c>
      <c r="J353" s="14">
        <f t="shared" si="218"/>
        <v>42.645785650462216</v>
      </c>
      <c r="K353" s="14">
        <f t="shared" si="190"/>
        <v>90.57582138064997</v>
      </c>
      <c r="L353" s="14">
        <f t="shared" si="191"/>
        <v>-61.802378075697568</v>
      </c>
      <c r="M353" s="9">
        <f t="shared" si="192"/>
        <v>169.06872221260645</v>
      </c>
      <c r="N353" s="9">
        <f t="shared" si="193"/>
        <v>-17.769838755501091</v>
      </c>
      <c r="O353" s="9">
        <f t="shared" si="194"/>
        <v>239.98300842855159</v>
      </c>
      <c r="P353" s="9">
        <f t="shared" si="195"/>
        <v>-0.11235531314892253</v>
      </c>
      <c r="Q353" s="9">
        <f t="shared" si="196"/>
        <v>0.95383948649455996</v>
      </c>
      <c r="R353" s="9">
        <f t="shared" si="197"/>
        <v>0.3050248616318898</v>
      </c>
      <c r="S353" s="9">
        <f t="shared" si="198"/>
        <v>0.19266954848296727</v>
      </c>
      <c r="T353" s="9">
        <f t="shared" si="199"/>
        <v>-0.41738017478081235</v>
      </c>
      <c r="U353" s="9">
        <f t="shared" si="200"/>
        <v>-0.4531022747549347</v>
      </c>
      <c r="V353" s="9">
        <f t="shared" si="201"/>
        <v>-1.0631519980187143</v>
      </c>
      <c r="W353" s="14">
        <f t="shared" si="202"/>
        <v>-339.12915697350758</v>
      </c>
      <c r="X353" s="14">
        <f t="shared" si="203"/>
        <v>140.46389471586176</v>
      </c>
      <c r="Y353" s="14">
        <f t="shared" si="204"/>
        <v>-215.23713884691477</v>
      </c>
      <c r="Z353" s="14">
        <f t="shared" si="205"/>
        <v>271.30445450481204</v>
      </c>
      <c r="AA353" s="9">
        <f t="shared" si="206"/>
        <v>367.06769243330399</v>
      </c>
      <c r="AB353" s="9">
        <f t="shared" si="183"/>
        <v>-0.40331077951992711</v>
      </c>
      <c r="AC353" s="9">
        <f t="shared" si="184"/>
        <v>-1.2781172963293272</v>
      </c>
      <c r="AD353" s="9">
        <f t="shared" si="185"/>
        <v>964.97284041301305</v>
      </c>
      <c r="AE353" s="9">
        <f t="shared" si="207"/>
        <v>2306.3543318372508</v>
      </c>
      <c r="AF353" s="9">
        <f t="shared" si="208"/>
        <v>2.3900717566829344</v>
      </c>
      <c r="AG353" s="11">
        <f t="shared" si="209"/>
        <v>4.9485546467946886</v>
      </c>
      <c r="AH353" s="13">
        <v>172.5</v>
      </c>
      <c r="AI353" s="9">
        <f t="shared" si="210"/>
        <v>346.31363382512058</v>
      </c>
      <c r="AJ353" s="14">
        <f t="shared" si="211"/>
        <v>-0.75817454115122018</v>
      </c>
      <c r="AK353" s="14">
        <f t="shared" si="212"/>
        <v>-0.9860063072956109</v>
      </c>
      <c r="AL353" s="9">
        <f t="shared" si="213"/>
        <v>895.53560430572725</v>
      </c>
      <c r="AM353" s="9">
        <f t="shared" si="214"/>
        <v>2175.952735725969</v>
      </c>
      <c r="AN353" s="9">
        <f t="shared" si="215"/>
        <v>2.4297780292196172</v>
      </c>
      <c r="AO353" s="11">
        <f t="shared" si="216"/>
        <v>5.3322512365753694</v>
      </c>
      <c r="AP353" s="13">
        <v>172.5</v>
      </c>
    </row>
    <row r="354" spans="1:42" x14ac:dyDescent="0.15">
      <c r="A354" s="13">
        <v>173</v>
      </c>
      <c r="B354" s="9">
        <f t="shared" si="186"/>
        <v>3.0194196059501901</v>
      </c>
      <c r="D354" s="8">
        <f t="shared" si="187"/>
        <v>0.19515995096339664</v>
      </c>
      <c r="E354" s="9">
        <v>0</v>
      </c>
      <c r="F354" s="9">
        <v>0</v>
      </c>
      <c r="G354" s="9">
        <f t="shared" si="188"/>
        <v>-69.478230614892539</v>
      </c>
      <c r="H354" s="9">
        <f t="shared" si="189"/>
        <v>8.530854038360328</v>
      </c>
      <c r="I354" s="14">
        <f t="shared" si="217"/>
        <v>102.1996855599169</v>
      </c>
      <c r="J354" s="14">
        <f t="shared" si="218"/>
        <v>42.467458138875472</v>
      </c>
      <c r="K354" s="14">
        <f t="shared" si="190"/>
        <v>90.682616484861171</v>
      </c>
      <c r="L354" s="14">
        <f t="shared" si="191"/>
        <v>-61.992213508998304</v>
      </c>
      <c r="M354" s="9">
        <f t="shared" si="192"/>
        <v>169.06872221260645</v>
      </c>
      <c r="N354" s="9">
        <f t="shared" si="193"/>
        <v>-17.769838755501091</v>
      </c>
      <c r="O354" s="9">
        <f t="shared" si="194"/>
        <v>239.99244809935604</v>
      </c>
      <c r="P354" s="9">
        <f t="shared" si="195"/>
        <v>-0.1098102224925063</v>
      </c>
      <c r="Q354" s="9">
        <f t="shared" si="196"/>
        <v>0.95385590885107618</v>
      </c>
      <c r="R354" s="9">
        <f t="shared" si="197"/>
        <v>0.30497017345590294</v>
      </c>
      <c r="S354" s="9">
        <f t="shared" si="198"/>
        <v>0.19515995096339664</v>
      </c>
      <c r="T354" s="9">
        <f t="shared" si="199"/>
        <v>-0.41478039594840932</v>
      </c>
      <c r="U354" s="9">
        <f t="shared" si="200"/>
        <v>-0.45061187227450528</v>
      </c>
      <c r="V354" s="9">
        <f t="shared" si="201"/>
        <v>-1.0605522191863113</v>
      </c>
      <c r="W354" s="14">
        <f t="shared" si="202"/>
        <v>-339.5324677530275</v>
      </c>
      <c r="X354" s="14">
        <f t="shared" si="203"/>
        <v>139.18577741953243</v>
      </c>
      <c r="Y354" s="14">
        <f t="shared" si="204"/>
        <v>-215.99531338806599</v>
      </c>
      <c r="Z354" s="14">
        <f t="shared" si="205"/>
        <v>270.31844819751643</v>
      </c>
      <c r="AA354" s="9">
        <f t="shared" si="206"/>
        <v>366.95364461242281</v>
      </c>
      <c r="AB354" s="9">
        <f t="shared" si="183"/>
        <v>-0.39920219065089668</v>
      </c>
      <c r="AC354" s="9">
        <f t="shared" si="184"/>
        <v>-1.2855211043650741</v>
      </c>
      <c r="AD354" s="9">
        <f t="shared" si="185"/>
        <v>969.17640516675033</v>
      </c>
      <c r="AE354" s="9">
        <f t="shared" si="207"/>
        <v>2305.6377482447747</v>
      </c>
      <c r="AF354" s="9">
        <f t="shared" si="208"/>
        <v>2.3789660333797347</v>
      </c>
      <c r="AG354" s="11">
        <f t="shared" si="209"/>
        <v>4.9270915057356266</v>
      </c>
      <c r="AH354" s="13">
        <v>173</v>
      </c>
      <c r="AI354" s="9">
        <f t="shared" si="210"/>
        <v>346.0145066923094</v>
      </c>
      <c r="AJ354" s="14">
        <f t="shared" si="211"/>
        <v>-0.74620647720911393</v>
      </c>
      <c r="AK354" s="14">
        <f t="shared" si="212"/>
        <v>-0.98522323371417997</v>
      </c>
      <c r="AL354" s="9">
        <f t="shared" si="213"/>
        <v>889.85968539658279</v>
      </c>
      <c r="AM354" s="9">
        <f t="shared" si="214"/>
        <v>2174.073264520111</v>
      </c>
      <c r="AN354" s="9">
        <f t="shared" si="215"/>
        <v>2.4431641304788339</v>
      </c>
      <c r="AO354" s="11">
        <f t="shared" si="216"/>
        <v>5.3662626949195005</v>
      </c>
      <c r="AP354" s="13">
        <v>173</v>
      </c>
    </row>
    <row r="355" spans="1:42" x14ac:dyDescent="0.15">
      <c r="A355" s="13">
        <v>173.5</v>
      </c>
      <c r="B355" s="9">
        <f t="shared" si="186"/>
        <v>3.0281462522101616</v>
      </c>
      <c r="D355" s="8">
        <f t="shared" si="187"/>
        <v>0.19767233661844685</v>
      </c>
      <c r="E355" s="9">
        <v>0</v>
      </c>
      <c r="F355" s="9">
        <v>0</v>
      </c>
      <c r="G355" s="9">
        <f t="shared" si="188"/>
        <v>-69.550029897361128</v>
      </c>
      <c r="H355" s="9">
        <f t="shared" si="189"/>
        <v>7.9242249637534821</v>
      </c>
      <c r="I355" s="14">
        <f t="shared" si="217"/>
        <v>102.0420827075919</v>
      </c>
      <c r="J355" s="14">
        <f t="shared" si="218"/>
        <v>42.292042639147397</v>
      </c>
      <c r="K355" s="14">
        <f t="shared" si="190"/>
        <v>90.792094966497501</v>
      </c>
      <c r="L355" s="14">
        <f t="shared" si="191"/>
        <v>-62.185710096427322</v>
      </c>
      <c r="M355" s="9">
        <f t="shared" si="192"/>
        <v>169.06872221260645</v>
      </c>
      <c r="N355" s="9">
        <f t="shared" si="193"/>
        <v>-17.769838755501091</v>
      </c>
      <c r="O355" s="9">
        <f t="shared" si="194"/>
        <v>239.99811201117242</v>
      </c>
      <c r="P355" s="9">
        <f t="shared" si="195"/>
        <v>-0.10726501741079554</v>
      </c>
      <c r="Q355" s="9">
        <f t="shared" si="196"/>
        <v>0.953865762853493</v>
      </c>
      <c r="R355" s="9">
        <f t="shared" si="197"/>
        <v>0.30493735402924238</v>
      </c>
      <c r="S355" s="9">
        <f t="shared" si="198"/>
        <v>0.19767233661844683</v>
      </c>
      <c r="T355" s="9">
        <f t="shared" si="199"/>
        <v>-0.41220237144003791</v>
      </c>
      <c r="U355" s="9">
        <f t="shared" si="200"/>
        <v>-0.44809948661945509</v>
      </c>
      <c r="V355" s="9">
        <f t="shared" si="201"/>
        <v>-1.0579741946779397</v>
      </c>
      <c r="W355" s="14">
        <f t="shared" si="202"/>
        <v>-339.9316699436784</v>
      </c>
      <c r="X355" s="14">
        <f t="shared" si="203"/>
        <v>137.90025631516735</v>
      </c>
      <c r="Y355" s="14">
        <f t="shared" si="204"/>
        <v>-216.74151986527511</v>
      </c>
      <c r="Z355" s="14">
        <f t="shared" si="205"/>
        <v>269.33322496380225</v>
      </c>
      <c r="AA355" s="9">
        <f t="shared" si="206"/>
        <v>366.83786735080491</v>
      </c>
      <c r="AB355" s="9">
        <f t="shared" si="183"/>
        <v>-0.39503516180820952</v>
      </c>
      <c r="AC355" s="9">
        <f t="shared" si="184"/>
        <v>-1.2928831805258483</v>
      </c>
      <c r="AD355" s="9">
        <f t="shared" si="185"/>
        <v>973.35896934824757</v>
      </c>
      <c r="AE355" s="9">
        <f t="shared" si="207"/>
        <v>2304.9102982556715</v>
      </c>
      <c r="AF355" s="9">
        <f t="shared" si="208"/>
        <v>2.3679961564426932</v>
      </c>
      <c r="AG355" s="11">
        <f t="shared" si="209"/>
        <v>4.9059195875638055</v>
      </c>
      <c r="AH355" s="13">
        <v>173.5</v>
      </c>
      <c r="AI355" s="9">
        <f t="shared" si="210"/>
        <v>345.71270225855392</v>
      </c>
      <c r="AJ355" s="14">
        <f t="shared" si="211"/>
        <v>-0.73423568248250604</v>
      </c>
      <c r="AK355" s="14">
        <f t="shared" si="212"/>
        <v>-0.98433752663152063</v>
      </c>
      <c r="AL355" s="9">
        <f t="shared" si="213"/>
        <v>884.17125836123671</v>
      </c>
      <c r="AM355" s="9">
        <f t="shared" si="214"/>
        <v>2172.1769713362969</v>
      </c>
      <c r="AN355" s="9">
        <f t="shared" si="215"/>
        <v>2.456737821768046</v>
      </c>
      <c r="AO355" s="11">
        <f t="shared" si="216"/>
        <v>5.4007872211398249</v>
      </c>
      <c r="AP355" s="13">
        <v>173.5</v>
      </c>
    </row>
    <row r="356" spans="1:42" x14ac:dyDescent="0.15">
      <c r="A356" s="13">
        <v>174</v>
      </c>
      <c r="B356" s="9">
        <f t="shared" si="186"/>
        <v>3.0368728984701332</v>
      </c>
      <c r="D356" s="8">
        <f t="shared" si="187"/>
        <v>0.20020665801351051</v>
      </c>
      <c r="E356" s="9">
        <v>0</v>
      </c>
      <c r="F356" s="9">
        <v>0</v>
      </c>
      <c r="G356" s="9">
        <f t="shared" si="188"/>
        <v>-69.616532675779126</v>
      </c>
      <c r="H356" s="9">
        <f t="shared" si="189"/>
        <v>7.3169924287357615</v>
      </c>
      <c r="I356" s="14">
        <f t="shared" si="217"/>
        <v>101.88792987745111</v>
      </c>
      <c r="J356" s="14">
        <f t="shared" si="218"/>
        <v>42.119568832324745</v>
      </c>
      <c r="K356" s="14">
        <f t="shared" si="190"/>
        <v>90.904283380919395</v>
      </c>
      <c r="L356" s="14">
        <f t="shared" si="191"/>
        <v>-62.382846972022975</v>
      </c>
      <c r="M356" s="9">
        <f t="shared" si="192"/>
        <v>169.06872221260645</v>
      </c>
      <c r="N356" s="9">
        <f t="shared" si="193"/>
        <v>-17.769838755501091</v>
      </c>
      <c r="O356" s="9">
        <f t="shared" si="194"/>
        <v>239.99999999999997</v>
      </c>
      <c r="P356" s="9">
        <f t="shared" si="195"/>
        <v>-0.10471975511965986</v>
      </c>
      <c r="Q356" s="9">
        <f t="shared" si="196"/>
        <v>0.95386904761904756</v>
      </c>
      <c r="R356" s="9">
        <f t="shared" si="197"/>
        <v>0.30492641313317037</v>
      </c>
      <c r="S356" s="9">
        <f t="shared" si="198"/>
        <v>0.20020665801351051</v>
      </c>
      <c r="T356" s="9">
        <f t="shared" si="199"/>
        <v>-0.40964616825283018</v>
      </c>
      <c r="U356" s="9">
        <f t="shared" si="200"/>
        <v>-0.44556516522439144</v>
      </c>
      <c r="V356" s="9">
        <f t="shared" si="201"/>
        <v>-1.055417991490732</v>
      </c>
      <c r="W356" s="14">
        <f t="shared" si="202"/>
        <v>-340.32670510548661</v>
      </c>
      <c r="X356" s="14">
        <f t="shared" si="203"/>
        <v>136.60737313464151</v>
      </c>
      <c r="Y356" s="14">
        <f t="shared" si="204"/>
        <v>-217.47575554775761</v>
      </c>
      <c r="Z356" s="14">
        <f t="shared" si="205"/>
        <v>268.34888743717073</v>
      </c>
      <c r="AA356" s="9">
        <f t="shared" si="206"/>
        <v>366.72038476570128</v>
      </c>
      <c r="AB356" s="9">
        <f t="shared" si="183"/>
        <v>-0.39080889994045265</v>
      </c>
      <c r="AC356" s="9">
        <f t="shared" si="184"/>
        <v>-1.3002016070367119</v>
      </c>
      <c r="AD356" s="9">
        <f t="shared" si="185"/>
        <v>977.51921444372954</v>
      </c>
      <c r="AE356" s="9">
        <f t="shared" si="207"/>
        <v>2304.172133403099</v>
      </c>
      <c r="AF356" s="9">
        <f t="shared" si="208"/>
        <v>2.357163009541781</v>
      </c>
      <c r="AG356" s="11">
        <f t="shared" si="209"/>
        <v>4.8850403786424694</v>
      </c>
      <c r="AH356" s="13">
        <v>174</v>
      </c>
      <c r="AI356" s="9">
        <f t="shared" si="210"/>
        <v>345.40820725604556</v>
      </c>
      <c r="AJ356" s="14">
        <f t="shared" si="211"/>
        <v>-0.72226438434364582</v>
      </c>
      <c r="AK356" s="14">
        <f t="shared" si="212"/>
        <v>-0.98335041858740624</v>
      </c>
      <c r="AL356" s="9">
        <f t="shared" si="213"/>
        <v>878.47196359793361</v>
      </c>
      <c r="AM356" s="9">
        <f t="shared" si="214"/>
        <v>2170.2637728104269</v>
      </c>
      <c r="AN356" s="9">
        <f t="shared" si="215"/>
        <v>2.4704986188992724</v>
      </c>
      <c r="AO356" s="11">
        <f t="shared" si="216"/>
        <v>5.4358261063890358</v>
      </c>
      <c r="AP356" s="13">
        <v>174</v>
      </c>
    </row>
    <row r="357" spans="1:42" x14ac:dyDescent="0.15">
      <c r="A357" s="13">
        <v>174.5</v>
      </c>
      <c r="B357" s="9">
        <f t="shared" si="186"/>
        <v>3.0455995447301052</v>
      </c>
      <c r="D357" s="8">
        <f t="shared" si="187"/>
        <v>0.20276286120071832</v>
      </c>
      <c r="E357" s="9">
        <v>0</v>
      </c>
      <c r="F357" s="9">
        <v>0</v>
      </c>
      <c r="G357" s="9">
        <f t="shared" si="188"/>
        <v>-69.677733885702523</v>
      </c>
      <c r="H357" s="9">
        <f t="shared" si="189"/>
        <v>6.709202676415674</v>
      </c>
      <c r="I357" s="14">
        <f t="shared" si="217"/>
        <v>101.73720598792657</v>
      </c>
      <c r="J357" s="14">
        <f t="shared" si="218"/>
        <v>41.950065153377302</v>
      </c>
      <c r="K357" s="14">
        <f t="shared" si="190"/>
        <v>91.019208281069652</v>
      </c>
      <c r="L357" s="14">
        <f t="shared" si="191"/>
        <v>-62.583601987914918</v>
      </c>
      <c r="M357" s="9">
        <f t="shared" si="192"/>
        <v>169.06872221260645</v>
      </c>
      <c r="N357" s="9">
        <f t="shared" si="193"/>
        <v>-17.769838755501091</v>
      </c>
      <c r="O357" s="9">
        <f t="shared" si="194"/>
        <v>239.99811201117242</v>
      </c>
      <c r="P357" s="9">
        <f t="shared" si="195"/>
        <v>-0.10217449282852406</v>
      </c>
      <c r="Q357" s="9">
        <f t="shared" si="196"/>
        <v>0.953865762853493</v>
      </c>
      <c r="R357" s="9">
        <f t="shared" si="197"/>
        <v>0.30493735402924238</v>
      </c>
      <c r="S357" s="9">
        <f t="shared" si="198"/>
        <v>0.20276286120071832</v>
      </c>
      <c r="T357" s="9">
        <f t="shared" si="199"/>
        <v>-0.40711184685776652</v>
      </c>
      <c r="U357" s="9">
        <f t="shared" si="200"/>
        <v>-0.44300896203718365</v>
      </c>
      <c r="V357" s="9">
        <f t="shared" si="201"/>
        <v>-1.0528836700956685</v>
      </c>
      <c r="W357" s="14">
        <f t="shared" si="202"/>
        <v>-340.71751400542706</v>
      </c>
      <c r="X357" s="14">
        <f t="shared" si="203"/>
        <v>135.30717152760479</v>
      </c>
      <c r="Y357" s="14">
        <f t="shared" si="204"/>
        <v>-218.19801993210126</v>
      </c>
      <c r="Z357" s="14">
        <f t="shared" si="205"/>
        <v>267.36553701858332</v>
      </c>
      <c r="AA357" s="9">
        <f t="shared" si="206"/>
        <v>366.60122069742084</v>
      </c>
      <c r="AB357" s="9">
        <f t="shared" si="183"/>
        <v>-0.38652263571071899</v>
      </c>
      <c r="AC357" s="9">
        <f t="shared" si="184"/>
        <v>-1.3074744503087175</v>
      </c>
      <c r="AD357" s="9">
        <f t="shared" si="185"/>
        <v>981.65582262224484</v>
      </c>
      <c r="AE357" s="9">
        <f t="shared" si="207"/>
        <v>2303.4234034801357</v>
      </c>
      <c r="AF357" s="9">
        <f t="shared" si="208"/>
        <v>2.3464674180071827</v>
      </c>
      <c r="AG357" s="11">
        <f t="shared" si="209"/>
        <v>4.8644552636592051</v>
      </c>
      <c r="AH357" s="13">
        <v>174.5</v>
      </c>
      <c r="AI357" s="9">
        <f t="shared" si="210"/>
        <v>345.1010088184691</v>
      </c>
      <c r="AJ357" s="14">
        <f t="shared" si="211"/>
        <v>-0.71029479124604222</v>
      </c>
      <c r="AK357" s="14">
        <f t="shared" si="212"/>
        <v>-0.98226316928167989</v>
      </c>
      <c r="AL357" s="9">
        <f t="shared" si="213"/>
        <v>872.76344400102357</v>
      </c>
      <c r="AM357" s="9">
        <f t="shared" si="214"/>
        <v>2168.333588101058</v>
      </c>
      <c r="AN357" s="9">
        <f t="shared" si="215"/>
        <v>2.4844459320623367</v>
      </c>
      <c r="AO357" s="11">
        <f t="shared" si="216"/>
        <v>5.4713804367943775</v>
      </c>
      <c r="AP357" s="13">
        <v>174.5</v>
      </c>
    </row>
    <row r="358" spans="1:42" x14ac:dyDescent="0.15">
      <c r="A358" s="13">
        <v>175</v>
      </c>
      <c r="B358" s="9">
        <f t="shared" si="186"/>
        <v>3.0543261909900767</v>
      </c>
      <c r="D358" s="8">
        <f t="shared" si="187"/>
        <v>0.20534088570908965</v>
      </c>
      <c r="E358" s="9">
        <v>0</v>
      </c>
      <c r="F358" s="9">
        <v>0</v>
      </c>
      <c r="G358" s="9">
        <f t="shared" si="188"/>
        <v>-69.733628866422194</v>
      </c>
      <c r="H358" s="9">
        <f t="shared" si="189"/>
        <v>6.1009019923360732</v>
      </c>
      <c r="I358" s="14">
        <f t="shared" si="217"/>
        <v>101.58988967112221</v>
      </c>
      <c r="J358" s="14">
        <f t="shared" si="218"/>
        <v>41.783558786858592</v>
      </c>
      <c r="K358" s="14">
        <f t="shared" si="190"/>
        <v>91.136896199796055</v>
      </c>
      <c r="L358" s="14">
        <f t="shared" si="191"/>
        <v>-62.787951713610042</v>
      </c>
      <c r="M358" s="9">
        <f t="shared" si="192"/>
        <v>169.06872221260645</v>
      </c>
      <c r="N358" s="9">
        <f t="shared" si="193"/>
        <v>-17.769838755501091</v>
      </c>
      <c r="O358" s="9">
        <f t="shared" si="194"/>
        <v>239.99244809935604</v>
      </c>
      <c r="P358" s="9">
        <f t="shared" si="195"/>
        <v>-9.9629287746813289E-2</v>
      </c>
      <c r="Q358" s="9">
        <f t="shared" si="196"/>
        <v>0.95385590885107618</v>
      </c>
      <c r="R358" s="9">
        <f t="shared" si="197"/>
        <v>0.30497017345590294</v>
      </c>
      <c r="S358" s="9">
        <f t="shared" si="198"/>
        <v>0.20534088570908957</v>
      </c>
      <c r="T358" s="9">
        <f t="shared" si="199"/>
        <v>-0.40459946120271628</v>
      </c>
      <c r="U358" s="9">
        <f t="shared" si="200"/>
        <v>-0.44043093752881235</v>
      </c>
      <c r="V358" s="9">
        <f t="shared" si="201"/>
        <v>-1.0503712844406183</v>
      </c>
      <c r="W358" s="14">
        <f t="shared" si="202"/>
        <v>-341.10403664113778</v>
      </c>
      <c r="X358" s="14">
        <f t="shared" si="203"/>
        <v>133.99969707729608</v>
      </c>
      <c r="Y358" s="14">
        <f t="shared" si="204"/>
        <v>-218.9083147233473</v>
      </c>
      <c r="Z358" s="14">
        <f t="shared" si="205"/>
        <v>266.38327384930164</v>
      </c>
      <c r="AA358" s="9">
        <f t="shared" si="206"/>
        <v>366.48039869778273</v>
      </c>
      <c r="AB358" s="9">
        <f t="shared" si="183"/>
        <v>-0.38217562506537206</v>
      </c>
      <c r="AC358" s="9">
        <f t="shared" si="184"/>
        <v>-1.3146997626696759</v>
      </c>
      <c r="AD358" s="9">
        <f t="shared" si="185"/>
        <v>985.76747805305922</v>
      </c>
      <c r="AE358" s="9">
        <f t="shared" si="207"/>
        <v>2302.6642564672252</v>
      </c>
      <c r="AF358" s="9">
        <f t="shared" si="208"/>
        <v>2.3359101489279235</v>
      </c>
      <c r="AG358" s="11">
        <f t="shared" si="209"/>
        <v>4.8441655256144065</v>
      </c>
      <c r="AH358" s="13">
        <v>175</v>
      </c>
      <c r="AI358" s="9">
        <f t="shared" si="210"/>
        <v>344.79109449301052</v>
      </c>
      <c r="AJ358" s="14">
        <f t="shared" si="211"/>
        <v>-0.69832909108225749</v>
      </c>
      <c r="AK358" s="14">
        <f t="shared" si="212"/>
        <v>-0.98107706386315385</v>
      </c>
      <c r="AL358" s="9">
        <f t="shared" si="213"/>
        <v>867.04734338982769</v>
      </c>
      <c r="AM358" s="9">
        <f t="shared" si="214"/>
        <v>2166.3863389648523</v>
      </c>
      <c r="AN358" s="9">
        <f t="shared" si="215"/>
        <v>2.4985790631629179</v>
      </c>
      <c r="AO358" s="11">
        <f t="shared" si="216"/>
        <v>5.507451086566018</v>
      </c>
      <c r="AP358" s="13">
        <v>175</v>
      </c>
    </row>
    <row r="359" spans="1:42" x14ac:dyDescent="0.15">
      <c r="A359" s="13">
        <v>175.5</v>
      </c>
      <c r="B359" s="9">
        <f t="shared" si="186"/>
        <v>3.0630528372500483</v>
      </c>
      <c r="D359" s="8">
        <f t="shared" si="187"/>
        <v>0.20794066454149274</v>
      </c>
      <c r="E359" s="9">
        <v>0</v>
      </c>
      <c r="F359" s="9">
        <v>0</v>
      </c>
      <c r="G359" s="9">
        <f t="shared" si="188"/>
        <v>-69.784213361318962</v>
      </c>
      <c r="H359" s="9">
        <f t="shared" si="189"/>
        <v>5.4921367009491551</v>
      </c>
      <c r="I359" s="14">
        <f t="shared" si="217"/>
        <v>101.4459592902532</v>
      </c>
      <c r="J359" s="14">
        <f t="shared" si="218"/>
        <v>41.62007566392883</v>
      </c>
      <c r="K359" s="14">
        <f t="shared" si="190"/>
        <v>91.257373632055675</v>
      </c>
      <c r="L359" s="14">
        <f t="shared" si="191"/>
        <v>-62.995871436646361</v>
      </c>
      <c r="M359" s="9">
        <f t="shared" si="192"/>
        <v>169.06872221260645</v>
      </c>
      <c r="N359" s="9">
        <f t="shared" si="193"/>
        <v>-17.769838755501091</v>
      </c>
      <c r="O359" s="9">
        <f t="shared" si="194"/>
        <v>239.98300842855156</v>
      </c>
      <c r="P359" s="9">
        <f t="shared" si="195"/>
        <v>-9.7084197090397062E-2</v>
      </c>
      <c r="Q359" s="9">
        <f t="shared" si="196"/>
        <v>0.95383948649455996</v>
      </c>
      <c r="R359" s="9">
        <f t="shared" si="197"/>
        <v>0.3050248616318898</v>
      </c>
      <c r="S359" s="9">
        <f t="shared" si="198"/>
        <v>0.20794066454149276</v>
      </c>
      <c r="T359" s="9">
        <f t="shared" si="199"/>
        <v>-0.40210905872228686</v>
      </c>
      <c r="U359" s="9">
        <f t="shared" si="200"/>
        <v>-0.43783115869640921</v>
      </c>
      <c r="V359" s="9">
        <f t="shared" si="201"/>
        <v>-1.0478808819601888</v>
      </c>
      <c r="W359" s="14">
        <f t="shared" si="202"/>
        <v>-341.48621226620315</v>
      </c>
      <c r="X359" s="14">
        <f t="shared" si="203"/>
        <v>132.6849973146264</v>
      </c>
      <c r="Y359" s="14">
        <f t="shared" si="204"/>
        <v>-219.60664381442956</v>
      </c>
      <c r="Z359" s="14">
        <f t="shared" si="205"/>
        <v>265.40219678543849</v>
      </c>
      <c r="AA359" s="9">
        <f t="shared" si="206"/>
        <v>366.35794201886875</v>
      </c>
      <c r="AB359" s="9">
        <f t="shared" si="183"/>
        <v>-0.37776715076796563</v>
      </c>
      <c r="AC359" s="9">
        <f t="shared" si="184"/>
        <v>-1.3218755841220968</v>
      </c>
      <c r="AD359" s="9">
        <f t="shared" si="185"/>
        <v>989.85286821958266</v>
      </c>
      <c r="AE359" s="9">
        <f t="shared" si="207"/>
        <v>2301.8948384615069</v>
      </c>
      <c r="AF359" s="9">
        <f t="shared" si="208"/>
        <v>2.32549191134017</v>
      </c>
      <c r="AG359" s="11">
        <f t="shared" si="209"/>
        <v>4.8241723459826158</v>
      </c>
      <c r="AH359" s="13">
        <v>175.5</v>
      </c>
      <c r="AI359" s="9">
        <f t="shared" si="210"/>
        <v>344.47845225205936</v>
      </c>
      <c r="AJ359" s="14">
        <f t="shared" si="211"/>
        <v>-0.68636944957262358</v>
      </c>
      <c r="AK359" s="14">
        <f t="shared" si="212"/>
        <v>-0.97979341118946195</v>
      </c>
      <c r="AL359" s="9">
        <f t="shared" si="213"/>
        <v>861.32530493241939</v>
      </c>
      <c r="AM359" s="9">
        <f t="shared" si="214"/>
        <v>2164.421949830104</v>
      </c>
      <c r="AN359" s="9">
        <f t="shared" si="215"/>
        <v>2.5128972032232668</v>
      </c>
      <c r="AO359" s="11">
        <f t="shared" si="216"/>
        <v>5.5440387111709839</v>
      </c>
      <c r="AP359" s="13">
        <v>175.5</v>
      </c>
    </row>
    <row r="360" spans="1:42" x14ac:dyDescent="0.15">
      <c r="A360" s="13">
        <v>176</v>
      </c>
      <c r="B360" s="9">
        <f t="shared" si="186"/>
        <v>3.0717794835100198</v>
      </c>
      <c r="D360" s="8">
        <f t="shared" si="187"/>
        <v>0.21056212417841141</v>
      </c>
      <c r="E360" s="9">
        <v>0</v>
      </c>
      <c r="F360" s="9">
        <v>0</v>
      </c>
      <c r="G360" s="9">
        <f t="shared" si="188"/>
        <v>-69.8294835181877</v>
      </c>
      <c r="H360" s="9">
        <f t="shared" si="189"/>
        <v>4.8829531620887865</v>
      </c>
      <c r="I360" s="14">
        <f t="shared" si="217"/>
        <v>101.30539295723007</v>
      </c>
      <c r="J360" s="14">
        <f t="shared" si="218"/>
        <v>41.459640460742641</v>
      </c>
      <c r="K360" s="14">
        <f t="shared" si="190"/>
        <v>91.380667017025601</v>
      </c>
      <c r="L360" s="14">
        <f t="shared" si="191"/>
        <v>-63.207335164616573</v>
      </c>
      <c r="M360" s="9">
        <f t="shared" si="192"/>
        <v>169.06872221260645</v>
      </c>
      <c r="N360" s="9">
        <f t="shared" si="193"/>
        <v>-17.769838755501091</v>
      </c>
      <c r="O360" s="9">
        <f t="shared" si="194"/>
        <v>239.96979327210011</v>
      </c>
      <c r="P360" s="9">
        <f t="shared" si="195"/>
        <v>-9.4539278088035458E-2</v>
      </c>
      <c r="Q360" s="9">
        <f t="shared" si="196"/>
        <v>0.95381649725528717</v>
      </c>
      <c r="R360" s="9">
        <f t="shared" si="197"/>
        <v>0.30510140226644689</v>
      </c>
      <c r="S360" s="9">
        <f t="shared" si="198"/>
        <v>0.21056212417841139</v>
      </c>
      <c r="T360" s="9">
        <f t="shared" si="199"/>
        <v>-0.39964068035448236</v>
      </c>
      <c r="U360" s="9">
        <f t="shared" si="200"/>
        <v>-0.43520969905949058</v>
      </c>
      <c r="V360" s="9">
        <f t="shared" si="201"/>
        <v>-1.0454125035923842</v>
      </c>
      <c r="W360" s="14">
        <f t="shared" si="202"/>
        <v>-341.86397941697112</v>
      </c>
      <c r="X360" s="14">
        <f t="shared" si="203"/>
        <v>131.3631217305043</v>
      </c>
      <c r="Y360" s="14">
        <f t="shared" si="204"/>
        <v>-220.29301326400218</v>
      </c>
      <c r="Z360" s="14">
        <f t="shared" si="205"/>
        <v>264.42240337424903</v>
      </c>
      <c r="AA360" s="9">
        <f t="shared" si="206"/>
        <v>366.23387360208852</v>
      </c>
      <c r="AB360" s="9">
        <f t="shared" si="183"/>
        <v>-0.3732965238974657</v>
      </c>
      <c r="AC360" s="9">
        <f t="shared" si="184"/>
        <v>-1.3289999441210227</v>
      </c>
      <c r="AD360" s="9">
        <f t="shared" si="185"/>
        <v>993.91068522498256</v>
      </c>
      <c r="AE360" s="9">
        <f t="shared" si="207"/>
        <v>2301.1152936081085</v>
      </c>
      <c r="AF360" s="9">
        <f t="shared" si="208"/>
        <v>2.3152133565072055</v>
      </c>
      <c r="AG360" s="11">
        <f t="shared" si="209"/>
        <v>4.8044768050517153</v>
      </c>
      <c r="AH360" s="13">
        <v>176</v>
      </c>
      <c r="AI360" s="9">
        <f t="shared" si="210"/>
        <v>344.16307050459073</v>
      </c>
      <c r="AJ360" s="14">
        <f t="shared" si="211"/>
        <v>-0.6744180086921574</v>
      </c>
      <c r="AK360" s="14">
        <f t="shared" si="212"/>
        <v>-0.97841354206599362</v>
      </c>
      <c r="AL360" s="9">
        <f t="shared" si="213"/>
        <v>855.59896957192711</v>
      </c>
      <c r="AM360" s="9">
        <f t="shared" si="214"/>
        <v>2162.4403478682566</v>
      </c>
      <c r="AN360" s="9">
        <f t="shared" si="215"/>
        <v>2.5273994298405569</v>
      </c>
      <c r="AO360" s="11">
        <f t="shared" si="216"/>
        <v>5.5811437405606297</v>
      </c>
      <c r="AP360" s="13">
        <v>176</v>
      </c>
    </row>
    <row r="361" spans="1:42" x14ac:dyDescent="0.15">
      <c r="A361" s="13">
        <v>176.5</v>
      </c>
      <c r="B361" s="9">
        <f t="shared" si="186"/>
        <v>3.0805061297699918</v>
      </c>
      <c r="D361" s="8">
        <f t="shared" si="187"/>
        <v>0.21320518458848031</v>
      </c>
      <c r="E361" s="9">
        <v>0</v>
      </c>
      <c r="F361" s="9">
        <v>0</v>
      </c>
      <c r="G361" s="9">
        <f t="shared" si="188"/>
        <v>-69.869435889530692</v>
      </c>
      <c r="H361" s="9">
        <f t="shared" si="189"/>
        <v>4.2733977674399721</v>
      </c>
      <c r="I361" s="14">
        <f t="shared" si="217"/>
        <v>101.16816855036173</v>
      </c>
      <c r="J361" s="14">
        <f t="shared" si="218"/>
        <v>41.302276598197125</v>
      </c>
      <c r="K361" s="14">
        <f t="shared" si="190"/>
        <v>91.506802720145018</v>
      </c>
      <c r="L361" s="14">
        <f t="shared" si="191"/>
        <v>-63.422315628557328</v>
      </c>
      <c r="M361" s="9">
        <f t="shared" si="192"/>
        <v>169.06872221260645</v>
      </c>
      <c r="N361" s="9">
        <f t="shared" si="193"/>
        <v>-17.769838755501091</v>
      </c>
      <c r="O361" s="9">
        <f t="shared" si="194"/>
        <v>239.95280301269293</v>
      </c>
      <c r="P361" s="9">
        <f t="shared" si="195"/>
        <v>-9.1994587987827517E-2</v>
      </c>
      <c r="Q361" s="9">
        <f t="shared" si="196"/>
        <v>0.95378694319328872</v>
      </c>
      <c r="R361" s="9">
        <f t="shared" si="197"/>
        <v>0.30519977257630782</v>
      </c>
      <c r="S361" s="9">
        <f t="shared" si="198"/>
        <v>0.21320518458848031</v>
      </c>
      <c r="T361" s="9">
        <f t="shared" si="199"/>
        <v>-0.39719436056413532</v>
      </c>
      <c r="U361" s="9">
        <f t="shared" si="200"/>
        <v>-0.43256663864942163</v>
      </c>
      <c r="V361" s="9">
        <f t="shared" si="201"/>
        <v>-1.0429661838020372</v>
      </c>
      <c r="W361" s="14">
        <f t="shared" si="202"/>
        <v>-342.23727594086859</v>
      </c>
      <c r="X361" s="14">
        <f t="shared" si="203"/>
        <v>130.03412178638328</v>
      </c>
      <c r="Y361" s="14">
        <f t="shared" si="204"/>
        <v>-220.96743127269434</v>
      </c>
      <c r="Z361" s="14">
        <f t="shared" si="205"/>
        <v>263.44398983218304</v>
      </c>
      <c r="AA361" s="9">
        <f t="shared" si="206"/>
        <v>366.10821606757497</v>
      </c>
      <c r="AB361" s="9">
        <f t="shared" si="183"/>
        <v>-0.36876308530406732</v>
      </c>
      <c r="AC361" s="9">
        <f t="shared" si="184"/>
        <v>-1.3360708633684055</v>
      </c>
      <c r="AD361" s="9">
        <f t="shared" si="185"/>
        <v>997.93962708620052</v>
      </c>
      <c r="AE361" s="9">
        <f t="shared" si="207"/>
        <v>2300.3257640335164</v>
      </c>
      <c r="AF361" s="9">
        <f t="shared" si="208"/>
        <v>2.3050750782890974</v>
      </c>
      <c r="AG361" s="11">
        <f t="shared" si="209"/>
        <v>4.7850798824366247</v>
      </c>
      <c r="AH361" s="13">
        <v>176.5</v>
      </c>
      <c r="AI361" s="9">
        <f t="shared" si="210"/>
        <v>343.8449381072117</v>
      </c>
      <c r="AJ361" s="14">
        <f t="shared" si="211"/>
        <v>-0.66247688513652747</v>
      </c>
      <c r="AK361" s="14">
        <f t="shared" si="212"/>
        <v>-0.97693880746652439</v>
      </c>
      <c r="AL361" s="9">
        <f t="shared" si="213"/>
        <v>849.86997445705936</v>
      </c>
      <c r="AM361" s="9">
        <f t="shared" si="214"/>
        <v>2160.4414630633069</v>
      </c>
      <c r="AN361" s="9">
        <f t="shared" si="215"/>
        <v>2.542084704714398</v>
      </c>
      <c r="AO361" s="11">
        <f t="shared" si="216"/>
        <v>5.618766372476145</v>
      </c>
      <c r="AP361" s="13">
        <v>176.5</v>
      </c>
    </row>
    <row r="362" spans="1:42" x14ac:dyDescent="0.15">
      <c r="A362" s="13">
        <v>177</v>
      </c>
      <c r="B362" s="9">
        <f t="shared" si="186"/>
        <v>3.0892327760299634</v>
      </c>
      <c r="D362" s="8">
        <f t="shared" si="187"/>
        <v>0.21586975924574614</v>
      </c>
      <c r="E362" s="9">
        <v>0</v>
      </c>
      <c r="F362" s="9">
        <v>0</v>
      </c>
      <c r="G362" s="9">
        <f t="shared" si="188"/>
        <v>-69.90406743282017</v>
      </c>
      <c r="H362" s="9">
        <f t="shared" si="189"/>
        <v>3.6635169370060665</v>
      </c>
      <c r="I362" s="14">
        <f t="shared" si="217"/>
        <v>101.03426373215351</v>
      </c>
      <c r="J362" s="14">
        <f t="shared" si="218"/>
        <v>41.148006243034935</v>
      </c>
      <c r="K362" s="14">
        <f t="shared" si="190"/>
        <v>91.6358070151135</v>
      </c>
      <c r="L362" s="14">
        <f t="shared" si="191"/>
        <v>-63.640784287698906</v>
      </c>
      <c r="M362" s="9">
        <f t="shared" si="192"/>
        <v>169.06872221260645</v>
      </c>
      <c r="N362" s="9">
        <f t="shared" si="193"/>
        <v>-17.769838755501091</v>
      </c>
      <c r="O362" s="9">
        <f t="shared" si="194"/>
        <v>239.9320381423849</v>
      </c>
      <c r="P362" s="9">
        <f t="shared" si="195"/>
        <v>-8.9450184063664354E-2</v>
      </c>
      <c r="Q362" s="9">
        <f t="shared" si="196"/>
        <v>0.95375082695743496</v>
      </c>
      <c r="R362" s="9">
        <f t="shared" si="197"/>
        <v>0.30531994330941048</v>
      </c>
      <c r="S362" s="9">
        <f t="shared" si="198"/>
        <v>0.21586975924574614</v>
      </c>
      <c r="T362" s="9">
        <f t="shared" si="199"/>
        <v>-0.39477012737307482</v>
      </c>
      <c r="U362" s="9">
        <f t="shared" si="200"/>
        <v>-0.4299020639921558</v>
      </c>
      <c r="V362" s="9">
        <f t="shared" si="201"/>
        <v>-1.0405419506109768</v>
      </c>
      <c r="W362" s="14">
        <f t="shared" si="202"/>
        <v>-342.60603902617265</v>
      </c>
      <c r="X362" s="14">
        <f t="shared" si="203"/>
        <v>128.69805092301488</v>
      </c>
      <c r="Y362" s="14">
        <f t="shared" si="204"/>
        <v>-221.62990815783087</v>
      </c>
      <c r="Z362" s="14">
        <f t="shared" si="205"/>
        <v>262.46705102471651</v>
      </c>
      <c r="AA362" s="9">
        <f t="shared" si="206"/>
        <v>365.98099170392203</v>
      </c>
      <c r="AB362" s="9">
        <f t="shared" si="183"/>
        <v>-0.36416620702181035</v>
      </c>
      <c r="AC362" s="9">
        <f t="shared" si="184"/>
        <v>-1.3430863556228161</v>
      </c>
      <c r="AD362" s="9">
        <f t="shared" si="185"/>
        <v>1001.938399015806</v>
      </c>
      <c r="AE362" s="9">
        <f t="shared" si="207"/>
        <v>2299.5263897810969</v>
      </c>
      <c r="AF362" s="9">
        <f t="shared" si="208"/>
        <v>2.2950776135937083</v>
      </c>
      <c r="AG362" s="11">
        <f t="shared" si="209"/>
        <v>4.7659824577510319</v>
      </c>
      <c r="AH362" s="13">
        <v>177</v>
      </c>
      <c r="AI362" s="9">
        <f t="shared" si="210"/>
        <v>343.52404437485842</v>
      </c>
      <c r="AJ362" s="14">
        <f t="shared" si="211"/>
        <v>-0.65054816883213107</v>
      </c>
      <c r="AK362" s="14">
        <f t="shared" si="212"/>
        <v>-0.97537057674014704</v>
      </c>
      <c r="AL362" s="9">
        <f t="shared" si="213"/>
        <v>844.13995138148857</v>
      </c>
      <c r="AM362" s="9">
        <f t="shared" si="214"/>
        <v>2158.4252282790185</v>
      </c>
      <c r="AN362" s="9">
        <f t="shared" si="215"/>
        <v>2.556951871246727</v>
      </c>
      <c r="AO362" s="11">
        <f t="shared" si="216"/>
        <v>5.6569065658384412</v>
      </c>
      <c r="AP362" s="13">
        <v>177</v>
      </c>
    </row>
    <row r="363" spans="1:42" x14ac:dyDescent="0.15">
      <c r="A363" s="13">
        <v>177.5</v>
      </c>
      <c r="B363" s="9">
        <f t="shared" si="186"/>
        <v>3.0979594222899349</v>
      </c>
      <c r="D363" s="8">
        <f t="shared" si="187"/>
        <v>0.21855575515359441</v>
      </c>
      <c r="E363" s="9">
        <v>0</v>
      </c>
      <c r="F363" s="9">
        <v>0</v>
      </c>
      <c r="G363" s="9">
        <f t="shared" si="188"/>
        <v>-69.933375510730045</v>
      </c>
      <c r="H363" s="9">
        <f t="shared" si="189"/>
        <v>3.0533571155735251</v>
      </c>
      <c r="I363" s="14">
        <f t="shared" si="217"/>
        <v>100.90365596717366</v>
      </c>
      <c r="J363" s="14">
        <f t="shared" si="218"/>
        <v>40.996850310293283</v>
      </c>
      <c r="K363" s="14">
        <f t="shared" si="190"/>
        <v>91.76770606587057</v>
      </c>
      <c r="L363" s="14">
        <f t="shared" si="191"/>
        <v>-63.862711335565756</v>
      </c>
      <c r="M363" s="9">
        <f t="shared" si="192"/>
        <v>169.06872221260645</v>
      </c>
      <c r="N363" s="9">
        <f t="shared" si="193"/>
        <v>-17.769838755501091</v>
      </c>
      <c r="O363" s="9">
        <f t="shared" si="194"/>
        <v>239.9074992626125</v>
      </c>
      <c r="P363" s="9">
        <f t="shared" si="195"/>
        <v>-8.6906123621686121E-2</v>
      </c>
      <c r="Q363" s="9">
        <f t="shared" si="196"/>
        <v>0.95370815178562907</v>
      </c>
      <c r="R363" s="9">
        <f t="shared" si="197"/>
        <v>0.30546187877528053</v>
      </c>
      <c r="S363" s="9">
        <f t="shared" si="198"/>
        <v>0.21855575515359438</v>
      </c>
      <c r="T363" s="9">
        <f t="shared" si="199"/>
        <v>-0.39236800239696668</v>
      </c>
      <c r="U363" s="9">
        <f t="shared" si="200"/>
        <v>-0.42721606808430757</v>
      </c>
      <c r="V363" s="9">
        <f t="shared" si="201"/>
        <v>-1.0381398256348686</v>
      </c>
      <c r="W363" s="14">
        <f t="shared" si="202"/>
        <v>-342.97020523319446</v>
      </c>
      <c r="X363" s="14">
        <f t="shared" si="203"/>
        <v>127.35496456739206</v>
      </c>
      <c r="Y363" s="14">
        <f t="shared" si="204"/>
        <v>-222.280456326663</v>
      </c>
      <c r="Z363" s="14">
        <f t="shared" si="205"/>
        <v>261.49168044797636</v>
      </c>
      <c r="AA363" s="9">
        <f t="shared" si="206"/>
        <v>365.85222245827782</v>
      </c>
      <c r="AB363" s="9">
        <f t="shared" si="183"/>
        <v>-0.35950529363071837</v>
      </c>
      <c r="AC363" s="9">
        <f t="shared" si="184"/>
        <v>-1.3500444295107457</v>
      </c>
      <c r="AD363" s="9">
        <f t="shared" si="185"/>
        <v>1005.905714681202</v>
      </c>
      <c r="AE363" s="9">
        <f t="shared" si="207"/>
        <v>2298.7173087488486</v>
      </c>
      <c r="AF363" s="9">
        <f t="shared" si="208"/>
        <v>2.2852214429235773</v>
      </c>
      <c r="AG363" s="11">
        <f t="shared" si="209"/>
        <v>4.7471853114681615</v>
      </c>
      <c r="AH363" s="13">
        <v>177.5</v>
      </c>
      <c r="AI363" s="9">
        <f t="shared" si="210"/>
        <v>343.20037909113114</v>
      </c>
      <c r="AJ363" s="14">
        <f t="shared" si="211"/>
        <v>-0.63863392149619358</v>
      </c>
      <c r="AK363" s="14">
        <f t="shared" si="212"/>
        <v>-0.97371023581030158</v>
      </c>
      <c r="AL363" s="9">
        <f t="shared" si="213"/>
        <v>838.41052523773521</v>
      </c>
      <c r="AM363" s="9">
        <f t="shared" si="214"/>
        <v>2156.3915793238593</v>
      </c>
      <c r="AN363" s="9">
        <f t="shared" si="215"/>
        <v>2.571999652213818</v>
      </c>
      <c r="AO363" s="11">
        <f t="shared" si="216"/>
        <v>5.6955640342211238</v>
      </c>
      <c r="AP363" s="13">
        <v>177.5</v>
      </c>
    </row>
    <row r="364" spans="1:42" x14ac:dyDescent="0.15">
      <c r="A364" s="13">
        <v>178</v>
      </c>
      <c r="B364" s="9">
        <f t="shared" si="186"/>
        <v>3.1066860685499065</v>
      </c>
      <c r="D364" s="8">
        <f t="shared" si="187"/>
        <v>0.22126307287524322</v>
      </c>
      <c r="E364" s="9">
        <v>0</v>
      </c>
      <c r="F364" s="9">
        <v>0</v>
      </c>
      <c r="G364" s="9">
        <f t="shared" si="188"/>
        <v>-69.957357891336699</v>
      </c>
      <c r="H364" s="9">
        <f t="shared" si="189"/>
        <v>2.44296476917508</v>
      </c>
      <c r="I364" s="14">
        <f t="shared" si="217"/>
        <v>100.77632253996447</v>
      </c>
      <c r="J364" s="14">
        <f t="shared" si="218"/>
        <v>40.848828467083578</v>
      </c>
      <c r="K364" s="14">
        <f t="shared" si="190"/>
        <v>91.90252590858239</v>
      </c>
      <c r="L364" s="14">
        <f t="shared" si="191"/>
        <v>-64.08806570741298</v>
      </c>
      <c r="M364" s="9">
        <f t="shared" si="192"/>
        <v>169.06872221260645</v>
      </c>
      <c r="N364" s="9">
        <f t="shared" si="193"/>
        <v>-17.769838755501091</v>
      </c>
      <c r="O364" s="9">
        <f t="shared" si="194"/>
        <v>239.87918708421498</v>
      </c>
      <c r="P364" s="9">
        <f t="shared" si="195"/>
        <v>-8.4362464006746796E-2</v>
      </c>
      <c r="Q364" s="9">
        <f t="shared" si="196"/>
        <v>0.95365892150504539</v>
      </c>
      <c r="R364" s="9">
        <f t="shared" si="197"/>
        <v>0.30562553688199001</v>
      </c>
      <c r="S364" s="9">
        <f t="shared" si="198"/>
        <v>0.22126307287524319</v>
      </c>
      <c r="T364" s="9">
        <f t="shared" si="199"/>
        <v>-0.38998800088873681</v>
      </c>
      <c r="U364" s="9">
        <f t="shared" si="200"/>
        <v>-0.42450875036265878</v>
      </c>
      <c r="V364" s="9">
        <f t="shared" si="201"/>
        <v>-1.0357598241266388</v>
      </c>
      <c r="W364" s="14">
        <f t="shared" si="202"/>
        <v>-343.32971052682518</v>
      </c>
      <c r="X364" s="14">
        <f t="shared" si="203"/>
        <v>126.00492013788131</v>
      </c>
      <c r="Y364" s="14">
        <f t="shared" si="204"/>
        <v>-222.91909024815919</v>
      </c>
      <c r="Z364" s="14">
        <f t="shared" si="205"/>
        <v>260.51797021216606</v>
      </c>
      <c r="AA364" s="9">
        <f t="shared" si="206"/>
        <v>365.72192992680573</v>
      </c>
      <c r="AB364" s="9">
        <f t="shared" si="183"/>
        <v>-0.35477978356937001</v>
      </c>
      <c r="AC364" s="9">
        <f t="shared" si="184"/>
        <v>-1.35694309034686</v>
      </c>
      <c r="AD364" s="9">
        <f t="shared" si="185"/>
        <v>1009.8402974469622</v>
      </c>
      <c r="AE364" s="9">
        <f t="shared" si="207"/>
        <v>2297.898656629468</v>
      </c>
      <c r="AF364" s="9">
        <f t="shared" si="208"/>
        <v>2.2755069909954311</v>
      </c>
      <c r="AG364" s="11">
        <f t="shared" si="209"/>
        <v>4.7286891259231858</v>
      </c>
      <c r="AH364" s="13">
        <v>178</v>
      </c>
      <c r="AI364" s="9">
        <f t="shared" si="210"/>
        <v>342.87393251825659</v>
      </c>
      <c r="AJ364" s="14">
        <f t="shared" si="211"/>
        <v>-0.62673617524436054</v>
      </c>
      <c r="AK364" s="14">
        <f t="shared" si="212"/>
        <v>-0.9719591853692009</v>
      </c>
      <c r="AL364" s="9">
        <f t="shared" si="213"/>
        <v>832.6833124863266</v>
      </c>
      <c r="AM364" s="9">
        <f t="shared" si="214"/>
        <v>2154.3404550135947</v>
      </c>
      <c r="AN364" s="9">
        <f t="shared" si="215"/>
        <v>2.5872266475245005</v>
      </c>
      <c r="AO364" s="11">
        <f t="shared" si="216"/>
        <v>5.734738239437096</v>
      </c>
      <c r="AP364" s="13">
        <v>178</v>
      </c>
    </row>
    <row r="365" spans="1:42" x14ac:dyDescent="0.15">
      <c r="A365" s="13">
        <v>178.5</v>
      </c>
      <c r="B365" s="9">
        <f t="shared" si="186"/>
        <v>3.115412714809878</v>
      </c>
      <c r="D365" s="8">
        <f t="shared" si="187"/>
        <v>0.22399160657072165</v>
      </c>
      <c r="E365" s="9">
        <v>0</v>
      </c>
      <c r="F365" s="9">
        <v>0</v>
      </c>
      <c r="G365" s="9">
        <f t="shared" si="188"/>
        <v>-69.976012748289008</v>
      </c>
      <c r="H365" s="9">
        <f t="shared" si="189"/>
        <v>1.8323863815511396</v>
      </c>
      <c r="I365" s="14">
        <f t="shared" si="217"/>
        <v>100.65224057297181</v>
      </c>
      <c r="J365" s="14">
        <f t="shared" si="218"/>
        <v>40.703959137688081</v>
      </c>
      <c r="K365" s="14">
        <f t="shared" si="190"/>
        <v>92.040292433659943</v>
      </c>
      <c r="L365" s="14">
        <f t="shared" si="191"/>
        <v>-64.316815088984967</v>
      </c>
      <c r="M365" s="9">
        <f t="shared" si="192"/>
        <v>169.06872221260645</v>
      </c>
      <c r="N365" s="9">
        <f t="shared" si="193"/>
        <v>-17.769838755501091</v>
      </c>
      <c r="O365" s="9">
        <f t="shared" si="194"/>
        <v>239.84710242745987</v>
      </c>
      <c r="P365" s="9">
        <f t="shared" si="195"/>
        <v>-8.1819262608886542E-2</v>
      </c>
      <c r="Q365" s="9">
        <f t="shared" si="196"/>
        <v>0.95360314053240891</v>
      </c>
      <c r="R365" s="9">
        <f t="shared" si="197"/>
        <v>0.3058108691796082</v>
      </c>
      <c r="S365" s="9">
        <f t="shared" si="198"/>
        <v>0.22399160657072165</v>
      </c>
      <c r="T365" s="9">
        <f t="shared" si="199"/>
        <v>-0.38763013178849481</v>
      </c>
      <c r="U365" s="9">
        <f t="shared" si="200"/>
        <v>-0.4217802166671803</v>
      </c>
      <c r="V365" s="9">
        <f t="shared" si="201"/>
        <v>-1.0334019550263966</v>
      </c>
      <c r="W365" s="14">
        <f t="shared" si="202"/>
        <v>-343.68449031039455</v>
      </c>
      <c r="X365" s="14">
        <f t="shared" si="203"/>
        <v>124.64797704753445</v>
      </c>
      <c r="Y365" s="14">
        <f t="shared" si="204"/>
        <v>-223.54582642340355</v>
      </c>
      <c r="Z365" s="14">
        <f t="shared" si="205"/>
        <v>259.54601102679686</v>
      </c>
      <c r="AA365" s="9">
        <f t="shared" si="206"/>
        <v>365.59013534552372</v>
      </c>
      <c r="AB365" s="9">
        <f t="shared" si="183"/>
        <v>-0.34998915039045642</v>
      </c>
      <c r="AC365" s="9">
        <f t="shared" si="184"/>
        <v>-1.3637803419470913</v>
      </c>
      <c r="AD365" s="9">
        <f t="shared" si="185"/>
        <v>1013.7408815882246</v>
      </c>
      <c r="AE365" s="9">
        <f t="shared" si="207"/>
        <v>2297.0705668527908</v>
      </c>
      <c r="AF365" s="9">
        <f t="shared" si="208"/>
        <v>2.2659346274503376</v>
      </c>
      <c r="AG365" s="11">
        <f t="shared" si="209"/>
        <v>4.7104944864955636</v>
      </c>
      <c r="AH365" s="13">
        <v>178.5</v>
      </c>
      <c r="AI365" s="9">
        <f t="shared" si="210"/>
        <v>342.54469540666463</v>
      </c>
      <c r="AJ365" s="14">
        <f t="shared" si="211"/>
        <v>-0.61485693125680996</v>
      </c>
      <c r="AK365" s="14">
        <f t="shared" si="212"/>
        <v>-0.97011883907339325</v>
      </c>
      <c r="AL365" s="9">
        <f t="shared" si="213"/>
        <v>826.95991964790801</v>
      </c>
      <c r="AM365" s="9">
        <f t="shared" si="214"/>
        <v>2152.2717972314617</v>
      </c>
      <c r="AN365" s="9">
        <f t="shared" si="215"/>
        <v>2.6026313320575771</v>
      </c>
      <c r="AO365" s="11">
        <f t="shared" si="216"/>
        <v>5.7744283852228477</v>
      </c>
      <c r="AP365" s="13">
        <v>178.5</v>
      </c>
    </row>
    <row r="366" spans="1:42" x14ac:dyDescent="0.15">
      <c r="A366" s="13">
        <v>179</v>
      </c>
      <c r="B366" s="9">
        <f t="shared" si="186"/>
        <v>3.12413936106985</v>
      </c>
      <c r="D366" s="8">
        <f t="shared" si="187"/>
        <v>0.22674124404019802</v>
      </c>
      <c r="E366" s="9">
        <v>0</v>
      </c>
      <c r="F366" s="9">
        <v>0</v>
      </c>
      <c r="G366" s="9">
        <f t="shared" si="188"/>
        <v>-69.989338660947382</v>
      </c>
      <c r="H366" s="9">
        <f t="shared" si="189"/>
        <v>1.2216684506098408</v>
      </c>
      <c r="I366" s="14">
        <f t="shared" si="217"/>
        <v>100.53138704446856</v>
      </c>
      <c r="J366" s="14">
        <f t="shared" si="218"/>
        <v>40.562259509950813</v>
      </c>
      <c r="K366" s="14">
        <f t="shared" si="190"/>
        <v>92.181031367834478</v>
      </c>
      <c r="L366" s="14">
        <f t="shared" si="191"/>
        <v>-64.548925926573389</v>
      </c>
      <c r="M366" s="9">
        <f t="shared" si="192"/>
        <v>169.06872221260645</v>
      </c>
      <c r="N366" s="9">
        <f t="shared" si="193"/>
        <v>-17.769838755501091</v>
      </c>
      <c r="O366" s="9">
        <f t="shared" si="194"/>
        <v>239.81124622207258</v>
      </c>
      <c r="P366" s="9">
        <f t="shared" si="195"/>
        <v>-7.9276576869813029E-2</v>
      </c>
      <c r="Q366" s="9">
        <f t="shared" si="196"/>
        <v>0.95354081387431999</v>
      </c>
      <c r="R366" s="9">
        <f t="shared" si="197"/>
        <v>0.30601782091001106</v>
      </c>
      <c r="S366" s="9">
        <f t="shared" si="198"/>
        <v>0.22674124404019799</v>
      </c>
      <c r="T366" s="9">
        <f t="shared" si="199"/>
        <v>-0.38529439777982422</v>
      </c>
      <c r="U366" s="9">
        <f t="shared" si="200"/>
        <v>-0.41903057919770392</v>
      </c>
      <c r="V366" s="9">
        <f t="shared" si="201"/>
        <v>-1.0310662210177262</v>
      </c>
      <c r="W366" s="14">
        <f t="shared" si="202"/>
        <v>-344.03447946078501</v>
      </c>
      <c r="X366" s="14">
        <f t="shared" si="203"/>
        <v>123.28419670558736</v>
      </c>
      <c r="Y366" s="14">
        <f t="shared" si="204"/>
        <v>-224.16068335466036</v>
      </c>
      <c r="Z366" s="14">
        <f t="shared" si="205"/>
        <v>258.57589218772347</v>
      </c>
      <c r="AA366" s="9">
        <f t="shared" si="206"/>
        <v>365.45685958153155</v>
      </c>
      <c r="AB366" s="9">
        <f t="shared" si="183"/>
        <v>-0.34513290395932472</v>
      </c>
      <c r="AC366" s="9">
        <f t="shared" si="184"/>
        <v>-1.3705541884382626</v>
      </c>
      <c r="AD366" s="9">
        <f t="shared" si="185"/>
        <v>1017.6062134782817</v>
      </c>
      <c r="AE366" s="9">
        <f t="shared" si="207"/>
        <v>2296.2331705306724</v>
      </c>
      <c r="AF366" s="9">
        <f t="shared" si="208"/>
        <v>2.2565046676375076</v>
      </c>
      <c r="AG366" s="11">
        <f t="shared" si="209"/>
        <v>4.6926018829369127</v>
      </c>
      <c r="AH366" s="13">
        <v>179</v>
      </c>
      <c r="AI366" s="9">
        <f t="shared" si="210"/>
        <v>342.21265900417171</v>
      </c>
      <c r="AJ366" s="14">
        <f t="shared" si="211"/>
        <v>-0.60299815849933225</v>
      </c>
      <c r="AK366" s="14">
        <f t="shared" si="212"/>
        <v>-0.96819062174500914</v>
      </c>
      <c r="AL366" s="9">
        <f t="shared" si="213"/>
        <v>821.24194181943506</v>
      </c>
      <c r="AM366" s="9">
        <f t="shared" si="214"/>
        <v>2150.1855509858697</v>
      </c>
      <c r="AN366" s="9">
        <f t="shared" si="215"/>
        <v>2.6182120535906908</v>
      </c>
      <c r="AO366" s="11">
        <f t="shared" si="216"/>
        <v>5.8146334110471001</v>
      </c>
      <c r="AP366" s="13">
        <v>179</v>
      </c>
    </row>
    <row r="367" spans="1:42" x14ac:dyDescent="0.15">
      <c r="A367" s="13">
        <v>179.5</v>
      </c>
      <c r="B367" s="9">
        <f t="shared" si="186"/>
        <v>3.1328660073298216</v>
      </c>
      <c r="D367" s="8">
        <f t="shared" si="187"/>
        <v>0.22951186677353441</v>
      </c>
      <c r="E367" s="9">
        <v>0</v>
      </c>
      <c r="F367" s="9">
        <v>0</v>
      </c>
      <c r="G367" s="9">
        <f t="shared" si="188"/>
        <v>-69.99733461449199</v>
      </c>
      <c r="H367" s="9">
        <f t="shared" si="189"/>
        <v>0.61085748488617708</v>
      </c>
      <c r="I367" s="14">
        <f t="shared" si="217"/>
        <v>100.41373880644716</v>
      </c>
      <c r="J367" s="14">
        <f t="shared" si="218"/>
        <v>40.423745542942001</v>
      </c>
      <c r="K367" s="14">
        <f t="shared" si="190"/>
        <v>92.324768256314456</v>
      </c>
      <c r="L367" s="14">
        <f t="shared" si="191"/>
        <v>-64.784363438353552</v>
      </c>
      <c r="M367" s="9">
        <f t="shared" si="192"/>
        <v>169.06872221260645</v>
      </c>
      <c r="N367" s="9">
        <f t="shared" si="193"/>
        <v>-17.769838755501091</v>
      </c>
      <c r="O367" s="9">
        <f t="shared" si="194"/>
        <v>239.77161950726955</v>
      </c>
      <c r="P367" s="9">
        <f t="shared" si="195"/>
        <v>-7.6734464289393997E-2</v>
      </c>
      <c r="Q367" s="9">
        <f t="shared" si="196"/>
        <v>0.95347194712762162</v>
      </c>
      <c r="R367" s="9">
        <f t="shared" si="197"/>
        <v>0.30624633106292842</v>
      </c>
      <c r="S367" s="9">
        <f t="shared" si="198"/>
        <v>0.22951186677353441</v>
      </c>
      <c r="T367" s="9">
        <f t="shared" si="199"/>
        <v>-0.38298079535232243</v>
      </c>
      <c r="U367" s="9">
        <f t="shared" si="200"/>
        <v>-0.41625995646436753</v>
      </c>
      <c r="V367" s="9">
        <f t="shared" si="201"/>
        <v>-1.0287526185902243</v>
      </c>
      <c r="W367" s="14">
        <f t="shared" si="202"/>
        <v>-344.37961236474433</v>
      </c>
      <c r="X367" s="14">
        <f t="shared" si="203"/>
        <v>121.9136425171491</v>
      </c>
      <c r="Y367" s="14">
        <f t="shared" si="204"/>
        <v>-224.7636815131597</v>
      </c>
      <c r="Z367" s="14">
        <f t="shared" si="205"/>
        <v>257.60770156597846</v>
      </c>
      <c r="AA367" s="9">
        <f t="shared" si="206"/>
        <v>365.32212312463474</v>
      </c>
      <c r="AB367" s="9">
        <f t="shared" si="183"/>
        <v>-0.34021059159221068</v>
      </c>
      <c r="AC367" s="9">
        <f t="shared" si="184"/>
        <v>-1.3772626360563578</v>
      </c>
      <c r="AD367" s="9">
        <f t="shared" si="185"/>
        <v>1021.4350527448573</v>
      </c>
      <c r="AE367" s="9">
        <f t="shared" si="207"/>
        <v>2295.3865964043566</v>
      </c>
      <c r="AF367" s="9">
        <f t="shared" si="208"/>
        <v>2.2472173734747654</v>
      </c>
      <c r="AG367" s="11">
        <f t="shared" si="209"/>
        <v>4.6750117108515568</v>
      </c>
      <c r="AH367" s="13">
        <v>179.5</v>
      </c>
      <c r="AI367" s="9">
        <f t="shared" si="210"/>
        <v>341.87781506476159</v>
      </c>
      <c r="AJ367" s="14">
        <f t="shared" si="211"/>
        <v>-0.59116179250420942</v>
      </c>
      <c r="AK367" s="14">
        <f t="shared" si="212"/>
        <v>-0.96617596758159152</v>
      </c>
      <c r="AL367" s="9">
        <f t="shared" si="213"/>
        <v>815.53096121795954</v>
      </c>
      <c r="AM367" s="9">
        <f t="shared" si="214"/>
        <v>2148.0816644655697</v>
      </c>
      <c r="AN367" s="9">
        <f t="shared" si="215"/>
        <v>2.6339670308255427</v>
      </c>
      <c r="AO367" s="11">
        <f t="shared" si="216"/>
        <v>5.8553519860544636</v>
      </c>
      <c r="AP367" s="13">
        <v>179.5</v>
      </c>
    </row>
    <row r="368" spans="1:42" x14ac:dyDescent="0.15">
      <c r="A368" s="13">
        <v>180</v>
      </c>
      <c r="B368" s="9">
        <f t="shared" si="186"/>
        <v>3.1415926535897931</v>
      </c>
      <c r="D368" s="8">
        <f t="shared" si="187"/>
        <v>0.23230335000591443</v>
      </c>
      <c r="E368" s="9">
        <v>0</v>
      </c>
      <c r="F368" s="9">
        <v>0</v>
      </c>
      <c r="G368" s="9">
        <f t="shared" si="188"/>
        <v>-70</v>
      </c>
      <c r="H368" s="9">
        <f>$B$3*SIN(0)</f>
        <v>0</v>
      </c>
      <c r="I368" s="14">
        <f t="shared" si="217"/>
        <v>100.29927260245651</v>
      </c>
      <c r="J368" s="14">
        <f t="shared" si="218"/>
        <v>40.28843197586874</v>
      </c>
      <c r="K368" s="14">
        <f t="shared" si="190"/>
        <v>92.471528445048904</v>
      </c>
      <c r="L368" s="14">
        <f t="shared" si="191"/>
        <v>-65.023091626972558</v>
      </c>
      <c r="M368" s="9">
        <f t="shared" si="192"/>
        <v>169.06872221260645</v>
      </c>
      <c r="N368" s="9">
        <f t="shared" si="193"/>
        <v>-17.769838755501091</v>
      </c>
      <c r="O368" s="9">
        <f t="shared" si="194"/>
        <v>239.72822343179558</v>
      </c>
      <c r="P368" s="9">
        <f t="shared" si="195"/>
        <v>-7.419298243216052E-2</v>
      </c>
      <c r="Q368" s="9">
        <f t="shared" si="196"/>
        <v>0.95339654647980943</v>
      </c>
      <c r="R368" s="9">
        <f t="shared" si="197"/>
        <v>0.30649633243807495</v>
      </c>
      <c r="S368" s="9">
        <f t="shared" si="198"/>
        <v>0.23230335000591443</v>
      </c>
      <c r="T368" s="9">
        <f t="shared" si="199"/>
        <v>-0.38068931487023544</v>
      </c>
      <c r="U368" s="9">
        <f t="shared" si="200"/>
        <v>-0.41346847323198754</v>
      </c>
      <c r="V368" s="9">
        <f t="shared" si="201"/>
        <v>-1.0264611381081374</v>
      </c>
      <c r="W368" s="14">
        <f t="shared" si="202"/>
        <v>-344.71982295633654</v>
      </c>
      <c r="X368" s="14">
        <f t="shared" si="203"/>
        <v>120.53637988109274</v>
      </c>
      <c r="Y368" s="14">
        <f t="shared" si="204"/>
        <v>-225.35484330566391</v>
      </c>
      <c r="Z368" s="14">
        <f t="shared" si="205"/>
        <v>256.64152559839687</v>
      </c>
      <c r="AA368" s="9">
        <f t="shared" si="206"/>
        <v>365.18594607937354</v>
      </c>
      <c r="AB368" s="9">
        <f t="shared" si="183"/>
        <v>-0.33522179913057926</v>
      </c>
      <c r="AC368" s="9">
        <f t="shared" si="184"/>
        <v>-1.3839036949286907</v>
      </c>
      <c r="AD368" s="9">
        <f t="shared" si="185"/>
        <v>1025.2261733917476</v>
      </c>
      <c r="AE368" s="9">
        <f t="shared" si="207"/>
        <v>2294.5309707943966</v>
      </c>
      <c r="AF368" s="9">
        <f t="shared" si="208"/>
        <v>2.2380729543837319</v>
      </c>
      <c r="AG368" s="11">
        <f t="shared" si="209"/>
        <v>4.6577242733265978</v>
      </c>
      <c r="AH368" s="13">
        <v>180</v>
      </c>
      <c r="AI368" s="9">
        <f t="shared" si="210"/>
        <v>341.5401558569547</v>
      </c>
      <c r="AJ368" s="14">
        <f t="shared" si="211"/>
        <v>-0.5793497342156968</v>
      </c>
      <c r="AK368" s="14">
        <f t="shared" si="212"/>
        <v>-0.9640763183808474</v>
      </c>
      <c r="AL368" s="9">
        <f t="shared" si="213"/>
        <v>809.82854575751855</v>
      </c>
      <c r="AM368" s="9">
        <f t="shared" si="214"/>
        <v>2145.9600890922438</v>
      </c>
      <c r="AN368" s="9">
        <f t="shared" si="215"/>
        <v>2.6498943515073301</v>
      </c>
      <c r="AO368" s="11">
        <f t="shared" si="216"/>
        <v>5.8965825031392489</v>
      </c>
      <c r="AP368" s="13">
        <v>180</v>
      </c>
    </row>
    <row r="369" spans="1:42" x14ac:dyDescent="0.15">
      <c r="A369" s="13">
        <v>180.5</v>
      </c>
      <c r="B369" s="9">
        <f t="shared" si="186"/>
        <v>3.1503192998497647</v>
      </c>
      <c r="D369" s="8">
        <f t="shared" si="187"/>
        <v>0.23511556277937939</v>
      </c>
      <c r="E369" s="9">
        <v>0</v>
      </c>
      <c r="F369" s="9">
        <v>0</v>
      </c>
      <c r="G369" s="9">
        <f t="shared" si="188"/>
        <v>-69.99733461449199</v>
      </c>
      <c r="H369" s="9">
        <f t="shared" si="189"/>
        <v>-0.61085748488615987</v>
      </c>
      <c r="I369" s="14">
        <f t="shared" si="217"/>
        <v>100.18796508535914</v>
      </c>
      <c r="J369" s="14">
        <f t="shared" si="218"/>
        <v>40.156332338203768</v>
      </c>
      <c r="K369" s="14">
        <f t="shared" si="190"/>
        <v>92.62133706312099</v>
      </c>
      <c r="L369" s="14">
        <f t="shared" si="191"/>
        <v>-65.265073293360032</v>
      </c>
      <c r="M369" s="9">
        <f t="shared" si="192"/>
        <v>169.06872221260645</v>
      </c>
      <c r="N369" s="9">
        <f t="shared" si="193"/>
        <v>-17.769838755501091</v>
      </c>
      <c r="O369" s="9">
        <f t="shared" si="194"/>
        <v>239.6810592539652</v>
      </c>
      <c r="P369" s="9">
        <f t="shared" si="195"/>
        <v>-7.1652188933824967E-2</v>
      </c>
      <c r="Q369" s="9">
        <f t="shared" si="196"/>
        <v>0.9533146187094852</v>
      </c>
      <c r="R369" s="9">
        <f t="shared" si="197"/>
        <v>0.30676775171320436</v>
      </c>
      <c r="S369" s="9">
        <f t="shared" si="198"/>
        <v>0.23511556277937939</v>
      </c>
      <c r="T369" s="9">
        <f t="shared" si="199"/>
        <v>-0.37841994064702938</v>
      </c>
      <c r="U369" s="9">
        <f t="shared" si="200"/>
        <v>-0.41065626045852255</v>
      </c>
      <c r="V369" s="9">
        <f t="shared" si="201"/>
        <v>-1.0241917638849314</v>
      </c>
      <c r="W369" s="14">
        <f t="shared" si="202"/>
        <v>-345.05504475546712</v>
      </c>
      <c r="X369" s="14">
        <f t="shared" si="203"/>
        <v>119.15247618616405</v>
      </c>
      <c r="Y369" s="14">
        <f t="shared" si="204"/>
        <v>-225.9341930398796</v>
      </c>
      <c r="Z369" s="14">
        <f t="shared" si="205"/>
        <v>255.67744928001602</v>
      </c>
      <c r="AA369" s="9">
        <f t="shared" si="206"/>
        <v>365.04834815746227</v>
      </c>
      <c r="AB369" s="9">
        <f t="shared" si="183"/>
        <v>-0.33016615194856058</v>
      </c>
      <c r="AC369" s="9">
        <f t="shared" si="184"/>
        <v>-1.3904753808339336</v>
      </c>
      <c r="AD369" s="9">
        <f t="shared" si="185"/>
        <v>1028.9783648817383</v>
      </c>
      <c r="AE369" s="9">
        <f t="shared" si="207"/>
        <v>2293.666417553145</v>
      </c>
      <c r="AF369" s="9">
        <f t="shared" si="208"/>
        <v>2.2290715682994549</v>
      </c>
      <c r="AG369" s="11">
        <f t="shared" si="209"/>
        <v>4.6407397827118624</v>
      </c>
      <c r="AH369" s="13">
        <v>180.5</v>
      </c>
      <c r="AI369" s="9">
        <f t="shared" si="210"/>
        <v>341.1996741717623</v>
      </c>
      <c r="AJ369" s="14">
        <f t="shared" si="211"/>
        <v>-0.56756384890118738</v>
      </c>
      <c r="AK369" s="14">
        <f t="shared" si="212"/>
        <v>-0.96189312178597675</v>
      </c>
      <c r="AL369" s="9">
        <f t="shared" si="213"/>
        <v>804.13624766280441</v>
      </c>
      <c r="AM369" s="9">
        <f t="shared" si="214"/>
        <v>2143.8207795704789</v>
      </c>
      <c r="AN369" s="9">
        <f t="shared" si="215"/>
        <v>2.6659919706410742</v>
      </c>
      <c r="AO369" s="11">
        <f t="shared" si="216"/>
        <v>5.9383230731552112</v>
      </c>
      <c r="AP369" s="13">
        <v>180.5</v>
      </c>
    </row>
    <row r="370" spans="1:42" x14ac:dyDescent="0.15">
      <c r="A370" s="13">
        <v>181</v>
      </c>
      <c r="B370" s="9">
        <f t="shared" si="186"/>
        <v>3.1590459461097367</v>
      </c>
      <c r="D370" s="8">
        <f t="shared" si="187"/>
        <v>0.23794836801008368</v>
      </c>
      <c r="E370" s="9">
        <v>0</v>
      </c>
      <c r="F370" s="9">
        <v>0</v>
      </c>
      <c r="G370" s="9">
        <f t="shared" si="188"/>
        <v>-69.989338660947382</v>
      </c>
      <c r="H370" s="9">
        <f t="shared" si="189"/>
        <v>-1.2216684506098545</v>
      </c>
      <c r="I370" s="14">
        <f t="shared" si="217"/>
        <v>100.07979283498555</v>
      </c>
      <c r="J370" s="14">
        <f t="shared" si="218"/>
        <v>40.027458960998125</v>
      </c>
      <c r="K370" s="14">
        <f t="shared" si="190"/>
        <v>92.774219005296473</v>
      </c>
      <c r="L370" s="14">
        <f t="shared" si="191"/>
        <v>-65.510270051728156</v>
      </c>
      <c r="M370" s="9">
        <f t="shared" si="192"/>
        <v>169.06872221260645</v>
      </c>
      <c r="N370" s="9">
        <f t="shared" si="193"/>
        <v>-17.769838755501091</v>
      </c>
      <c r="O370" s="9">
        <f t="shared" si="194"/>
        <v>239.630128341708</v>
      </c>
      <c r="P370" s="9">
        <f t="shared" si="195"/>
        <v>-6.9112141507812086E-2</v>
      </c>
      <c r="Q370" s="9">
        <f t="shared" si="196"/>
        <v>0.95322617118685615</v>
      </c>
      <c r="R370" s="9">
        <f t="shared" si="197"/>
        <v>0.30706050951789576</v>
      </c>
      <c r="S370" s="9">
        <f t="shared" si="198"/>
        <v>0.23794836801008368</v>
      </c>
      <c r="T370" s="9">
        <f t="shared" si="199"/>
        <v>-0.37617265102570785</v>
      </c>
      <c r="U370" s="9">
        <f t="shared" si="200"/>
        <v>-0.40782345522781827</v>
      </c>
      <c r="V370" s="9">
        <f t="shared" si="201"/>
        <v>-1.0219444742636097</v>
      </c>
      <c r="W370" s="14">
        <f t="shared" si="202"/>
        <v>-345.38521090741568</v>
      </c>
      <c r="X370" s="14">
        <f t="shared" si="203"/>
        <v>117.76200080533012</v>
      </c>
      <c r="Y370" s="14">
        <f t="shared" si="204"/>
        <v>-226.50175688878079</v>
      </c>
      <c r="Z370" s="14">
        <f t="shared" si="205"/>
        <v>254.71555615823004</v>
      </c>
      <c r="AA370" s="9">
        <f t="shared" si="206"/>
        <v>364.90934867064533</v>
      </c>
      <c r="AB370" s="9">
        <f t="shared" si="183"/>
        <v>-0.32504331589615276</v>
      </c>
      <c r="AC370" s="9">
        <f t="shared" si="184"/>
        <v>-1.3969757169432881</v>
      </c>
      <c r="AD370" s="9">
        <f t="shared" si="185"/>
        <v>1032.6904331842379</v>
      </c>
      <c r="AE370" s="9">
        <f t="shared" si="207"/>
        <v>2292.7930580198713</v>
      </c>
      <c r="AF370" s="9">
        <f t="shared" si="208"/>
        <v>2.2202133227381453</v>
      </c>
      <c r="AG370" s="11">
        <f t="shared" si="209"/>
        <v>4.6240583625166192</v>
      </c>
      <c r="AH370" s="13">
        <v>181</v>
      </c>
      <c r="AI370" s="9">
        <f t="shared" si="210"/>
        <v>340.85636333021688</v>
      </c>
      <c r="AJ370" s="14">
        <f t="shared" si="211"/>
        <v>-0.55580596512464808</v>
      </c>
      <c r="AK370" s="14">
        <f t="shared" si="212"/>
        <v>-0.95962782954890713</v>
      </c>
      <c r="AL370" s="9">
        <f t="shared" si="213"/>
        <v>798.45560211656164</v>
      </c>
      <c r="AM370" s="9">
        <f t="shared" si="214"/>
        <v>2141.6636939350856</v>
      </c>
      <c r="AN370" s="9">
        <f t="shared" si="215"/>
        <v>2.6822577088292974</v>
      </c>
      <c r="AO370" s="11">
        <f t="shared" si="216"/>
        <v>5.9805715193158369</v>
      </c>
      <c r="AP370" s="13">
        <v>181</v>
      </c>
    </row>
    <row r="371" spans="1:42" x14ac:dyDescent="0.15">
      <c r="A371" s="13">
        <v>181.5</v>
      </c>
      <c r="B371" s="9">
        <f t="shared" si="186"/>
        <v>3.1677725923697082</v>
      </c>
      <c r="D371" s="8">
        <f t="shared" si="187"/>
        <v>0.24080162256109475</v>
      </c>
      <c r="E371" s="9">
        <v>0</v>
      </c>
      <c r="F371" s="9">
        <v>0</v>
      </c>
      <c r="G371" s="9">
        <f t="shared" si="188"/>
        <v>-69.976012748289008</v>
      </c>
      <c r="H371" s="9">
        <f t="shared" si="189"/>
        <v>-1.8323863815511223</v>
      </c>
      <c r="I371" s="14">
        <f t="shared" si="217"/>
        <v>99.974732375661659</v>
      </c>
      <c r="J371" s="14">
        <f t="shared" si="218"/>
        <v>39.901822989347025</v>
      </c>
      <c r="K371" s="14">
        <f t="shared" si="190"/>
        <v>92.93019891474836</v>
      </c>
      <c r="L371" s="14">
        <f t="shared" si="191"/>
        <v>-65.758642345729626</v>
      </c>
      <c r="M371" s="9">
        <f t="shared" si="192"/>
        <v>169.06872221260645</v>
      </c>
      <c r="N371" s="9">
        <f t="shared" si="193"/>
        <v>-17.769838755501091</v>
      </c>
      <c r="O371" s="9">
        <f t="shared" si="194"/>
        <v>239.57543217261798</v>
      </c>
      <c r="P371" s="9">
        <f t="shared" si="195"/>
        <v>-6.6572897951807625E-2</v>
      </c>
      <c r="Q371" s="9">
        <f t="shared" si="196"/>
        <v>0.95313121187427474</v>
      </c>
      <c r="R371" s="9">
        <f t="shared" si="197"/>
        <v>0.30737452051290237</v>
      </c>
      <c r="S371" s="9">
        <f t="shared" si="198"/>
        <v>0.24080162256109472</v>
      </c>
      <c r="T371" s="9">
        <f t="shared" si="199"/>
        <v>-0.37394741846471002</v>
      </c>
      <c r="U371" s="9">
        <f t="shared" si="200"/>
        <v>-0.40497020067680722</v>
      </c>
      <c r="V371" s="9">
        <f t="shared" si="201"/>
        <v>-1.019719241702612</v>
      </c>
      <c r="W371" s="14">
        <f t="shared" si="202"/>
        <v>-345.71025422331184</v>
      </c>
      <c r="X371" s="14">
        <f t="shared" si="203"/>
        <v>116.36502508838683</v>
      </c>
      <c r="Y371" s="14">
        <f t="shared" si="204"/>
        <v>-227.05756285390544</v>
      </c>
      <c r="Z371" s="14">
        <f t="shared" si="205"/>
        <v>253.75592832868114</v>
      </c>
      <c r="AA371" s="9">
        <f t="shared" si="206"/>
        <v>364.76896652397363</v>
      </c>
      <c r="AB371" s="9">
        <f t="shared" si="183"/>
        <v>-0.31985299817006307</v>
      </c>
      <c r="AC371" s="9">
        <f t="shared" si="184"/>
        <v>-1.4034027355298093</v>
      </c>
      <c r="AD371" s="9">
        <f t="shared" si="185"/>
        <v>1036.3612017778523</v>
      </c>
      <c r="AE371" s="9">
        <f t="shared" si="207"/>
        <v>2291.9110109785133</v>
      </c>
      <c r="AF371" s="9">
        <f t="shared" si="208"/>
        <v>2.2114982759358379</v>
      </c>
      <c r="AG371" s="11">
        <f t="shared" si="209"/>
        <v>4.6076800494506269</v>
      </c>
      <c r="AH371" s="13">
        <v>181.5</v>
      </c>
      <c r="AI371" s="9">
        <f t="shared" si="210"/>
        <v>340.51021719047725</v>
      </c>
      <c r="AJ371" s="14">
        <f t="shared" si="211"/>
        <v>-0.54407787379500405</v>
      </c>
      <c r="AK371" s="14">
        <f t="shared" si="212"/>
        <v>-0.9572818958256164</v>
      </c>
      <c r="AL371" s="9">
        <f t="shared" si="213"/>
        <v>792.78812595398961</v>
      </c>
      <c r="AM371" s="9">
        <f t="shared" si="214"/>
        <v>2139.4887935957363</v>
      </c>
      <c r="AN371" s="9">
        <f t="shared" si="215"/>
        <v>2.698689250701396</v>
      </c>
      <c r="AO371" s="11">
        <f t="shared" si="216"/>
        <v>6.0233253717193289</v>
      </c>
      <c r="AP371" s="13">
        <v>181.5</v>
      </c>
    </row>
    <row r="372" spans="1:42" x14ac:dyDescent="0.15">
      <c r="A372" s="13">
        <v>182</v>
      </c>
      <c r="B372" s="9">
        <f t="shared" si="186"/>
        <v>3.1764992386296798</v>
      </c>
      <c r="D372" s="8">
        <f t="shared" si="187"/>
        <v>0.24367517732051805</v>
      </c>
      <c r="E372" s="9">
        <v>0</v>
      </c>
      <c r="F372" s="9">
        <v>0</v>
      </c>
      <c r="G372" s="9">
        <f t="shared" si="188"/>
        <v>-69.957357891336699</v>
      </c>
      <c r="H372" s="9">
        <f t="shared" si="189"/>
        <v>-2.4429647691750631</v>
      </c>
      <c r="I372" s="14">
        <f t="shared" si="217"/>
        <v>99.872760193587396</v>
      </c>
      <c r="J372" s="14">
        <f t="shared" si="218"/>
        <v>39.7794343959687</v>
      </c>
      <c r="K372" s="14">
        <f t="shared" si="190"/>
        <v>93.089301165982164</v>
      </c>
      <c r="L372" s="14">
        <f t="shared" si="191"/>
        <v>-66.010149465733846</v>
      </c>
      <c r="M372" s="9">
        <f t="shared" si="192"/>
        <v>169.06872221260645</v>
      </c>
      <c r="N372" s="9">
        <f t="shared" si="193"/>
        <v>-17.769838755501091</v>
      </c>
      <c r="O372" s="9">
        <f t="shared" si="194"/>
        <v>239.51697233400677</v>
      </c>
      <c r="P372" s="9">
        <f t="shared" si="195"/>
        <v>-6.4034516154322402E-2</v>
      </c>
      <c r="Q372" s="9">
        <f t="shared" si="196"/>
        <v>0.95302974932682338</v>
      </c>
      <c r="R372" s="9">
        <f t="shared" si="197"/>
        <v>0.30770969347484045</v>
      </c>
      <c r="S372" s="9">
        <f t="shared" si="198"/>
        <v>0.24367517732051808</v>
      </c>
      <c r="T372" s="9">
        <f t="shared" si="199"/>
        <v>-0.37174420962916294</v>
      </c>
      <c r="U372" s="9">
        <f t="shared" si="200"/>
        <v>-0.40209664591738387</v>
      </c>
      <c r="V372" s="9">
        <f t="shared" si="201"/>
        <v>-1.0175160328670649</v>
      </c>
      <c r="W372" s="14">
        <f t="shared" si="202"/>
        <v>-346.0301072214819</v>
      </c>
      <c r="X372" s="14">
        <f t="shared" si="203"/>
        <v>114.96162235285702</v>
      </c>
      <c r="Y372" s="14">
        <f t="shared" si="204"/>
        <v>-227.60164072770044</v>
      </c>
      <c r="Z372" s="14">
        <f t="shared" si="205"/>
        <v>252.79864643285552</v>
      </c>
      <c r="AA372" s="9">
        <f t="shared" si="206"/>
        <v>364.62722020950542</v>
      </c>
      <c r="AB372" s="9">
        <f t="shared" si="183"/>
        <v>-0.31459494811514332</v>
      </c>
      <c r="AC372" s="9">
        <f t="shared" si="184"/>
        <v>-1.409754479645656</v>
      </c>
      <c r="AD372" s="9">
        <f t="shared" si="185"/>
        <v>1039.9895126089862</v>
      </c>
      <c r="AE372" s="9">
        <f t="shared" si="207"/>
        <v>2291.0203926180998</v>
      </c>
      <c r="AF372" s="9">
        <f t="shared" si="208"/>
        <v>2.2029264380471445</v>
      </c>
      <c r="AG372" s="11">
        <f t="shared" si="209"/>
        <v>4.5916047955878438</v>
      </c>
      <c r="AH372" s="13">
        <v>182</v>
      </c>
      <c r="AI372" s="9">
        <f t="shared" si="210"/>
        <v>340.16123015450353</v>
      </c>
      <c r="AJ372" s="14">
        <f t="shared" si="211"/>
        <v>-0.53238132728108667</v>
      </c>
      <c r="AK372" s="14">
        <f t="shared" si="212"/>
        <v>-0.95485677549862658</v>
      </c>
      <c r="AL372" s="9">
        <f t="shared" si="213"/>
        <v>787.13531639782366</v>
      </c>
      <c r="AM372" s="9">
        <f t="shared" si="214"/>
        <v>2137.2960433789103</v>
      </c>
      <c r="AN372" s="9">
        <f t="shared" si="215"/>
        <v>2.7152841434682955</v>
      </c>
      <c r="AO372" s="11">
        <f t="shared" si="216"/>
        <v>6.0665818620734537</v>
      </c>
      <c r="AP372" s="13">
        <v>182</v>
      </c>
    </row>
    <row r="373" spans="1:42" x14ac:dyDescent="0.15">
      <c r="A373" s="13">
        <v>182.5</v>
      </c>
      <c r="B373" s="9">
        <f t="shared" si="186"/>
        <v>3.1852258848896513</v>
      </c>
      <c r="D373" s="8">
        <f t="shared" si="187"/>
        <v>0.24656887728473142</v>
      </c>
      <c r="E373" s="9">
        <v>0</v>
      </c>
      <c r="F373" s="9">
        <v>0</v>
      </c>
      <c r="G373" s="9">
        <f t="shared" si="188"/>
        <v>-69.933375510730045</v>
      </c>
      <c r="H373" s="9">
        <f t="shared" si="189"/>
        <v>-3.0533571155735078</v>
      </c>
      <c r="I373" s="14">
        <f t="shared" si="217"/>
        <v>99.77385275404491</v>
      </c>
      <c r="J373" s="14">
        <f t="shared" si="218"/>
        <v>39.660301995857999</v>
      </c>
      <c r="K373" s="14">
        <f t="shared" si="190"/>
        <v>93.25154984798273</v>
      </c>
      <c r="L373" s="14">
        <f t="shared" si="191"/>
        <v>-66.264749567182562</v>
      </c>
      <c r="M373" s="9">
        <f t="shared" si="192"/>
        <v>169.06872221260645</v>
      </c>
      <c r="N373" s="9">
        <f t="shared" si="193"/>
        <v>-17.769838755501091</v>
      </c>
      <c r="O373" s="9">
        <f t="shared" si="194"/>
        <v>239.45475052296123</v>
      </c>
      <c r="P373" s="9">
        <f t="shared" si="195"/>
        <v>-6.1497054101276274E-2</v>
      </c>
      <c r="Q373" s="9">
        <f t="shared" si="196"/>
        <v>0.9529217926929433</v>
      </c>
      <c r="R373" s="9">
        <f t="shared" si="197"/>
        <v>0.30806593138600769</v>
      </c>
      <c r="S373" s="9">
        <f t="shared" si="198"/>
        <v>0.2465688772847314</v>
      </c>
      <c r="T373" s="9">
        <f t="shared" si="199"/>
        <v>-0.36956298548728395</v>
      </c>
      <c r="U373" s="9">
        <f t="shared" si="200"/>
        <v>-0.39920294595317052</v>
      </c>
      <c r="V373" s="9">
        <f t="shared" si="201"/>
        <v>-1.0153348087251859</v>
      </c>
      <c r="W373" s="14">
        <f t="shared" si="202"/>
        <v>-346.34470216959704</v>
      </c>
      <c r="X373" s="14">
        <f t="shared" si="203"/>
        <v>113.55186787321136</v>
      </c>
      <c r="Y373" s="14">
        <f t="shared" si="204"/>
        <v>-228.13402205498153</v>
      </c>
      <c r="Z373" s="14">
        <f t="shared" si="205"/>
        <v>251.84378965735689</v>
      </c>
      <c r="AA373" s="9">
        <f t="shared" si="206"/>
        <v>364.48412780043265</v>
      </c>
      <c r="AB373" s="9">
        <f t="shared" si="183"/>
        <v>-0.30926895795317932</v>
      </c>
      <c r="AC373" s="9">
        <f t="shared" si="184"/>
        <v>-1.4160290047654769</v>
      </c>
      <c r="AD373" s="9">
        <f t="shared" si="185"/>
        <v>1043.5742270054309</v>
      </c>
      <c r="AE373" s="9">
        <f t="shared" si="207"/>
        <v>2290.1213164958449</v>
      </c>
      <c r="AF373" s="9">
        <f t="shared" si="208"/>
        <v>2.1944977723984427</v>
      </c>
      <c r="AG373" s="11">
        <f t="shared" si="209"/>
        <v>4.5758324706419131</v>
      </c>
      <c r="AH373" s="13">
        <v>182.5</v>
      </c>
      <c r="AI373" s="9">
        <f t="shared" si="210"/>
        <v>339.80939717430095</v>
      </c>
      <c r="AJ373" s="14">
        <f t="shared" si="211"/>
        <v>-0.52071803859851684</v>
      </c>
      <c r="AK373" s="14">
        <f t="shared" si="212"/>
        <v>-0.95235392253559326</v>
      </c>
      <c r="AL373" s="9">
        <f t="shared" si="213"/>
        <v>781.49864984146939</v>
      </c>
      <c r="AM373" s="9">
        <f t="shared" si="214"/>
        <v>2135.08541156712</v>
      </c>
      <c r="AN373" s="9">
        <f t="shared" si="215"/>
        <v>2.7320397955904747</v>
      </c>
      <c r="AO373" s="11">
        <f t="shared" si="216"/>
        <v>6.110337918594178</v>
      </c>
      <c r="AP373" s="13">
        <v>182.5</v>
      </c>
    </row>
    <row r="374" spans="1:42" x14ac:dyDescent="0.15">
      <c r="A374" s="13">
        <v>183</v>
      </c>
      <c r="B374" s="9">
        <f t="shared" si="186"/>
        <v>3.1939525311496229</v>
      </c>
      <c r="D374" s="8">
        <f t="shared" si="187"/>
        <v>0.24948256164650442</v>
      </c>
      <c r="E374" s="9">
        <v>0</v>
      </c>
      <c r="F374" s="9">
        <v>0</v>
      </c>
      <c r="G374" s="9">
        <f t="shared" si="188"/>
        <v>-69.90406743282017</v>
      </c>
      <c r="H374" s="9">
        <f t="shared" si="189"/>
        <v>-3.6635169370060492</v>
      </c>
      <c r="I374" s="14">
        <f t="shared" si="217"/>
        <v>99.677986518414144</v>
      </c>
      <c r="J374" s="14">
        <f t="shared" si="218"/>
        <v>39.544433461973306</v>
      </c>
      <c r="K374" s="14">
        <f t="shared" si="190"/>
        <v>93.416968747603818</v>
      </c>
      <c r="L374" s="14">
        <f t="shared" si="191"/>
        <v>-66.522399689984084</v>
      </c>
      <c r="M374" s="9">
        <f t="shared" si="192"/>
        <v>169.06872221260645</v>
      </c>
      <c r="N374" s="9">
        <f t="shared" si="193"/>
        <v>-17.769838755501091</v>
      </c>
      <c r="O374" s="9">
        <f t="shared" si="194"/>
        <v>239.388768546405</v>
      </c>
      <c r="P374" s="9">
        <f t="shared" si="195"/>
        <v>-5.8960569882601642E-2</v>
      </c>
      <c r="Q374" s="9">
        <f t="shared" si="196"/>
        <v>0.95280735171510644</v>
      </c>
      <c r="R374" s="9">
        <f t="shared" si="197"/>
        <v>0.30844313152910607</v>
      </c>
      <c r="S374" s="9">
        <f t="shared" si="198"/>
        <v>0.24948256164650437</v>
      </c>
      <c r="T374" s="9">
        <f t="shared" si="199"/>
        <v>-0.36740370141170775</v>
      </c>
      <c r="U374" s="9">
        <f t="shared" si="200"/>
        <v>-0.39628926159139755</v>
      </c>
      <c r="V374" s="9">
        <f t="shared" si="201"/>
        <v>-1.0131755246496097</v>
      </c>
      <c r="W374" s="14">
        <f t="shared" si="202"/>
        <v>-346.65397112755022</v>
      </c>
      <c r="X374" s="14">
        <f t="shared" si="203"/>
        <v>112.13583886844589</v>
      </c>
      <c r="Y374" s="14">
        <f t="shared" si="204"/>
        <v>-228.65474009358005</v>
      </c>
      <c r="Z374" s="14">
        <f t="shared" si="205"/>
        <v>250.8914357348213</v>
      </c>
      <c r="AA374" s="9">
        <f t="shared" si="206"/>
        <v>364.33970694563402</v>
      </c>
      <c r="AB374" s="9">
        <f t="shared" si="183"/>
        <v>-0.30387486343897763</v>
      </c>
      <c r="AC374" s="9">
        <f t="shared" si="184"/>
        <v>-1.4222243803883003</v>
      </c>
      <c r="AD374" s="9">
        <f t="shared" si="185"/>
        <v>1047.1142265403562</v>
      </c>
      <c r="AE374" s="9">
        <f t="shared" si="207"/>
        <v>2289.2138935029238</v>
      </c>
      <c r="AF374" s="9">
        <f t="shared" si="208"/>
        <v>2.1862121967977068</v>
      </c>
      <c r="AG374" s="11">
        <f t="shared" si="209"/>
        <v>4.5603628643588543</v>
      </c>
      <c r="AH374" s="13">
        <v>183</v>
      </c>
      <c r="AI374" s="9">
        <f t="shared" si="210"/>
        <v>339.4547137577303</v>
      </c>
      <c r="AJ374" s="14">
        <f t="shared" si="211"/>
        <v>-0.50908968067216165</v>
      </c>
      <c r="AK374" s="14">
        <f t="shared" si="212"/>
        <v>-0.94977478838572438</v>
      </c>
      <c r="AL374" s="9">
        <f t="shared" si="213"/>
        <v>775.87958068235309</v>
      </c>
      <c r="AM374" s="9">
        <f t="shared" si="214"/>
        <v>2132.8568699354232</v>
      </c>
      <c r="AN374" s="9">
        <f t="shared" si="215"/>
        <v>2.7489534755633938</v>
      </c>
      <c r="AO374" s="11">
        <f t="shared" si="216"/>
        <v>6.1545901610877323</v>
      </c>
      <c r="AP374" s="13">
        <v>183</v>
      </c>
    </row>
    <row r="375" spans="1:42" x14ac:dyDescent="0.15">
      <c r="A375" s="13">
        <v>183.5</v>
      </c>
      <c r="B375" s="9">
        <f t="shared" si="186"/>
        <v>3.2026791774095948</v>
      </c>
      <c r="D375" s="8">
        <f t="shared" si="187"/>
        <v>0.25241606388775861</v>
      </c>
      <c r="E375" s="9">
        <v>0</v>
      </c>
      <c r="F375" s="9">
        <v>0</v>
      </c>
      <c r="G375" s="9">
        <f t="shared" si="188"/>
        <v>-69.869435889530678</v>
      </c>
      <c r="H375" s="9">
        <f t="shared" si="189"/>
        <v>-4.2733977674399863</v>
      </c>
      <c r="I375" s="14">
        <f t="shared" si="217"/>
        <v>99.585137960977022</v>
      </c>
      <c r="J375" s="14">
        <f t="shared" si="218"/>
        <v>39.431835341912439</v>
      </c>
      <c r="K375" s="14">
        <f t="shared" si="190"/>
        <v>93.585581333221398</v>
      </c>
      <c r="L375" s="14">
        <f t="shared" si="191"/>
        <v>-66.783055778901073</v>
      </c>
      <c r="M375" s="9">
        <f t="shared" si="192"/>
        <v>169.06872221260645</v>
      </c>
      <c r="N375" s="9">
        <f t="shared" si="193"/>
        <v>-17.769838755501091</v>
      </c>
      <c r="O375" s="9">
        <f t="shared" si="194"/>
        <v>239.31902832116398</v>
      </c>
      <c r="P375" s="9">
        <f t="shared" si="195"/>
        <v>-5.6425121698868055E-2</v>
      </c>
      <c r="Q375" s="9">
        <f t="shared" si="196"/>
        <v>0.95268643673053255</v>
      </c>
      <c r="R375" s="9">
        <f t="shared" si="197"/>
        <v>0.30884118558662665</v>
      </c>
      <c r="S375" s="9">
        <f t="shared" si="198"/>
        <v>0.25241606388775861</v>
      </c>
      <c r="T375" s="9">
        <f t="shared" si="199"/>
        <v>-0.3652663072854947</v>
      </c>
      <c r="U375" s="9">
        <f t="shared" si="200"/>
        <v>-0.39335575935014333</v>
      </c>
      <c r="V375" s="9">
        <f t="shared" si="201"/>
        <v>-1.0110381305233966</v>
      </c>
      <c r="W375" s="14">
        <f t="shared" si="202"/>
        <v>-346.9578459909892</v>
      </c>
      <c r="X375" s="14">
        <f t="shared" si="203"/>
        <v>110.71361448805759</v>
      </c>
      <c r="Y375" s="14">
        <f t="shared" si="204"/>
        <v>-229.16382977425221</v>
      </c>
      <c r="Z375" s="14">
        <f t="shared" si="205"/>
        <v>249.94166094643558</v>
      </c>
      <c r="AA375" s="9">
        <f t="shared" si="206"/>
        <v>364.19397486465533</v>
      </c>
      <c r="AB375" s="9">
        <f t="shared" si="183"/>
        <v>-0.29841254444329479</v>
      </c>
      <c r="AC375" s="9">
        <f t="shared" si="184"/>
        <v>-1.4283386916001035</v>
      </c>
      <c r="AD375" s="9">
        <f t="shared" si="185"/>
        <v>1050.6084138489489</v>
      </c>
      <c r="AE375" s="9">
        <f t="shared" si="207"/>
        <v>2288.2982318329341</v>
      </c>
      <c r="AF375" s="9">
        <f t="shared" si="208"/>
        <v>2.1780695848890601</v>
      </c>
      <c r="AG375" s="11">
        <f t="shared" si="209"/>
        <v>4.5451956890029654</v>
      </c>
      <c r="AH375" s="13">
        <v>183.5</v>
      </c>
      <c r="AI375" s="9">
        <f t="shared" si="210"/>
        <v>339.09717597388715</v>
      </c>
      <c r="AJ375" s="14">
        <f t="shared" si="211"/>
        <v>-0.49749788566592201</v>
      </c>
      <c r="AK375" s="14">
        <f t="shared" si="212"/>
        <v>-0.94712082041579038</v>
      </c>
      <c r="AL375" s="9">
        <f t="shared" si="213"/>
        <v>770.27954020354377</v>
      </c>
      <c r="AM375" s="9">
        <f t="shared" si="214"/>
        <v>2130.6103937852185</v>
      </c>
      <c r="AN375" s="9">
        <f t="shared" si="215"/>
        <v>2.7660223108382342</v>
      </c>
      <c r="AO375" s="11">
        <f t="shared" si="216"/>
        <v>6.1993348962568184</v>
      </c>
      <c r="AP375" s="13">
        <v>183.5</v>
      </c>
    </row>
    <row r="376" spans="1:42" x14ac:dyDescent="0.15">
      <c r="A376" s="13">
        <v>184</v>
      </c>
      <c r="B376" s="9">
        <f t="shared" si="186"/>
        <v>3.2114058236695664</v>
      </c>
      <c r="D376" s="8">
        <f t="shared" si="187"/>
        <v>0.25536921187673395</v>
      </c>
      <c r="E376" s="9">
        <v>0</v>
      </c>
      <c r="F376" s="9">
        <v>0</v>
      </c>
      <c r="G376" s="9">
        <f t="shared" si="188"/>
        <v>-69.8294835181877</v>
      </c>
      <c r="H376" s="9">
        <f t="shared" si="189"/>
        <v>-4.8829531620887696</v>
      </c>
      <c r="I376" s="14">
        <f t="shared" si="217"/>
        <v>99.495283585489048</v>
      </c>
      <c r="J376" s="14">
        <f t="shared" si="218"/>
        <v>39.322513075534218</v>
      </c>
      <c r="K376" s="14">
        <f t="shared" si="190"/>
        <v>93.757410738669066</v>
      </c>
      <c r="L376" s="14">
        <f t="shared" si="191"/>
        <v>-67.046672704889318</v>
      </c>
      <c r="M376" s="9">
        <f t="shared" si="192"/>
        <v>169.06872221260645</v>
      </c>
      <c r="N376" s="9">
        <f t="shared" si="193"/>
        <v>-17.769838755501091</v>
      </c>
      <c r="O376" s="9">
        <f t="shared" si="194"/>
        <v>239.24553187403635</v>
      </c>
      <c r="P376" s="9">
        <f t="shared" si="195"/>
        <v>-5.3890767867930275E-2</v>
      </c>
      <c r="Q376" s="9">
        <f t="shared" si="196"/>
        <v>0.9525590586719479</v>
      </c>
      <c r="R376" s="9">
        <f t="shared" si="197"/>
        <v>0.30925997974466424</v>
      </c>
      <c r="S376" s="9">
        <f t="shared" si="198"/>
        <v>0.25536921187673395</v>
      </c>
      <c r="T376" s="9">
        <f t="shared" si="199"/>
        <v>-0.36315074761259453</v>
      </c>
      <c r="U376" s="9">
        <f t="shared" si="200"/>
        <v>-0.39040261136116799</v>
      </c>
      <c r="V376" s="9">
        <f t="shared" si="201"/>
        <v>-1.0089225708504965</v>
      </c>
      <c r="W376" s="14">
        <f t="shared" si="202"/>
        <v>-347.25625853543249</v>
      </c>
      <c r="X376" s="14">
        <f t="shared" si="203"/>
        <v>109.28527579645748</v>
      </c>
      <c r="Y376" s="14">
        <f t="shared" si="204"/>
        <v>-229.66132765991813</v>
      </c>
      <c r="Z376" s="14">
        <f t="shared" si="205"/>
        <v>248.99454012601979</v>
      </c>
      <c r="AA376" s="9">
        <f t="shared" si="206"/>
        <v>364.04694834311533</v>
      </c>
      <c r="AB376" s="9">
        <f t="shared" si="183"/>
        <v>-0.29288192546016489</v>
      </c>
      <c r="AC376" s="9">
        <f t="shared" si="184"/>
        <v>-1.4343700405866855</v>
      </c>
      <c r="AD376" s="9">
        <f t="shared" si="185"/>
        <v>1054.0557133908433</v>
      </c>
      <c r="AE376" s="9">
        <f t="shared" si="207"/>
        <v>2287.3744369530282</v>
      </c>
      <c r="AF376" s="9">
        <f t="shared" si="208"/>
        <v>2.1700697675596876</v>
      </c>
      <c r="AG376" s="11">
        <f t="shared" si="209"/>
        <v>4.5303305819526791</v>
      </c>
      <c r="AH376" s="13">
        <v>184</v>
      </c>
      <c r="AI376" s="9">
        <f t="shared" si="210"/>
        <v>338.73678045804883</v>
      </c>
      <c r="AJ376" s="14">
        <f t="shared" si="211"/>
        <v>-0.48594424439295381</v>
      </c>
      <c r="AK376" s="14">
        <f t="shared" si="212"/>
        <v>-0.94439346039342809</v>
      </c>
      <c r="AL376" s="9">
        <f t="shared" si="213"/>
        <v>764.69993551287712</v>
      </c>
      <c r="AM376" s="9">
        <f t="shared" si="214"/>
        <v>2128.3459619753294</v>
      </c>
      <c r="AN376" s="9">
        <f t="shared" si="215"/>
        <v>2.7832432868558667</v>
      </c>
      <c r="AO376" s="11">
        <f t="shared" si="216"/>
        <v>6.2445681131825763</v>
      </c>
      <c r="AP376" s="13">
        <v>184</v>
      </c>
    </row>
    <row r="377" spans="1:42" x14ac:dyDescent="0.15">
      <c r="A377" s="13">
        <v>184.5</v>
      </c>
      <c r="B377" s="9">
        <f t="shared" si="186"/>
        <v>3.2201324699295379</v>
      </c>
      <c r="D377" s="8">
        <f t="shared" si="187"/>
        <v>0.25834182796929067</v>
      </c>
      <c r="E377" s="9">
        <v>0</v>
      </c>
      <c r="F377" s="9">
        <v>0</v>
      </c>
      <c r="G377" s="9">
        <f t="shared" si="188"/>
        <v>-69.784213361318962</v>
      </c>
      <c r="H377" s="9">
        <f t="shared" si="189"/>
        <v>-5.4921367009491373</v>
      </c>
      <c r="I377" s="14">
        <f t="shared" si="217"/>
        <v>99.408399941501301</v>
      </c>
      <c r="J377" s="14">
        <f t="shared" si="218"/>
        <v>39.216471013475712</v>
      </c>
      <c r="K377" s="14">
        <f t="shared" si="190"/>
        <v>93.932479747475753</v>
      </c>
      <c r="L377" s="14">
        <f t="shared" si="191"/>
        <v>-67.313204287336944</v>
      </c>
      <c r="M377" s="9">
        <f t="shared" si="192"/>
        <v>169.06872221260645</v>
      </c>
      <c r="N377" s="9">
        <f t="shared" si="193"/>
        <v>-17.769838755501091</v>
      </c>
      <c r="O377" s="9">
        <f t="shared" si="194"/>
        <v>239.1682813418663</v>
      </c>
      <c r="P377" s="9">
        <f t="shared" si="195"/>
        <v>-5.1357566831599012E-2</v>
      </c>
      <c r="Q377" s="9">
        <f t="shared" si="196"/>
        <v>0.95242522906839056</v>
      </c>
      <c r="R377" s="9">
        <f t="shared" si="197"/>
        <v>0.3096993948008897</v>
      </c>
      <c r="S377" s="9">
        <f t="shared" si="198"/>
        <v>0.25834182796929067</v>
      </c>
      <c r="T377" s="9">
        <f t="shared" si="199"/>
        <v>-0.36105696163248868</v>
      </c>
      <c r="U377" s="9">
        <f t="shared" si="200"/>
        <v>-0.38742999526861127</v>
      </c>
      <c r="V377" s="9">
        <f t="shared" si="201"/>
        <v>-1.0068287848703905</v>
      </c>
      <c r="W377" s="14">
        <f t="shared" si="202"/>
        <v>-347.54914046089266</v>
      </c>
      <c r="X377" s="14">
        <f t="shared" si="203"/>
        <v>107.8509057558708</v>
      </c>
      <c r="Y377" s="14">
        <f t="shared" si="204"/>
        <v>-230.14727190431108</v>
      </c>
      <c r="Z377" s="14">
        <f t="shared" si="205"/>
        <v>248.05014666562636</v>
      </c>
      <c r="AA377" s="9">
        <f t="shared" si="206"/>
        <v>363.89864372853469</v>
      </c>
      <c r="AB377" s="9">
        <f t="shared" si="183"/>
        <v>-0.2872829760411264</v>
      </c>
      <c r="AC377" s="9">
        <f t="shared" si="184"/>
        <v>-1.4403165480996307</v>
      </c>
      <c r="AD377" s="9">
        <f t="shared" si="185"/>
        <v>1057.4550721615128</v>
      </c>
      <c r="AE377" s="9">
        <f t="shared" si="207"/>
        <v>2286.4426115777082</v>
      </c>
      <c r="AF377" s="9">
        <f t="shared" si="208"/>
        <v>2.1622125343860312</v>
      </c>
      <c r="AG377" s="11">
        <f t="shared" si="209"/>
        <v>4.5157671083799311</v>
      </c>
      <c r="AH377" s="13">
        <v>184.5</v>
      </c>
      <c r="AI377" s="9">
        <f t="shared" si="210"/>
        <v>338.37352441619254</v>
      </c>
      <c r="AJ377" s="14">
        <f t="shared" si="211"/>
        <v>-0.47443030579597689</v>
      </c>
      <c r="AK377" s="14">
        <f t="shared" si="212"/>
        <v>-0.94159414301526567</v>
      </c>
      <c r="AL377" s="9">
        <f t="shared" si="213"/>
        <v>759.14214853423562</v>
      </c>
      <c r="AM377" s="9">
        <f t="shared" si="214"/>
        <v>2126.0635569503938</v>
      </c>
      <c r="AN377" s="9">
        <f t="shared" si="215"/>
        <v>2.8006132462219795</v>
      </c>
      <c r="AO377" s="11">
        <f t="shared" si="216"/>
        <v>6.290285479045739</v>
      </c>
      <c r="AP377" s="13">
        <v>184.5</v>
      </c>
    </row>
    <row r="378" spans="1:42" x14ac:dyDescent="0.15">
      <c r="A378" s="13">
        <v>185</v>
      </c>
      <c r="B378" s="9">
        <f t="shared" si="186"/>
        <v>3.2288591161895095</v>
      </c>
      <c r="D378" s="8">
        <f t="shared" si="187"/>
        <v>0.26133372911409386</v>
      </c>
      <c r="E378" s="9">
        <v>0</v>
      </c>
      <c r="F378" s="9">
        <v>0</v>
      </c>
      <c r="G378" s="9">
        <f t="shared" si="188"/>
        <v>-69.733628866422194</v>
      </c>
      <c r="H378" s="9">
        <f t="shared" si="189"/>
        <v>-6.1009019923360563</v>
      </c>
      <c r="I378" s="14">
        <f t="shared" si="217"/>
        <v>99.32446364041401</v>
      </c>
      <c r="J378" s="14">
        <f t="shared" si="218"/>
        <v>39.113712436518817</v>
      </c>
      <c r="K378" s="14">
        <f t="shared" si="190"/>
        <v>94.110810777422259</v>
      </c>
      <c r="L378" s="14">
        <f t="shared" si="191"/>
        <v>-67.58260331715806</v>
      </c>
      <c r="M378" s="9">
        <f t="shared" si="192"/>
        <v>169.06872221260645</v>
      </c>
      <c r="N378" s="9">
        <f t="shared" si="193"/>
        <v>-17.769838755501091</v>
      </c>
      <c r="O378" s="9">
        <f t="shared" si="194"/>
        <v>239.08727897162242</v>
      </c>
      <c r="P378" s="9">
        <f t="shared" si="195"/>
        <v>-4.8825577162338422E-2</v>
      </c>
      <c r="Q378" s="9">
        <f t="shared" si="196"/>
        <v>0.95228496004605978</v>
      </c>
      <c r="R378" s="9">
        <f t="shared" si="197"/>
        <v>0.31015930627643229</v>
      </c>
      <c r="S378" s="9">
        <f t="shared" si="198"/>
        <v>0.26133372911409386</v>
      </c>
      <c r="T378" s="9">
        <f t="shared" si="199"/>
        <v>-0.35898488343877072</v>
      </c>
      <c r="U378" s="9">
        <f t="shared" si="200"/>
        <v>-0.38443809412380808</v>
      </c>
      <c r="V378" s="9">
        <f t="shared" si="201"/>
        <v>-1.0047567066766727</v>
      </c>
      <c r="W378" s="14">
        <f t="shared" si="202"/>
        <v>-347.83642343693379</v>
      </c>
      <c r="X378" s="14">
        <f t="shared" si="203"/>
        <v>106.41058920777117</v>
      </c>
      <c r="Y378" s="14">
        <f t="shared" si="204"/>
        <v>-230.62170221010706</v>
      </c>
      <c r="Z378" s="14">
        <f t="shared" si="205"/>
        <v>247.10855252261109</v>
      </c>
      <c r="AA378" s="9">
        <f t="shared" si="206"/>
        <v>363.74907692658536</v>
      </c>
      <c r="AB378" s="9">
        <f t="shared" si="183"/>
        <v>-0.28161571115589368</v>
      </c>
      <c r="AC378" s="9">
        <f t="shared" si="184"/>
        <v>-1.4461763548745949</v>
      </c>
      <c r="AD378" s="9">
        <f t="shared" si="185"/>
        <v>1060.8054603528396</v>
      </c>
      <c r="AE378" s="9">
        <f t="shared" si="207"/>
        <v>2285.502855645258</v>
      </c>
      <c r="AF378" s="9">
        <f t="shared" si="208"/>
        <v>2.1544976351131013</v>
      </c>
      <c r="AG378" s="11">
        <f t="shared" si="209"/>
        <v>4.5015047640009085</v>
      </c>
      <c r="AH378" s="13">
        <v>185</v>
      </c>
      <c r="AI378" s="9">
        <f t="shared" si="210"/>
        <v>338.00740562908874</v>
      </c>
      <c r="AJ378" s="14">
        <f t="shared" si="211"/>
        <v>-0.46295757649943425</v>
      </c>
      <c r="AK378" s="14">
        <f t="shared" si="212"/>
        <v>-0.93872429448524031</v>
      </c>
      <c r="AL378" s="9">
        <f t="shared" si="213"/>
        <v>753.60753505489151</v>
      </c>
      <c r="AM378" s="9">
        <f t="shared" si="214"/>
        <v>2123.7631647665808</v>
      </c>
      <c r="AN378" s="9">
        <f t="shared" si="215"/>
        <v>2.8181288880184687</v>
      </c>
      <c r="AO378" s="11">
        <f t="shared" si="216"/>
        <v>6.3364823350773234</v>
      </c>
      <c r="AP378" s="13">
        <v>185</v>
      </c>
    </row>
    <row r="379" spans="1:42" x14ac:dyDescent="0.15">
      <c r="A379" s="13">
        <v>185.5</v>
      </c>
      <c r="B379" s="9">
        <f t="shared" si="186"/>
        <v>3.2375857624494815</v>
      </c>
      <c r="D379" s="8">
        <f t="shared" si="187"/>
        <v>0.26434472696142619</v>
      </c>
      <c r="E379" s="9">
        <v>0</v>
      </c>
      <c r="F379" s="9">
        <v>0</v>
      </c>
      <c r="G379" s="9">
        <f t="shared" si="188"/>
        <v>-69.677733885702509</v>
      </c>
      <c r="H379" s="9">
        <f t="shared" si="189"/>
        <v>-6.7092026764156873</v>
      </c>
      <c r="I379" s="14">
        <f t="shared" si="217"/>
        <v>99.243451371245442</v>
      </c>
      <c r="J379" s="14">
        <f t="shared" si="218"/>
        <v>39.01423957575809</v>
      </c>
      <c r="K379" s="14">
        <f t="shared" si="190"/>
        <v>94.29242586543316</v>
      </c>
      <c r="L379" s="14">
        <f t="shared" si="191"/>
        <v>-67.854821580692473</v>
      </c>
      <c r="M379" s="9">
        <f t="shared" si="192"/>
        <v>169.06872221260645</v>
      </c>
      <c r="N379" s="9">
        <f t="shared" si="193"/>
        <v>-17.769838755501091</v>
      </c>
      <c r="O379" s="9">
        <f t="shared" si="194"/>
        <v>239.0025271204799</v>
      </c>
      <c r="P379" s="9">
        <f t="shared" si="195"/>
        <v>-4.6294857569989613E-2</v>
      </c>
      <c r="Q379" s="9">
        <f t="shared" si="196"/>
        <v>0.95213826432920634</v>
      </c>
      <c r="R379" s="9">
        <f t="shared" si="197"/>
        <v>0.31063958453141582</v>
      </c>
      <c r="S379" s="9">
        <f t="shared" si="198"/>
        <v>0.26434472696142619</v>
      </c>
      <c r="T379" s="9">
        <f t="shared" si="199"/>
        <v>-0.3569344421014054</v>
      </c>
      <c r="U379" s="9">
        <f t="shared" si="200"/>
        <v>-0.38142709627647575</v>
      </c>
      <c r="V379" s="9">
        <f t="shared" si="201"/>
        <v>-1.0027062653393073</v>
      </c>
      <c r="W379" s="14">
        <f t="shared" si="202"/>
        <v>-348.11803914808968</v>
      </c>
      <c r="X379" s="14">
        <f t="shared" si="203"/>
        <v>104.96441285289657</v>
      </c>
      <c r="Y379" s="14">
        <f t="shared" si="204"/>
        <v>-231.08465978660649</v>
      </c>
      <c r="Z379" s="14">
        <f t="shared" si="205"/>
        <v>246.16982822812585</v>
      </c>
      <c r="AA379" s="9">
        <f t="shared" si="206"/>
        <v>363.5982633977564</v>
      </c>
      <c r="AB379" s="9">
        <f t="shared" si="183"/>
        <v>-0.27588019147623299</v>
      </c>
      <c r="AC379" s="9">
        <f t="shared" si="184"/>
        <v>-1.4519476229868076</v>
      </c>
      <c r="AD379" s="9">
        <f t="shared" si="185"/>
        <v>1064.1058719526025</v>
      </c>
      <c r="AE379" s="9">
        <f t="shared" si="207"/>
        <v>2284.5552662967962</v>
      </c>
      <c r="AF379" s="9">
        <f t="shared" si="208"/>
        <v>2.1469247811824452</v>
      </c>
      <c r="AG379" s="11">
        <f t="shared" si="209"/>
        <v>4.4875429779314135</v>
      </c>
      <c r="AH379" s="13">
        <v>185.5</v>
      </c>
      <c r="AI379" s="9">
        <f t="shared" si="210"/>
        <v>337.63842245597084</v>
      </c>
      <c r="AJ379" s="14">
        <f t="shared" si="211"/>
        <v>-0.45152752044191402</v>
      </c>
      <c r="AK379" s="14">
        <f t="shared" si="212"/>
        <v>-0.93578533114674656</v>
      </c>
      <c r="AL379" s="9">
        <f t="shared" si="213"/>
        <v>748.0974238337626</v>
      </c>
      <c r="AM379" s="9">
        <f t="shared" si="214"/>
        <v>2121.4447751146499</v>
      </c>
      <c r="AN379" s="9">
        <f t="shared" si="215"/>
        <v>2.8357867672407115</v>
      </c>
      <c r="AO379" s="11">
        <f t="shared" si="216"/>
        <v>6.3831536927169052</v>
      </c>
      <c r="AP379" s="13">
        <v>185.5</v>
      </c>
    </row>
    <row r="380" spans="1:42" x14ac:dyDescent="0.15">
      <c r="A380" s="13">
        <v>186</v>
      </c>
      <c r="B380" s="9">
        <f t="shared" si="186"/>
        <v>3.246312408709453</v>
      </c>
      <c r="D380" s="8">
        <f t="shared" si="187"/>
        <v>0.26737462797532519</v>
      </c>
      <c r="E380" s="9">
        <v>0</v>
      </c>
      <c r="F380" s="9">
        <v>0</v>
      </c>
      <c r="G380" s="9">
        <f t="shared" si="188"/>
        <v>-69.616532675779126</v>
      </c>
      <c r="H380" s="9">
        <f t="shared" si="189"/>
        <v>-7.3169924287357446</v>
      </c>
      <c r="I380" s="14">
        <f t="shared" si="217"/>
        <v>99.165339916100891</v>
      </c>
      <c r="J380" s="14">
        <f t="shared" si="218"/>
        <v>38.918053633514276</v>
      </c>
      <c r="K380" s="14">
        <f t="shared" si="190"/>
        <v>94.477346652821609</v>
      </c>
      <c r="L380" s="14">
        <f t="shared" si="191"/>
        <v>-68.129809884356263</v>
      </c>
      <c r="M380" s="9">
        <f t="shared" si="192"/>
        <v>169.06872221260645</v>
      </c>
      <c r="N380" s="9">
        <f t="shared" si="193"/>
        <v>-17.769838755501091</v>
      </c>
      <c r="O380" s="9">
        <f t="shared" si="194"/>
        <v>238.91402825590748</v>
      </c>
      <c r="P380" s="9">
        <f t="shared" si="195"/>
        <v>-4.3765466908523121E-2</v>
      </c>
      <c r="Q380" s="9">
        <f t="shared" si="196"/>
        <v>0.95198515524107297</v>
      </c>
      <c r="R380" s="9">
        <f t="shared" si="197"/>
        <v>0.31114009488384831</v>
      </c>
      <c r="S380" s="9">
        <f t="shared" si="198"/>
        <v>0.26737462797532513</v>
      </c>
      <c r="T380" s="9">
        <f t="shared" si="199"/>
        <v>-0.35490556179237148</v>
      </c>
      <c r="U380" s="9">
        <f t="shared" si="200"/>
        <v>-0.37839719526257681</v>
      </c>
      <c r="V380" s="9">
        <f t="shared" si="201"/>
        <v>-1.0006773850302735</v>
      </c>
      <c r="W380" s="14">
        <f t="shared" si="202"/>
        <v>-348.39391933956591</v>
      </c>
      <c r="X380" s="14">
        <f t="shared" si="203"/>
        <v>103.51246522990976</v>
      </c>
      <c r="Y380" s="14">
        <f t="shared" si="204"/>
        <v>-231.53618730704841</v>
      </c>
      <c r="Z380" s="14">
        <f t="shared" si="205"/>
        <v>245.2340428969791</v>
      </c>
      <c r="AA380" s="9">
        <f t="shared" si="206"/>
        <v>363.44621815442957</v>
      </c>
      <c r="AB380" s="9">
        <f t="shared" si="183"/>
        <v>-0.27007652359134227</v>
      </c>
      <c r="AC380" s="9">
        <f t="shared" si="184"/>
        <v>-1.4576285371624778</v>
      </c>
      <c r="AD380" s="9">
        <f t="shared" si="185"/>
        <v>1067.355325298096</v>
      </c>
      <c r="AE380" s="9">
        <f t="shared" si="207"/>
        <v>2283.5999378578986</v>
      </c>
      <c r="AF380" s="9">
        <f t="shared" si="208"/>
        <v>2.1394936472726402</v>
      </c>
      <c r="AG380" s="11">
        <f t="shared" si="209"/>
        <v>4.4738811155721168</v>
      </c>
      <c r="AH380" s="13">
        <v>186</v>
      </c>
      <c r="AI380" s="9">
        <f t="shared" si="210"/>
        <v>337.26657383779082</v>
      </c>
      <c r="AJ380" s="14">
        <f t="shared" si="211"/>
        <v>-0.44014155857303194</v>
      </c>
      <c r="AK380" s="14">
        <f t="shared" si="212"/>
        <v>-0.93277865816742178</v>
      </c>
      <c r="AL380" s="9">
        <f t="shared" si="213"/>
        <v>742.61311576447781</v>
      </c>
      <c r="AM380" s="9">
        <f t="shared" si="214"/>
        <v>2119.1083813404061</v>
      </c>
      <c r="AN380" s="9">
        <f t="shared" si="215"/>
        <v>2.8535832943899799</v>
      </c>
      <c r="AO380" s="11">
        <f t="shared" si="216"/>
        <v>6.430294230045571</v>
      </c>
      <c r="AP380" s="13">
        <v>186</v>
      </c>
    </row>
    <row r="381" spans="1:42" x14ac:dyDescent="0.15">
      <c r="A381" s="13">
        <v>186.5</v>
      </c>
      <c r="B381" s="9">
        <f t="shared" si="186"/>
        <v>3.2550390549694246</v>
      </c>
      <c r="D381" s="8">
        <f t="shared" si="187"/>
        <v>0.2704232335488117</v>
      </c>
      <c r="E381" s="9">
        <v>0</v>
      </c>
      <c r="F381" s="9">
        <v>0</v>
      </c>
      <c r="G381" s="9">
        <f t="shared" si="188"/>
        <v>-69.550029897361128</v>
      </c>
      <c r="H381" s="9">
        <f t="shared" si="189"/>
        <v>-7.9242249637534643</v>
      </c>
      <c r="I381" s="14">
        <f t="shared" si="217"/>
        <v>99.090106165326148</v>
      </c>
      <c r="J381" s="14">
        <f t="shared" si="218"/>
        <v>38.825154804948568</v>
      </c>
      <c r="K381" s="14">
        <f t="shared" si="190"/>
        <v>94.665594370899186</v>
      </c>
      <c r="L381" s="14">
        <f t="shared" si="191"/>
        <v>-68.407518079997999</v>
      </c>
      <c r="M381" s="9">
        <f t="shared" si="192"/>
        <v>169.06872221260645</v>
      </c>
      <c r="N381" s="9">
        <f t="shared" si="193"/>
        <v>-17.769838755501091</v>
      </c>
      <c r="O381" s="9">
        <f t="shared" si="194"/>
        <v>238.82178495575818</v>
      </c>
      <c r="P381" s="9">
        <f t="shared" si="195"/>
        <v>-4.1237464182819733E-2</v>
      </c>
      <c r="Q381" s="9">
        <f t="shared" si="196"/>
        <v>0.9518256467048738</v>
      </c>
      <c r="R381" s="9">
        <f t="shared" si="197"/>
        <v>0.31166069773163141</v>
      </c>
      <c r="S381" s="9">
        <f t="shared" si="198"/>
        <v>0.2704232335488117</v>
      </c>
      <c r="T381" s="9">
        <f t="shared" si="199"/>
        <v>-0.35289816191445111</v>
      </c>
      <c r="U381" s="9">
        <f t="shared" si="200"/>
        <v>-0.37534858968909024</v>
      </c>
      <c r="V381" s="9">
        <f t="shared" si="201"/>
        <v>-0.99866998515235306</v>
      </c>
      <c r="W381" s="14">
        <f t="shared" si="202"/>
        <v>-348.66399586315725</v>
      </c>
      <c r="X381" s="14">
        <f t="shared" si="203"/>
        <v>102.05483669274729</v>
      </c>
      <c r="Y381" s="14">
        <f t="shared" si="204"/>
        <v>-231.97632886562144</v>
      </c>
      <c r="Z381" s="14">
        <f t="shared" si="205"/>
        <v>244.30126423881168</v>
      </c>
      <c r="AA381" s="9">
        <f t="shared" si="206"/>
        <v>363.29295575836187</v>
      </c>
      <c r="AB381" s="9">
        <f t="shared" si="183"/>
        <v>-0.26420486014524158</v>
      </c>
      <c r="AC381" s="9">
        <f t="shared" si="184"/>
        <v>-1.4632173060206952</v>
      </c>
      <c r="AD381" s="9">
        <f t="shared" si="185"/>
        <v>1070.5528635654803</v>
      </c>
      <c r="AE381" s="9">
        <f t="shared" si="207"/>
        <v>2282.6369618227827</v>
      </c>
      <c r="AF381" s="9">
        <f t="shared" si="208"/>
        <v>2.1322038728853165</v>
      </c>
      <c r="AG381" s="11">
        <f t="shared" si="209"/>
        <v>4.4605184815933292</v>
      </c>
      <c r="AH381" s="13">
        <v>186.5</v>
      </c>
      <c r="AI381" s="9">
        <f t="shared" si="210"/>
        <v>336.89185930006181</v>
      </c>
      <c r="AJ381" s="14">
        <f t="shared" si="211"/>
        <v>-0.4288010686300936</v>
      </c>
      <c r="AK381" s="14">
        <f t="shared" si="212"/>
        <v>-0.92970566828199708</v>
      </c>
      <c r="AL381" s="9">
        <f t="shared" si="213"/>
        <v>737.15588310147939</v>
      </c>
      <c r="AM381" s="9">
        <f t="shared" si="214"/>
        <v>2116.7539804625608</v>
      </c>
      <c r="AN381" s="9">
        <f t="shared" si="215"/>
        <v>2.871514735196329</v>
      </c>
      <c r="AO381" s="11">
        <f t="shared" si="216"/>
        <v>6.4778982884399126</v>
      </c>
      <c r="AP381" s="13">
        <v>186.5</v>
      </c>
    </row>
    <row r="382" spans="1:42" x14ac:dyDescent="0.15">
      <c r="A382" s="13">
        <v>187</v>
      </c>
      <c r="B382" s="9">
        <f t="shared" si="186"/>
        <v>3.2637657012293961</v>
      </c>
      <c r="D382" s="8">
        <f t="shared" si="187"/>
        <v>0.27349034012189333</v>
      </c>
      <c r="E382" s="9">
        <v>0</v>
      </c>
      <c r="F382" s="9">
        <v>0</v>
      </c>
      <c r="G382" s="9">
        <f t="shared" si="188"/>
        <v>-69.478230614892553</v>
      </c>
      <c r="H382" s="9">
        <f t="shared" si="189"/>
        <v>-8.530854038360312</v>
      </c>
      <c r="I382" s="14">
        <f t="shared" si="217"/>
        <v>99.017727132333036</v>
      </c>
      <c r="J382" s="14">
        <f t="shared" si="218"/>
        <v>38.735542300319565</v>
      </c>
      <c r="K382" s="14">
        <f t="shared" si="190"/>
        <v>94.857189826966859</v>
      </c>
      <c r="L382" s="14">
        <f t="shared" si="191"/>
        <v>-68.687895090902913</v>
      </c>
      <c r="M382" s="9">
        <f t="shared" si="192"/>
        <v>169.06872221260645</v>
      </c>
      <c r="N382" s="9">
        <f t="shared" si="193"/>
        <v>-17.769838755501091</v>
      </c>
      <c r="O382" s="9">
        <f t="shared" si="194"/>
        <v>238.72579990836476</v>
      </c>
      <c r="P382" s="9">
        <f t="shared" si="195"/>
        <v>-3.8710908555483516E-2</v>
      </c>
      <c r="Q382" s="9">
        <f t="shared" si="196"/>
        <v>0.95165975324482333</v>
      </c>
      <c r="R382" s="9">
        <f t="shared" si="197"/>
        <v>0.31220124867737686</v>
      </c>
      <c r="S382" s="9">
        <f t="shared" si="198"/>
        <v>0.27349034012189327</v>
      </c>
      <c r="T382" s="9">
        <f t="shared" si="199"/>
        <v>-0.3509121572328604</v>
      </c>
      <c r="U382" s="9">
        <f t="shared" si="200"/>
        <v>-0.37228148311600867</v>
      </c>
      <c r="V382" s="9">
        <f t="shared" si="201"/>
        <v>-0.99668398047076234</v>
      </c>
      <c r="W382" s="14">
        <f t="shared" si="202"/>
        <v>-348.9282007233025</v>
      </c>
      <c r="X382" s="14">
        <f t="shared" si="203"/>
        <v>100.59161938672659</v>
      </c>
      <c r="Y382" s="14">
        <f t="shared" si="204"/>
        <v>-232.40512993425153</v>
      </c>
      <c r="Z382" s="14">
        <f t="shared" si="205"/>
        <v>243.37155857052969</v>
      </c>
      <c r="AA382" s="9">
        <f t="shared" si="206"/>
        <v>363.13849031856336</v>
      </c>
      <c r="AB382" s="9">
        <f t="shared" si="183"/>
        <v>-0.25826539990868014</v>
      </c>
      <c r="AC382" s="9">
        <f t="shared" si="184"/>
        <v>-1.4687121632676394</v>
      </c>
      <c r="AD382" s="9">
        <f t="shared" si="185"/>
        <v>1073.6975552128465</v>
      </c>
      <c r="AE382" s="9">
        <f t="shared" si="207"/>
        <v>2281.6664268409736</v>
      </c>
      <c r="AF382" s="9">
        <f t="shared" si="208"/>
        <v>2.1250550639361965</v>
      </c>
      <c r="AG382" s="11">
        <f t="shared" si="209"/>
        <v>4.4474543229353447</v>
      </c>
      <c r="AH382" s="13">
        <v>187</v>
      </c>
      <c r="AI382" s="9">
        <f t="shared" si="210"/>
        <v>336.51427895529946</v>
      </c>
      <c r="AJ382" s="14">
        <f t="shared" si="211"/>
        <v>-0.41750738497745488</v>
      </c>
      <c r="AK382" s="14">
        <f t="shared" si="212"/>
        <v>-0.92656774059017266</v>
      </c>
      <c r="AL382" s="9">
        <f t="shared" si="213"/>
        <v>731.72696874158339</v>
      </c>
      <c r="AM382" s="9">
        <f t="shared" si="214"/>
        <v>2114.3815731880704</v>
      </c>
      <c r="AN382" s="9">
        <f t="shared" si="215"/>
        <v>2.889577210505665</v>
      </c>
      <c r="AO382" s="11">
        <f t="shared" si="216"/>
        <v>6.5259598695246428</v>
      </c>
      <c r="AP382" s="13">
        <v>187</v>
      </c>
    </row>
    <row r="383" spans="1:42" x14ac:dyDescent="0.15">
      <c r="A383" s="13">
        <v>187.5</v>
      </c>
      <c r="B383" s="9">
        <f t="shared" si="186"/>
        <v>3.2724923474893677</v>
      </c>
      <c r="D383" s="8">
        <f t="shared" si="187"/>
        <v>0.27657573930210383</v>
      </c>
      <c r="E383" s="9">
        <v>0</v>
      </c>
      <c r="F383" s="9">
        <v>0</v>
      </c>
      <c r="G383" s="9">
        <f t="shared" si="188"/>
        <v>-69.40114029616673</v>
      </c>
      <c r="H383" s="9">
        <f t="shared" si="189"/>
        <v>-9.1368334554035933</v>
      </c>
      <c r="I383" s="14">
        <f t="shared" si="217"/>
        <v>98.948179968083124</v>
      </c>
      <c r="J383" s="14">
        <f t="shared" si="218"/>
        <v>38.649214367836876</v>
      </c>
      <c r="K383" s="14">
        <f t="shared" si="190"/>
        <v>95.052153390697143</v>
      </c>
      <c r="L383" s="14">
        <f t="shared" si="191"/>
        <v>-68.970888938398417</v>
      </c>
      <c r="M383" s="9">
        <f t="shared" si="192"/>
        <v>169.06872221260645</v>
      </c>
      <c r="N383" s="9">
        <f t="shared" si="193"/>
        <v>-17.769838755501091</v>
      </c>
      <c r="O383" s="9">
        <f t="shared" si="194"/>
        <v>238.62607591263932</v>
      </c>
      <c r="P383" s="9">
        <f t="shared" si="195"/>
        <v>-3.618585935368672E-2</v>
      </c>
      <c r="Q383" s="9">
        <f t="shared" si="196"/>
        <v>0.95148748998720489</v>
      </c>
      <c r="R383" s="9">
        <f t="shared" si="197"/>
        <v>0.31276159865579056</v>
      </c>
      <c r="S383" s="9">
        <f t="shared" si="198"/>
        <v>0.27657573930210383</v>
      </c>
      <c r="T383" s="9">
        <f t="shared" si="199"/>
        <v>-0.34894745800947724</v>
      </c>
      <c r="U383" s="9">
        <f t="shared" si="200"/>
        <v>-0.36919608393579811</v>
      </c>
      <c r="V383" s="9">
        <f t="shared" si="201"/>
        <v>-0.99471928124737918</v>
      </c>
      <c r="W383" s="14">
        <f t="shared" si="202"/>
        <v>-349.18646612321118</v>
      </c>
      <c r="X383" s="14">
        <f t="shared" si="203"/>
        <v>99.122907223458952</v>
      </c>
      <c r="Y383" s="14">
        <f t="shared" si="204"/>
        <v>-232.82263731922899</v>
      </c>
      <c r="Z383" s="14">
        <f t="shared" si="205"/>
        <v>242.44499082993951</v>
      </c>
      <c r="AA383" s="9">
        <f t="shared" si="206"/>
        <v>362.98283548956823</v>
      </c>
      <c r="AB383" s="9">
        <f t="shared" si="183"/>
        <v>-0.25225838777510035</v>
      </c>
      <c r="AC383" s="9">
        <f t="shared" si="184"/>
        <v>-1.4741113688159828</v>
      </c>
      <c r="AD383" s="9">
        <f t="shared" si="185"/>
        <v>1076.7884943572806</v>
      </c>
      <c r="AE383" s="9">
        <f t="shared" si="207"/>
        <v>2280.6884187064402</v>
      </c>
      <c r="AF383" s="9">
        <f t="shared" si="208"/>
        <v>2.1180467943871837</v>
      </c>
      <c r="AG383" s="11">
        <f t="shared" si="209"/>
        <v>4.434687831900308</v>
      </c>
      <c r="AH383" s="13">
        <v>187.5</v>
      </c>
      <c r="AI383" s="9">
        <f t="shared" si="210"/>
        <v>336.1338335050649</v>
      </c>
      <c r="AJ383" s="14">
        <f t="shared" si="211"/>
        <v>-0.40626179852660016</v>
      </c>
      <c r="AK383" s="14">
        <f t="shared" si="212"/>
        <v>-0.92336623941977791</v>
      </c>
      <c r="AL383" s="9">
        <f t="shared" si="213"/>
        <v>726.32758557301361</v>
      </c>
      <c r="AM383" s="9">
        <f t="shared" si="214"/>
        <v>2111.9911639249731</v>
      </c>
      <c r="AN383" s="9">
        <f t="shared" si="215"/>
        <v>2.907766696288677</v>
      </c>
      <c r="AO383" s="11">
        <f t="shared" si="216"/>
        <v>6.5744726323305258</v>
      </c>
      <c r="AP383" s="13">
        <v>187.5</v>
      </c>
    </row>
    <row r="384" spans="1:42" x14ac:dyDescent="0.15">
      <c r="A384" s="13">
        <v>188</v>
      </c>
      <c r="B384" s="9">
        <f t="shared" si="186"/>
        <v>3.2812189937493397</v>
      </c>
      <c r="D384" s="8">
        <f t="shared" si="187"/>
        <v>0.27967921798725243</v>
      </c>
      <c r="E384" s="9">
        <v>0</v>
      </c>
      <c r="F384" s="9">
        <v>0</v>
      </c>
      <c r="G384" s="9">
        <f t="shared" si="188"/>
        <v>-69.318764811909915</v>
      </c>
      <c r="H384" s="9">
        <f t="shared" si="189"/>
        <v>-9.7421170672045871</v>
      </c>
      <c r="I384" s="14">
        <f t="shared" si="217"/>
        <v>98.881441975220213</v>
      </c>
      <c r="J384" s="14">
        <f t="shared" si="218"/>
        <v>38.56616831705076</v>
      </c>
      <c r="K384" s="14">
        <f t="shared" si="190"/>
        <v>95.250504980921818</v>
      </c>
      <c r="L384" s="14">
        <f t="shared" si="191"/>
        <v>-69.256446769001258</v>
      </c>
      <c r="M384" s="9">
        <f t="shared" si="192"/>
        <v>169.06872221260645</v>
      </c>
      <c r="N384" s="9">
        <f t="shared" si="193"/>
        <v>-17.769838755501091</v>
      </c>
      <c r="O384" s="9">
        <f t="shared" si="194"/>
        <v>238.5226158781777</v>
      </c>
      <c r="P384" s="9">
        <f t="shared" si="195"/>
        <v>-3.3662376076048418E-2</v>
      </c>
      <c r="Q384" s="9">
        <f t="shared" si="196"/>
        <v>0.95130887266149133</v>
      </c>
      <c r="R384" s="9">
        <f t="shared" si="197"/>
        <v>0.31334159406330087</v>
      </c>
      <c r="S384" s="9">
        <f t="shared" si="198"/>
        <v>0.27967921798725248</v>
      </c>
      <c r="T384" s="9">
        <f t="shared" si="199"/>
        <v>-0.34700397013934936</v>
      </c>
      <c r="U384" s="9">
        <f t="shared" si="200"/>
        <v>-0.36609260525064946</v>
      </c>
      <c r="V384" s="9">
        <f t="shared" si="201"/>
        <v>-0.9927757933772513</v>
      </c>
      <c r="W384" s="14">
        <f t="shared" si="202"/>
        <v>-349.43872451098628</v>
      </c>
      <c r="X384" s="14">
        <f t="shared" si="203"/>
        <v>97.64879585464297</v>
      </c>
      <c r="Y384" s="14">
        <f t="shared" si="204"/>
        <v>-233.22889911775559</v>
      </c>
      <c r="Z384" s="14">
        <f t="shared" si="205"/>
        <v>241.52162459051974</v>
      </c>
      <c r="AA384" s="9">
        <f t="shared" si="206"/>
        <v>362.82600447008576</v>
      </c>
      <c r="AB384" s="9">
        <f t="shared" si="183"/>
        <v>-0.2461841146931647</v>
      </c>
      <c r="AC384" s="9">
        <f t="shared" si="184"/>
        <v>-1.4794132098573129</v>
      </c>
      <c r="AD384" s="9">
        <f t="shared" si="185"/>
        <v>1079.8248011081312</v>
      </c>
      <c r="AE384" s="9">
        <f t="shared" si="207"/>
        <v>2279.7030203491177</v>
      </c>
      <c r="AF384" s="9">
        <f t="shared" si="208"/>
        <v>2.1111786078719943</v>
      </c>
      <c r="AG384" s="11">
        <f t="shared" si="209"/>
        <v>4.4222181492368824</v>
      </c>
      <c r="AH384" s="13">
        <v>188</v>
      </c>
      <c r="AI384" s="9">
        <f t="shared" si="210"/>
        <v>335.7505242416222</v>
      </c>
      <c r="AJ384" s="14">
        <f t="shared" si="211"/>
        <v>-0.39506555671169963</v>
      </c>
      <c r="AK384" s="14">
        <f t="shared" si="212"/>
        <v>-0.9201025132429379</v>
      </c>
      <c r="AL384" s="9">
        <f t="shared" si="213"/>
        <v>720.95891587600499</v>
      </c>
      <c r="AM384" s="9">
        <f t="shared" si="214"/>
        <v>2109.582760792804</v>
      </c>
      <c r="AN384" s="9">
        <f t="shared" si="215"/>
        <v>2.9260790238366692</v>
      </c>
      <c r="AO384" s="11">
        <f t="shared" si="216"/>
        <v>6.623429890806368</v>
      </c>
      <c r="AP384" s="13">
        <v>188</v>
      </c>
    </row>
    <row r="385" spans="1:42" x14ac:dyDescent="0.15">
      <c r="A385" s="13">
        <v>188.5</v>
      </c>
      <c r="B385" s="9">
        <f t="shared" si="186"/>
        <v>3.2899456400093112</v>
      </c>
      <c r="D385" s="8">
        <f t="shared" si="187"/>
        <v>0.28280055849015884</v>
      </c>
      <c r="E385" s="9">
        <v>0</v>
      </c>
      <c r="F385" s="9">
        <v>0</v>
      </c>
      <c r="G385" s="9">
        <f t="shared" si="188"/>
        <v>-69.231110435334173</v>
      </c>
      <c r="H385" s="9">
        <f t="shared" si="189"/>
        <v>-10.346658779072742</v>
      </c>
      <c r="I385" s="14">
        <f t="shared" si="217"/>
        <v>98.817490621838786</v>
      </c>
      <c r="J385" s="14">
        <f t="shared" si="218"/>
        <v>38.486400542734373</v>
      </c>
      <c r="K385" s="14">
        <f t="shared" si="190"/>
        <v>95.452264052832604</v>
      </c>
      <c r="L385" s="14">
        <f t="shared" si="191"/>
        <v>-69.544514882061975</v>
      </c>
      <c r="M385" s="9">
        <f t="shared" si="192"/>
        <v>169.06872221260645</v>
      </c>
      <c r="N385" s="9">
        <f t="shared" si="193"/>
        <v>-17.769838755501091</v>
      </c>
      <c r="O385" s="9">
        <f t="shared" si="194"/>
        <v>238.41542282536787</v>
      </c>
      <c r="P385" s="9">
        <f t="shared" si="195"/>
        <v>-3.1140518399549115E-2</v>
      </c>
      <c r="Q385" s="9">
        <f t="shared" si="196"/>
        <v>0.95112391760150294</v>
      </c>
      <c r="R385" s="9">
        <f t="shared" si="197"/>
        <v>0.31394107688970796</v>
      </c>
      <c r="S385" s="9">
        <f t="shared" si="198"/>
        <v>0.28280055849015878</v>
      </c>
      <c r="T385" s="9">
        <f t="shared" si="199"/>
        <v>-0.34508159528925703</v>
      </c>
      <c r="U385" s="9">
        <f t="shared" si="200"/>
        <v>-0.36297126474774316</v>
      </c>
      <c r="V385" s="9">
        <f t="shared" si="201"/>
        <v>-0.99085341852715891</v>
      </c>
      <c r="W385" s="14">
        <f t="shared" si="202"/>
        <v>-349.68490862567944</v>
      </c>
      <c r="X385" s="14">
        <f t="shared" si="203"/>
        <v>96.169382644785657</v>
      </c>
      <c r="Y385" s="14">
        <f t="shared" si="204"/>
        <v>-233.62396467446729</v>
      </c>
      <c r="Z385" s="14">
        <f t="shared" si="205"/>
        <v>240.6015220772768</v>
      </c>
      <c r="AA385" s="9">
        <f t="shared" si="206"/>
        <v>362.66801000202508</v>
      </c>
      <c r="AB385" s="9">
        <f t="shared" si="183"/>
        <v>-0.24004291752851259</v>
      </c>
      <c r="AC385" s="9">
        <f t="shared" si="184"/>
        <v>-1.4846160018587398</v>
      </c>
      <c r="AD385" s="9">
        <f t="shared" si="185"/>
        <v>1082.8056218359593</v>
      </c>
      <c r="AE385" s="9">
        <f t="shared" si="207"/>
        <v>2278.7103118287832</v>
      </c>
      <c r="AF385" s="9">
        <f t="shared" si="208"/>
        <v>2.1044500193535187</v>
      </c>
      <c r="AG385" s="11">
        <f t="shared" si="209"/>
        <v>4.4100443672981893</v>
      </c>
      <c r="AH385" s="13">
        <v>188.5</v>
      </c>
      <c r="AI385" s="9">
        <f t="shared" si="210"/>
        <v>335.36435304921582</v>
      </c>
      <c r="AJ385" s="14">
        <f t="shared" si="211"/>
        <v>-0.3839198635426726</v>
      </c>
      <c r="AK385" s="14">
        <f t="shared" si="212"/>
        <v>-0.91677789366090678</v>
      </c>
      <c r="AL385" s="9">
        <f t="shared" si="213"/>
        <v>715.62211079161818</v>
      </c>
      <c r="AM385" s="9">
        <f t="shared" si="214"/>
        <v>2107.1563756306205</v>
      </c>
      <c r="AN385" s="9">
        <f t="shared" si="215"/>
        <v>2.9445098800813923</v>
      </c>
      <c r="AO385" s="11">
        <f t="shared" si="216"/>
        <v>6.6728246115455505</v>
      </c>
      <c r="AP385" s="13">
        <v>188.5</v>
      </c>
    </row>
    <row r="386" spans="1:42" x14ac:dyDescent="0.15">
      <c r="A386" s="13">
        <v>189</v>
      </c>
      <c r="B386" s="9">
        <f t="shared" si="186"/>
        <v>3.2986722862692828</v>
      </c>
      <c r="D386" s="8">
        <f t="shared" si="187"/>
        <v>0.28593953866504929</v>
      </c>
      <c r="E386" s="9">
        <v>0</v>
      </c>
      <c r="F386" s="9">
        <v>0</v>
      </c>
      <c r="G386" s="9">
        <f t="shared" si="188"/>
        <v>-69.138183841659639</v>
      </c>
      <c r="H386" s="9">
        <f t="shared" si="189"/>
        <v>-10.95041255281615</v>
      </c>
      <c r="I386" s="14">
        <f t="shared" si="217"/>
        <v>98.75630355488164</v>
      </c>
      <c r="J386" s="14">
        <f t="shared" si="218"/>
        <v>38.409906549197729</v>
      </c>
      <c r="K386" s="14">
        <f t="shared" si="190"/>
        <v>95.657449585606315</v>
      </c>
      <c r="L386" s="14">
        <f t="shared" si="191"/>
        <v>-69.835038757846789</v>
      </c>
      <c r="M386" s="9">
        <f t="shared" si="192"/>
        <v>169.06872221260645</v>
      </c>
      <c r="N386" s="9">
        <f t="shared" si="193"/>
        <v>-17.769838755501091</v>
      </c>
      <c r="O386" s="9">
        <f t="shared" si="194"/>
        <v>238.30449988550325</v>
      </c>
      <c r="P386" s="9">
        <f t="shared" si="195"/>
        <v>-2.8620346186480773E-2</v>
      </c>
      <c r="Q386" s="9">
        <f t="shared" si="196"/>
        <v>0.95093264174661729</v>
      </c>
      <c r="R386" s="9">
        <f t="shared" si="197"/>
        <v>0.31455988485153008</v>
      </c>
      <c r="S386" s="9">
        <f t="shared" si="198"/>
        <v>0.28593953866504929</v>
      </c>
      <c r="T386" s="9">
        <f t="shared" si="199"/>
        <v>-0.34318023103801087</v>
      </c>
      <c r="U386" s="9">
        <f t="shared" si="200"/>
        <v>-0.35983228457285266</v>
      </c>
      <c r="V386" s="9">
        <f t="shared" si="201"/>
        <v>-0.98895205427591282</v>
      </c>
      <c r="W386" s="14">
        <f t="shared" si="202"/>
        <v>-349.92495154320795</v>
      </c>
      <c r="X386" s="14">
        <f t="shared" si="203"/>
        <v>94.684766642926917</v>
      </c>
      <c r="Y386" s="14">
        <f t="shared" si="204"/>
        <v>-234.00788453800996</v>
      </c>
      <c r="Z386" s="14">
        <f t="shared" si="205"/>
        <v>239.68474418361589</v>
      </c>
      <c r="AA386" s="9">
        <f t="shared" si="206"/>
        <v>362.50886436988264</v>
      </c>
      <c r="AB386" s="9">
        <f t="shared" si="183"/>
        <v>-0.23383517886327354</v>
      </c>
      <c r="AC386" s="9">
        <f t="shared" si="184"/>
        <v>-1.4897180895039099</v>
      </c>
      <c r="AD386" s="9">
        <f t="shared" si="185"/>
        <v>1085.7301293934293</v>
      </c>
      <c r="AE386" s="9">
        <f t="shared" si="207"/>
        <v>2277.7103703312041</v>
      </c>
      <c r="AF386" s="9">
        <f t="shared" si="208"/>
        <v>2.0978605167784234</v>
      </c>
      <c r="AG386" s="11">
        <f t="shared" si="209"/>
        <v>4.398165533201408</v>
      </c>
      <c r="AH386" s="13">
        <v>189</v>
      </c>
      <c r="AI386" s="9">
        <f t="shared" si="210"/>
        <v>334.97532240497952</v>
      </c>
      <c r="AJ386" s="14">
        <f t="shared" si="211"/>
        <v>-0.37282587971608905</v>
      </c>
      <c r="AK386" s="14">
        <f t="shared" si="212"/>
        <v>-0.91339369444645513</v>
      </c>
      <c r="AL386" s="9">
        <f t="shared" si="213"/>
        <v>710.31828984540255</v>
      </c>
      <c r="AM386" s="9">
        <f t="shared" si="214"/>
        <v>2104.712024002712</v>
      </c>
      <c r="AN386" s="9">
        <f t="shared" si="215"/>
        <v>2.9630548080928518</v>
      </c>
      <c r="AO386" s="11">
        <f t="shared" si="216"/>
        <v>6.7226494118513962</v>
      </c>
      <c r="AP386" s="13">
        <v>189</v>
      </c>
    </row>
    <row r="387" spans="1:42" x14ac:dyDescent="0.15">
      <c r="A387" s="13">
        <v>189.5</v>
      </c>
      <c r="B387" s="9">
        <f t="shared" si="186"/>
        <v>3.3073989325292543</v>
      </c>
      <c r="D387" s="8">
        <f t="shared" si="187"/>
        <v>0.28909593203537481</v>
      </c>
      <c r="E387" s="9">
        <v>0</v>
      </c>
      <c r="F387" s="9">
        <v>0</v>
      </c>
      <c r="G387" s="9">
        <f t="shared" si="188"/>
        <v>-69.039992107606196</v>
      </c>
      <c r="H387" s="9">
        <f t="shared" si="189"/>
        <v>-11.553332410247421</v>
      </c>
      <c r="I387" s="14">
        <f t="shared" si="217"/>
        <v>98.697858613157166</v>
      </c>
      <c r="J387" s="14">
        <f t="shared" si="218"/>
        <v>38.336680974987381</v>
      </c>
      <c r="K387" s="14">
        <f t="shared" si="190"/>
        <v>95.866080070461322</v>
      </c>
      <c r="L387" s="14">
        <f t="shared" si="191"/>
        <v>-70.127963086009984</v>
      </c>
      <c r="M387" s="9">
        <f t="shared" si="192"/>
        <v>169.06872221260645</v>
      </c>
      <c r="N387" s="9">
        <f t="shared" si="193"/>
        <v>-17.769838755501091</v>
      </c>
      <c r="O387" s="9">
        <f t="shared" si="194"/>
        <v>238.18985030090013</v>
      </c>
      <c r="P387" s="9">
        <f t="shared" si="195"/>
        <v>-2.6101919491436205E-2</v>
      </c>
      <c r="Q387" s="9">
        <f t="shared" si="196"/>
        <v>0.95073506264301977</v>
      </c>
      <c r="R387" s="9">
        <f t="shared" si="197"/>
        <v>0.31519785152681101</v>
      </c>
      <c r="S387" s="9">
        <f t="shared" si="198"/>
        <v>0.28909593203537481</v>
      </c>
      <c r="T387" s="9">
        <f t="shared" si="199"/>
        <v>-0.34129977101824716</v>
      </c>
      <c r="U387" s="9">
        <f t="shared" si="200"/>
        <v>-0.35667589120252713</v>
      </c>
      <c r="V387" s="9">
        <f t="shared" si="201"/>
        <v>-0.9870715942561491</v>
      </c>
      <c r="W387" s="14">
        <f t="shared" si="202"/>
        <v>-350.15878672207123</v>
      </c>
      <c r="X387" s="14">
        <f t="shared" si="203"/>
        <v>93.195048553423007</v>
      </c>
      <c r="Y387" s="14">
        <f t="shared" si="204"/>
        <v>-234.38071041772605</v>
      </c>
      <c r="Z387" s="14">
        <f t="shared" si="205"/>
        <v>238.77135048916944</v>
      </c>
      <c r="AA387" s="9">
        <f t="shared" si="206"/>
        <v>362.34857940048261</v>
      </c>
      <c r="AB387" s="9">
        <f t="shared" si="183"/>
        <v>-0.22756132672975582</v>
      </c>
      <c r="AC387" s="9">
        <f t="shared" si="184"/>
        <v>-1.494717847564857</v>
      </c>
      <c r="AD387" s="9">
        <f t="shared" si="185"/>
        <v>1088.5975232789199</v>
      </c>
      <c r="AE387" s="9">
        <f t="shared" si="207"/>
        <v>2276.703270166508</v>
      </c>
      <c r="AF387" s="9">
        <f t="shared" si="208"/>
        <v>2.0914095627454152</v>
      </c>
      <c r="AG387" s="11">
        <f t="shared" si="209"/>
        <v>4.3865806520239348</v>
      </c>
      <c r="AH387" s="13">
        <v>189.5</v>
      </c>
      <c r="AI387" s="9">
        <f t="shared" si="210"/>
        <v>334.58343537948758</v>
      </c>
      <c r="AJ387" s="14">
        <f t="shared" si="211"/>
        <v>-0.36178472279260632</v>
      </c>
      <c r="AK387" s="14">
        <f t="shared" si="212"/>
        <v>-0.90995121065151352</v>
      </c>
      <c r="AL387" s="9">
        <f t="shared" si="213"/>
        <v>705.04854053329188</v>
      </c>
      <c r="AM387" s="9">
        <f t="shared" si="214"/>
        <v>2102.2497252020671</v>
      </c>
      <c r="AN387" s="9">
        <f t="shared" si="215"/>
        <v>2.981709207726245</v>
      </c>
      <c r="AO387" s="11">
        <f t="shared" si="216"/>
        <v>6.7728965580789025</v>
      </c>
      <c r="AP387" s="13">
        <v>189.5</v>
      </c>
    </row>
    <row r="388" spans="1:42" x14ac:dyDescent="0.15">
      <c r="A388" s="13">
        <v>190</v>
      </c>
      <c r="B388" s="9">
        <f t="shared" si="186"/>
        <v>3.3161255787892263</v>
      </c>
      <c r="D388" s="8">
        <f t="shared" si="187"/>
        <v>0.29226950792275719</v>
      </c>
      <c r="E388" s="9">
        <v>0</v>
      </c>
      <c r="F388" s="9">
        <v>0</v>
      </c>
      <c r="G388" s="9">
        <f t="shared" si="188"/>
        <v>-68.936542710854567</v>
      </c>
      <c r="H388" s="9">
        <f t="shared" si="189"/>
        <v>-12.155372436685132</v>
      </c>
      <c r="I388" s="14">
        <f t="shared" si="217"/>
        <v>98.642133839969446</v>
      </c>
      <c r="J388" s="14">
        <f t="shared" si="218"/>
        <v>38.26671761791593</v>
      </c>
      <c r="K388" s="14">
        <f t="shared" si="190"/>
        <v>96.07817349915301</v>
      </c>
      <c r="L388" s="14">
        <f t="shared" si="191"/>
        <v>-70.423231794401914</v>
      </c>
      <c r="M388" s="9">
        <f t="shared" si="192"/>
        <v>169.06872221260645</v>
      </c>
      <c r="N388" s="9">
        <f t="shared" si="193"/>
        <v>-17.769838755501091</v>
      </c>
      <c r="O388" s="9">
        <f t="shared" si="194"/>
        <v>238.07147742502039</v>
      </c>
      <c r="P388" s="9">
        <f t="shared" si="195"/>
        <v>-2.3585298568337489E-2</v>
      </c>
      <c r="Q388" s="9">
        <f t="shared" si="196"/>
        <v>0.95053119844500311</v>
      </c>
      <c r="R388" s="9">
        <f t="shared" si="197"/>
        <v>0.31585480649109465</v>
      </c>
      <c r="S388" s="9">
        <f t="shared" si="198"/>
        <v>0.29226950792275724</v>
      </c>
      <c r="T388" s="9">
        <f t="shared" si="199"/>
        <v>-0.33944010505943212</v>
      </c>
      <c r="U388" s="9">
        <f t="shared" si="200"/>
        <v>-0.3535023153151447</v>
      </c>
      <c r="V388" s="9">
        <f t="shared" si="201"/>
        <v>-0.98521192829733406</v>
      </c>
      <c r="W388" s="14">
        <f t="shared" si="202"/>
        <v>-350.38634804880098</v>
      </c>
      <c r="X388" s="14">
        <f t="shared" si="203"/>
        <v>91.70033070585815</v>
      </c>
      <c r="Y388" s="14">
        <f t="shared" si="204"/>
        <v>-234.74249514051866</v>
      </c>
      <c r="Z388" s="14">
        <f t="shared" si="205"/>
        <v>237.86139927851792</v>
      </c>
      <c r="AA388" s="9">
        <f t="shared" si="206"/>
        <v>362.18716646305853</v>
      </c>
      <c r="AB388" s="9">
        <f t="shared" si="183"/>
        <v>-0.2212218342854726</v>
      </c>
      <c r="AC388" s="9">
        <f t="shared" si="184"/>
        <v>-1.4996136817120913</v>
      </c>
      <c r="AD388" s="9">
        <f t="shared" si="185"/>
        <v>1091.407029749794</v>
      </c>
      <c r="AE388" s="9">
        <f t="shared" si="207"/>
        <v>2275.6890827696961</v>
      </c>
      <c r="AF388" s="9">
        <f t="shared" si="208"/>
        <v>2.0850965961721903</v>
      </c>
      <c r="AG388" s="11">
        <f t="shared" si="209"/>
        <v>4.375288690005239</v>
      </c>
      <c r="AH388" s="13">
        <v>190</v>
      </c>
      <c r="AI388" s="9">
        <f t="shared" si="210"/>
        <v>334.18869563695739</v>
      </c>
      <c r="AJ388" s="14">
        <f t="shared" si="211"/>
        <v>-0.35079746743326723</v>
      </c>
      <c r="AK388" s="14">
        <f t="shared" si="212"/>
        <v>-0.90645171777646283</v>
      </c>
      <c r="AL388" s="9">
        <f t="shared" si="213"/>
        <v>699.81391796490379</v>
      </c>
      <c r="AM388" s="9">
        <f t="shared" si="214"/>
        <v>2099.7695022516414</v>
      </c>
      <c r="AN388" s="9">
        <f t="shared" si="215"/>
        <v>3.0004683364370388</v>
      </c>
      <c r="AO388" s="11">
        <f t="shared" si="216"/>
        <v>6.8235579642986846</v>
      </c>
      <c r="AP388" s="13">
        <v>190</v>
      </c>
    </row>
    <row r="389" spans="1:42" x14ac:dyDescent="0.15">
      <c r="A389" s="13">
        <v>190.5</v>
      </c>
      <c r="B389" s="9">
        <f t="shared" si="186"/>
        <v>3.3248522250491979</v>
      </c>
      <c r="D389" s="8">
        <f t="shared" si="187"/>
        <v>0.29546003157681067</v>
      </c>
      <c r="E389" s="9">
        <v>0</v>
      </c>
      <c r="F389" s="9">
        <v>0</v>
      </c>
      <c r="G389" s="9">
        <f t="shared" si="188"/>
        <v>-68.827843529476823</v>
      </c>
      <c r="H389" s="9">
        <f t="shared" si="189"/>
        <v>-12.756486784450322</v>
      </c>
      <c r="I389" s="14">
        <f t="shared" si="217"/>
        <v>98.589107495356146</v>
      </c>
      <c r="J389" s="14">
        <f t="shared" si="218"/>
        <v>38.200009460372826</v>
      </c>
      <c r="K389" s="14">
        <f t="shared" si="190"/>
        <v>96.293747352914025</v>
      </c>
      <c r="L389" s="14">
        <f t="shared" si="191"/>
        <v>-70.720788078163324</v>
      </c>
      <c r="M389" s="9">
        <f t="shared" si="192"/>
        <v>169.06872221260645</v>
      </c>
      <c r="N389" s="9">
        <f t="shared" si="193"/>
        <v>-17.769838755501091</v>
      </c>
      <c r="O389" s="9">
        <f t="shared" si="194"/>
        <v>237.94938472259807</v>
      </c>
      <c r="P389" s="9">
        <f t="shared" si="195"/>
        <v>-2.1070543877505978E-2</v>
      </c>
      <c r="Q389" s="9">
        <f t="shared" si="196"/>
        <v>0.95032106791631088</v>
      </c>
      <c r="R389" s="9">
        <f t="shared" si="197"/>
        <v>0.31653057545431662</v>
      </c>
      <c r="S389" s="9">
        <f t="shared" si="198"/>
        <v>0.29546003157681067</v>
      </c>
      <c r="T389" s="9">
        <f t="shared" si="199"/>
        <v>-0.33760111933182252</v>
      </c>
      <c r="U389" s="9">
        <f t="shared" si="200"/>
        <v>-0.35031179166109128</v>
      </c>
      <c r="V389" s="9">
        <f t="shared" si="201"/>
        <v>-0.98337294256972441</v>
      </c>
      <c r="W389" s="14">
        <f t="shared" si="202"/>
        <v>-350.60756988308646</v>
      </c>
      <c r="X389" s="14">
        <f t="shared" si="203"/>
        <v>90.200717024146059</v>
      </c>
      <c r="Y389" s="14">
        <f t="shared" si="204"/>
        <v>-235.09329260795192</v>
      </c>
      <c r="Z389" s="14">
        <f t="shared" si="205"/>
        <v>236.95494756074146</v>
      </c>
      <c r="AA389" s="9">
        <f t="shared" si="206"/>
        <v>362.02463646966544</v>
      </c>
      <c r="AB389" s="9">
        <f t="shared" si="183"/>
        <v>-0.214817219428312</v>
      </c>
      <c r="AC389" s="9">
        <f t="shared" si="184"/>
        <v>-1.5044040292587511</v>
      </c>
      <c r="AD389" s="9">
        <f t="shared" si="185"/>
        <v>1094.1579018830305</v>
      </c>
      <c r="AE389" s="9">
        <f t="shared" si="207"/>
        <v>2274.6678767032327</v>
      </c>
      <c r="AF389" s="9">
        <f t="shared" si="208"/>
        <v>2.0789210339646234</v>
      </c>
      <c r="AG389" s="11">
        <f t="shared" si="209"/>
        <v>4.3642885777623102</v>
      </c>
      <c r="AH389" s="13">
        <v>190.5</v>
      </c>
      <c r="AI389" s="9">
        <f t="shared" si="210"/>
        <v>333.79110743511706</v>
      </c>
      <c r="AJ389" s="14">
        <f t="shared" si="211"/>
        <v>-0.33986514569500059</v>
      </c>
      <c r="AK389" s="14">
        <f t="shared" si="212"/>
        <v>-0.90289647100425441</v>
      </c>
      <c r="AL389" s="9">
        <f t="shared" si="213"/>
        <v>694.61544456622778</v>
      </c>
      <c r="AM389" s="9">
        <f t="shared" si="214"/>
        <v>2097.2713819035303</v>
      </c>
      <c r="AN389" s="9">
        <f t="shared" si="215"/>
        <v>3.0193273102547131</v>
      </c>
      <c r="AO389" s="11">
        <f t="shared" si="216"/>
        <v>6.874625191264653</v>
      </c>
      <c r="AP389" s="13">
        <v>190.5</v>
      </c>
    </row>
    <row r="390" spans="1:42" x14ac:dyDescent="0.15">
      <c r="A390" s="13">
        <v>191</v>
      </c>
      <c r="B390" s="9">
        <f t="shared" si="186"/>
        <v>3.3335788713091694</v>
      </c>
      <c r="D390" s="8">
        <f t="shared" si="187"/>
        <v>0.29866726430556978</v>
      </c>
      <c r="E390" s="9">
        <v>0</v>
      </c>
      <c r="F390" s="9">
        <v>0</v>
      </c>
      <c r="G390" s="9">
        <f t="shared" si="188"/>
        <v>-68.713902841336477</v>
      </c>
      <c r="H390" s="9">
        <f t="shared" si="189"/>
        <v>-13.35662967635813</v>
      </c>
      <c r="I390" s="14">
        <f t="shared" si="217"/>
        <v>98.538758067928143</v>
      </c>
      <c r="J390" s="14">
        <f t="shared" si="218"/>
        <v>38.136548694864487</v>
      </c>
      <c r="K390" s="14">
        <f t="shared" si="190"/>
        <v>96.512818591844365</v>
      </c>
      <c r="L390" s="14">
        <f t="shared" si="191"/>
        <v>-71.020574429054818</v>
      </c>
      <c r="M390" s="9">
        <f t="shared" si="192"/>
        <v>169.06872221260645</v>
      </c>
      <c r="N390" s="9">
        <f t="shared" si="193"/>
        <v>-17.769838755501091</v>
      </c>
      <c r="O390" s="9">
        <f t="shared" si="194"/>
        <v>237.82357576977148</v>
      </c>
      <c r="P390" s="9">
        <f t="shared" si="195"/>
        <v>-1.8557716092773804E-2</v>
      </c>
      <c r="Q390" s="9">
        <f t="shared" si="196"/>
        <v>0.95010469043152812</v>
      </c>
      <c r="R390" s="9">
        <f t="shared" si="197"/>
        <v>0.31722498039834357</v>
      </c>
      <c r="S390" s="9">
        <f t="shared" si="198"/>
        <v>0.29866726430556972</v>
      </c>
      <c r="T390" s="9">
        <f t="shared" si="199"/>
        <v>-0.33578269649111742</v>
      </c>
      <c r="U390" s="9">
        <f t="shared" si="200"/>
        <v>-0.34710455893233222</v>
      </c>
      <c r="V390" s="9">
        <f t="shared" si="201"/>
        <v>-0.98155451972901941</v>
      </c>
      <c r="W390" s="14">
        <f t="shared" si="202"/>
        <v>-350.82238710251477</v>
      </c>
      <c r="X390" s="14">
        <f t="shared" si="203"/>
        <v>88.696312994887307</v>
      </c>
      <c r="Y390" s="14">
        <f t="shared" si="204"/>
        <v>-235.43315775364692</v>
      </c>
      <c r="Z390" s="14">
        <f t="shared" si="205"/>
        <v>236.0520510897372</v>
      </c>
      <c r="AA390" s="9">
        <f t="shared" si="206"/>
        <v>361.86099987591052</v>
      </c>
      <c r="AB390" s="9">
        <f t="shared" si="183"/>
        <v>-0.20834804435577325</v>
      </c>
      <c r="AC390" s="9">
        <f t="shared" si="184"/>
        <v>-1.5090873598421837</v>
      </c>
      <c r="AD390" s="9">
        <f t="shared" si="185"/>
        <v>1096.8494195868705</v>
      </c>
      <c r="AE390" s="9">
        <f t="shared" si="207"/>
        <v>2273.6397176616351</v>
      </c>
      <c r="AF390" s="9">
        <f t="shared" si="208"/>
        <v>2.0728822726806055</v>
      </c>
      <c r="AG390" s="11">
        <f t="shared" si="209"/>
        <v>4.3535792135032336</v>
      </c>
      <c r="AH390" s="13">
        <v>191</v>
      </c>
      <c r="AI390" s="9">
        <f t="shared" si="210"/>
        <v>333.39067562474736</v>
      </c>
      <c r="AJ390" s="14">
        <f t="shared" si="211"/>
        <v>-0.32898874738111772</v>
      </c>
      <c r="AK390" s="14">
        <f t="shared" si="212"/>
        <v>-0.89928670449421588</v>
      </c>
      <c r="AL390" s="9">
        <f t="shared" si="213"/>
        <v>689.45410983686781</v>
      </c>
      <c r="AM390" s="9">
        <f t="shared" si="214"/>
        <v>2094.7553946360881</v>
      </c>
      <c r="AN390" s="9">
        <f t="shared" si="215"/>
        <v>3.0382811049334806</v>
      </c>
      <c r="AO390" s="11">
        <f t="shared" si="216"/>
        <v>6.9260894457302653</v>
      </c>
      <c r="AP390" s="13">
        <v>191</v>
      </c>
    </row>
    <row r="391" spans="1:42" x14ac:dyDescent="0.15">
      <c r="A391" s="13">
        <v>191.5</v>
      </c>
      <c r="B391" s="9">
        <f t="shared" si="186"/>
        <v>3.342305517569141</v>
      </c>
      <c r="D391" s="8">
        <f t="shared" si="187"/>
        <v>0.30189096360627599</v>
      </c>
      <c r="E391" s="9">
        <v>0</v>
      </c>
      <c r="F391" s="9">
        <v>0</v>
      </c>
      <c r="G391" s="9">
        <f t="shared" si="188"/>
        <v>-68.594729323458083</v>
      </c>
      <c r="H391" s="9">
        <f t="shared" si="189"/>
        <v>-13.955755409203789</v>
      </c>
      <c r="I391" s="14">
        <f t="shared" si="217"/>
        <v>98.491064286307861</v>
      </c>
      <c r="J391" s="14">
        <f t="shared" si="218"/>
        <v>38.076326749736339</v>
      </c>
      <c r="K391" s="14">
        <f t="shared" si="190"/>
        <v>96.735403644754612</v>
      </c>
      <c r="L391" s="14">
        <f t="shared" si="191"/>
        <v>-71.322532664973579</v>
      </c>
      <c r="M391" s="9">
        <f t="shared" si="192"/>
        <v>169.06872221260645</v>
      </c>
      <c r="N391" s="9">
        <f t="shared" si="193"/>
        <v>-17.769838755501091</v>
      </c>
      <c r="O391" s="9">
        <f t="shared" si="194"/>
        <v>237.69405425421942</v>
      </c>
      <c r="P391" s="9">
        <f t="shared" si="195"/>
        <v>-1.6046876108640626E-2</v>
      </c>
      <c r="Q391" s="9">
        <f t="shared" si="196"/>
        <v>0.94988208597751633</v>
      </c>
      <c r="R391" s="9">
        <f t="shared" si="197"/>
        <v>0.31793783971491663</v>
      </c>
      <c r="S391" s="9">
        <f t="shared" si="198"/>
        <v>0.30189096360627593</v>
      </c>
      <c r="T391" s="9">
        <f t="shared" si="199"/>
        <v>-0.33398471582355727</v>
      </c>
      <c r="U391" s="9">
        <f t="shared" si="200"/>
        <v>-0.34388085963162601</v>
      </c>
      <c r="V391" s="9">
        <f t="shared" si="201"/>
        <v>-0.97975653906145921</v>
      </c>
      <c r="W391" s="14">
        <f t="shared" si="202"/>
        <v>-351.03073514687054</v>
      </c>
      <c r="X391" s="14">
        <f t="shared" si="203"/>
        <v>87.187225635045124</v>
      </c>
      <c r="Y391" s="14">
        <f t="shared" si="204"/>
        <v>-235.76214650102804</v>
      </c>
      <c r="Z391" s="14">
        <f t="shared" si="205"/>
        <v>235.15276438524299</v>
      </c>
      <c r="AA391" s="9">
        <f t="shared" si="206"/>
        <v>361.69626668198919</v>
      </c>
      <c r="AB391" s="9">
        <f t="shared" si="183"/>
        <v>-0.20181491507048577</v>
      </c>
      <c r="AC391" s="9">
        <f t="shared" si="184"/>
        <v>-1.5136621760388351</v>
      </c>
      <c r="AD391" s="9">
        <f t="shared" si="185"/>
        <v>1099.4808895615649</v>
      </c>
      <c r="AE391" s="9">
        <f t="shared" si="207"/>
        <v>2272.604668477984</v>
      </c>
      <c r="AF391" s="9">
        <f t="shared" si="208"/>
        <v>2.0669796901919963</v>
      </c>
      <c r="AG391" s="11">
        <f t="shared" si="209"/>
        <v>4.343159466246548</v>
      </c>
      <c r="AH391" s="13">
        <v>191.5</v>
      </c>
      <c r="AI391" s="9">
        <f t="shared" si="210"/>
        <v>332.98740564891312</v>
      </c>
      <c r="AJ391" s="14">
        <f t="shared" si="211"/>
        <v>-0.31816922044572493</v>
      </c>
      <c r="AK391" s="14">
        <f t="shared" si="212"/>
        <v>-0.89562363074136897</v>
      </c>
      <c r="AL391" s="9">
        <f t="shared" si="213"/>
        <v>684.33087016521029</v>
      </c>
      <c r="AM391" s="9">
        <f t="shared" si="214"/>
        <v>2092.2215746490997</v>
      </c>
      <c r="AN391" s="9">
        <f t="shared" si="215"/>
        <v>3.0573245572627727</v>
      </c>
      <c r="AO391" s="11">
        <f t="shared" si="216"/>
        <v>6.9779415800775686</v>
      </c>
      <c r="AP391" s="13">
        <v>191.5</v>
      </c>
    </row>
    <row r="392" spans="1:42" x14ac:dyDescent="0.15">
      <c r="A392" s="13">
        <v>192</v>
      </c>
      <c r="B392" s="9">
        <f t="shared" si="186"/>
        <v>3.351032163829113</v>
      </c>
      <c r="D392" s="8">
        <f t="shared" si="187"/>
        <v>0.30513088329626331</v>
      </c>
      <c r="E392" s="9">
        <v>0</v>
      </c>
      <c r="F392" s="9">
        <v>0</v>
      </c>
      <c r="G392" s="9">
        <f t="shared" si="188"/>
        <v>-68.470332051366384</v>
      </c>
      <c r="H392" s="9">
        <f t="shared" si="189"/>
        <v>-14.553818357243166</v>
      </c>
      <c r="I392" s="14">
        <f t="shared" si="217"/>
        <v>98.446005130163726</v>
      </c>
      <c r="J392" s="14">
        <f t="shared" si="218"/>
        <v>38.019334315026292</v>
      </c>
      <c r="K392" s="14">
        <f t="shared" si="190"/>
        <v>96.961518399466016</v>
      </c>
      <c r="L392" s="14">
        <f t="shared" si="191"/>
        <v>-71.626603959607351</v>
      </c>
      <c r="M392" s="9">
        <f t="shared" si="192"/>
        <v>169.06872221260645</v>
      </c>
      <c r="N392" s="9">
        <f t="shared" si="193"/>
        <v>-17.769838755501091</v>
      </c>
      <c r="O392" s="9">
        <f t="shared" si="194"/>
        <v>237.56082397530247</v>
      </c>
      <c r="P392" s="9">
        <f t="shared" si="195"/>
        <v>-1.3538085047475166E-2</v>
      </c>
      <c r="Q392" s="9">
        <f t="shared" si="196"/>
        <v>0.94965327515489639</v>
      </c>
      <c r="R392" s="9">
        <f t="shared" si="197"/>
        <v>0.31866896834373848</v>
      </c>
      <c r="S392" s="9">
        <f t="shared" si="198"/>
        <v>0.30513088329626331</v>
      </c>
      <c r="T392" s="9">
        <f t="shared" si="199"/>
        <v>-0.33220705339121365</v>
      </c>
      <c r="U392" s="9">
        <f t="shared" si="200"/>
        <v>-0.34064093994163863</v>
      </c>
      <c r="V392" s="9">
        <f t="shared" si="201"/>
        <v>-0.97797887662911553</v>
      </c>
      <c r="W392" s="14">
        <f t="shared" si="202"/>
        <v>-351.23255006194103</v>
      </c>
      <c r="X392" s="14">
        <f t="shared" si="203"/>
        <v>85.673563459006289</v>
      </c>
      <c r="Y392" s="14">
        <f t="shared" si="204"/>
        <v>-236.08031572147377</v>
      </c>
      <c r="Z392" s="14">
        <f t="shared" si="205"/>
        <v>234.25714075450162</v>
      </c>
      <c r="AA392" s="9">
        <f t="shared" si="206"/>
        <v>361.53044643401512</v>
      </c>
      <c r="AB392" s="9">
        <f t="shared" ref="AB392:AB455" si="219">W393-W392</f>
        <v>-0.19521848083337545</v>
      </c>
      <c r="AC392" s="9">
        <f t="shared" ref="AC392:AC455" si="220">X393-X392</f>
        <v>-1.5181270139155885</v>
      </c>
      <c r="AD392" s="9">
        <f t="shared" ref="AD392:AD455" si="221">SQRT((AB392^2)+AC392^2)*720</f>
        <v>1102.0516452123904</v>
      </c>
      <c r="AE392" s="9">
        <f t="shared" si="207"/>
        <v>2271.5627891322802</v>
      </c>
      <c r="AF392" s="9">
        <f t="shared" si="208"/>
        <v>2.0612126473387717</v>
      </c>
      <c r="AG392" s="11">
        <f t="shared" si="209"/>
        <v>4.333028179034379</v>
      </c>
      <c r="AH392" s="13">
        <v>192</v>
      </c>
      <c r="AI392" s="9">
        <f t="shared" si="210"/>
        <v>332.58130354189353</v>
      </c>
      <c r="AJ392" s="14">
        <f t="shared" si="211"/>
        <v>-0.30740747145173941</v>
      </c>
      <c r="AK392" s="14">
        <f t="shared" si="212"/>
        <v>-0.89190843999725189</v>
      </c>
      <c r="AL392" s="9">
        <f t="shared" si="213"/>
        <v>679.24664869842911</v>
      </c>
      <c r="AM392" s="9">
        <f t="shared" si="214"/>
        <v>2089.6699598570594</v>
      </c>
      <c r="AN392" s="9">
        <f t="shared" si="215"/>
        <v>3.0764523665464973</v>
      </c>
      <c r="AO392" s="11">
        <f t="shared" si="216"/>
        <v>7.0301720922830517</v>
      </c>
      <c r="AP392" s="13">
        <v>192</v>
      </c>
    </row>
    <row r="393" spans="1:42" x14ac:dyDescent="0.15">
      <c r="A393" s="13">
        <v>192.5</v>
      </c>
      <c r="B393" s="9">
        <f t="shared" ref="B393:B456" si="222">RADIANS(A393)</f>
        <v>3.3597588100890845</v>
      </c>
      <c r="D393" s="8">
        <f t="shared" ref="D393:D456" si="223">IF(P393+R393&gt;=PI(),P393+R393-PI(),P393+R393)</f>
        <v>0.30838677364369926</v>
      </c>
      <c r="E393" s="9">
        <v>0</v>
      </c>
      <c r="F393" s="9">
        <v>0</v>
      </c>
      <c r="G393" s="9">
        <f t="shared" ref="G393:G456" si="224">$B$3*COS(B393)</f>
        <v>-68.340720498395342</v>
      </c>
      <c r="H393" s="9">
        <f t="shared" ref="H393:H456" si="225">$B$3*SIN(B393)</f>
        <v>-15.150772975667206</v>
      </c>
      <c r="I393" s="14">
        <f t="shared" si="217"/>
        <v>98.403559840838426</v>
      </c>
      <c r="J393" s="14">
        <f t="shared" si="218"/>
        <v>37.965561368402703</v>
      </c>
      <c r="K393" s="14">
        <f t="shared" ref="K393:K456" si="226">G393+$C$3*COS(P393-R393)</f>
        <v>97.191178193568675</v>
      </c>
      <c r="L393" s="14">
        <f t="shared" ref="L393:L456" si="227">H393+$C$3*SIN(P393-R393)</f>
        <v>-71.932728872178586</v>
      </c>
      <c r="M393" s="9">
        <f t="shared" ref="M393:M456" si="228">$H$3</f>
        <v>169.06872221260645</v>
      </c>
      <c r="N393" s="9">
        <f t="shared" ref="N393:N456" si="229">$I$3</f>
        <v>-17.769838755501091</v>
      </c>
      <c r="O393" s="9">
        <f t="shared" ref="O393:O456" si="230">SQRT((M393-G393)^2+(N393-H393)^2)</f>
        <v>237.42388884420947</v>
      </c>
      <c r="P393" s="9">
        <f t="shared" ref="P393:P456" si="231">ATAN2(M393-G393,N393-H393)</f>
        <v>-1.1031404266764638E-2</v>
      </c>
      <c r="Q393" s="9">
        <f t="shared" ref="Q393:Q456" si="232">(O393^2+$C$3^2-$D$3^2)/(2*$C$3*O393)</f>
        <v>0.94941827917957888</v>
      </c>
      <c r="R393" s="9">
        <f t="shared" ref="R393:R456" si="233">IF(Q393=1,0,ACOS(Q393))</f>
        <v>0.3194181779104639</v>
      </c>
      <c r="S393" s="9">
        <f t="shared" ref="S393:S456" si="234">ATAN2((I393-G393),(J393-H393))</f>
        <v>0.30838677364369926</v>
      </c>
      <c r="T393" s="9">
        <f t="shared" ref="T393:T456" si="235">ATAN2((K393-G393),(L393-H393))</f>
        <v>-0.33044958217722847</v>
      </c>
      <c r="U393" s="9">
        <f t="shared" ref="U393:U456" si="236">-$L$3+S393</f>
        <v>-0.33738504959420268</v>
      </c>
      <c r="V393" s="9">
        <f t="shared" ref="V393:V456" si="237">-$L$3+T393</f>
        <v>-0.97622140541513036</v>
      </c>
      <c r="W393" s="14">
        <f t="shared" ref="W393:W456" si="238">G393-$J$3*COS(U393)</f>
        <v>-351.4277685427744</v>
      </c>
      <c r="X393" s="14">
        <f t="shared" ref="X393:X456" si="239">H393-$J$3*SIN(U393)</f>
        <v>84.1554364450907</v>
      </c>
      <c r="Y393" s="14">
        <f t="shared" ref="Y393:Y456" si="240">G393-$J$3*COS(V393)</f>
        <v>-236.38772319292551</v>
      </c>
      <c r="Z393" s="14">
        <f t="shared" ref="Z393:Z456" si="241">H393-$J$3*SIN(V393)</f>
        <v>233.36523231450437</v>
      </c>
      <c r="AA393" s="9">
        <f t="shared" ref="AA393:AA456" si="242">SQRT(W393^2+X393^2)</f>
        <v>361.36354822563038</v>
      </c>
      <c r="AB393" s="9">
        <f t="shared" si="219"/>
        <v>-0.18855943357135629</v>
      </c>
      <c r="AC393" s="9">
        <f t="shared" si="220"/>
        <v>-1.5224804435249411</v>
      </c>
      <c r="AD393" s="9">
        <f t="shared" si="221"/>
        <v>1104.5610465216359</v>
      </c>
      <c r="AE393" s="9">
        <f t="shared" ref="AE393:AE456" si="243">AA393*2*PI()</f>
        <v>2270.5141367615624</v>
      </c>
      <c r="AF393" s="9">
        <f t="shared" ref="AF393:AF456" si="244">AE393/AD393</f>
        <v>2.0555804895633605</v>
      </c>
      <c r="AG393" s="11">
        <f t="shared" ref="AG393:AG456" si="245">$M$3*AF393*10/AA393</f>
        <v>4.323184172114428</v>
      </c>
      <c r="AH393" s="13">
        <v>192.5</v>
      </c>
      <c r="AI393" s="9">
        <f t="shared" ref="AI393:AI456" si="246">SQRT(Y393^2+Z393^2)</f>
        <v>332.1723759278272</v>
      </c>
      <c r="AJ393" s="14">
        <f t="shared" ref="AJ393:AJ456" si="247">Y394-Y393</f>
        <v>-0.29670436606986073</v>
      </c>
      <c r="AK393" s="14">
        <f t="shared" ref="AK393:AK456" si="248">Z394-Z393</f>
        <v>-0.88814229974849468</v>
      </c>
      <c r="AL393" s="9">
        <f t="shared" ref="AL393:AL456" si="249">SQRT((AJ393^2)+AK393^2)*720</f>
        <v>674.20233526142943</v>
      </c>
      <c r="AM393" s="9">
        <f t="shared" ref="AM393:AM456" si="250">AI393*2*PI()</f>
        <v>2087.1005918806582</v>
      </c>
      <c r="AN393" s="9">
        <f t="shared" ref="AN393:AN456" si="251">AM393/AL393</f>
        <v>3.0956590962731712</v>
      </c>
      <c r="AO393" s="11">
        <f t="shared" ref="AO393:AO456" si="252">$M$3*AN393*10/AI393</f>
        <v>7.0827711262744897</v>
      </c>
      <c r="AP393" s="13">
        <v>192.5</v>
      </c>
    </row>
    <row r="394" spans="1:42" x14ac:dyDescent="0.15">
      <c r="A394" s="13">
        <v>193</v>
      </c>
      <c r="B394" s="9">
        <f t="shared" si="222"/>
        <v>3.3684854563490561</v>
      </c>
      <c r="D394" s="8">
        <f t="shared" si="223"/>
        <v>0.31165838149796826</v>
      </c>
      <c r="E394" s="9">
        <v>0</v>
      </c>
      <c r="F394" s="9">
        <v>0</v>
      </c>
      <c r="G394" s="9">
        <f t="shared" si="224"/>
        <v>-68.205904534966464</v>
      </c>
      <c r="H394" s="9">
        <f t="shared" si="225"/>
        <v>-15.746573804070549</v>
      </c>
      <c r="I394" s="14">
        <f t="shared" si="217"/>
        <v>98.363707931570445</v>
      </c>
      <c r="J394" s="14">
        <f t="shared" si="218"/>
        <v>37.914997201144274</v>
      </c>
      <c r="K394" s="14">
        <f t="shared" si="226"/>
        <v>97.424397805638733</v>
      </c>
      <c r="L394" s="14">
        <f t="shared" si="227"/>
        <v>-72.24084737723652</v>
      </c>
      <c r="M394" s="9">
        <f t="shared" si="228"/>
        <v>169.06872221260645</v>
      </c>
      <c r="N394" s="9">
        <f t="shared" si="229"/>
        <v>-17.769838755501091</v>
      </c>
      <c r="O394" s="9">
        <f t="shared" si="230"/>
        <v>237.28325288410838</v>
      </c>
      <c r="P394" s="9">
        <f t="shared" si="231"/>
        <v>-8.5268953664113488E-3</v>
      </c>
      <c r="Q394" s="9">
        <f t="shared" si="232"/>
        <v>0.94917711988433751</v>
      </c>
      <c r="R394" s="9">
        <f t="shared" si="233"/>
        <v>0.32018527686437959</v>
      </c>
      <c r="S394" s="9">
        <f t="shared" si="234"/>
        <v>0.31165838149796832</v>
      </c>
      <c r="T394" s="9">
        <f t="shared" si="235"/>
        <v>-0.32871217223079086</v>
      </c>
      <c r="U394" s="9">
        <f t="shared" si="236"/>
        <v>-0.33411344173993363</v>
      </c>
      <c r="V394" s="9">
        <f t="shared" si="237"/>
        <v>-0.9744839954686928</v>
      </c>
      <c r="W394" s="14">
        <f t="shared" si="238"/>
        <v>-351.61632797634576</v>
      </c>
      <c r="X394" s="14">
        <f t="shared" si="239"/>
        <v>82.632956001565759</v>
      </c>
      <c r="Y394" s="14">
        <f t="shared" si="240"/>
        <v>-236.68442755899537</v>
      </c>
      <c r="Z394" s="14">
        <f t="shared" si="241"/>
        <v>232.47709001475587</v>
      </c>
      <c r="AA394" s="9">
        <f t="shared" si="242"/>
        <v>361.19558069988324</v>
      </c>
      <c r="AB394" s="9">
        <f t="shared" si="219"/>
        <v>-0.1818385072352271</v>
      </c>
      <c r="AC394" s="9">
        <f t="shared" si="220"/>
        <v>-1.5267210693269391</v>
      </c>
      <c r="AD394" s="9">
        <f t="shared" si="221"/>
        <v>1107.0084798676955</v>
      </c>
      <c r="AE394" s="9">
        <f t="shared" si="243"/>
        <v>2269.4587656717049</v>
      </c>
      <c r="AF394" s="9">
        <f t="shared" si="244"/>
        <v>2.0500825485482639</v>
      </c>
      <c r="AG394" s="11">
        <f t="shared" si="245"/>
        <v>4.3136262461396839</v>
      </c>
      <c r="AH394" s="13">
        <v>193</v>
      </c>
      <c r="AI394" s="9">
        <f t="shared" si="246"/>
        <v>331.76063001908204</v>
      </c>
      <c r="AJ394" s="14">
        <f t="shared" si="247"/>
        <v>-0.28606072963339102</v>
      </c>
      <c r="AK394" s="14">
        <f t="shared" si="248"/>
        <v>-0.88432635426073603</v>
      </c>
      <c r="AL394" s="9">
        <f t="shared" si="249"/>
        <v>669.19878633317944</v>
      </c>
      <c r="AM394" s="9">
        <f t="shared" si="250"/>
        <v>2084.5135160365389</v>
      </c>
      <c r="AN394" s="9">
        <f t="shared" si="251"/>
        <v>3.114939175933749</v>
      </c>
      <c r="AO394" s="11">
        <f t="shared" si="252"/>
        <v>7.1357284725842396</v>
      </c>
      <c r="AP394" s="13">
        <v>193</v>
      </c>
    </row>
    <row r="395" spans="1:42" x14ac:dyDescent="0.15">
      <c r="A395" s="13">
        <v>193.5</v>
      </c>
      <c r="B395" s="9">
        <f t="shared" si="222"/>
        <v>3.3772121026090276</v>
      </c>
      <c r="D395" s="8">
        <f t="shared" si="223"/>
        <v>0.31494545041943228</v>
      </c>
      <c r="E395" s="9">
        <v>0</v>
      </c>
      <c r="F395" s="9">
        <v>0</v>
      </c>
      <c r="G395" s="9">
        <f t="shared" si="224"/>
        <v>-68.065894427837364</v>
      </c>
      <c r="H395" s="9">
        <f t="shared" si="225"/>
        <v>-16.34117546991337</v>
      </c>
      <c r="I395" s="14">
        <f t="shared" ref="I395:I458" si="253">G395+$C$3*COS(D395)</f>
        <v>98.326429197309395</v>
      </c>
      <c r="J395" s="14">
        <f t="shared" ref="J395:J458" si="254">H395+$C$3*SIN(D395)</f>
        <v>37.867630444111583</v>
      </c>
      <c r="K395" s="14">
        <f t="shared" si="226"/>
        <v>97.661191446914742</v>
      </c>
      <c r="L395" s="14">
        <f t="shared" si="227"/>
        <v>-72.550898894446803</v>
      </c>
      <c r="M395" s="9">
        <f t="shared" si="228"/>
        <v>169.06872221260645</v>
      </c>
      <c r="N395" s="9">
        <f t="shared" si="229"/>
        <v>-17.769838755501091</v>
      </c>
      <c r="O395" s="9">
        <f t="shared" si="230"/>
        <v>237.13892023030263</v>
      </c>
      <c r="P395" s="9">
        <f t="shared" si="231"/>
        <v>-6.0246201960809202E-3</v>
      </c>
      <c r="Q395" s="9">
        <f t="shared" si="232"/>
        <v>0.94892981972043433</v>
      </c>
      <c r="R395" s="9">
        <f t="shared" si="233"/>
        <v>0.32097007061551319</v>
      </c>
      <c r="S395" s="9">
        <f t="shared" si="234"/>
        <v>0.31494545041943228</v>
      </c>
      <c r="T395" s="9">
        <f t="shared" si="235"/>
        <v>-0.3269946908115941</v>
      </c>
      <c r="U395" s="9">
        <f t="shared" si="236"/>
        <v>-0.33082637281846966</v>
      </c>
      <c r="V395" s="9">
        <f t="shared" si="237"/>
        <v>-0.9727665140494961</v>
      </c>
      <c r="W395" s="14">
        <f t="shared" si="238"/>
        <v>-351.79816648358099</v>
      </c>
      <c r="X395" s="14">
        <f t="shared" si="239"/>
        <v>81.10623493223882</v>
      </c>
      <c r="Y395" s="14">
        <f t="shared" si="240"/>
        <v>-236.97048828862876</v>
      </c>
      <c r="Z395" s="14">
        <f t="shared" si="241"/>
        <v>231.59276366049514</v>
      </c>
      <c r="AA395" s="9">
        <f t="shared" si="242"/>
        <v>361.02655205135932</v>
      </c>
      <c r="AB395" s="9">
        <f t="shared" si="219"/>
        <v>-0.17505647711828942</v>
      </c>
      <c r="AC395" s="9">
        <f t="shared" si="220"/>
        <v>-1.5308475305630509</v>
      </c>
      <c r="AD395" s="9">
        <f t="shared" si="221"/>
        <v>1109.3933578109481</v>
      </c>
      <c r="AE395" s="9">
        <f t="shared" si="243"/>
        <v>2268.3967273508069</v>
      </c>
      <c r="AF395" s="9">
        <f t="shared" si="244"/>
        <v>2.0447181438212332</v>
      </c>
      <c r="AG395" s="11">
        <f t="shared" si="245"/>
        <v>4.3043531853110588</v>
      </c>
      <c r="AH395" s="13">
        <v>193.5</v>
      </c>
      <c r="AI395" s="9">
        <f t="shared" si="246"/>
        <v>331.34607361436639</v>
      </c>
      <c r="AJ395" s="14">
        <f t="shared" si="247"/>
        <v>-0.27547734772497279</v>
      </c>
      <c r="AK395" s="14">
        <f t="shared" si="248"/>
        <v>-0.88046172417637081</v>
      </c>
      <c r="AL395" s="9">
        <f t="shared" si="249"/>
        <v>664.23682506665659</v>
      </c>
      <c r="AM395" s="9">
        <f t="shared" si="250"/>
        <v>2081.9087813254323</v>
      </c>
      <c r="AN395" s="9">
        <f t="shared" si="251"/>
        <v>3.1342869030432201</v>
      </c>
      <c r="AO395" s="11">
        <f t="shared" si="252"/>
        <v>7.1890335694310359</v>
      </c>
      <c r="AP395" s="13">
        <v>193.5</v>
      </c>
    </row>
    <row r="396" spans="1:42" x14ac:dyDescent="0.15">
      <c r="A396" s="13">
        <v>194</v>
      </c>
      <c r="B396" s="9">
        <f t="shared" si="222"/>
        <v>3.3859387488689991</v>
      </c>
      <c r="D396" s="8">
        <f t="shared" si="223"/>
        <v>0.31824772080839087</v>
      </c>
      <c r="E396" s="9">
        <v>0</v>
      </c>
      <c r="F396" s="9">
        <v>0</v>
      </c>
      <c r="G396" s="9">
        <f t="shared" si="224"/>
        <v>-67.92070083931975</v>
      </c>
      <c r="H396" s="9">
        <f t="shared" si="225"/>
        <v>-16.934532691976724</v>
      </c>
      <c r="I396" s="14">
        <f t="shared" si="253"/>
        <v>98.291703724125398</v>
      </c>
      <c r="J396" s="14">
        <f t="shared" si="254"/>
        <v>37.82344909367383</v>
      </c>
      <c r="K396" s="14">
        <f t="shared" si="226"/>
        <v>97.901572753431822</v>
      </c>
      <c r="L396" s="14">
        <f t="shared" si="227"/>
        <v>-72.862822318342438</v>
      </c>
      <c r="M396" s="9">
        <f t="shared" si="228"/>
        <v>169.06872221260645</v>
      </c>
      <c r="N396" s="9">
        <f t="shared" si="229"/>
        <v>-17.769838755501091</v>
      </c>
      <c r="O396" s="9">
        <f t="shared" si="230"/>
        <v>236.99089513039232</v>
      </c>
      <c r="P396" s="9">
        <f t="shared" si="231"/>
        <v>-3.5246408626013622E-3</v>
      </c>
      <c r="Q396" s="9">
        <f t="shared" si="232"/>
        <v>0.94867640175928714</v>
      </c>
      <c r="R396" s="9">
        <f t="shared" si="233"/>
        <v>0.32177236167099221</v>
      </c>
      <c r="S396" s="9">
        <f t="shared" si="234"/>
        <v>0.31824772080839087</v>
      </c>
      <c r="T396" s="9">
        <f t="shared" si="235"/>
        <v>-0.3252970025335935</v>
      </c>
      <c r="U396" s="9">
        <f t="shared" si="236"/>
        <v>-0.32752410242951108</v>
      </c>
      <c r="V396" s="9">
        <f t="shared" si="237"/>
        <v>-0.97106882577149545</v>
      </c>
      <c r="W396" s="14">
        <f t="shared" si="238"/>
        <v>-351.97322296069927</v>
      </c>
      <c r="X396" s="14">
        <f t="shared" si="239"/>
        <v>79.575387401675769</v>
      </c>
      <c r="Y396" s="14">
        <f t="shared" si="240"/>
        <v>-237.24596563635373</v>
      </c>
      <c r="Z396" s="14">
        <f t="shared" si="241"/>
        <v>230.71230193631877</v>
      </c>
      <c r="AA396" s="9">
        <f t="shared" si="242"/>
        <v>360.85647002855433</v>
      </c>
      <c r="AB396" s="9">
        <f t="shared" si="219"/>
        <v>-0.16821415913153714</v>
      </c>
      <c r="AC396" s="9">
        <f t="shared" si="220"/>
        <v>-1.534858501559043</v>
      </c>
      <c r="AD396" s="9">
        <f t="shared" si="221"/>
        <v>1111.7151188303521</v>
      </c>
      <c r="AE396" s="9">
        <f t="shared" si="243"/>
        <v>2267.3280704841031</v>
      </c>
      <c r="AF396" s="9">
        <f t="shared" si="244"/>
        <v>2.0394865843594752</v>
      </c>
      <c r="AG396" s="11">
        <f t="shared" si="245"/>
        <v>4.2953637605293595</v>
      </c>
      <c r="AH396" s="13">
        <v>194</v>
      </c>
      <c r="AI396" s="9">
        <f t="shared" si="246"/>
        <v>330.92871509659153</v>
      </c>
      <c r="AJ396" s="14">
        <f t="shared" si="247"/>
        <v>-0.26495496681258146</v>
      </c>
      <c r="AK396" s="14">
        <f t="shared" si="248"/>
        <v>-0.87654950617448435</v>
      </c>
      <c r="AL396" s="9">
        <f t="shared" si="249"/>
        <v>659.31724136186563</v>
      </c>
      <c r="AM396" s="9">
        <f t="shared" si="250"/>
        <v>2079.286440418723</v>
      </c>
      <c r="AN396" s="9">
        <f t="shared" si="251"/>
        <v>3.1536964453163887</v>
      </c>
      <c r="AO396" s="11">
        <f t="shared" si="252"/>
        <v>7.242675504121407</v>
      </c>
      <c r="AP396" s="13">
        <v>194</v>
      </c>
    </row>
    <row r="397" spans="1:42" x14ac:dyDescent="0.15">
      <c r="A397" s="13">
        <v>194.5</v>
      </c>
      <c r="B397" s="9">
        <f t="shared" si="222"/>
        <v>3.3946653951289711</v>
      </c>
      <c r="D397" s="8">
        <f t="shared" si="223"/>
        <v>0.32156493003299269</v>
      </c>
      <c r="E397" s="9">
        <v>0</v>
      </c>
      <c r="F397" s="9">
        <v>0</v>
      </c>
      <c r="G397" s="9">
        <f t="shared" si="224"/>
        <v>-67.770334826467547</v>
      </c>
      <c r="H397" s="9">
        <f t="shared" si="225"/>
        <v>-17.526600283810907</v>
      </c>
      <c r="I397" s="14">
        <f t="shared" si="253"/>
        <v>98.259511898215692</v>
      </c>
      <c r="J397" s="14">
        <f t="shared" si="254"/>
        <v>37.782440537542954</v>
      </c>
      <c r="K397" s="14">
        <f t="shared" si="226"/>
        <v>98.145554778612365</v>
      </c>
      <c r="L397" s="14">
        <f t="shared" si="227"/>
        <v>-73.176556047988598</v>
      </c>
      <c r="M397" s="9">
        <f t="shared" si="228"/>
        <v>169.06872221260645</v>
      </c>
      <c r="N397" s="9">
        <f t="shared" si="229"/>
        <v>-17.769838755501091</v>
      </c>
      <c r="O397" s="9">
        <f t="shared" si="230"/>
        <v>236.83918194444064</v>
      </c>
      <c r="P397" s="9">
        <f t="shared" si="231"/>
        <v>-1.027019737415484E-3</v>
      </c>
      <c r="Q397" s="9">
        <f t="shared" si="232"/>
        <v>0.9484168896941888</v>
      </c>
      <c r="R397" s="9">
        <f t="shared" si="233"/>
        <v>0.32259194977040817</v>
      </c>
      <c r="S397" s="9">
        <f t="shared" si="234"/>
        <v>0.32156493003299269</v>
      </c>
      <c r="T397" s="9">
        <f t="shared" si="235"/>
        <v>-0.32361896950782365</v>
      </c>
      <c r="U397" s="9">
        <f t="shared" si="236"/>
        <v>-0.32420689320490925</v>
      </c>
      <c r="V397" s="9">
        <f t="shared" si="237"/>
        <v>-0.96939079274572559</v>
      </c>
      <c r="W397" s="14">
        <f t="shared" si="238"/>
        <v>-352.14143711983081</v>
      </c>
      <c r="X397" s="14">
        <f t="shared" si="239"/>
        <v>78.040528900116726</v>
      </c>
      <c r="Y397" s="14">
        <f t="shared" si="240"/>
        <v>-237.51092060316631</v>
      </c>
      <c r="Z397" s="14">
        <f t="shared" si="241"/>
        <v>229.83575243014428</v>
      </c>
      <c r="AA397" s="9">
        <f t="shared" si="242"/>
        <v>360.68534193647196</v>
      </c>
      <c r="AB397" s="9">
        <f t="shared" si="219"/>
        <v>-0.16131240904479682</v>
      </c>
      <c r="AC397" s="9">
        <f t="shared" si="220"/>
        <v>-1.5387526919803207</v>
      </c>
      <c r="AD397" s="9">
        <f t="shared" si="221"/>
        <v>1113.9732270290021</v>
      </c>
      <c r="AE397" s="9">
        <f t="shared" si="243"/>
        <v>2266.2528409702854</v>
      </c>
      <c r="AF397" s="9">
        <f t="shared" si="244"/>
        <v>2.0343871701606737</v>
      </c>
      <c r="AG397" s="11">
        <f t="shared" si="245"/>
        <v>4.2866567324891047</v>
      </c>
      <c r="AH397" s="13">
        <v>194.5</v>
      </c>
      <c r="AI397" s="9">
        <f t="shared" si="246"/>
        <v>330.50856343050197</v>
      </c>
      <c r="AJ397" s="14">
        <f t="shared" si="247"/>
        <v>-0.25449429491476394</v>
      </c>
      <c r="AK397" s="14">
        <f t="shared" si="248"/>
        <v>-0.8725907726826847</v>
      </c>
      <c r="AL397" s="9">
        <f t="shared" si="249"/>
        <v>654.44079198008592</v>
      </c>
      <c r="AM397" s="9">
        <f t="shared" si="250"/>
        <v>2076.6465496435621</v>
      </c>
      <c r="AN397" s="9">
        <f t="shared" si="251"/>
        <v>3.1731618430453103</v>
      </c>
      <c r="AO397" s="11">
        <f t="shared" si="252"/>
        <v>7.2966430148837524</v>
      </c>
      <c r="AP397" s="13">
        <v>194.5</v>
      </c>
    </row>
    <row r="398" spans="1:42" x14ac:dyDescent="0.15">
      <c r="A398" s="13">
        <v>195</v>
      </c>
      <c r="B398" s="9">
        <f t="shared" si="222"/>
        <v>3.4033920413889427</v>
      </c>
      <c r="D398" s="8">
        <f t="shared" si="223"/>
        <v>0.32489681255593311</v>
      </c>
      <c r="E398" s="9">
        <v>0</v>
      </c>
      <c r="F398" s="9">
        <v>0</v>
      </c>
      <c r="G398" s="9">
        <f t="shared" si="224"/>
        <v>-67.614807840234775</v>
      </c>
      <c r="H398" s="9">
        <f t="shared" si="225"/>
        <v>-18.117333157176457</v>
      </c>
      <c r="I398" s="14">
        <f t="shared" si="253"/>
        <v>98.229834414509824</v>
      </c>
      <c r="J398" s="14">
        <f t="shared" si="254"/>
        <v>37.744591580481696</v>
      </c>
      <c r="K398" s="14">
        <f t="shared" si="226"/>
        <v>98.393149986309695</v>
      </c>
      <c r="L398" s="14">
        <f t="shared" si="227"/>
        <v>-73.492038016527431</v>
      </c>
      <c r="M398" s="9">
        <f t="shared" si="228"/>
        <v>169.06872221260645</v>
      </c>
      <c r="N398" s="9">
        <f t="shared" si="229"/>
        <v>-17.769838755501091</v>
      </c>
      <c r="O398" s="9">
        <f t="shared" si="230"/>
        <v>236.68378514514546</v>
      </c>
      <c r="P398" s="9">
        <f t="shared" si="231"/>
        <v>1.4681805359112112E-3</v>
      </c>
      <c r="Q398" s="9">
        <f t="shared" si="232"/>
        <v>0.94815130784206958</v>
      </c>
      <c r="R398" s="9">
        <f t="shared" si="233"/>
        <v>0.32342863202002192</v>
      </c>
      <c r="S398" s="9">
        <f t="shared" si="234"/>
        <v>0.32489681255593311</v>
      </c>
      <c r="T398" s="9">
        <f t="shared" si="235"/>
        <v>-0.32196045148411079</v>
      </c>
      <c r="U398" s="9">
        <f t="shared" si="236"/>
        <v>-0.32087501068196883</v>
      </c>
      <c r="V398" s="9">
        <f t="shared" si="237"/>
        <v>-0.96773227472201273</v>
      </c>
      <c r="W398" s="14">
        <f t="shared" si="238"/>
        <v>-352.30274952887561</v>
      </c>
      <c r="X398" s="14">
        <f t="shared" si="239"/>
        <v>76.501776208136405</v>
      </c>
      <c r="Y398" s="14">
        <f t="shared" si="240"/>
        <v>-237.76541489808108</v>
      </c>
      <c r="Z398" s="14">
        <f t="shared" si="241"/>
        <v>228.9631616574616</v>
      </c>
      <c r="AA398" s="9">
        <f t="shared" si="242"/>
        <v>360.51317463943735</v>
      </c>
      <c r="AB398" s="9">
        <f t="shared" si="219"/>
        <v>-0.15435212168978296</v>
      </c>
      <c r="AC398" s="9">
        <f t="shared" si="220"/>
        <v>-1.5425288470210461</v>
      </c>
      <c r="AD398" s="9">
        <f t="shared" si="221"/>
        <v>1116.1671717955928</v>
      </c>
      <c r="AE398" s="9">
        <f t="shared" si="243"/>
        <v>2265.171081939181</v>
      </c>
      <c r="AF398" s="9">
        <f t="shared" si="244"/>
        <v>2.029419193806937</v>
      </c>
      <c r="AG398" s="11">
        <f t="shared" si="245"/>
        <v>4.2782308547692951</v>
      </c>
      <c r="AH398" s="13">
        <v>195</v>
      </c>
      <c r="AI398" s="9">
        <f t="shared" si="246"/>
        <v>330.08562816008441</v>
      </c>
      <c r="AJ398" s="14">
        <f t="shared" si="247"/>
        <v>-0.24409600230808337</v>
      </c>
      <c r="AK398" s="14">
        <f t="shared" si="248"/>
        <v>-0.86858657164933106</v>
      </c>
      <c r="AL398" s="9">
        <f t="shared" si="249"/>
        <v>649.60820070773582</v>
      </c>
      <c r="AM398" s="9">
        <f t="shared" si="250"/>
        <v>2073.9891689665865</v>
      </c>
      <c r="AN398" s="9">
        <f t="shared" si="251"/>
        <v>3.1926770116310332</v>
      </c>
      <c r="AO398" s="11">
        <f t="shared" si="252"/>
        <v>7.3509244930312958</v>
      </c>
      <c r="AP398" s="13">
        <v>195</v>
      </c>
    </row>
    <row r="399" spans="1:42" x14ac:dyDescent="0.15">
      <c r="A399" s="13">
        <v>195.5</v>
      </c>
      <c r="B399" s="9">
        <f t="shared" si="222"/>
        <v>3.4121186876489142</v>
      </c>
      <c r="D399" s="8">
        <f t="shared" si="223"/>
        <v>0.32824310005971208</v>
      </c>
      <c r="E399" s="9">
        <v>0</v>
      </c>
      <c r="F399" s="9">
        <v>0</v>
      </c>
      <c r="G399" s="9">
        <f t="shared" si="224"/>
        <v>-67.454131724603613</v>
      </c>
      <c r="H399" s="9">
        <f t="shared" si="225"/>
        <v>-18.706686325477975</v>
      </c>
      <c r="I399" s="14">
        <f t="shared" si="253"/>
        <v>98.202652284878397</v>
      </c>
      <c r="J399" s="14">
        <f t="shared" si="254"/>
        <v>37.709888469841026</v>
      </c>
      <c r="K399" s="14">
        <f t="shared" si="226"/>
        <v>98.644370244302465</v>
      </c>
      <c r="L399" s="14">
        <f t="shared" si="227"/>
        <v>-73.809205720559206</v>
      </c>
      <c r="M399" s="9">
        <f t="shared" si="228"/>
        <v>169.06872221260645</v>
      </c>
      <c r="N399" s="9">
        <f t="shared" si="229"/>
        <v>-17.769838755501091</v>
      </c>
      <c r="O399" s="9">
        <f t="shared" si="230"/>
        <v>236.52470931801645</v>
      </c>
      <c r="P399" s="9">
        <f t="shared" si="231"/>
        <v>3.9608970341275364E-3</v>
      </c>
      <c r="Q399" s="9">
        <f t="shared" si="232"/>
        <v>0.94787968114531207</v>
      </c>
      <c r="R399" s="9">
        <f t="shared" si="233"/>
        <v>0.32428220302558453</v>
      </c>
      <c r="S399" s="9">
        <f t="shared" si="234"/>
        <v>0.32824310005971208</v>
      </c>
      <c r="T399" s="9">
        <f t="shared" si="235"/>
        <v>-0.32032130599145703</v>
      </c>
      <c r="U399" s="9">
        <f t="shared" si="236"/>
        <v>-0.31752872317818986</v>
      </c>
      <c r="V399" s="9">
        <f t="shared" si="237"/>
        <v>-0.96609312922935897</v>
      </c>
      <c r="W399" s="14">
        <f t="shared" si="238"/>
        <v>-352.45710165056539</v>
      </c>
      <c r="X399" s="14">
        <f t="shared" si="239"/>
        <v>74.959247361115359</v>
      </c>
      <c r="Y399" s="14">
        <f t="shared" si="240"/>
        <v>-238.00951090038916</v>
      </c>
      <c r="Z399" s="14">
        <f t="shared" si="241"/>
        <v>228.09457508581227</v>
      </c>
      <c r="AA399" s="9">
        <f t="shared" si="242"/>
        <v>360.33997456410782</v>
      </c>
      <c r="AB399" s="9">
        <f t="shared" si="219"/>
        <v>-0.14733423013535685</v>
      </c>
      <c r="AC399" s="9">
        <f t="shared" si="220"/>
        <v>-1.5461857475473266</v>
      </c>
      <c r="AD399" s="9">
        <f t="shared" si="221"/>
        <v>1118.2964674377417</v>
      </c>
      <c r="AE399" s="9">
        <f t="shared" si="243"/>
        <v>2264.082833770668</v>
      </c>
      <c r="AF399" s="9">
        <f t="shared" si="244"/>
        <v>2.0245819419944784</v>
      </c>
      <c r="AG399" s="11">
        <f t="shared" si="245"/>
        <v>4.270084876864134</v>
      </c>
      <c r="AH399" s="13">
        <v>195.5</v>
      </c>
      <c r="AI399" s="9">
        <f t="shared" si="246"/>
        <v>329.6599194057714</v>
      </c>
      <c r="AJ399" s="14">
        <f t="shared" si="247"/>
        <v>-0.23376072225701705</v>
      </c>
      <c r="AK399" s="14">
        <f t="shared" si="248"/>
        <v>-0.8645379263624875</v>
      </c>
      <c r="AL399" s="9">
        <f t="shared" si="249"/>
        <v>644.8201585560106</v>
      </c>
      <c r="AM399" s="9">
        <f t="shared" si="250"/>
        <v>2071.3143619763496</v>
      </c>
      <c r="AN399" s="9">
        <f t="shared" si="251"/>
        <v>3.2122357443271996</v>
      </c>
      <c r="AO399" s="11">
        <f t="shared" si="252"/>
        <v>7.4055079855908357</v>
      </c>
      <c r="AP399" s="13">
        <v>195.5</v>
      </c>
    </row>
    <row r="400" spans="1:42" x14ac:dyDescent="0.15">
      <c r="A400" s="13">
        <v>196</v>
      </c>
      <c r="B400" s="9">
        <f t="shared" si="222"/>
        <v>3.4208453339088858</v>
      </c>
      <c r="D400" s="8">
        <f t="shared" si="223"/>
        <v>0.33160352157030332</v>
      </c>
      <c r="E400" s="9">
        <v>0</v>
      </c>
      <c r="F400" s="9">
        <v>0</v>
      </c>
      <c r="G400" s="9">
        <f t="shared" si="224"/>
        <v>-67.288318715682323</v>
      </c>
      <c r="H400" s="9">
        <f t="shared" si="225"/>
        <v>-19.294614907189931</v>
      </c>
      <c r="I400" s="14">
        <f t="shared" si="253"/>
        <v>98.17794684594864</v>
      </c>
      <c r="J400" s="14">
        <f t="shared" si="254"/>
        <v>37.678316920896869</v>
      </c>
      <c r="K400" s="14">
        <f t="shared" si="226"/>
        <v>98.899226818234013</v>
      </c>
      <c r="L400" s="14">
        <f t="shared" si="227"/>
        <v>-74.127996249329343</v>
      </c>
      <c r="M400" s="9">
        <f t="shared" si="228"/>
        <v>169.06872221260645</v>
      </c>
      <c r="N400" s="9">
        <f t="shared" si="229"/>
        <v>-17.769838755501091</v>
      </c>
      <c r="O400" s="9">
        <f t="shared" si="230"/>
        <v>236.36195916155697</v>
      </c>
      <c r="P400" s="9">
        <f t="shared" si="231"/>
        <v>6.4510665466744237E-3</v>
      </c>
      <c r="Q400" s="9">
        <f t="shared" si="232"/>
        <v>0.9476020351736093</v>
      </c>
      <c r="R400" s="9">
        <f t="shared" si="233"/>
        <v>0.32515245502362888</v>
      </c>
      <c r="S400" s="9">
        <f t="shared" si="234"/>
        <v>0.33160352157030332</v>
      </c>
      <c r="T400" s="9">
        <f t="shared" si="235"/>
        <v>-0.31870138847695445</v>
      </c>
      <c r="U400" s="9">
        <f t="shared" si="236"/>
        <v>-0.31416830166759863</v>
      </c>
      <c r="V400" s="9">
        <f t="shared" si="237"/>
        <v>-0.96447321171485645</v>
      </c>
      <c r="W400" s="14">
        <f t="shared" si="238"/>
        <v>-352.60443588070075</v>
      </c>
      <c r="X400" s="14">
        <f t="shared" si="239"/>
        <v>73.413061613568033</v>
      </c>
      <c r="Y400" s="14">
        <f t="shared" si="240"/>
        <v>-238.24327162264618</v>
      </c>
      <c r="Z400" s="14">
        <f t="shared" si="241"/>
        <v>227.23003715944978</v>
      </c>
      <c r="AA400" s="9">
        <f t="shared" si="242"/>
        <v>360.16574770267192</v>
      </c>
      <c r="AB400" s="9">
        <f t="shared" si="219"/>
        <v>-0.14025970482987304</v>
      </c>
      <c r="AC400" s="9">
        <f t="shared" si="220"/>
        <v>-1.5497222101798229</v>
      </c>
      <c r="AD400" s="9">
        <f t="shared" si="221"/>
        <v>1120.3606527768784</v>
      </c>
      <c r="AE400" s="9">
        <f t="shared" si="243"/>
        <v>2262.9881341147779</v>
      </c>
      <c r="AF400" s="9">
        <f t="shared" si="244"/>
        <v>2.0198746970503039</v>
      </c>
      <c r="AG400" s="11">
        <f t="shared" si="245"/>
        <v>4.2622175471985964</v>
      </c>
      <c r="AH400" s="13">
        <v>196</v>
      </c>
      <c r="AI400" s="9">
        <f t="shared" si="246"/>
        <v>329.23144786145031</v>
      </c>
      <c r="AJ400" s="14">
        <f t="shared" si="247"/>
        <v>-0.22348905178077416</v>
      </c>
      <c r="AK400" s="14">
        <f t="shared" si="248"/>
        <v>-0.86044583532583374</v>
      </c>
      <c r="AL400" s="9">
        <f t="shared" si="249"/>
        <v>640.07732400605857</v>
      </c>
      <c r="AM400" s="9">
        <f t="shared" si="250"/>
        <v>2068.6221958645265</v>
      </c>
      <c r="AN400" s="9">
        <f t="shared" si="251"/>
        <v>3.2318317151396947</v>
      </c>
      <c r="AO400" s="11">
        <f t="shared" si="252"/>
        <v>7.4603811982742361</v>
      </c>
      <c r="AP400" s="13">
        <v>196</v>
      </c>
    </row>
    <row r="401" spans="1:42" x14ac:dyDescent="0.15">
      <c r="A401" s="13">
        <v>196.5</v>
      </c>
      <c r="B401" s="9">
        <f t="shared" si="222"/>
        <v>3.4295719801688578</v>
      </c>
      <c r="D401" s="8">
        <f t="shared" si="223"/>
        <v>0.33497780357903728</v>
      </c>
      <c r="E401" s="9">
        <v>0</v>
      </c>
      <c r="F401" s="9">
        <v>0</v>
      </c>
      <c r="G401" s="9">
        <f t="shared" si="224"/>
        <v>-67.117381440773514</v>
      </c>
      <c r="H401" s="9">
        <f t="shared" si="225"/>
        <v>-19.881074129274594</v>
      </c>
      <c r="I401" s="14">
        <f t="shared" si="253"/>
        <v>98.155699766532237</v>
      </c>
      <c r="J401" s="14">
        <f t="shared" si="254"/>
        <v>37.64986214194667</v>
      </c>
      <c r="K401" s="14">
        <f t="shared" si="226"/>
        <v>99.15773036599326</v>
      </c>
      <c r="L401" s="14">
        <f t="shared" si="227"/>
        <v>-74.448346313682094</v>
      </c>
      <c r="M401" s="9">
        <f t="shared" si="228"/>
        <v>169.06872221260645</v>
      </c>
      <c r="N401" s="9">
        <f t="shared" si="229"/>
        <v>-17.769838755501091</v>
      </c>
      <c r="O401" s="9">
        <f t="shared" si="230"/>
        <v>236.19553948745227</v>
      </c>
      <c r="P401" s="9">
        <f t="shared" si="231"/>
        <v>8.9386255680036029E-3</v>
      </c>
      <c r="Q401" s="9">
        <f t="shared" si="232"/>
        <v>0.94731839612587443</v>
      </c>
      <c r="R401" s="9">
        <f t="shared" si="233"/>
        <v>0.32603917801103366</v>
      </c>
      <c r="S401" s="9">
        <f t="shared" si="234"/>
        <v>0.33497780357903723</v>
      </c>
      <c r="T401" s="9">
        <f t="shared" si="235"/>
        <v>-0.31710055244303004</v>
      </c>
      <c r="U401" s="9">
        <f t="shared" si="236"/>
        <v>-0.31079401965886472</v>
      </c>
      <c r="V401" s="9">
        <f t="shared" si="237"/>
        <v>-0.96287237568093198</v>
      </c>
      <c r="W401" s="14">
        <f t="shared" si="238"/>
        <v>-352.74469558553062</v>
      </c>
      <c r="X401" s="14">
        <f t="shared" si="239"/>
        <v>71.86333940338821</v>
      </c>
      <c r="Y401" s="14">
        <f t="shared" si="240"/>
        <v>-238.46676067442695</v>
      </c>
      <c r="Z401" s="14">
        <f t="shared" si="241"/>
        <v>226.36959132412395</v>
      </c>
      <c r="AA401" s="9">
        <f t="shared" si="242"/>
        <v>359.99049961621938</v>
      </c>
      <c r="AB401" s="9">
        <f t="shared" si="219"/>
        <v>-0.13312955272135696</v>
      </c>
      <c r="AC401" s="9">
        <f t="shared" si="220"/>
        <v>-1.553137087329489</v>
      </c>
      <c r="AD401" s="9">
        <f t="shared" si="221"/>
        <v>1122.3592907158684</v>
      </c>
      <c r="AE401" s="9">
        <f t="shared" si="243"/>
        <v>2261.887017912868</v>
      </c>
      <c r="AF401" s="9">
        <f t="shared" si="244"/>
        <v>2.0152967384180345</v>
      </c>
      <c r="AG401" s="11">
        <f t="shared" si="245"/>
        <v>4.2546276160913967</v>
      </c>
      <c r="AH401" s="13">
        <v>196.5</v>
      </c>
      <c r="AI401" s="9">
        <f t="shared" si="246"/>
        <v>328.80022479129377</v>
      </c>
      <c r="AJ401" s="14">
        <f t="shared" si="247"/>
        <v>-0.21328155244020763</v>
      </c>
      <c r="AK401" s="14">
        <f t="shared" si="248"/>
        <v>-0.85631127218081815</v>
      </c>
      <c r="AL401" s="9">
        <f t="shared" si="249"/>
        <v>635.3803232886288</v>
      </c>
      <c r="AM401" s="9">
        <f t="shared" si="250"/>
        <v>2065.9127414060022</v>
      </c>
      <c r="AN401" s="9">
        <f t="shared" si="251"/>
        <v>3.2514584819264818</v>
      </c>
      <c r="AO401" s="11">
        <f t="shared" si="252"/>
        <v>7.5155314988992608</v>
      </c>
      <c r="AP401" s="13">
        <v>196.5</v>
      </c>
    </row>
    <row r="402" spans="1:42" x14ac:dyDescent="0.15">
      <c r="A402" s="13">
        <v>197</v>
      </c>
      <c r="B402" s="9">
        <f t="shared" si="222"/>
        <v>3.4382986264288293</v>
      </c>
      <c r="D402" s="8">
        <f t="shared" si="223"/>
        <v>0.33836567016255054</v>
      </c>
      <c r="E402" s="9">
        <v>0</v>
      </c>
      <c r="F402" s="9">
        <v>0</v>
      </c>
      <c r="G402" s="9">
        <f t="shared" si="224"/>
        <v>-66.941332917412481</v>
      </c>
      <c r="H402" s="9">
        <f t="shared" si="225"/>
        <v>-20.466019330591575</v>
      </c>
      <c r="I402" s="14">
        <f t="shared" si="253"/>
        <v>98.135893054671513</v>
      </c>
      <c r="J402" s="14">
        <f t="shared" si="254"/>
        <v>37.624508859135872</v>
      </c>
      <c r="K402" s="14">
        <f t="shared" si="226"/>
        <v>99.419890932530322</v>
      </c>
      <c r="L402" s="14">
        <f t="shared" si="227"/>
        <v>-74.770192274751395</v>
      </c>
      <c r="M402" s="9">
        <f t="shared" si="228"/>
        <v>169.06872221260645</v>
      </c>
      <c r="N402" s="9">
        <f t="shared" si="229"/>
        <v>-17.769838755501091</v>
      </c>
      <c r="O402" s="9">
        <f t="shared" si="230"/>
        <v>236.0254552207623</v>
      </c>
      <c r="P402" s="9">
        <f t="shared" si="231"/>
        <v>1.1423510289834529E-2</v>
      </c>
      <c r="Q402" s="9">
        <f t="shared" si="232"/>
        <v>0.9470287908321966</v>
      </c>
      <c r="R402" s="9">
        <f t="shared" si="233"/>
        <v>0.32694215987271602</v>
      </c>
      <c r="S402" s="9">
        <f t="shared" si="234"/>
        <v>0.33836567016255054</v>
      </c>
      <c r="T402" s="9">
        <f t="shared" si="235"/>
        <v>-0.31551864958288145</v>
      </c>
      <c r="U402" s="9">
        <f t="shared" si="236"/>
        <v>-0.30740615307535141</v>
      </c>
      <c r="V402" s="9">
        <f t="shared" si="237"/>
        <v>-0.96129047282078339</v>
      </c>
      <c r="W402" s="14">
        <f t="shared" si="238"/>
        <v>-352.87782513825198</v>
      </c>
      <c r="X402" s="14">
        <f t="shared" si="239"/>
        <v>70.310202316058721</v>
      </c>
      <c r="Y402" s="14">
        <f t="shared" si="240"/>
        <v>-238.68004222686716</v>
      </c>
      <c r="Z402" s="14">
        <f t="shared" si="241"/>
        <v>225.51328005194313</v>
      </c>
      <c r="AA402" s="9">
        <f t="shared" si="242"/>
        <v>359.81423543827145</v>
      </c>
      <c r="AB402" s="9">
        <f t="shared" si="219"/>
        <v>-0.12594481635090915</v>
      </c>
      <c r="AC402" s="9">
        <f t="shared" si="220"/>
        <v>-1.5564292671807038</v>
      </c>
      <c r="AD402" s="9">
        <f t="shared" si="221"/>
        <v>1124.2919677754558</v>
      </c>
      <c r="AE402" s="9">
        <f t="shared" si="243"/>
        <v>2260.7795174198036</v>
      </c>
      <c r="AF402" s="9">
        <f t="shared" si="244"/>
        <v>2.0108473441227392</v>
      </c>
      <c r="AG402" s="11">
        <f t="shared" si="245"/>
        <v>4.2473138386862468</v>
      </c>
      <c r="AH402" s="13">
        <v>197</v>
      </c>
      <c r="AI402" s="9">
        <f t="shared" si="246"/>
        <v>328.36626202642259</v>
      </c>
      <c r="AJ402" s="14">
        <f t="shared" si="247"/>
        <v>-0.20313875115226665</v>
      </c>
      <c r="AK402" s="14">
        <f t="shared" si="248"/>
        <v>-0.85213518567968549</v>
      </c>
      <c r="AL402" s="9">
        <f t="shared" si="249"/>
        <v>630.72975070259645</v>
      </c>
      <c r="AM402" s="9">
        <f t="shared" si="250"/>
        <v>2063.1860729379005</v>
      </c>
      <c r="AN402" s="9">
        <f t="shared" si="251"/>
        <v>3.2711094896659474</v>
      </c>
      <c r="AO402" s="11">
        <f t="shared" si="252"/>
        <v>7.570945921192342</v>
      </c>
      <c r="AP402" s="13">
        <v>197</v>
      </c>
    </row>
    <row r="403" spans="1:42" x14ac:dyDescent="0.15">
      <c r="A403" s="13">
        <v>197.5</v>
      </c>
      <c r="B403" s="9">
        <f t="shared" si="222"/>
        <v>3.4470252726888009</v>
      </c>
      <c r="D403" s="8">
        <f t="shared" si="223"/>
        <v>0.34176684310064059</v>
      </c>
      <c r="E403" s="9">
        <v>0</v>
      </c>
      <c r="F403" s="9">
        <v>0</v>
      </c>
      <c r="G403" s="9">
        <f t="shared" si="224"/>
        <v>-66.760186552375885</v>
      </c>
      <c r="H403" s="9">
        <f t="shared" si="225"/>
        <v>-21.049405965299115</v>
      </c>
      <c r="I403" s="14">
        <f t="shared" si="253"/>
        <v>98.118509064309805</v>
      </c>
      <c r="J403" s="14">
        <f t="shared" si="254"/>
        <v>37.602241340981351</v>
      </c>
      <c r="K403" s="14">
        <f t="shared" si="226"/>
        <v>99.685717945101928</v>
      </c>
      <c r="L403" s="14">
        <f t="shared" si="227"/>
        <v>-75.093470172356092</v>
      </c>
      <c r="M403" s="9">
        <f t="shared" si="228"/>
        <v>169.06872221260645</v>
      </c>
      <c r="N403" s="9">
        <f t="shared" si="229"/>
        <v>-17.769838755501091</v>
      </c>
      <c r="O403" s="9">
        <f t="shared" si="230"/>
        <v>235.85171140012093</v>
      </c>
      <c r="P403" s="9">
        <f t="shared" si="231"/>
        <v>1.3905656593349474E-2</v>
      </c>
      <c r="Q403" s="9">
        <f t="shared" si="232"/>
        <v>0.94673324675584836</v>
      </c>
      <c r="R403" s="9">
        <f t="shared" si="233"/>
        <v>0.32786118650729112</v>
      </c>
      <c r="S403" s="9">
        <f t="shared" si="234"/>
        <v>0.34176684310064054</v>
      </c>
      <c r="T403" s="9">
        <f t="shared" si="235"/>
        <v>-0.31395552991394171</v>
      </c>
      <c r="U403" s="9">
        <f t="shared" si="236"/>
        <v>-0.3040049801372614</v>
      </c>
      <c r="V403" s="9">
        <f t="shared" si="237"/>
        <v>-0.95972735315184365</v>
      </c>
      <c r="W403" s="14">
        <f t="shared" si="238"/>
        <v>-353.00376995460289</v>
      </c>
      <c r="X403" s="14">
        <f t="shared" si="239"/>
        <v>68.753773048878017</v>
      </c>
      <c r="Y403" s="14">
        <f t="shared" si="240"/>
        <v>-238.88318097801942</v>
      </c>
      <c r="Z403" s="14">
        <f t="shared" si="241"/>
        <v>224.66114486626344</v>
      </c>
      <c r="AA403" s="9">
        <f t="shared" si="242"/>
        <v>359.63695987845693</v>
      </c>
      <c r="AB403" s="9">
        <f t="shared" si="219"/>
        <v>-0.11870657292843134</v>
      </c>
      <c r="AC403" s="9">
        <f t="shared" si="220"/>
        <v>-1.5595976736325241</v>
      </c>
      <c r="AD403" s="9">
        <f t="shared" si="221"/>
        <v>1126.1582936083341</v>
      </c>
      <c r="AE403" s="9">
        <f t="shared" si="243"/>
        <v>2259.6656622270548</v>
      </c>
      <c r="AF403" s="9">
        <f t="shared" si="244"/>
        <v>2.006525792201769</v>
      </c>
      <c r="AG403" s="11">
        <f t="shared" si="245"/>
        <v>4.2402749778240825</v>
      </c>
      <c r="AH403" s="13">
        <v>197.5</v>
      </c>
      <c r="AI403" s="9">
        <f t="shared" si="246"/>
        <v>327.92957196141583</v>
      </c>
      <c r="AJ403" s="14">
        <f t="shared" si="247"/>
        <v>-0.19306114101837579</v>
      </c>
      <c r="AK403" s="14">
        <f t="shared" si="248"/>
        <v>-0.84791849969883515</v>
      </c>
      <c r="AL403" s="9">
        <f t="shared" si="249"/>
        <v>626.12616896228872</v>
      </c>
      <c r="AM403" s="9">
        <f t="shared" si="250"/>
        <v>2060.4422683376588</v>
      </c>
      <c r="AN403" s="9">
        <f t="shared" si="251"/>
        <v>3.2907780739344217</v>
      </c>
      <c r="AO403" s="11">
        <f t="shared" si="252"/>
        <v>7.6266111690726897</v>
      </c>
      <c r="AP403" s="13">
        <v>197.5</v>
      </c>
    </row>
    <row r="404" spans="1:42" x14ac:dyDescent="0.15">
      <c r="A404" s="13">
        <v>198</v>
      </c>
      <c r="B404" s="9">
        <f t="shared" si="222"/>
        <v>3.4557519189487724</v>
      </c>
      <c r="D404" s="8">
        <f t="shared" si="223"/>
        <v>0.34518104199190303</v>
      </c>
      <c r="E404" s="9">
        <v>0</v>
      </c>
      <c r="F404" s="9">
        <v>0</v>
      </c>
      <c r="G404" s="9">
        <f t="shared" si="224"/>
        <v>-66.573956140660755</v>
      </c>
      <c r="H404" s="9">
        <f t="shared" si="225"/>
        <v>-21.631189606246309</v>
      </c>
      <c r="I404" s="14">
        <f t="shared" si="253"/>
        <v>98.10353050159236</v>
      </c>
      <c r="J404" s="14">
        <f t="shared" si="254"/>
        <v>37.583043422566455</v>
      </c>
      <c r="K404" s="14">
        <f t="shared" si="226"/>
        <v>99.955220208937817</v>
      </c>
      <c r="L404" s="14">
        <f t="shared" si="227"/>
        <v>-75.418115753074034</v>
      </c>
      <c r="M404" s="9">
        <f t="shared" si="228"/>
        <v>169.06872221260645</v>
      </c>
      <c r="N404" s="9">
        <f t="shared" si="229"/>
        <v>-17.769838755501091</v>
      </c>
      <c r="O404" s="9">
        <f t="shared" si="230"/>
        <v>235.67431317794032</v>
      </c>
      <c r="P404" s="9">
        <f t="shared" si="231"/>
        <v>1.638500004132282E-2</v>
      </c>
      <c r="Q404" s="9">
        <f t="shared" si="232"/>
        <v>0.94643179199533667</v>
      </c>
      <c r="R404" s="9">
        <f t="shared" si="233"/>
        <v>0.32879604195058021</v>
      </c>
      <c r="S404" s="9">
        <f t="shared" si="234"/>
        <v>0.34518104199190308</v>
      </c>
      <c r="T404" s="9">
        <f t="shared" si="235"/>
        <v>-0.31241104190925728</v>
      </c>
      <c r="U404" s="9">
        <f t="shared" si="236"/>
        <v>-0.30059078124599886</v>
      </c>
      <c r="V404" s="9">
        <f t="shared" si="237"/>
        <v>-0.95818286514715922</v>
      </c>
      <c r="W404" s="14">
        <f t="shared" si="238"/>
        <v>-353.12247652753132</v>
      </c>
      <c r="X404" s="14">
        <f t="shared" si="239"/>
        <v>67.194175375245493</v>
      </c>
      <c r="Y404" s="14">
        <f t="shared" si="240"/>
        <v>-239.0762421190378</v>
      </c>
      <c r="Z404" s="14">
        <f t="shared" si="241"/>
        <v>223.81322636656461</v>
      </c>
      <c r="AA404" s="9">
        <f t="shared" si="242"/>
        <v>359.45867722632062</v>
      </c>
      <c r="AB404" s="9">
        <f t="shared" si="219"/>
        <v>-0.11141593338805933</v>
      </c>
      <c r="AC404" s="9">
        <f t="shared" si="220"/>
        <v>-1.5626412661838742</v>
      </c>
      <c r="AD404" s="9">
        <f t="shared" si="221"/>
        <v>1127.9579004809607</v>
      </c>
      <c r="AE404" s="9">
        <f t="shared" si="243"/>
        <v>2258.5454792866271</v>
      </c>
      <c r="AF404" s="9">
        <f t="shared" si="244"/>
        <v>2.0023313621222782</v>
      </c>
      <c r="AG404" s="11">
        <f t="shared" si="245"/>
        <v>4.2335098069000043</v>
      </c>
      <c r="AH404" s="13">
        <v>198</v>
      </c>
      <c r="AI404" s="9">
        <f t="shared" si="246"/>
        <v>327.49016755067913</v>
      </c>
      <c r="AJ404" s="14">
        <f t="shared" si="247"/>
        <v>-0.18304918217936006</v>
      </c>
      <c r="AK404" s="14">
        <f t="shared" si="248"/>
        <v>-0.84366211330367946</v>
      </c>
      <c r="AL404" s="9">
        <f t="shared" si="249"/>
        <v>621.57010958335172</v>
      </c>
      <c r="AM404" s="9">
        <f t="shared" si="250"/>
        <v>2057.6814090002081</v>
      </c>
      <c r="AN404" s="9">
        <f t="shared" si="251"/>
        <v>3.3104574645320453</v>
      </c>
      <c r="AO404" s="11">
        <f t="shared" si="252"/>
        <v>7.6825136212830305</v>
      </c>
      <c r="AP404" s="13">
        <v>198</v>
      </c>
    </row>
    <row r="405" spans="1:42" x14ac:dyDescent="0.15">
      <c r="A405" s="13">
        <v>198.5</v>
      </c>
      <c r="B405" s="9">
        <f t="shared" si="222"/>
        <v>3.464478565208744</v>
      </c>
      <c r="D405" s="8">
        <f t="shared" si="223"/>
        <v>0.34860798436698553</v>
      </c>
      <c r="E405" s="9">
        <v>0</v>
      </c>
      <c r="F405" s="9">
        <v>0</v>
      </c>
      <c r="G405" s="9">
        <f t="shared" si="224"/>
        <v>-66.382655864433957</v>
      </c>
      <c r="H405" s="9">
        <f t="shared" si="225"/>
        <v>-22.211325948356436</v>
      </c>
      <c r="I405" s="14">
        <f t="shared" si="253"/>
        <v>98.090940430807365</v>
      </c>
      <c r="J405" s="14">
        <f t="shared" si="254"/>
        <v>37.56689852937437</v>
      </c>
      <c r="K405" s="14">
        <f t="shared" si="226"/>
        <v>100.22840590332353</v>
      </c>
      <c r="L405" s="14">
        <f t="shared" si="227"/>
        <v>-75.74406449796264</v>
      </c>
      <c r="M405" s="9">
        <f t="shared" si="228"/>
        <v>169.06872221260645</v>
      </c>
      <c r="N405" s="9">
        <f t="shared" si="229"/>
        <v>-17.769838755501091</v>
      </c>
      <c r="O405" s="9">
        <f t="shared" si="230"/>
        <v>235.4932658206211</v>
      </c>
      <c r="P405" s="9">
        <f t="shared" si="231"/>
        <v>1.8861475870184753E-2</v>
      </c>
      <c r="Q405" s="9">
        <f t="shared" si="232"/>
        <v>0.94612445528650935</v>
      </c>
      <c r="R405" s="9">
        <f t="shared" si="233"/>
        <v>0.32974650849680076</v>
      </c>
      <c r="S405" s="9">
        <f t="shared" si="234"/>
        <v>0.34860798436698559</v>
      </c>
      <c r="T405" s="9">
        <f t="shared" si="235"/>
        <v>-0.3108850326266161</v>
      </c>
      <c r="U405" s="9">
        <f t="shared" si="236"/>
        <v>-0.29716383887091635</v>
      </c>
      <c r="V405" s="9">
        <f t="shared" si="237"/>
        <v>-0.9566568558645181</v>
      </c>
      <c r="W405" s="14">
        <f t="shared" si="238"/>
        <v>-353.23389246091938</v>
      </c>
      <c r="X405" s="14">
        <f t="shared" si="239"/>
        <v>65.631534109061619</v>
      </c>
      <c r="Y405" s="14">
        <f t="shared" si="240"/>
        <v>-239.25929130121716</v>
      </c>
      <c r="Z405" s="14">
        <f t="shared" si="241"/>
        <v>222.96956425326093</v>
      </c>
      <c r="AA405" s="9">
        <f t="shared" si="242"/>
        <v>359.27939135525332</v>
      </c>
      <c r="AB405" s="9">
        <f t="shared" si="219"/>
        <v>-0.10407404142983978</v>
      </c>
      <c r="AC405" s="9">
        <f t="shared" si="220"/>
        <v>-1.5655590397870469</v>
      </c>
      <c r="AD405" s="9">
        <f t="shared" si="221"/>
        <v>1129.6904427414424</v>
      </c>
      <c r="AE405" s="9">
        <f t="shared" si="243"/>
        <v>2257.4189929357522</v>
      </c>
      <c r="AF405" s="9">
        <f t="shared" si="244"/>
        <v>1.9982633361557245</v>
      </c>
      <c r="AG405" s="11">
        <f t="shared" si="245"/>
        <v>4.2270171126422573</v>
      </c>
      <c r="AH405" s="13">
        <v>198.5</v>
      </c>
      <c r="AI405" s="9">
        <f t="shared" si="246"/>
        <v>327.04806230468591</v>
      </c>
      <c r="AJ405" s="14">
        <f t="shared" si="247"/>
        <v>-0.17310330267801533</v>
      </c>
      <c r="AK405" s="14">
        <f t="shared" si="248"/>
        <v>-0.83936690084831866</v>
      </c>
      <c r="AL405" s="9">
        <f t="shared" si="249"/>
        <v>617.06207329198935</v>
      </c>
      <c r="AM405" s="9">
        <f t="shared" si="250"/>
        <v>2054.9035798143564</v>
      </c>
      <c r="AN405" s="9">
        <f t="shared" si="251"/>
        <v>3.3301407893237847</v>
      </c>
      <c r="AO405" s="11">
        <f t="shared" si="252"/>
        <v>7.7386393365273083</v>
      </c>
      <c r="AP405" s="13">
        <v>198.5</v>
      </c>
    </row>
    <row r="406" spans="1:42" x14ac:dyDescent="0.15">
      <c r="A406" s="13">
        <v>199</v>
      </c>
      <c r="B406" s="9">
        <f t="shared" si="222"/>
        <v>3.473205211468716</v>
      </c>
      <c r="D406" s="8">
        <f t="shared" si="223"/>
        <v>0.352047385799375</v>
      </c>
      <c r="E406" s="9">
        <v>0</v>
      </c>
      <c r="F406" s="9">
        <v>0</v>
      </c>
      <c r="G406" s="9">
        <f t="shared" si="224"/>
        <v>-66.186300291952165</v>
      </c>
      <c r="H406" s="9">
        <f t="shared" si="225"/>
        <v>-22.789770812000974</v>
      </c>
      <c r="I406" s="14">
        <f t="shared" si="253"/>
        <v>98.080722279972093</v>
      </c>
      <c r="J406" s="14">
        <f t="shared" si="254"/>
        <v>37.553789700740815</v>
      </c>
      <c r="K406" s="14">
        <f t="shared" si="226"/>
        <v>100.50528257808935</v>
      </c>
      <c r="L406" s="14">
        <f t="shared" si="227"/>
        <v>-76.071251649906372</v>
      </c>
      <c r="M406" s="9">
        <f t="shared" si="228"/>
        <v>169.06872221260645</v>
      </c>
      <c r="N406" s="9">
        <f t="shared" si="229"/>
        <v>-17.769838755501091</v>
      </c>
      <c r="O406" s="9">
        <f t="shared" si="230"/>
        <v>235.30857470876884</v>
      </c>
      <c r="P406" s="9">
        <f t="shared" si="231"/>
        <v>2.1335018982016847E-2</v>
      </c>
      <c r="Q406" s="9">
        <f t="shared" si="232"/>
        <v>0.94581126600470589</v>
      </c>
      <c r="R406" s="9">
        <f t="shared" si="233"/>
        <v>0.33071236681735816</v>
      </c>
      <c r="S406" s="9">
        <f t="shared" si="234"/>
        <v>0.352047385799375</v>
      </c>
      <c r="T406" s="9">
        <f t="shared" si="235"/>
        <v>-0.30937734783534127</v>
      </c>
      <c r="U406" s="9">
        <f t="shared" si="236"/>
        <v>-0.29372443743852694</v>
      </c>
      <c r="V406" s="9">
        <f t="shared" si="237"/>
        <v>-0.95514917107324315</v>
      </c>
      <c r="W406" s="14">
        <f t="shared" si="238"/>
        <v>-353.33796650234922</v>
      </c>
      <c r="X406" s="14">
        <f t="shared" si="239"/>
        <v>64.065975069274572</v>
      </c>
      <c r="Y406" s="14">
        <f t="shared" si="240"/>
        <v>-239.43239460389518</v>
      </c>
      <c r="Z406" s="14">
        <f t="shared" si="241"/>
        <v>222.13019735241261</v>
      </c>
      <c r="AA406" s="9">
        <f t="shared" si="242"/>
        <v>359.09910572652802</v>
      </c>
      <c r="AB406" s="9">
        <f t="shared" si="219"/>
        <v>-9.6682072547821463E-2</v>
      </c>
      <c r="AC406" s="9">
        <f t="shared" si="220"/>
        <v>-1.5683500246520197</v>
      </c>
      <c r="AD406" s="9">
        <f t="shared" si="221"/>
        <v>1131.3555962613452</v>
      </c>
      <c r="AE406" s="9">
        <f t="shared" si="243"/>
        <v>2256.2862249222499</v>
      </c>
      <c r="AF406" s="9">
        <f t="shared" si="244"/>
        <v>1.9943210007342762</v>
      </c>
      <c r="AG406" s="11">
        <f t="shared" si="245"/>
        <v>4.2207956978659791</v>
      </c>
      <c r="AH406" s="13">
        <v>199</v>
      </c>
      <c r="AI406" s="9">
        <f t="shared" si="246"/>
        <v>326.60327028610283</v>
      </c>
      <c r="AJ406" s="14">
        <f t="shared" si="247"/>
        <v>-0.16322389933620229</v>
      </c>
      <c r="AK406" s="14">
        <f t="shared" si="248"/>
        <v>-0.8350337121178768</v>
      </c>
      <c r="AL406" s="9">
        <f t="shared" si="249"/>
        <v>612.6025304640807</v>
      </c>
      <c r="AM406" s="9">
        <f t="shared" si="250"/>
        <v>2052.1088691384443</v>
      </c>
      <c r="AN406" s="9">
        <f t="shared" si="251"/>
        <v>3.3498210782509452</v>
      </c>
      <c r="AO406" s="11">
        <f t="shared" si="252"/>
        <v>7.7949740590183128</v>
      </c>
      <c r="AP406" s="13">
        <v>199</v>
      </c>
    </row>
    <row r="407" spans="1:42" x14ac:dyDescent="0.15">
      <c r="A407" s="13">
        <v>199.5</v>
      </c>
      <c r="B407" s="9">
        <f t="shared" si="222"/>
        <v>3.4819318577286875</v>
      </c>
      <c r="D407" s="8">
        <f t="shared" si="223"/>
        <v>0.35549896001358339</v>
      </c>
      <c r="E407" s="9">
        <v>0</v>
      </c>
      <c r="F407" s="9">
        <v>0</v>
      </c>
      <c r="G407" s="9">
        <f t="shared" si="224"/>
        <v>-65.984904376452491</v>
      </c>
      <c r="H407" s="9">
        <f t="shared" si="225"/>
        <v>-23.366480146363966</v>
      </c>
      <c r="I407" s="14">
        <f t="shared" si="253"/>
        <v>98.072859846074564</v>
      </c>
      <c r="J407" s="14">
        <f t="shared" si="254"/>
        <v>37.54369961289899</v>
      </c>
      <c r="K407" s="14">
        <f t="shared" si="226"/>
        <v>100.78585715049807</v>
      </c>
      <c r="L407" s="14">
        <f t="shared" si="227"/>
        <v>-76.399612240565062</v>
      </c>
      <c r="M407" s="9">
        <f t="shared" si="228"/>
        <v>169.06872221260645</v>
      </c>
      <c r="N407" s="9">
        <f t="shared" si="229"/>
        <v>-17.769838755501091</v>
      </c>
      <c r="O407" s="9">
        <f t="shared" si="230"/>
        <v>235.12024533741595</v>
      </c>
      <c r="P407" s="9">
        <f t="shared" si="231"/>
        <v>2.3805563936477595E-2</v>
      </c>
      <c r="Q407" s="9">
        <f t="shared" si="232"/>
        <v>0.94549225416695915</v>
      </c>
      <c r="R407" s="9">
        <f t="shared" si="233"/>
        <v>0.3316933960771058</v>
      </c>
      <c r="S407" s="9">
        <f t="shared" si="234"/>
        <v>0.35549896001358328</v>
      </c>
      <c r="T407" s="9">
        <f t="shared" si="235"/>
        <v>-0.30788783214062815</v>
      </c>
      <c r="U407" s="9">
        <f t="shared" si="236"/>
        <v>-0.29027286322431867</v>
      </c>
      <c r="V407" s="9">
        <f t="shared" si="237"/>
        <v>-0.95365965537853015</v>
      </c>
      <c r="W407" s="14">
        <f t="shared" si="238"/>
        <v>-353.43464857489704</v>
      </c>
      <c r="X407" s="14">
        <f t="shared" si="239"/>
        <v>62.497625044622552</v>
      </c>
      <c r="Y407" s="14">
        <f t="shared" si="240"/>
        <v>-239.59561850323138</v>
      </c>
      <c r="Z407" s="14">
        <f t="shared" si="241"/>
        <v>221.29516364029473</v>
      </c>
      <c r="AA407" s="9">
        <f t="shared" si="242"/>
        <v>358.91782339343251</v>
      </c>
      <c r="AB407" s="9">
        <f t="shared" si="219"/>
        <v>-8.9241233047403057E-2</v>
      </c>
      <c r="AC407" s="9">
        <f t="shared" si="220"/>
        <v>-1.5710132860124446</v>
      </c>
      <c r="AD407" s="9">
        <f t="shared" si="221"/>
        <v>1132.953057859761</v>
      </c>
      <c r="AE407" s="9">
        <f t="shared" si="243"/>
        <v>2255.1471944304926</v>
      </c>
      <c r="AF407" s="9">
        <f t="shared" si="244"/>
        <v>1.9905036477774694</v>
      </c>
      <c r="AG407" s="11">
        <f t="shared" si="245"/>
        <v>4.2148443841770984</v>
      </c>
      <c r="AH407" s="13">
        <v>199.5</v>
      </c>
      <c r="AI407" s="9">
        <f t="shared" si="246"/>
        <v>326.15580610581014</v>
      </c>
      <c r="AJ407" s="14">
        <f t="shared" si="247"/>
        <v>-0.1534113386466629</v>
      </c>
      <c r="AK407" s="14">
        <f t="shared" si="248"/>
        <v>-0.83066337251014488</v>
      </c>
      <c r="AL407" s="9">
        <f t="shared" si="249"/>
        <v>608.19192159148395</v>
      </c>
      <c r="AM407" s="9">
        <f t="shared" si="250"/>
        <v>2049.2973687753401</v>
      </c>
      <c r="AN407" s="9">
        <f t="shared" si="251"/>
        <v>3.3694912675144533</v>
      </c>
      <c r="AO407" s="11">
        <f t="shared" si="252"/>
        <v>7.851503224444258</v>
      </c>
      <c r="AP407" s="13">
        <v>199.5</v>
      </c>
    </row>
    <row r="408" spans="1:42" x14ac:dyDescent="0.15">
      <c r="A408" s="13">
        <v>200</v>
      </c>
      <c r="B408" s="9">
        <f t="shared" si="222"/>
        <v>3.4906585039886591</v>
      </c>
      <c r="D408" s="8">
        <f t="shared" si="223"/>
        <v>0.35896241899063036</v>
      </c>
      <c r="E408" s="9">
        <v>0</v>
      </c>
      <c r="F408" s="9">
        <v>0</v>
      </c>
      <c r="G408" s="9">
        <f t="shared" si="224"/>
        <v>-65.778483455013586</v>
      </c>
      <c r="H408" s="9">
        <f t="shared" si="225"/>
        <v>-23.941410032796806</v>
      </c>
      <c r="I408" s="14">
        <f t="shared" si="253"/>
        <v>98.06733729997957</v>
      </c>
      <c r="J408" s="14">
        <f t="shared" si="254"/>
        <v>37.536610601594617</v>
      </c>
      <c r="K408" s="14">
        <f t="shared" si="226"/>
        <v>101.070135902524</v>
      </c>
      <c r="L408" s="14">
        <f t="shared" si="227"/>
        <v>-76.729081116900716</v>
      </c>
      <c r="M408" s="9">
        <f t="shared" si="228"/>
        <v>169.06872221260645</v>
      </c>
      <c r="N408" s="9">
        <f t="shared" si="229"/>
        <v>-17.769838755501091</v>
      </c>
      <c r="O408" s="9">
        <f t="shared" si="230"/>
        <v>234.92828331624986</v>
      </c>
      <c r="P408" s="9">
        <f t="shared" si="231"/>
        <v>2.627304494265752E-2</v>
      </c>
      <c r="Q408" s="9">
        <f t="shared" si="232"/>
        <v>0.94516745043424888</v>
      </c>
      <c r="R408" s="9">
        <f t="shared" si="233"/>
        <v>0.33268937404797283</v>
      </c>
      <c r="S408" s="9">
        <f t="shared" si="234"/>
        <v>0.35896241899063031</v>
      </c>
      <c r="T408" s="9">
        <f t="shared" si="235"/>
        <v>-0.30641632910531524</v>
      </c>
      <c r="U408" s="9">
        <f t="shared" si="236"/>
        <v>-0.28680940424727164</v>
      </c>
      <c r="V408" s="9">
        <f t="shared" si="237"/>
        <v>-0.95218815234321719</v>
      </c>
      <c r="W408" s="14">
        <f t="shared" si="238"/>
        <v>-353.52388980794444</v>
      </c>
      <c r="X408" s="14">
        <f t="shared" si="239"/>
        <v>60.926611758610107</v>
      </c>
      <c r="Y408" s="14">
        <f t="shared" si="240"/>
        <v>-239.74902984187804</v>
      </c>
      <c r="Z408" s="14">
        <f t="shared" si="241"/>
        <v>220.46450026778459</v>
      </c>
      <c r="AA408" s="9">
        <f t="shared" si="242"/>
        <v>358.73554700548431</v>
      </c>
      <c r="AB408" s="9">
        <f t="shared" si="219"/>
        <v>-8.1752759055916613E-2</v>
      </c>
      <c r="AC408" s="9">
        <f t="shared" si="220"/>
        <v>-1.5735479238579941</v>
      </c>
      <c r="AD408" s="9">
        <f t="shared" si="221"/>
        <v>1134.4825447135293</v>
      </c>
      <c r="AE408" s="9">
        <f t="shared" si="243"/>
        <v>2254.001918107891</v>
      </c>
      <c r="AF408" s="9">
        <f t="shared" si="244"/>
        <v>1.9868105759855954</v>
      </c>
      <c r="AG408" s="11">
        <f t="shared" si="245"/>
        <v>4.2091620146189976</v>
      </c>
      <c r="AH408" s="13">
        <v>200</v>
      </c>
      <c r="AI408" s="9">
        <f t="shared" si="246"/>
        <v>325.70568491883239</v>
      </c>
      <c r="AJ408" s="14">
        <f t="shared" si="247"/>
        <v>-0.14366595766446721</v>
      </c>
      <c r="AK408" s="14">
        <f t="shared" si="248"/>
        <v>-0.82625668324752155</v>
      </c>
      <c r="AL408" s="9">
        <f t="shared" si="249"/>
        <v>603.83065776678984</v>
      </c>
      <c r="AM408" s="9">
        <f t="shared" si="250"/>
        <v>2046.4691739468715</v>
      </c>
      <c r="AN408" s="9">
        <f t="shared" si="251"/>
        <v>3.3891442039653019</v>
      </c>
      <c r="AO408" s="11">
        <f t="shared" si="252"/>
        <v>7.9082119664430195</v>
      </c>
      <c r="AP408" s="13">
        <v>200</v>
      </c>
    </row>
    <row r="409" spans="1:42" x14ac:dyDescent="0.15">
      <c r="A409" s="13">
        <v>200.5</v>
      </c>
      <c r="B409" s="9">
        <f t="shared" si="222"/>
        <v>3.4993851502486306</v>
      </c>
      <c r="D409" s="8">
        <f t="shared" si="223"/>
        <v>0.36243747307074881</v>
      </c>
      <c r="E409" s="9">
        <v>0</v>
      </c>
      <c r="F409" s="9">
        <v>0</v>
      </c>
      <c r="G409" s="9">
        <f t="shared" si="224"/>
        <v>-65.567053247387832</v>
      </c>
      <c r="H409" s="9">
        <f t="shared" si="225"/>
        <v>-24.514516688162708</v>
      </c>
      <c r="I409" s="14">
        <f t="shared" si="253"/>
        <v>98.064139191006348</v>
      </c>
      <c r="J409" s="14">
        <f t="shared" si="254"/>
        <v>37.532504684254633</v>
      </c>
      <c r="K409" s="14">
        <f t="shared" si="226"/>
        <v>101.35812447851166</v>
      </c>
      <c r="L409" s="14">
        <f t="shared" si="227"/>
        <v>-77.059592967266809</v>
      </c>
      <c r="M409" s="9">
        <f t="shared" si="228"/>
        <v>169.06872221260645</v>
      </c>
      <c r="N409" s="9">
        <f t="shared" si="229"/>
        <v>-17.769838755501091</v>
      </c>
      <c r="O409" s="9">
        <f t="shared" si="230"/>
        <v>234.73269436984739</v>
      </c>
      <c r="P409" s="9">
        <f t="shared" si="231"/>
        <v>2.8737395850859975E-2</v>
      </c>
      <c r="Q409" s="9">
        <f t="shared" si="232"/>
        <v>0.94483688611380079</v>
      </c>
      <c r="R409" s="9">
        <f t="shared" si="233"/>
        <v>0.33370007721988881</v>
      </c>
      <c r="S409" s="9">
        <f t="shared" si="234"/>
        <v>0.36243747307074886</v>
      </c>
      <c r="T409" s="9">
        <f t="shared" si="235"/>
        <v>-0.30496268136902882</v>
      </c>
      <c r="U409" s="9">
        <f t="shared" si="236"/>
        <v>-0.28333435016715308</v>
      </c>
      <c r="V409" s="9">
        <f t="shared" si="237"/>
        <v>-0.95073450460693076</v>
      </c>
      <c r="W409" s="14">
        <f t="shared" si="238"/>
        <v>-353.60564256700036</v>
      </c>
      <c r="X409" s="14">
        <f t="shared" si="239"/>
        <v>59.353063834752113</v>
      </c>
      <c r="Y409" s="14">
        <f t="shared" si="240"/>
        <v>-239.89269579954251</v>
      </c>
      <c r="Z409" s="14">
        <f t="shared" si="241"/>
        <v>219.63824358453707</v>
      </c>
      <c r="AA409" s="9">
        <f t="shared" si="242"/>
        <v>358.55227881271844</v>
      </c>
      <c r="AB409" s="9">
        <f t="shared" si="219"/>
        <v>-7.4217915525821354E-2</v>
      </c>
      <c r="AC409" s="9">
        <f t="shared" si="220"/>
        <v>-1.5759530726259854</v>
      </c>
      <c r="AD409" s="9">
        <f t="shared" si="221"/>
        <v>1135.9437937488192</v>
      </c>
      <c r="AE409" s="9">
        <f t="shared" si="243"/>
        <v>2252.8504100918308</v>
      </c>
      <c r="AF409" s="9">
        <f t="shared" si="244"/>
        <v>1.983241092111625</v>
      </c>
      <c r="AG409" s="11">
        <f t="shared" si="245"/>
        <v>4.2037474562868953</v>
      </c>
      <c r="AH409" s="13">
        <v>200.5</v>
      </c>
      <c r="AI409" s="9">
        <f t="shared" si="246"/>
        <v>325.25292242018713</v>
      </c>
      <c r="AJ409" s="14">
        <f t="shared" si="247"/>
        <v>-0.13398806491224491</v>
      </c>
      <c r="AK409" s="14">
        <f t="shared" si="248"/>
        <v>-0.82181442162845997</v>
      </c>
      <c r="AL409" s="9">
        <f t="shared" si="249"/>
        <v>599.51912119482586</v>
      </c>
      <c r="AM409" s="9">
        <f t="shared" si="250"/>
        <v>2043.6243832677417</v>
      </c>
      <c r="AN409" s="9">
        <f t="shared" si="251"/>
        <v>3.4087726496443551</v>
      </c>
      <c r="AO409" s="11">
        <f t="shared" si="252"/>
        <v>7.9650851234562721</v>
      </c>
      <c r="AP409" s="13">
        <v>200.5</v>
      </c>
    </row>
    <row r="410" spans="1:42" x14ac:dyDescent="0.15">
      <c r="A410" s="13">
        <v>201</v>
      </c>
      <c r="B410" s="9">
        <f t="shared" si="222"/>
        <v>3.5081117965086026</v>
      </c>
      <c r="D410" s="8">
        <f t="shared" si="223"/>
        <v>0.36592383105320597</v>
      </c>
      <c r="E410" s="9">
        <v>0</v>
      </c>
      <c r="F410" s="9">
        <v>0</v>
      </c>
      <c r="G410" s="9">
        <f t="shared" si="224"/>
        <v>-65.350629854804126</v>
      </c>
      <c r="H410" s="9">
        <f t="shared" si="225"/>
        <v>-25.085756468171031</v>
      </c>
      <c r="I410" s="14">
        <f t="shared" si="253"/>
        <v>98.063250451189631</v>
      </c>
      <c r="J410" s="14">
        <f t="shared" si="254"/>
        <v>37.531363581687089</v>
      </c>
      <c r="K410" s="14">
        <f t="shared" si="226"/>
        <v>101.64982788320786</v>
      </c>
      <c r="L410" s="14">
        <f t="shared" si="227"/>
        <v>-77.391082347037965</v>
      </c>
      <c r="M410" s="9">
        <f t="shared" si="228"/>
        <v>169.06872221260645</v>
      </c>
      <c r="N410" s="9">
        <f t="shared" si="229"/>
        <v>-17.769838755501091</v>
      </c>
      <c r="O410" s="9">
        <f t="shared" si="230"/>
        <v>234.53348433791524</v>
      </c>
      <c r="P410" s="9">
        <f t="shared" si="231"/>
        <v>3.1198550144307908E-2</v>
      </c>
      <c r="Q410" s="9">
        <f t="shared" si="232"/>
        <v>0.94450059316144075</v>
      </c>
      <c r="R410" s="9">
        <f t="shared" si="233"/>
        <v>0.33472528090889808</v>
      </c>
      <c r="S410" s="9">
        <f t="shared" si="234"/>
        <v>0.36592383105320603</v>
      </c>
      <c r="T410" s="9">
        <f t="shared" si="235"/>
        <v>-0.30352673076459025</v>
      </c>
      <c r="U410" s="9">
        <f t="shared" si="236"/>
        <v>-0.27984799218469592</v>
      </c>
      <c r="V410" s="9">
        <f t="shared" si="237"/>
        <v>-0.94929855400249219</v>
      </c>
      <c r="W410" s="14">
        <f t="shared" si="238"/>
        <v>-353.67986048252618</v>
      </c>
      <c r="X410" s="14">
        <f t="shared" si="239"/>
        <v>57.777110762126128</v>
      </c>
      <c r="Y410" s="14">
        <f t="shared" si="240"/>
        <v>-240.02668386445475</v>
      </c>
      <c r="Z410" s="14">
        <f t="shared" si="241"/>
        <v>218.81642916290861</v>
      </c>
      <c r="AA410" s="9">
        <f t="shared" si="242"/>
        <v>358.36802067003435</v>
      </c>
      <c r="AB410" s="9">
        <f t="shared" si="219"/>
        <v>-6.6637995235566905E-2</v>
      </c>
      <c r="AC410" s="9">
        <f t="shared" si="220"/>
        <v>-1.5782279008651301</v>
      </c>
      <c r="AD410" s="9">
        <f t="shared" si="221"/>
        <v>1137.3365610238175</v>
      </c>
      <c r="AE410" s="9">
        <f t="shared" si="243"/>
        <v>2251.6926820369899</v>
      </c>
      <c r="AF410" s="9">
        <f t="shared" si="244"/>
        <v>1.9797945121979037</v>
      </c>
      <c r="AG410" s="11">
        <f t="shared" si="245"/>
        <v>4.1985996028808623</v>
      </c>
      <c r="AH410" s="13">
        <v>201</v>
      </c>
      <c r="AI410" s="9">
        <f t="shared" si="246"/>
        <v>324.79753484066515</v>
      </c>
      <c r="AJ410" s="14">
        <f t="shared" si="247"/>
        <v>-0.12437794128226187</v>
      </c>
      <c r="AK410" s="14">
        <f t="shared" si="248"/>
        <v>-0.81733734130438052</v>
      </c>
      <c r="AL410" s="9">
        <f t="shared" si="249"/>
        <v>595.25766571846611</v>
      </c>
      <c r="AM410" s="9">
        <f t="shared" si="250"/>
        <v>2040.7630987190171</v>
      </c>
      <c r="AN410" s="9">
        <f t="shared" si="251"/>
        <v>3.4283692865271207</v>
      </c>
      <c r="AO410" s="11">
        <f t="shared" si="252"/>
        <v>8.0221072460996758</v>
      </c>
      <c r="AP410" s="13">
        <v>201</v>
      </c>
    </row>
    <row r="411" spans="1:42" x14ac:dyDescent="0.15">
      <c r="A411" s="13">
        <v>201.5</v>
      </c>
      <c r="B411" s="9">
        <f t="shared" si="222"/>
        <v>3.5168384427685742</v>
      </c>
      <c r="D411" s="8">
        <f t="shared" si="223"/>
        <v>0.36942120029318903</v>
      </c>
      <c r="E411" s="9">
        <v>0</v>
      </c>
      <c r="F411" s="9">
        <v>0</v>
      </c>
      <c r="G411" s="9">
        <f t="shared" si="224"/>
        <v>-65.129229758741715</v>
      </c>
      <c r="H411" s="9">
        <f t="shared" si="225"/>
        <v>-25.655085870700816</v>
      </c>
      <c r="I411" s="14">
        <f t="shared" si="253"/>
        <v>98.064656399232135</v>
      </c>
      <c r="J411" s="14">
        <f t="shared" si="254"/>
        <v>37.533168739299796</v>
      </c>
      <c r="K411" s="14">
        <f t="shared" si="226"/>
        <v>101.94525048015502</v>
      </c>
      <c r="L411" s="14">
        <f t="shared" si="227"/>
        <v>-77.723483703767471</v>
      </c>
      <c r="M411" s="9">
        <f t="shared" si="228"/>
        <v>169.06872221260645</v>
      </c>
      <c r="N411" s="9">
        <f t="shared" si="229"/>
        <v>-17.769838755501091</v>
      </c>
      <c r="O411" s="9">
        <f t="shared" si="230"/>
        <v>234.33065917553697</v>
      </c>
      <c r="P411" s="9">
        <f t="shared" si="231"/>
        <v>3.3656440930772816E-2</v>
      </c>
      <c r="Q411" s="9">
        <f t="shared" si="232"/>
        <v>0.94415860418399522</v>
      </c>
      <c r="R411" s="9">
        <f t="shared" si="233"/>
        <v>0.33576475936241623</v>
      </c>
      <c r="S411" s="9">
        <f t="shared" si="234"/>
        <v>0.36942120029318909</v>
      </c>
      <c r="T411" s="9">
        <f t="shared" si="235"/>
        <v>-0.30210831843164337</v>
      </c>
      <c r="U411" s="9">
        <f t="shared" si="236"/>
        <v>-0.27635062294471285</v>
      </c>
      <c r="V411" s="9">
        <f t="shared" si="237"/>
        <v>-0.94788014166954526</v>
      </c>
      <c r="W411" s="14">
        <f t="shared" si="238"/>
        <v>-353.74649847776175</v>
      </c>
      <c r="X411" s="14">
        <f t="shared" si="239"/>
        <v>56.198882861260998</v>
      </c>
      <c r="Y411" s="14">
        <f t="shared" si="240"/>
        <v>-240.15106180573702</v>
      </c>
      <c r="Z411" s="14">
        <f t="shared" si="241"/>
        <v>217.99909182160422</v>
      </c>
      <c r="AA411" s="9">
        <f t="shared" si="242"/>
        <v>358.18277404159295</v>
      </c>
      <c r="AB411" s="9">
        <f t="shared" si="219"/>
        <v>-5.9014317787841719E-2</v>
      </c>
      <c r="AC411" s="9">
        <f t="shared" si="220"/>
        <v>-1.5803716108642192</v>
      </c>
      <c r="AD411" s="9">
        <f t="shared" si="221"/>
        <v>1138.6606210975899</v>
      </c>
      <c r="AE411" s="9">
        <f t="shared" si="243"/>
        <v>2250.5287431429624</v>
      </c>
      <c r="AF411" s="9">
        <f t="shared" si="244"/>
        <v>1.9764701627896895</v>
      </c>
      <c r="AG411" s="11">
        <f t="shared" si="245"/>
        <v>4.1937173772229901</v>
      </c>
      <c r="AH411" s="13">
        <v>201.5</v>
      </c>
      <c r="AI411" s="9">
        <f t="shared" si="246"/>
        <v>324.33953894255194</v>
      </c>
      <c r="AJ411" s="14">
        <f t="shared" si="247"/>
        <v>-0.11483584094480648</v>
      </c>
      <c r="AK411" s="14">
        <f t="shared" si="248"/>
        <v>-0.81282617259017798</v>
      </c>
      <c r="AL411" s="9">
        <f t="shared" si="249"/>
        <v>591.04661736555977</v>
      </c>
      <c r="AM411" s="9">
        <f t="shared" si="250"/>
        <v>2037.8854256212435</v>
      </c>
      <c r="AN411" s="9">
        <f t="shared" si="251"/>
        <v>3.4479267214227538</v>
      </c>
      <c r="AO411" s="11">
        <f t="shared" si="252"/>
        <v>8.0792626049376945</v>
      </c>
      <c r="AP411" s="13">
        <v>201.5</v>
      </c>
    </row>
    <row r="412" spans="1:42" x14ac:dyDescent="0.15">
      <c r="A412" s="13">
        <v>202</v>
      </c>
      <c r="B412" s="9">
        <f t="shared" si="222"/>
        <v>3.5255650890285457</v>
      </c>
      <c r="D412" s="8">
        <f t="shared" si="223"/>
        <v>0.37292928679567555</v>
      </c>
      <c r="E412" s="9">
        <v>0</v>
      </c>
      <c r="F412" s="9">
        <v>0</v>
      </c>
      <c r="G412" s="9">
        <f t="shared" si="224"/>
        <v>-64.902869819675118</v>
      </c>
      <c r="H412" s="9">
        <f t="shared" si="225"/>
        <v>-26.222461539113841</v>
      </c>
      <c r="I412" s="14">
        <f t="shared" si="253"/>
        <v>98.068342744159338</v>
      </c>
      <c r="J412" s="14">
        <f t="shared" si="254"/>
        <v>37.537901347819997</v>
      </c>
      <c r="K412" s="14">
        <f t="shared" si="226"/>
        <v>102.2443959904374</v>
      </c>
      <c r="L412" s="14">
        <f t="shared" si="227"/>
        <v>-78.056731401856069</v>
      </c>
      <c r="M412" s="9">
        <f t="shared" si="228"/>
        <v>169.06872221260645</v>
      </c>
      <c r="N412" s="9">
        <f t="shared" si="229"/>
        <v>-17.769838755501091</v>
      </c>
      <c r="O412" s="9">
        <f t="shared" si="230"/>
        <v>234.12422495342605</v>
      </c>
      <c r="P412" s="9">
        <f t="shared" si="231"/>
        <v>3.6111000934126829E-2</v>
      </c>
      <c r="Q412" s="9">
        <f t="shared" si="232"/>
        <v>0.94381095244174507</v>
      </c>
      <c r="R412" s="9">
        <f t="shared" si="233"/>
        <v>0.33681828586154872</v>
      </c>
      <c r="S412" s="9">
        <f t="shared" si="234"/>
        <v>0.3729292867956755</v>
      </c>
      <c r="T412" s="9">
        <f t="shared" si="235"/>
        <v>-0.30070728492742188</v>
      </c>
      <c r="U412" s="9">
        <f t="shared" si="236"/>
        <v>-0.27284253644222645</v>
      </c>
      <c r="V412" s="9">
        <f t="shared" si="237"/>
        <v>-0.94647910816532388</v>
      </c>
      <c r="W412" s="14">
        <f t="shared" si="238"/>
        <v>-353.80551279554959</v>
      </c>
      <c r="X412" s="14">
        <f t="shared" si="239"/>
        <v>54.618511250396779</v>
      </c>
      <c r="Y412" s="14">
        <f t="shared" si="240"/>
        <v>-240.26589764668182</v>
      </c>
      <c r="Z412" s="14">
        <f t="shared" si="241"/>
        <v>217.18626564901405</v>
      </c>
      <c r="AA412" s="9">
        <f t="shared" si="242"/>
        <v>357.99654000525135</v>
      </c>
      <c r="AB412" s="9">
        <f t="shared" si="219"/>
        <v>-5.1348228609640501E-2</v>
      </c>
      <c r="AC412" s="9">
        <f t="shared" si="220"/>
        <v>-1.582383438254432</v>
      </c>
      <c r="AD412" s="9">
        <f t="shared" si="221"/>
        <v>1139.9157663917581</v>
      </c>
      <c r="AE412" s="9">
        <f t="shared" si="243"/>
        <v>2249.3586001821241</v>
      </c>
      <c r="AF412" s="9">
        <f t="shared" si="244"/>
        <v>1.973267382117321</v>
      </c>
      <c r="AG412" s="11">
        <f t="shared" si="245"/>
        <v>4.1890997337213527</v>
      </c>
      <c r="AH412" s="13">
        <v>202</v>
      </c>
      <c r="AI412" s="9">
        <f t="shared" si="246"/>
        <v>323.87895201530137</v>
      </c>
      <c r="AJ412" s="14">
        <f t="shared" si="247"/>
        <v>-0.10536199225219889</v>
      </c>
      <c r="AK412" s="14">
        <f t="shared" si="248"/>
        <v>-0.80828162279905769</v>
      </c>
      <c r="AL412" s="9">
        <f t="shared" si="249"/>
        <v>586.88627490892156</v>
      </c>
      <c r="AM412" s="9">
        <f t="shared" si="250"/>
        <v>2034.9914726072639</v>
      </c>
      <c r="AN412" s="9">
        <f t="shared" si="251"/>
        <v>3.4674374910591879</v>
      </c>
      <c r="AO412" s="11">
        <f t="shared" si="252"/>
        <v>8.1365351987445074</v>
      </c>
      <c r="AP412" s="13">
        <v>202</v>
      </c>
    </row>
    <row r="413" spans="1:42" x14ac:dyDescent="0.15">
      <c r="A413" s="13">
        <v>202.5</v>
      </c>
      <c r="B413" s="9">
        <f t="shared" si="222"/>
        <v>3.5342917352885173</v>
      </c>
      <c r="D413" s="8">
        <f t="shared" si="223"/>
        <v>0.37644779530624256</v>
      </c>
      <c r="E413" s="9">
        <v>0</v>
      </c>
      <c r="F413" s="9">
        <v>0</v>
      </c>
      <c r="G413" s="9">
        <f t="shared" si="224"/>
        <v>-64.671567275790082</v>
      </c>
      <c r="H413" s="9">
        <f t="shared" si="225"/>
        <v>-26.787840265556277</v>
      </c>
      <c r="I413" s="14">
        <f t="shared" si="253"/>
        <v>98.074295588686155</v>
      </c>
      <c r="J413" s="14">
        <f t="shared" si="254"/>
        <v>37.545542363504133</v>
      </c>
      <c r="K413" s="14">
        <f t="shared" si="226"/>
        <v>102.54726749176974</v>
      </c>
      <c r="L413" s="14">
        <f t="shared" si="227"/>
        <v>-78.390759746720562</v>
      </c>
      <c r="M413" s="9">
        <f t="shared" si="228"/>
        <v>169.06872221260645</v>
      </c>
      <c r="N413" s="9">
        <f t="shared" si="229"/>
        <v>-17.769838755501091</v>
      </c>
      <c r="O413" s="9">
        <f t="shared" si="230"/>
        <v>233.91418785818607</v>
      </c>
      <c r="P413" s="9">
        <f t="shared" si="231"/>
        <v>3.8562162485812963E-2</v>
      </c>
      <c r="Q413" s="9">
        <f t="shared" si="232"/>
        <v>0.94345767185092888</v>
      </c>
      <c r="R413" s="9">
        <f t="shared" si="233"/>
        <v>0.3378856328204296</v>
      </c>
      <c r="S413" s="9">
        <f t="shared" si="234"/>
        <v>0.37644779530624262</v>
      </c>
      <c r="T413" s="9">
        <f t="shared" si="235"/>
        <v>-0.29932347033461665</v>
      </c>
      <c r="U413" s="9">
        <f t="shared" si="236"/>
        <v>-0.26932402793165933</v>
      </c>
      <c r="V413" s="9">
        <f t="shared" si="237"/>
        <v>-0.94509529357251854</v>
      </c>
      <c r="W413" s="14">
        <f t="shared" si="238"/>
        <v>-353.85686102415923</v>
      </c>
      <c r="X413" s="14">
        <f t="shared" si="239"/>
        <v>53.036127812142347</v>
      </c>
      <c r="Y413" s="14">
        <f t="shared" si="240"/>
        <v>-240.37125963893402</v>
      </c>
      <c r="Z413" s="14">
        <f t="shared" si="241"/>
        <v>216.37798402621499</v>
      </c>
      <c r="AA413" s="9">
        <f t="shared" si="242"/>
        <v>357.80931925702697</v>
      </c>
      <c r="AB413" s="9">
        <f t="shared" si="219"/>
        <v>-4.3641097953013741E-2</v>
      </c>
      <c r="AC413" s="9">
        <f t="shared" si="220"/>
        <v>-1.5842626515832663</v>
      </c>
      <c r="AD413" s="9">
        <f t="shared" si="221"/>
        <v>1141.1018065437129</v>
      </c>
      <c r="AE413" s="9">
        <f t="shared" si="243"/>
        <v>2248.1822575276815</v>
      </c>
      <c r="AF413" s="9">
        <f t="shared" si="244"/>
        <v>1.970185521252664</v>
      </c>
      <c r="AG413" s="11">
        <f t="shared" si="245"/>
        <v>4.1847456607926752</v>
      </c>
      <c r="AH413" s="13">
        <v>202.5</v>
      </c>
      <c r="AI413" s="9">
        <f t="shared" si="246"/>
        <v>323.41579187117128</v>
      </c>
      <c r="AJ413" s="14">
        <f t="shared" si="247"/>
        <v>-9.5956598641805613E-2</v>
      </c>
      <c r="AK413" s="14">
        <f t="shared" si="248"/>
        <v>-0.80370437660266703</v>
      </c>
      <c r="AL413" s="9">
        <f t="shared" si="249"/>
        <v>582.77691044033975</v>
      </c>
      <c r="AM413" s="9">
        <f t="shared" si="250"/>
        <v>2032.0813515947943</v>
      </c>
      <c r="AN413" s="9">
        <f t="shared" si="251"/>
        <v>3.4868940673359492</v>
      </c>
      <c r="AO413" s="11">
        <f t="shared" si="252"/>
        <v>8.1939087632150382</v>
      </c>
      <c r="AP413" s="13">
        <v>202.5</v>
      </c>
    </row>
    <row r="414" spans="1:42" x14ac:dyDescent="0.15">
      <c r="A414" s="13">
        <v>203</v>
      </c>
      <c r="B414" s="9">
        <f t="shared" si="222"/>
        <v>3.5430183815484888</v>
      </c>
      <c r="D414" s="8">
        <f t="shared" si="223"/>
        <v>0.37997642939876375</v>
      </c>
      <c r="E414" s="9">
        <v>0</v>
      </c>
      <c r="F414" s="9">
        <v>0</v>
      </c>
      <c r="G414" s="9">
        <f t="shared" si="224"/>
        <v>-64.43533974167083</v>
      </c>
      <c r="H414" s="9">
        <f t="shared" si="225"/>
        <v>-27.35117899424915</v>
      </c>
      <c r="I414" s="14">
        <f t="shared" si="253"/>
        <v>98.082501432306557</v>
      </c>
      <c r="J414" s="14">
        <f t="shared" si="254"/>
        <v>37.556072527825449</v>
      </c>
      <c r="K414" s="14">
        <f t="shared" si="226"/>
        <v>102.85386741791801</v>
      </c>
      <c r="L414" s="14">
        <f t="shared" si="227"/>
        <v>-78.72550300845073</v>
      </c>
      <c r="M414" s="9">
        <f t="shared" si="228"/>
        <v>169.06872221260645</v>
      </c>
      <c r="N414" s="9">
        <f t="shared" si="229"/>
        <v>-17.769838755501091</v>
      </c>
      <c r="O414" s="9">
        <f t="shared" si="230"/>
        <v>233.70055419257702</v>
      </c>
      <c r="P414" s="9">
        <f t="shared" si="231"/>
        <v>4.1009857516233872E-2</v>
      </c>
      <c r="Q414" s="9">
        <f t="shared" si="232"/>
        <v>0.94309879698629728</v>
      </c>
      <c r="R414" s="9">
        <f t="shared" si="233"/>
        <v>0.33896657188252988</v>
      </c>
      <c r="S414" s="9">
        <f t="shared" si="234"/>
        <v>0.3799764293987638</v>
      </c>
      <c r="T414" s="9">
        <f t="shared" si="235"/>
        <v>-0.297956714366296</v>
      </c>
      <c r="U414" s="9">
        <f t="shared" si="236"/>
        <v>-0.26579539383913814</v>
      </c>
      <c r="V414" s="9">
        <f t="shared" si="237"/>
        <v>-0.94372853760419795</v>
      </c>
      <c r="W414" s="14">
        <f t="shared" si="238"/>
        <v>-353.90050212211224</v>
      </c>
      <c r="X414" s="14">
        <f t="shared" si="239"/>
        <v>51.45186516055908</v>
      </c>
      <c r="Y414" s="14">
        <f t="shared" si="240"/>
        <v>-240.46721623757583</v>
      </c>
      <c r="Z414" s="14">
        <f t="shared" si="241"/>
        <v>215.57427964961232</v>
      </c>
      <c r="AA414" s="9">
        <f t="shared" si="242"/>
        <v>357.62111211557897</v>
      </c>
      <c r="AB414" s="9">
        <f t="shared" si="219"/>
        <v>-3.5894319901899507E-2</v>
      </c>
      <c r="AC414" s="9">
        <f t="shared" si="220"/>
        <v>-1.5860085518641682</v>
      </c>
      <c r="AD414" s="9">
        <f t="shared" si="221"/>
        <v>1142.2185677546297</v>
      </c>
      <c r="AE414" s="9">
        <f t="shared" si="243"/>
        <v>2246.9997171818291</v>
      </c>
      <c r="AF414" s="9">
        <f t="shared" si="244"/>
        <v>1.9672239452375349</v>
      </c>
      <c r="AG414" s="11">
        <f t="shared" si="245"/>
        <v>4.180654183238854</v>
      </c>
      <c r="AH414" s="13">
        <v>203</v>
      </c>
      <c r="AI414" s="9">
        <f t="shared" si="246"/>
        <v>322.95007684083049</v>
      </c>
      <c r="AJ414" s="14">
        <f t="shared" si="247"/>
        <v>-8.661983953513186E-2</v>
      </c>
      <c r="AK414" s="14">
        <f t="shared" si="248"/>
        <v>-0.79909509641535692</v>
      </c>
      <c r="AL414" s="9">
        <f t="shared" si="249"/>
        <v>578.71876995727166</v>
      </c>
      <c r="AM414" s="9">
        <f t="shared" si="250"/>
        <v>2029.1551777588245</v>
      </c>
      <c r="AN414" s="9">
        <f t="shared" si="251"/>
        <v>3.5062888627383599</v>
      </c>
      <c r="AO414" s="11">
        <f t="shared" si="252"/>
        <v>8.2513667801185253</v>
      </c>
      <c r="AP414" s="13">
        <v>203</v>
      </c>
    </row>
    <row r="415" spans="1:42" x14ac:dyDescent="0.15">
      <c r="A415" s="13">
        <v>203.5</v>
      </c>
      <c r="B415" s="9">
        <f t="shared" si="222"/>
        <v>3.5517450278084608</v>
      </c>
      <c r="D415" s="8">
        <f t="shared" si="223"/>
        <v>0.38351489155995538</v>
      </c>
      <c r="E415" s="9">
        <v>0</v>
      </c>
      <c r="F415" s="9">
        <v>0</v>
      </c>
      <c r="G415" s="9">
        <f t="shared" si="224"/>
        <v>-64.194205206958685</v>
      </c>
      <c r="H415" s="9">
        <f t="shared" si="225"/>
        <v>-27.912434824767242</v>
      </c>
      <c r="I415" s="14">
        <f t="shared" si="253"/>
        <v>98.092947174115636</v>
      </c>
      <c r="J415" s="14">
        <f t="shared" si="254"/>
        <v>37.569472386629442</v>
      </c>
      <c r="K415" s="14">
        <f t="shared" si="226"/>
        <v>103.16419755844211</v>
      </c>
      <c r="L415" s="14">
        <f t="shared" si="227"/>
        <v>-79.060895444945089</v>
      </c>
      <c r="M415" s="9">
        <f t="shared" si="228"/>
        <v>169.06872221260645</v>
      </c>
      <c r="N415" s="9">
        <f t="shared" si="229"/>
        <v>-17.769838755501091</v>
      </c>
      <c r="O415" s="9">
        <f t="shared" si="230"/>
        <v>233.48333037578851</v>
      </c>
      <c r="P415" s="9">
        <f t="shared" si="231"/>
        <v>4.3454017546056559E-2</v>
      </c>
      <c r="Q415" s="9">
        <f t="shared" si="232"/>
        <v>0.94273436308371938</v>
      </c>
      <c r="R415" s="9">
        <f t="shared" si="233"/>
        <v>0.34006087401389884</v>
      </c>
      <c r="S415" s="9">
        <f t="shared" si="234"/>
        <v>0.38351489155995533</v>
      </c>
      <c r="T415" s="9">
        <f t="shared" si="235"/>
        <v>-0.29660685646784229</v>
      </c>
      <c r="U415" s="9">
        <f t="shared" si="236"/>
        <v>-0.26225693167794661</v>
      </c>
      <c r="V415" s="9">
        <f t="shared" si="237"/>
        <v>-0.94237867970574429</v>
      </c>
      <c r="W415" s="14">
        <f t="shared" si="238"/>
        <v>-353.93639644201414</v>
      </c>
      <c r="X415" s="14">
        <f t="shared" si="239"/>
        <v>49.865856608694912</v>
      </c>
      <c r="Y415" s="14">
        <f t="shared" si="240"/>
        <v>-240.55383607711096</v>
      </c>
      <c r="Z415" s="14">
        <f t="shared" si="241"/>
        <v>214.77518455319696</v>
      </c>
      <c r="AA415" s="9">
        <f t="shared" si="242"/>
        <v>357.43191852670003</v>
      </c>
      <c r="AB415" s="9">
        <f t="shared" si="219"/>
        <v>-2.8109311382195301E-2</v>
      </c>
      <c r="AC415" s="9">
        <f t="shared" si="220"/>
        <v>-1.5876204721027563</v>
      </c>
      <c r="AD415" s="9">
        <f t="shared" si="221"/>
        <v>1143.2658921330074</v>
      </c>
      <c r="AE415" s="9">
        <f t="shared" si="243"/>
        <v>2245.8109788039724</v>
      </c>
      <c r="AF415" s="9">
        <f t="shared" si="244"/>
        <v>1.9643820341862304</v>
      </c>
      <c r="AG415" s="11">
        <f t="shared" si="245"/>
        <v>4.1768243645817931</v>
      </c>
      <c r="AH415" s="13">
        <v>203.5</v>
      </c>
      <c r="AI415" s="9">
        <f t="shared" si="246"/>
        <v>322.48182576894686</v>
      </c>
      <c r="AJ415" s="14">
        <f t="shared" si="247"/>
        <v>-7.7351871229723201E-2</v>
      </c>
      <c r="AK415" s="14">
        <f t="shared" si="248"/>
        <v>-0.79445442279788381</v>
      </c>
      <c r="AL415" s="9">
        <f t="shared" si="249"/>
        <v>574.71207395845533</v>
      </c>
      <c r="AM415" s="9">
        <f t="shared" si="250"/>
        <v>2026.2130695038943</v>
      </c>
      <c r="AN415" s="9">
        <f t="shared" si="251"/>
        <v>3.5256142359214899</v>
      </c>
      <c r="AO415" s="11">
        <f t="shared" si="252"/>
        <v>8.3088924869215042</v>
      </c>
      <c r="AP415" s="13">
        <v>203.5</v>
      </c>
    </row>
    <row r="416" spans="1:42" x14ac:dyDescent="0.15">
      <c r="A416" s="13">
        <v>204</v>
      </c>
      <c r="B416" s="9">
        <f t="shared" si="222"/>
        <v>3.5604716740684323</v>
      </c>
      <c r="D416" s="8">
        <f t="shared" si="223"/>
        <v>0.38706288327074195</v>
      </c>
      <c r="E416" s="9">
        <v>0</v>
      </c>
      <c r="F416" s="9">
        <v>0</v>
      </c>
      <c r="G416" s="9">
        <f t="shared" si="224"/>
        <v>-63.948182034982061</v>
      </c>
      <c r="H416" s="9">
        <f t="shared" si="225"/>
        <v>-28.471565015306016</v>
      </c>
      <c r="I416" s="14">
        <f t="shared" si="253"/>
        <v>98.105620115375359</v>
      </c>
      <c r="J416" s="14">
        <f t="shared" si="254"/>
        <v>37.585722308749368</v>
      </c>
      <c r="K416" s="14">
        <f t="shared" si="226"/>
        <v>103.47825905875013</v>
      </c>
      <c r="L416" s="14">
        <f t="shared" si="227"/>
        <v>-79.396871324517591</v>
      </c>
      <c r="M416" s="9">
        <f t="shared" si="228"/>
        <v>169.06872221260645</v>
      </c>
      <c r="N416" s="9">
        <f t="shared" si="229"/>
        <v>-17.769838755501091</v>
      </c>
      <c r="O416" s="9">
        <f t="shared" si="230"/>
        <v>233.26252294372028</v>
      </c>
      <c r="P416" s="9">
        <f t="shared" si="231"/>
        <v>4.5894573677430626E-2</v>
      </c>
      <c r="Q416" s="9">
        <f t="shared" si="232"/>
        <v>0.94236440604283966</v>
      </c>
      <c r="R416" s="9">
        <f t="shared" si="233"/>
        <v>0.34116830959331135</v>
      </c>
      <c r="S416" s="9">
        <f t="shared" si="234"/>
        <v>0.38706288327074195</v>
      </c>
      <c r="T416" s="9">
        <f t="shared" si="235"/>
        <v>-0.29527373591588074</v>
      </c>
      <c r="U416" s="9">
        <f t="shared" si="236"/>
        <v>-0.25870893996715999</v>
      </c>
      <c r="V416" s="9">
        <f t="shared" si="237"/>
        <v>-0.94104555915378274</v>
      </c>
      <c r="W416" s="14">
        <f t="shared" si="238"/>
        <v>-353.96450575339634</v>
      </c>
      <c r="X416" s="14">
        <f t="shared" si="239"/>
        <v>48.278236136592156</v>
      </c>
      <c r="Y416" s="14">
        <f t="shared" si="240"/>
        <v>-240.63118794834068</v>
      </c>
      <c r="Z416" s="14">
        <f t="shared" si="241"/>
        <v>213.98073013039908</v>
      </c>
      <c r="AA416" s="9">
        <f t="shared" si="242"/>
        <v>357.24173806780573</v>
      </c>
      <c r="AB416" s="9">
        <f t="shared" si="219"/>
        <v>-2.0287511182516482E-2</v>
      </c>
      <c r="AC416" s="9">
        <f t="shared" si="220"/>
        <v>-1.5890977768016583</v>
      </c>
      <c r="AD416" s="9">
        <f t="shared" si="221"/>
        <v>1144.2436370354621</v>
      </c>
      <c r="AE416" s="9">
        <f t="shared" si="243"/>
        <v>2244.6160397389353</v>
      </c>
      <c r="AF416" s="9">
        <f t="shared" si="244"/>
        <v>1.961659184362474</v>
      </c>
      <c r="AG416" s="11">
        <f t="shared" si="245"/>
        <v>4.1732553093572449</v>
      </c>
      <c r="AH416" s="13">
        <v>204</v>
      </c>
      <c r="AI416" s="9">
        <f t="shared" si="246"/>
        <v>322.01105800976518</v>
      </c>
      <c r="AJ416" s="14">
        <f t="shared" si="247"/>
        <v>-6.8152827784558667E-2</v>
      </c>
      <c r="AK416" s="14">
        <f t="shared" si="248"/>
        <v>-0.78978297488188787</v>
      </c>
      <c r="AL416" s="9">
        <f t="shared" si="249"/>
        <v>570.75701804933351</v>
      </c>
      <c r="AM416" s="9">
        <f t="shared" si="250"/>
        <v>2023.25514843631</v>
      </c>
      <c r="AN416" s="9">
        <f t="shared" si="251"/>
        <v>3.5448624974444547</v>
      </c>
      <c r="AO416" s="11">
        <f t="shared" si="252"/>
        <v>8.3664688868420338</v>
      </c>
      <c r="AP416" s="13">
        <v>204</v>
      </c>
    </row>
    <row r="417" spans="1:42" x14ac:dyDescent="0.15">
      <c r="A417" s="13">
        <v>204.5</v>
      </c>
      <c r="B417" s="9">
        <f t="shared" si="222"/>
        <v>3.5691983203284039</v>
      </c>
      <c r="D417" s="8">
        <f t="shared" si="223"/>
        <v>0.39062010508441536</v>
      </c>
      <c r="E417" s="9">
        <v>0</v>
      </c>
      <c r="F417" s="9">
        <v>0</v>
      </c>
      <c r="G417" s="9">
        <f t="shared" si="224"/>
        <v>-63.697288961358026</v>
      </c>
      <c r="H417" s="9">
        <f t="shared" si="225"/>
        <v>-29.028526985936729</v>
      </c>
      <c r="I417" s="14">
        <f t="shared" si="253"/>
        <v>98.120507961834846</v>
      </c>
      <c r="J417" s="14">
        <f t="shared" si="254"/>
        <v>37.60480250407381</v>
      </c>
      <c r="K417" s="14">
        <f t="shared" si="226"/>
        <v>103.79605242045366</v>
      </c>
      <c r="L417" s="14">
        <f t="shared" si="227"/>
        <v>-79.733364947968425</v>
      </c>
      <c r="M417" s="9">
        <f t="shared" si="228"/>
        <v>169.06872221260645</v>
      </c>
      <c r="N417" s="9">
        <f t="shared" si="229"/>
        <v>-17.769838755501091</v>
      </c>
      <c r="O417" s="9">
        <f t="shared" si="230"/>
        <v>233.03813854926901</v>
      </c>
      <c r="P417" s="9">
        <f t="shared" si="231"/>
        <v>4.8331456585119843E-2</v>
      </c>
      <c r="Q417" s="9">
        <f t="shared" si="232"/>
        <v>0.94198896242978813</v>
      </c>
      <c r="R417" s="9">
        <f t="shared" si="233"/>
        <v>0.34228864849929552</v>
      </c>
      <c r="S417" s="9">
        <f t="shared" si="234"/>
        <v>0.39062010508441541</v>
      </c>
      <c r="T417" s="9">
        <f t="shared" si="235"/>
        <v>-0.29395719191417563</v>
      </c>
      <c r="U417" s="9">
        <f t="shared" si="236"/>
        <v>-0.25515171815348653</v>
      </c>
      <c r="V417" s="9">
        <f t="shared" si="237"/>
        <v>-0.93972901515207763</v>
      </c>
      <c r="W417" s="14">
        <f t="shared" si="238"/>
        <v>-353.98479326457885</v>
      </c>
      <c r="X417" s="14">
        <f t="shared" si="239"/>
        <v>46.689138359790498</v>
      </c>
      <c r="Y417" s="14">
        <f t="shared" si="240"/>
        <v>-240.69934077612524</v>
      </c>
      <c r="Z417" s="14">
        <f t="shared" si="241"/>
        <v>213.19094715551719</v>
      </c>
      <c r="AA417" s="9">
        <f t="shared" si="242"/>
        <v>357.05056995241767</v>
      </c>
      <c r="AB417" s="9">
        <f t="shared" si="219"/>
        <v>-1.243037898024113E-2</v>
      </c>
      <c r="AC417" s="9">
        <f t="shared" si="220"/>
        <v>-1.5904398614476136</v>
      </c>
      <c r="AD417" s="9">
        <f t="shared" si="221"/>
        <v>1145.1516744074061</v>
      </c>
      <c r="AE417" s="9">
        <f t="shared" si="243"/>
        <v>2243.4148950451277</v>
      </c>
      <c r="AF417" s="9">
        <f t="shared" si="244"/>
        <v>1.9590548092295736</v>
      </c>
      <c r="AG417" s="11">
        <f t="shared" si="245"/>
        <v>4.1699461653650118</v>
      </c>
      <c r="AH417" s="13">
        <v>204.5</v>
      </c>
      <c r="AI417" s="9">
        <f t="shared" si="246"/>
        <v>321.53779342268274</v>
      </c>
      <c r="AJ417" s="14">
        <f t="shared" si="247"/>
        <v>-5.902282189489938E-2</v>
      </c>
      <c r="AK417" s="14">
        <f t="shared" si="248"/>
        <v>-0.78508135080898001</v>
      </c>
      <c r="AL417" s="9">
        <f t="shared" si="249"/>
        <v>566.85377355246271</v>
      </c>
      <c r="AM417" s="9">
        <f t="shared" si="250"/>
        <v>2020.2815393363451</v>
      </c>
      <c r="AN417" s="9">
        <f t="shared" si="251"/>
        <v>3.5640259156700607</v>
      </c>
      <c r="AO417" s="11">
        <f t="shared" si="252"/>
        <v>8.4240787593778546</v>
      </c>
      <c r="AP417" s="13">
        <v>204.5</v>
      </c>
    </row>
    <row r="418" spans="1:42" x14ac:dyDescent="0.15">
      <c r="A418" s="13">
        <v>205</v>
      </c>
      <c r="B418" s="9">
        <f t="shared" si="222"/>
        <v>3.5779249665883754</v>
      </c>
      <c r="D418" s="8">
        <f t="shared" si="223"/>
        <v>0.39418625670157725</v>
      </c>
      <c r="E418" s="9">
        <v>0</v>
      </c>
      <c r="F418" s="9">
        <v>0</v>
      </c>
      <c r="G418" s="9">
        <f t="shared" si="224"/>
        <v>-63.441545092565505</v>
      </c>
      <c r="H418" s="9">
        <f t="shared" si="225"/>
        <v>-29.583278321848951</v>
      </c>
      <c r="I418" s="14">
        <f t="shared" si="253"/>
        <v>98.137598825814635</v>
      </c>
      <c r="J418" s="14">
        <f t="shared" si="254"/>
        <v>37.626693041062637</v>
      </c>
      <c r="K418" s="14">
        <f t="shared" si="226"/>
        <v>104.11757750201345</v>
      </c>
      <c r="L418" s="14">
        <f t="shared" si="227"/>
        <v>-80.070310670114935</v>
      </c>
      <c r="M418" s="9">
        <f t="shared" si="228"/>
        <v>169.06872221260645</v>
      </c>
      <c r="N418" s="9">
        <f t="shared" si="229"/>
        <v>-17.769838755501091</v>
      </c>
      <c r="O418" s="9">
        <f t="shared" si="230"/>
        <v>232.8101839626228</v>
      </c>
      <c r="P418" s="9">
        <f t="shared" si="231"/>
        <v>5.0764596507542732E-2</v>
      </c>
      <c r="Q418" s="9">
        <f t="shared" si="232"/>
        <v>0.94160806947994069</v>
      </c>
      <c r="R418" s="9">
        <f t="shared" si="233"/>
        <v>0.34342166019403453</v>
      </c>
      <c r="S418" s="9">
        <f t="shared" si="234"/>
        <v>0.39418625670157725</v>
      </c>
      <c r="T418" s="9">
        <f t="shared" si="235"/>
        <v>-0.2926570636864918</v>
      </c>
      <c r="U418" s="9">
        <f t="shared" si="236"/>
        <v>-0.25158556653632469</v>
      </c>
      <c r="V418" s="9">
        <f t="shared" si="237"/>
        <v>-0.93842888692439375</v>
      </c>
      <c r="W418" s="14">
        <f t="shared" si="238"/>
        <v>-353.9972236435591</v>
      </c>
      <c r="X418" s="14">
        <f t="shared" si="239"/>
        <v>45.098698498342884</v>
      </c>
      <c r="Y418" s="14">
        <f t="shared" si="240"/>
        <v>-240.75836359802014</v>
      </c>
      <c r="Z418" s="14">
        <f t="shared" si="241"/>
        <v>212.40586580470821</v>
      </c>
      <c r="AA418" s="9">
        <f t="shared" si="242"/>
        <v>356.85841303462695</v>
      </c>
      <c r="AB418" s="9">
        <f t="shared" si="219"/>
        <v>-4.5393943811973259E-3</v>
      </c>
      <c r="AC418" s="9">
        <f t="shared" si="220"/>
        <v>-1.5916461519802994</v>
      </c>
      <c r="AD418" s="9">
        <f t="shared" si="221"/>
        <v>1145.9898901234155</v>
      </c>
      <c r="AE418" s="9">
        <f t="shared" si="243"/>
        <v>2242.2075375225922</v>
      </c>
      <c r="AF418" s="9">
        <f t="shared" si="244"/>
        <v>1.9565683404773504</v>
      </c>
      <c r="AG418" s="11">
        <f t="shared" si="245"/>
        <v>4.166896125883123</v>
      </c>
      <c r="AH418" s="13">
        <v>205</v>
      </c>
      <c r="AI418" s="9">
        <f t="shared" si="246"/>
        <v>321.06205236783148</v>
      </c>
      <c r="AJ418" s="14">
        <f t="shared" si="247"/>
        <v>-4.9961945757218018E-2</v>
      </c>
      <c r="AK418" s="14">
        <f t="shared" si="248"/>
        <v>-0.78035012818710925</v>
      </c>
      <c r="AL418" s="9">
        <f t="shared" si="249"/>
        <v>563.00248812479992</v>
      </c>
      <c r="AM418" s="9">
        <f t="shared" si="250"/>
        <v>2017.2923701304817</v>
      </c>
      <c r="AN418" s="9">
        <f t="shared" si="251"/>
        <v>3.5830967228040231</v>
      </c>
      <c r="AO418" s="11">
        <f t="shared" si="252"/>
        <v>8.4817046712553239</v>
      </c>
      <c r="AP418" s="13">
        <v>205</v>
      </c>
    </row>
    <row r="419" spans="1:42" x14ac:dyDescent="0.15">
      <c r="A419" s="13">
        <v>205.5</v>
      </c>
      <c r="B419" s="9">
        <f t="shared" si="222"/>
        <v>3.5866516128483474</v>
      </c>
      <c r="D419" s="8">
        <f t="shared" si="223"/>
        <v>0.39776103704185206</v>
      </c>
      <c r="E419" s="9">
        <v>0</v>
      </c>
      <c r="F419" s="9">
        <v>0</v>
      </c>
      <c r="G419" s="9">
        <f t="shared" si="224"/>
        <v>-63.180969904490233</v>
      </c>
      <c r="H419" s="9">
        <f t="shared" si="225"/>
        <v>-30.13577677658067</v>
      </c>
      <c r="I419" s="14">
        <f t="shared" si="253"/>
        <v>98.15688122806668</v>
      </c>
      <c r="J419" s="14">
        <f t="shared" si="254"/>
        <v>37.651373863705857</v>
      </c>
      <c r="K419" s="14">
        <f t="shared" si="226"/>
        <v>104.44283351966524</v>
      </c>
      <c r="L419" s="14">
        <f t="shared" si="227"/>
        <v>-80.407642920777903</v>
      </c>
      <c r="M419" s="9">
        <f t="shared" si="228"/>
        <v>169.06872221260645</v>
      </c>
      <c r="N419" s="9">
        <f t="shared" si="229"/>
        <v>-17.769838755501091</v>
      </c>
      <c r="O419" s="9">
        <f t="shared" si="230"/>
        <v>232.57866607156251</v>
      </c>
      <c r="P419" s="9">
        <f t="shared" si="231"/>
        <v>5.3193923237722332E-2</v>
      </c>
      <c r="Q419" s="9">
        <f t="shared" si="232"/>
        <v>0.94122176510073141</v>
      </c>
      <c r="R419" s="9">
        <f t="shared" si="233"/>
        <v>0.34456711380412974</v>
      </c>
      <c r="S419" s="9">
        <f t="shared" si="234"/>
        <v>0.39776103704185206</v>
      </c>
      <c r="T419" s="9">
        <f t="shared" si="235"/>
        <v>-0.29137319056640737</v>
      </c>
      <c r="U419" s="9">
        <f t="shared" si="236"/>
        <v>-0.24801078619604988</v>
      </c>
      <c r="V419" s="9">
        <f t="shared" si="237"/>
        <v>-0.93714501380430937</v>
      </c>
      <c r="W419" s="14">
        <f t="shared" si="238"/>
        <v>-354.00176303794029</v>
      </c>
      <c r="X419" s="14">
        <f t="shared" si="239"/>
        <v>43.507052346362585</v>
      </c>
      <c r="Y419" s="14">
        <f t="shared" si="240"/>
        <v>-240.80832554377736</v>
      </c>
      <c r="Z419" s="14">
        <f t="shared" si="241"/>
        <v>211.6255156765211</v>
      </c>
      <c r="AA419" s="9">
        <f t="shared" si="242"/>
        <v>356.6652658135344</v>
      </c>
      <c r="AB419" s="9">
        <f t="shared" si="219"/>
        <v>3.3839440322367409E-3</v>
      </c>
      <c r="AC419" s="9">
        <f t="shared" si="220"/>
        <v>-1.5927161042420863</v>
      </c>
      <c r="AD419" s="9">
        <f t="shared" si="221"/>
        <v>1146.7581833267091</v>
      </c>
      <c r="AE419" s="9">
        <f t="shared" si="243"/>
        <v>2240.9939577409009</v>
      </c>
      <c r="AF419" s="9">
        <f t="shared" si="244"/>
        <v>1.9541992290300023</v>
      </c>
      <c r="AG419" s="11">
        <f t="shared" si="245"/>
        <v>4.1641044318547795</v>
      </c>
      <c r="AH419" s="13">
        <v>205.5</v>
      </c>
      <c r="AI419" s="9">
        <f t="shared" si="246"/>
        <v>320.58385570167337</v>
      </c>
      <c r="AJ419" s="14">
        <f t="shared" si="247"/>
        <v>-4.097027192503333E-2</v>
      </c>
      <c r="AK419" s="14">
        <f t="shared" si="248"/>
        <v>-0.77558986456119783</v>
      </c>
      <c r="AL419" s="9">
        <f t="shared" si="249"/>
        <v>559.20328637961427</v>
      </c>
      <c r="AM419" s="9">
        <f t="shared" si="250"/>
        <v>2014.2877718637349</v>
      </c>
      <c r="AN419" s="9">
        <f t="shared" si="251"/>
        <v>3.6020671210725661</v>
      </c>
      <c r="AO419" s="11">
        <f t="shared" si="252"/>
        <v>8.5393289878036143</v>
      </c>
      <c r="AP419" s="13">
        <v>205.5</v>
      </c>
    </row>
    <row r="420" spans="1:42" x14ac:dyDescent="0.15">
      <c r="A420" s="13">
        <v>206</v>
      </c>
      <c r="B420" s="9">
        <f t="shared" si="222"/>
        <v>3.595378259108319</v>
      </c>
      <c r="D420" s="8">
        <f t="shared" si="223"/>
        <v>0.40134414431235749</v>
      </c>
      <c r="E420" s="9">
        <v>0</v>
      </c>
      <c r="F420" s="9">
        <v>0</v>
      </c>
      <c r="G420" s="9">
        <f t="shared" si="224"/>
        <v>-62.915583240941686</v>
      </c>
      <c r="H420" s="9">
        <f t="shared" si="225"/>
        <v>-30.685980275235423</v>
      </c>
      <c r="I420" s="14">
        <f t="shared" si="253"/>
        <v>98.178344099420912</v>
      </c>
      <c r="J420" s="14">
        <f t="shared" si="254"/>
        <v>37.678824807921032</v>
      </c>
      <c r="K420" s="14">
        <f t="shared" si="226"/>
        <v>104.77181904861513</v>
      </c>
      <c r="L420" s="14">
        <f t="shared" si="227"/>
        <v>-80.745296225219533</v>
      </c>
      <c r="M420" s="9">
        <f t="shared" si="228"/>
        <v>169.06872221260645</v>
      </c>
      <c r="N420" s="9">
        <f t="shared" si="229"/>
        <v>-17.769838755501091</v>
      </c>
      <c r="O420" s="9">
        <f t="shared" si="230"/>
        <v>232.34359188177092</v>
      </c>
      <c r="P420" s="9">
        <f t="shared" si="231"/>
        <v>5.5619366114141491E-2</v>
      </c>
      <c r="Q420" s="9">
        <f t="shared" si="232"/>
        <v>0.94083008787452105</v>
      </c>
      <c r="R420" s="9">
        <f t="shared" si="233"/>
        <v>0.34572477819821601</v>
      </c>
      <c r="S420" s="9">
        <f t="shared" si="234"/>
        <v>0.40134414431235749</v>
      </c>
      <c r="T420" s="9">
        <f t="shared" si="235"/>
        <v>-0.29010541208407453</v>
      </c>
      <c r="U420" s="9">
        <f t="shared" si="236"/>
        <v>-0.24442767892554446</v>
      </c>
      <c r="V420" s="9">
        <f t="shared" si="237"/>
        <v>-0.93587723532197642</v>
      </c>
      <c r="W420" s="14">
        <f t="shared" si="238"/>
        <v>-353.99837909390806</v>
      </c>
      <c r="X420" s="14">
        <f t="shared" si="239"/>
        <v>41.914336242120498</v>
      </c>
      <c r="Y420" s="14">
        <f t="shared" si="240"/>
        <v>-240.84929581570239</v>
      </c>
      <c r="Z420" s="14">
        <f t="shared" si="241"/>
        <v>210.84992581195991</v>
      </c>
      <c r="AA420" s="9">
        <f t="shared" si="242"/>
        <v>356.47112643765661</v>
      </c>
      <c r="AB420" s="9">
        <f t="shared" si="219"/>
        <v>1.1338119637628097E-2</v>
      </c>
      <c r="AC420" s="9">
        <f t="shared" si="220"/>
        <v>-1.5936492034219683</v>
      </c>
      <c r="AD420" s="9">
        <f t="shared" si="221"/>
        <v>1147.456465777349</v>
      </c>
      <c r="AE420" s="9">
        <f t="shared" si="243"/>
        <v>2239.7741440668406</v>
      </c>
      <c r="AF420" s="9">
        <f t="shared" si="244"/>
        <v>1.951946946021605</v>
      </c>
      <c r="AG420" s="11">
        <f t="shared" si="245"/>
        <v>4.1615703740198047</v>
      </c>
      <c r="AH420" s="13">
        <v>206</v>
      </c>
      <c r="AI420" s="9">
        <f t="shared" si="246"/>
        <v>320.10322477261724</v>
      </c>
      <c r="AJ420" s="14">
        <f t="shared" si="247"/>
        <v>-3.204785414547473E-2</v>
      </c>
      <c r="AK420" s="14">
        <f t="shared" si="248"/>
        <v>-0.7708010978919333</v>
      </c>
      <c r="AL420" s="9">
        <f t="shared" si="249"/>
        <v>555.45627050809117</v>
      </c>
      <c r="AM420" s="9">
        <f t="shared" si="250"/>
        <v>2011.2678786721133</v>
      </c>
      <c r="AN420" s="9">
        <f t="shared" si="251"/>
        <v>3.6209292890551961</v>
      </c>
      <c r="AO420" s="11">
        <f t="shared" si="252"/>
        <v>8.5969338848015173</v>
      </c>
      <c r="AP420" s="13">
        <v>206</v>
      </c>
    </row>
    <row r="421" spans="1:42" x14ac:dyDescent="0.15">
      <c r="A421" s="13">
        <v>206.5</v>
      </c>
      <c r="B421" s="9">
        <f t="shared" si="222"/>
        <v>3.6041049053682905</v>
      </c>
      <c r="D421" s="8">
        <f t="shared" si="223"/>
        <v>0.40493527607296242</v>
      </c>
      <c r="E421" s="9">
        <v>0</v>
      </c>
      <c r="F421" s="9">
        <v>0</v>
      </c>
      <c r="G421" s="9">
        <f t="shared" si="224"/>
        <v>-62.645405312141754</v>
      </c>
      <c r="H421" s="9">
        <f t="shared" si="225"/>
        <v>-31.233846917686613</v>
      </c>
      <c r="I421" s="14">
        <f t="shared" si="253"/>
        <v>98.201976782227291</v>
      </c>
      <c r="J421" s="14">
        <f t="shared" si="254"/>
        <v>37.709025617391653</v>
      </c>
      <c r="K421" s="14">
        <f t="shared" si="226"/>
        <v>105.10453202449401</v>
      </c>
      <c r="L421" s="14">
        <f t="shared" si="227"/>
        <v>-81.083205224035765</v>
      </c>
      <c r="M421" s="9">
        <f t="shared" si="228"/>
        <v>169.06872221260645</v>
      </c>
      <c r="N421" s="9">
        <f t="shared" si="229"/>
        <v>-17.769838755501091</v>
      </c>
      <c r="O421" s="9">
        <f t="shared" si="230"/>
        <v>232.10496851714888</v>
      </c>
      <c r="P421" s="9">
        <f t="shared" si="231"/>
        <v>5.8040854011503738E-2</v>
      </c>
      <c r="Q421" s="9">
        <f t="shared" si="232"/>
        <v>0.9404330770615118</v>
      </c>
      <c r="R421" s="9">
        <f t="shared" si="233"/>
        <v>0.34689442206145871</v>
      </c>
      <c r="S421" s="9">
        <f t="shared" si="234"/>
        <v>0.40493527607296242</v>
      </c>
      <c r="T421" s="9">
        <f t="shared" si="235"/>
        <v>-0.28885356804995493</v>
      </c>
      <c r="U421" s="9">
        <f t="shared" si="236"/>
        <v>-0.24083654716493952</v>
      </c>
      <c r="V421" s="9">
        <f t="shared" si="237"/>
        <v>-0.93462539128785682</v>
      </c>
      <c r="W421" s="14">
        <f t="shared" si="238"/>
        <v>-353.98704097427043</v>
      </c>
      <c r="X421" s="14">
        <f t="shared" si="239"/>
        <v>40.32068703869853</v>
      </c>
      <c r="Y421" s="14">
        <f t="shared" si="240"/>
        <v>-240.88134366984787</v>
      </c>
      <c r="Z421" s="14">
        <f t="shared" si="241"/>
        <v>210.07912471406797</v>
      </c>
      <c r="AA421" s="9">
        <f t="shared" si="242"/>
        <v>356.2759927092934</v>
      </c>
      <c r="AB421" s="9">
        <f t="shared" si="219"/>
        <v>1.9321598697672471E-2</v>
      </c>
      <c r="AC421" s="9">
        <f t="shared" si="220"/>
        <v>-1.5944449634780611</v>
      </c>
      <c r="AD421" s="9">
        <f t="shared" si="221"/>
        <v>1148.0846611979239</v>
      </c>
      <c r="AE421" s="9">
        <f t="shared" si="243"/>
        <v>2238.5480826918538</v>
      </c>
      <c r="AF421" s="9">
        <f t="shared" si="244"/>
        <v>1.9498109837615361</v>
      </c>
      <c r="AG421" s="11">
        <f t="shared" si="245"/>
        <v>4.1592932950379886</v>
      </c>
      <c r="AH421" s="13">
        <v>206.5</v>
      </c>
      <c r="AI421" s="9">
        <f t="shared" si="246"/>
        <v>319.62018141666255</v>
      </c>
      <c r="AJ421" s="14">
        <f t="shared" si="247"/>
        <v>-2.319472818882673E-2</v>
      </c>
      <c r="AK421" s="14">
        <f t="shared" si="248"/>
        <v>-0.76598434704894203</v>
      </c>
      <c r="AL421" s="9">
        <f t="shared" si="249"/>
        <v>551.76152090565824</v>
      </c>
      <c r="AM421" s="9">
        <f t="shared" si="250"/>
        <v>2008.2328277552479</v>
      </c>
      <c r="AN421" s="9">
        <f t="shared" si="251"/>
        <v>3.6396753881259167</v>
      </c>
      <c r="AO421" s="11">
        <f t="shared" si="252"/>
        <v>8.6545013606937751</v>
      </c>
      <c r="AP421" s="13">
        <v>206.5</v>
      </c>
    </row>
    <row r="422" spans="1:42" x14ac:dyDescent="0.15">
      <c r="A422" s="13">
        <v>207</v>
      </c>
      <c r="B422" s="9">
        <f t="shared" si="222"/>
        <v>3.6128315516282621</v>
      </c>
      <c r="D422" s="8">
        <f t="shared" si="223"/>
        <v>0.40853412929831162</v>
      </c>
      <c r="E422" s="9">
        <v>0</v>
      </c>
      <c r="F422" s="9">
        <v>0</v>
      </c>
      <c r="G422" s="9">
        <f t="shared" si="224"/>
        <v>-62.370456693185751</v>
      </c>
      <c r="H422" s="9">
        <f t="shared" si="225"/>
        <v>-31.779334981768269</v>
      </c>
      <c r="I422" s="14">
        <f t="shared" si="253"/>
        <v>98.227769031605874</v>
      </c>
      <c r="J422" s="14">
        <f t="shared" si="254"/>
        <v>37.741955958841245</v>
      </c>
      <c r="K422" s="14">
        <f t="shared" si="226"/>
        <v>105.44096974506058</v>
      </c>
      <c r="L422" s="14">
        <f t="shared" si="227"/>
        <v>-81.421304692498268</v>
      </c>
      <c r="M422" s="9">
        <f t="shared" si="228"/>
        <v>169.06872221260645</v>
      </c>
      <c r="N422" s="9">
        <f t="shared" si="229"/>
        <v>-17.769838755501091</v>
      </c>
      <c r="O422" s="9">
        <f t="shared" si="230"/>
        <v>231.8628032201394</v>
      </c>
      <c r="P422" s="9">
        <f t="shared" si="231"/>
        <v>6.0458315331395375E-2</v>
      </c>
      <c r="Q422" s="9">
        <f t="shared" si="232"/>
        <v>0.94003077260272072</v>
      </c>
      <c r="R422" s="9">
        <f t="shared" si="233"/>
        <v>0.34807581396691623</v>
      </c>
      <c r="S422" s="9">
        <f t="shared" si="234"/>
        <v>0.40853412929831162</v>
      </c>
      <c r="T422" s="9">
        <f t="shared" si="235"/>
        <v>-0.28761749863552083</v>
      </c>
      <c r="U422" s="9">
        <f t="shared" si="236"/>
        <v>-0.23723769393959032</v>
      </c>
      <c r="V422" s="9">
        <f t="shared" si="237"/>
        <v>-0.93338932187342283</v>
      </c>
      <c r="W422" s="14">
        <f t="shared" si="238"/>
        <v>-353.96771937557276</v>
      </c>
      <c r="X422" s="14">
        <f t="shared" si="239"/>
        <v>38.726242075220469</v>
      </c>
      <c r="Y422" s="14">
        <f t="shared" si="240"/>
        <v>-240.90453839803669</v>
      </c>
      <c r="Z422" s="14">
        <f t="shared" si="241"/>
        <v>209.31314036701903</v>
      </c>
      <c r="AA422" s="9">
        <f t="shared" si="242"/>
        <v>356.07986208884768</v>
      </c>
      <c r="AB422" s="9">
        <f t="shared" si="219"/>
        <v>2.7332831268154223E-2</v>
      </c>
      <c r="AC422" s="9">
        <f t="shared" si="220"/>
        <v>-1.5951029265550076</v>
      </c>
      <c r="AD422" s="9">
        <f t="shared" si="221"/>
        <v>1148.6427046284587</v>
      </c>
      <c r="AE422" s="9">
        <f t="shared" si="243"/>
        <v>2237.3157576591811</v>
      </c>
      <c r="AF422" s="9">
        <f t="shared" si="244"/>
        <v>1.9477908566727598</v>
      </c>
      <c r="AG422" s="11">
        <f t="shared" si="245"/>
        <v>4.1572725915680495</v>
      </c>
      <c r="AH422" s="13">
        <v>207</v>
      </c>
      <c r="AI422" s="9">
        <f t="shared" si="246"/>
        <v>319.13474795307786</v>
      </c>
      <c r="AJ422" s="14">
        <f t="shared" si="247"/>
        <v>-1.441091265840555E-2</v>
      </c>
      <c r="AK422" s="14">
        <f t="shared" si="248"/>
        <v>-0.76114011230964707</v>
      </c>
      <c r="AL422" s="9">
        <f t="shared" si="249"/>
        <v>548.11909679617111</v>
      </c>
      <c r="AM422" s="9">
        <f t="shared" si="250"/>
        <v>2005.1827593492394</v>
      </c>
      <c r="AN422" s="9">
        <f t="shared" si="251"/>
        <v>3.6582975690316188</v>
      </c>
      <c r="AO422" s="11">
        <f t="shared" si="252"/>
        <v>8.7120132492523723</v>
      </c>
      <c r="AP422" s="13">
        <v>207</v>
      </c>
    </row>
    <row r="423" spans="1:42" x14ac:dyDescent="0.15">
      <c r="A423" s="13">
        <v>207.5</v>
      </c>
      <c r="B423" s="9">
        <f t="shared" si="222"/>
        <v>3.6215581978882336</v>
      </c>
      <c r="D423" s="8">
        <f t="shared" si="223"/>
        <v>0.41214040043665134</v>
      </c>
      <c r="E423" s="9">
        <v>0</v>
      </c>
      <c r="F423" s="9">
        <v>0</v>
      </c>
      <c r="G423" s="9">
        <f t="shared" si="224"/>
        <v>-62.09075832247553</v>
      </c>
      <c r="H423" s="9">
        <f t="shared" si="225"/>
        <v>-32.322402926452362</v>
      </c>
      <c r="I423" s="14">
        <f t="shared" si="253"/>
        <v>98.255711016513999</v>
      </c>
      <c r="J423" s="14">
        <f t="shared" si="254"/>
        <v>37.777595436746573</v>
      </c>
      <c r="K423" s="14">
        <f t="shared" si="226"/>
        <v>105.78112887214337</v>
      </c>
      <c r="L423" s="14">
        <f t="shared" si="227"/>
        <v>-81.7595295593499</v>
      </c>
      <c r="M423" s="9">
        <f t="shared" si="228"/>
        <v>169.06872221260645</v>
      </c>
      <c r="N423" s="9">
        <f t="shared" si="229"/>
        <v>-17.769838755501091</v>
      </c>
      <c r="O423" s="9">
        <f t="shared" si="230"/>
        <v>231.61710335205947</v>
      </c>
      <c r="P423" s="9">
        <f t="shared" si="231"/>
        <v>6.2871677992848429E-2</v>
      </c>
      <c r="Q423" s="9">
        <f t="shared" si="232"/>
        <v>0.9396232151230024</v>
      </c>
      <c r="R423" s="9">
        <f t="shared" si="233"/>
        <v>0.34926872244380291</v>
      </c>
      <c r="S423" s="9">
        <f t="shared" si="234"/>
        <v>0.4121404004366514</v>
      </c>
      <c r="T423" s="9">
        <f t="shared" si="235"/>
        <v>-0.28639704445095449</v>
      </c>
      <c r="U423" s="9">
        <f t="shared" si="236"/>
        <v>-0.23363142280125054</v>
      </c>
      <c r="V423" s="9">
        <f t="shared" si="237"/>
        <v>-0.93216886768885643</v>
      </c>
      <c r="W423" s="14">
        <f t="shared" si="238"/>
        <v>-353.9403865443046</v>
      </c>
      <c r="X423" s="14">
        <f t="shared" si="239"/>
        <v>37.131139148665461</v>
      </c>
      <c r="Y423" s="14">
        <f t="shared" si="240"/>
        <v>-240.9189493106951</v>
      </c>
      <c r="Z423" s="14">
        <f t="shared" si="241"/>
        <v>208.55200025470938</v>
      </c>
      <c r="AA423" s="9">
        <f t="shared" si="242"/>
        <v>355.88273169909399</v>
      </c>
      <c r="AB423" s="9">
        <f t="shared" si="219"/>
        <v>3.5370252092945975E-2</v>
      </c>
      <c r="AC423" s="9">
        <f t="shared" si="220"/>
        <v>-1.595622662390582</v>
      </c>
      <c r="AD423" s="9">
        <f t="shared" si="221"/>
        <v>1149.1305417864266</v>
      </c>
      <c r="AE423" s="9">
        <f t="shared" si="243"/>
        <v>2236.0771508906823</v>
      </c>
      <c r="AF423" s="9">
        <f t="shared" si="244"/>
        <v>1.9458861022129823</v>
      </c>
      <c r="AG423" s="11">
        <f t="shared" si="245"/>
        <v>4.1555077163234877</v>
      </c>
      <c r="AH423" s="13">
        <v>207.5</v>
      </c>
      <c r="AI423" s="9">
        <f t="shared" si="246"/>
        <v>318.64694718011901</v>
      </c>
      <c r="AJ423" s="14">
        <f t="shared" si="247"/>
        <v>-5.6964097861964547E-3</v>
      </c>
      <c r="AK423" s="14">
        <f t="shared" si="248"/>
        <v>-0.75626887586651037</v>
      </c>
      <c r="AL423" s="9">
        <f t="shared" si="249"/>
        <v>544.52903685616127</v>
      </c>
      <c r="AM423" s="9">
        <f t="shared" si="250"/>
        <v>2002.1178166997536</v>
      </c>
      <c r="AN423" s="9">
        <f t="shared" si="251"/>
        <v>3.676787978578667</v>
      </c>
      <c r="AO423" s="11">
        <f t="shared" si="252"/>
        <v>8.7694512326215452</v>
      </c>
      <c r="AP423" s="13">
        <v>207.5</v>
      </c>
    </row>
    <row r="424" spans="1:42" x14ac:dyDescent="0.15">
      <c r="A424" s="13">
        <v>208</v>
      </c>
      <c r="B424" s="9">
        <f t="shared" si="222"/>
        <v>3.6302848441482056</v>
      </c>
      <c r="D424" s="8">
        <f t="shared" si="223"/>
        <v>0.41575378546547026</v>
      </c>
      <c r="E424" s="9">
        <v>0</v>
      </c>
      <c r="F424" s="9">
        <v>0</v>
      </c>
      <c r="G424" s="9">
        <f t="shared" si="224"/>
        <v>-61.806331500124884</v>
      </c>
      <c r="H424" s="9">
        <f t="shared" si="225"/>
        <v>-32.863009395012362</v>
      </c>
      <c r="I424" s="14">
        <f t="shared" si="253"/>
        <v>98.285793320641091</v>
      </c>
      <c r="J424" s="14">
        <f t="shared" si="254"/>
        <v>37.815923607490511</v>
      </c>
      <c r="K424" s="14">
        <f t="shared" si="226"/>
        <v>106.12500543381034</v>
      </c>
      <c r="L424" s="14">
        <f t="shared" si="227"/>
        <v>-82.097814925055047</v>
      </c>
      <c r="M424" s="9">
        <f t="shared" si="228"/>
        <v>169.06872221260645</v>
      </c>
      <c r="N424" s="9">
        <f t="shared" si="229"/>
        <v>-17.769838755501091</v>
      </c>
      <c r="O424" s="9">
        <f t="shared" si="230"/>
        <v>231.36787639343967</v>
      </c>
      <c r="P424" s="9">
        <f t="shared" si="231"/>
        <v>6.5280869422801993E-2</v>
      </c>
      <c r="Q424" s="9">
        <f t="shared" si="232"/>
        <v>0.93921044593412606</v>
      </c>
      <c r="R424" s="9">
        <f t="shared" si="233"/>
        <v>0.35047291604266828</v>
      </c>
      <c r="S424" s="9">
        <f t="shared" si="234"/>
        <v>0.4157537854654702</v>
      </c>
      <c r="T424" s="9">
        <f t="shared" si="235"/>
        <v>-0.28519204661986625</v>
      </c>
      <c r="U424" s="9">
        <f t="shared" si="236"/>
        <v>-0.23001803777243174</v>
      </c>
      <c r="V424" s="9">
        <f t="shared" si="237"/>
        <v>-0.93096386985776824</v>
      </c>
      <c r="W424" s="14">
        <f t="shared" si="238"/>
        <v>-353.90501629221166</v>
      </c>
      <c r="X424" s="14">
        <f t="shared" si="239"/>
        <v>35.535516486274879</v>
      </c>
      <c r="Y424" s="14">
        <f t="shared" si="240"/>
        <v>-240.92464572048129</v>
      </c>
      <c r="Z424" s="14">
        <f t="shared" si="241"/>
        <v>207.79573137884287</v>
      </c>
      <c r="AA424" s="9">
        <f t="shared" si="242"/>
        <v>355.68459832938635</v>
      </c>
      <c r="AB424" s="9">
        <f t="shared" si="219"/>
        <v>4.3432281479965695E-2</v>
      </c>
      <c r="AC424" s="9">
        <f t="shared" si="220"/>
        <v>-1.5960037677132561</v>
      </c>
      <c r="AD424" s="9">
        <f t="shared" si="221"/>
        <v>1149.548128433044</v>
      </c>
      <c r="AE424" s="9">
        <f t="shared" si="243"/>
        <v>2234.8322422132733</v>
      </c>
      <c r="AF424" s="9">
        <f t="shared" si="244"/>
        <v>1.9440962817795082</v>
      </c>
      <c r="AG424" s="11">
        <f t="shared" si="245"/>
        <v>4.1539981801071857</v>
      </c>
      <c r="AH424" s="13">
        <v>208</v>
      </c>
      <c r="AI424" s="9">
        <f t="shared" si="246"/>
        <v>318.15680237079272</v>
      </c>
      <c r="AJ424" s="14">
        <f t="shared" si="247"/>
        <v>2.948793788277726E-3</v>
      </c>
      <c r="AK424" s="14">
        <f t="shared" si="248"/>
        <v>-0.75137110233913518</v>
      </c>
      <c r="AL424" s="9">
        <f t="shared" si="249"/>
        <v>540.99135983651797</v>
      </c>
      <c r="AM424" s="9">
        <f t="shared" si="250"/>
        <v>1999.0381460354042</v>
      </c>
      <c r="AN424" s="9">
        <f t="shared" si="251"/>
        <v>3.6951387664296393</v>
      </c>
      <c r="AO424" s="11">
        <f t="shared" si="252"/>
        <v>8.8267968547584719</v>
      </c>
      <c r="AP424" s="13">
        <v>208</v>
      </c>
    </row>
    <row r="425" spans="1:42" x14ac:dyDescent="0.15">
      <c r="A425" s="13">
        <v>208.5</v>
      </c>
      <c r="B425" s="9">
        <f t="shared" si="222"/>
        <v>3.6390114904081772</v>
      </c>
      <c r="D425" s="8">
        <f t="shared" si="223"/>
        <v>0.41937397994397685</v>
      </c>
      <c r="E425" s="9">
        <v>0</v>
      </c>
      <c r="F425" s="9">
        <v>0</v>
      </c>
      <c r="G425" s="9">
        <f t="shared" si="224"/>
        <v>-61.517197886337577</v>
      </c>
      <c r="H425" s="9">
        <f t="shared" si="225"/>
        <v>-33.40111321817259</v>
      </c>
      <c r="I425" s="14">
        <f t="shared" si="253"/>
        <v>98.318006943141711</v>
      </c>
      <c r="J425" s="14">
        <f t="shared" si="254"/>
        <v>37.856919992956698</v>
      </c>
      <c r="K425" s="14">
        <f t="shared" si="226"/>
        <v>106.47259482675744</v>
      </c>
      <c r="L425" s="14">
        <f t="shared" si="227"/>
        <v>-82.436096079507081</v>
      </c>
      <c r="M425" s="9">
        <f t="shared" si="228"/>
        <v>169.06872221260645</v>
      </c>
      <c r="N425" s="9">
        <f t="shared" si="229"/>
        <v>-17.769838755501091</v>
      </c>
      <c r="O425" s="9">
        <f t="shared" si="230"/>
        <v>231.11512994437203</v>
      </c>
      <c r="P425" s="9">
        <f t="shared" si="231"/>
        <v>6.7685816546459082E-2</v>
      </c>
      <c r="Q425" s="9">
        <f t="shared" si="232"/>
        <v>0.93879250703790618</v>
      </c>
      <c r="R425" s="9">
        <f t="shared" si="233"/>
        <v>0.35168816339751774</v>
      </c>
      <c r="S425" s="9">
        <f t="shared" si="234"/>
        <v>0.41937397994397679</v>
      </c>
      <c r="T425" s="9">
        <f t="shared" si="235"/>
        <v>-0.28400234685105852</v>
      </c>
      <c r="U425" s="9">
        <f t="shared" si="236"/>
        <v>-0.22639784329392515</v>
      </c>
      <c r="V425" s="9">
        <f t="shared" si="237"/>
        <v>-0.92977417008896046</v>
      </c>
      <c r="W425" s="14">
        <f t="shared" si="238"/>
        <v>-353.86158401073169</v>
      </c>
      <c r="X425" s="14">
        <f t="shared" si="239"/>
        <v>33.939512718561623</v>
      </c>
      <c r="Y425" s="14">
        <f t="shared" si="240"/>
        <v>-240.92169692669302</v>
      </c>
      <c r="Z425" s="14">
        <f t="shared" si="241"/>
        <v>207.04436027650374</v>
      </c>
      <c r="AA425" s="9">
        <f t="shared" si="242"/>
        <v>355.48545843980389</v>
      </c>
      <c r="AB425" s="9">
        <f t="shared" si="219"/>
        <v>5.1517326162525023E-2</v>
      </c>
      <c r="AC425" s="9">
        <f t="shared" si="220"/>
        <v>-1.5962458656352112</v>
      </c>
      <c r="AD425" s="9">
        <f t="shared" si="221"/>
        <v>1149.8954297490468</v>
      </c>
      <c r="AE425" s="9">
        <f t="shared" si="243"/>
        <v>2233.5810093849755</v>
      </c>
      <c r="AF425" s="9">
        <f t="shared" si="244"/>
        <v>1.942420981595198</v>
      </c>
      <c r="AG425" s="11">
        <f t="shared" si="245"/>
        <v>4.1527435538191764</v>
      </c>
      <c r="AH425" s="13">
        <v>208.5</v>
      </c>
      <c r="AI425" s="9">
        <f t="shared" si="246"/>
        <v>317.66433726867109</v>
      </c>
      <c r="AJ425" s="14">
        <f t="shared" si="247"/>
        <v>1.1524726257050588E-2</v>
      </c>
      <c r="AK425" s="14">
        <f t="shared" si="248"/>
        <v>-0.74644723929134216</v>
      </c>
      <c r="AL425" s="9">
        <f t="shared" si="249"/>
        <v>537.50606518171014</v>
      </c>
      <c r="AM425" s="9">
        <f t="shared" si="250"/>
        <v>1995.9438965414549</v>
      </c>
      <c r="AN425" s="9">
        <f t="shared" si="251"/>
        <v>3.7133420919942606</v>
      </c>
      <c r="AO425" s="11">
        <f t="shared" si="252"/>
        <v>8.8840315352388952</v>
      </c>
      <c r="AP425" s="13">
        <v>208.5</v>
      </c>
    </row>
    <row r="426" spans="1:42" x14ac:dyDescent="0.15">
      <c r="A426" s="13">
        <v>209</v>
      </c>
      <c r="B426" s="9">
        <f t="shared" si="222"/>
        <v>3.6477381366681487</v>
      </c>
      <c r="D426" s="8">
        <f t="shared" si="223"/>
        <v>0.4230006790624492</v>
      </c>
      <c r="E426" s="9">
        <v>0</v>
      </c>
      <c r="F426" s="9">
        <v>0</v>
      </c>
      <c r="G426" s="9">
        <f t="shared" si="224"/>
        <v>-61.223379499757712</v>
      </c>
      <c r="H426" s="9">
        <f t="shared" si="225"/>
        <v>-33.93667341724359</v>
      </c>
      <c r="I426" s="14">
        <f t="shared" si="253"/>
        <v>98.352343299216315</v>
      </c>
      <c r="J426" s="14">
        <f t="shared" si="254"/>
        <v>37.900564093569706</v>
      </c>
      <c r="K426" s="14">
        <f t="shared" si="226"/>
        <v>106.82389181890535</v>
      </c>
      <c r="L426" s="14">
        <f t="shared" si="227"/>
        <v>-82.774308519197959</v>
      </c>
      <c r="M426" s="9">
        <f t="shared" si="228"/>
        <v>169.06872221260645</v>
      </c>
      <c r="N426" s="9">
        <f t="shared" si="229"/>
        <v>-17.769838755501091</v>
      </c>
      <c r="O426" s="9">
        <f t="shared" si="230"/>
        <v>230.85887172486571</v>
      </c>
      <c r="P426" s="9">
        <f t="shared" si="231"/>
        <v>7.0086445777538947E-2</v>
      </c>
      <c r="Q426" s="9">
        <f t="shared" si="232"/>
        <v>0.93836944112938603</v>
      </c>
      <c r="R426" s="9">
        <f t="shared" si="233"/>
        <v>0.35291423328491023</v>
      </c>
      <c r="S426" s="9">
        <f t="shared" si="234"/>
        <v>0.4230006790624492</v>
      </c>
      <c r="T426" s="9">
        <f t="shared" si="235"/>
        <v>-0.2828277875073712</v>
      </c>
      <c r="U426" s="9">
        <f t="shared" si="236"/>
        <v>-0.22277114417545274</v>
      </c>
      <c r="V426" s="9">
        <f t="shared" si="237"/>
        <v>-0.9285996107452732</v>
      </c>
      <c r="W426" s="14">
        <f t="shared" si="238"/>
        <v>-353.81006668456916</v>
      </c>
      <c r="X426" s="14">
        <f t="shared" si="239"/>
        <v>32.343266852926412</v>
      </c>
      <c r="Y426" s="14">
        <f t="shared" si="240"/>
        <v>-240.91017220043597</v>
      </c>
      <c r="Z426" s="14">
        <f t="shared" si="241"/>
        <v>206.2979130372124</v>
      </c>
      <c r="AA426" s="9">
        <f t="shared" si="242"/>
        <v>355.28530816522499</v>
      </c>
      <c r="AB426" s="9">
        <f t="shared" si="219"/>
        <v>5.9623780140952931E-2</v>
      </c>
      <c r="AC426" s="9">
        <f t="shared" si="220"/>
        <v>-1.5963486050380027</v>
      </c>
      <c r="AD426" s="9">
        <f t="shared" si="221"/>
        <v>1150.1724197177978</v>
      </c>
      <c r="AE426" s="9">
        <f t="shared" si="243"/>
        <v>2232.3234281205132</v>
      </c>
      <c r="AF426" s="9">
        <f t="shared" si="244"/>
        <v>1.9408598135818873</v>
      </c>
      <c r="AG426" s="11">
        <f t="shared" si="245"/>
        <v>4.1517434704512537</v>
      </c>
      <c r="AH426" s="13">
        <v>209</v>
      </c>
      <c r="AI426" s="9">
        <f t="shared" si="246"/>
        <v>317.16957608376146</v>
      </c>
      <c r="AJ426" s="14">
        <f t="shared" si="247"/>
        <v>2.0031429899717068E-2</v>
      </c>
      <c r="AK426" s="14">
        <f t="shared" si="248"/>
        <v>-0.74149771775068984</v>
      </c>
      <c r="AL426" s="9">
        <f t="shared" si="249"/>
        <v>534.07313364476533</v>
      </c>
      <c r="AM426" s="9">
        <f t="shared" si="250"/>
        <v>1992.8352203338679</v>
      </c>
      <c r="AN426" s="9">
        <f t="shared" si="251"/>
        <v>3.7313901314110796</v>
      </c>
      <c r="AO426" s="11">
        <f t="shared" si="252"/>
        <v>8.9411365834265819</v>
      </c>
      <c r="AP426" s="13">
        <v>209</v>
      </c>
    </row>
    <row r="427" spans="1:42" x14ac:dyDescent="0.15">
      <c r="A427" s="13">
        <v>209.5</v>
      </c>
      <c r="B427" s="9">
        <f t="shared" si="222"/>
        <v>3.6564647829281203</v>
      </c>
      <c r="D427" s="8">
        <f t="shared" si="223"/>
        <v>0.42663357768848309</v>
      </c>
      <c r="E427" s="9">
        <v>0</v>
      </c>
      <c r="F427" s="9">
        <v>0</v>
      </c>
      <c r="G427" s="9">
        <f t="shared" si="224"/>
        <v>-60.924898715792985</v>
      </c>
      <c r="H427" s="9">
        <f t="shared" si="225"/>
        <v>-34.469649207242689</v>
      </c>
      <c r="I427" s="14">
        <f t="shared" si="253"/>
        <v>98.388794220549954</v>
      </c>
      <c r="J427" s="14">
        <f t="shared" si="254"/>
        <v>37.946835400784501</v>
      </c>
      <c r="K427" s="14">
        <f t="shared" si="226"/>
        <v>107.17889055219504</v>
      </c>
      <c r="L427" s="14">
        <f t="shared" si="227"/>
        <v>-83.112387963853337</v>
      </c>
      <c r="M427" s="9">
        <f t="shared" si="228"/>
        <v>169.06872221260645</v>
      </c>
      <c r="N427" s="9">
        <f t="shared" si="229"/>
        <v>-17.769838755501091</v>
      </c>
      <c r="O427" s="9">
        <f t="shared" si="230"/>
        <v>230.59910957521149</v>
      </c>
      <c r="P427" s="9">
        <f t="shared" si="231"/>
        <v>7.2482683008419951E-2</v>
      </c>
      <c r="Q427" s="9">
        <f t="shared" si="232"/>
        <v>0.93794129160007522</v>
      </c>
      <c r="R427" s="9">
        <f t="shared" si="233"/>
        <v>0.35415089468006311</v>
      </c>
      <c r="S427" s="9">
        <f t="shared" si="234"/>
        <v>0.42663357768848298</v>
      </c>
      <c r="T427" s="9">
        <f t="shared" si="235"/>
        <v>-0.28166821167164319</v>
      </c>
      <c r="U427" s="9">
        <f t="shared" si="236"/>
        <v>-0.21913824554941896</v>
      </c>
      <c r="V427" s="9">
        <f t="shared" si="237"/>
        <v>-0.92744003490954507</v>
      </c>
      <c r="W427" s="14">
        <f t="shared" si="238"/>
        <v>-353.75044290442821</v>
      </c>
      <c r="X427" s="14">
        <f t="shared" si="239"/>
        <v>30.746918247888409</v>
      </c>
      <c r="Y427" s="14">
        <f t="shared" si="240"/>
        <v>-240.89014077053625</v>
      </c>
      <c r="Z427" s="14">
        <f t="shared" si="241"/>
        <v>205.55641531946171</v>
      </c>
      <c r="AA427" s="9">
        <f t="shared" si="242"/>
        <v>355.08414331932852</v>
      </c>
      <c r="AB427" s="9">
        <f t="shared" si="219"/>
        <v>6.7750025506995826E-2</v>
      </c>
      <c r="AC427" s="9">
        <f t="shared" si="220"/>
        <v>-1.5963116599563136</v>
      </c>
      <c r="AD427" s="9">
        <f t="shared" si="221"/>
        <v>1150.3790805195667</v>
      </c>
      <c r="AE427" s="9">
        <f t="shared" si="243"/>
        <v>2231.0594721164553</v>
      </c>
      <c r="AF427" s="9">
        <f t="shared" si="244"/>
        <v>1.9394124162174446</v>
      </c>
      <c r="AG427" s="11">
        <f t="shared" si="245"/>
        <v>4.15099762706026</v>
      </c>
      <c r="AH427" s="13">
        <v>209.5</v>
      </c>
      <c r="AI427" s="9">
        <f t="shared" si="246"/>
        <v>316.67254348843665</v>
      </c>
      <c r="AJ427" s="14">
        <f t="shared" si="247"/>
        <v>2.8468960359901985E-2</v>
      </c>
      <c r="AK427" s="14">
        <f t="shared" si="248"/>
        <v>-0.73652295272890456</v>
      </c>
      <c r="AL427" s="9">
        <f t="shared" si="249"/>
        <v>530.69252789698078</v>
      </c>
      <c r="AM427" s="9">
        <f t="shared" si="250"/>
        <v>1989.7122724337337</v>
      </c>
      <c r="AN427" s="9">
        <f t="shared" si="251"/>
        <v>3.74927508461167</v>
      </c>
      <c r="AO427" s="11">
        <f t="shared" si="252"/>
        <v>8.9980932129940641</v>
      </c>
      <c r="AP427" s="13">
        <v>209.5</v>
      </c>
    </row>
    <row r="428" spans="1:42" x14ac:dyDescent="0.15">
      <c r="A428" s="13">
        <v>210</v>
      </c>
      <c r="B428" s="9">
        <f t="shared" si="222"/>
        <v>3.6651914291880923</v>
      </c>
      <c r="D428" s="8">
        <f t="shared" si="223"/>
        <v>0.43027237041018157</v>
      </c>
      <c r="E428" s="9">
        <v>0</v>
      </c>
      <c r="F428" s="9">
        <v>0</v>
      </c>
      <c r="G428" s="9">
        <f t="shared" si="224"/>
        <v>-60.621778264910702</v>
      </c>
      <c r="H428" s="9">
        <f t="shared" si="225"/>
        <v>-35.000000000000007</v>
      </c>
      <c r="I428" s="14">
        <f t="shared" si="253"/>
        <v>98.42735195561805</v>
      </c>
      <c r="J428" s="14">
        <f t="shared" si="254"/>
        <v>37.995713409030294</v>
      </c>
      <c r="K428" s="14">
        <f t="shared" si="226"/>
        <v>107.53758454557264</v>
      </c>
      <c r="L428" s="14">
        <f t="shared" si="227"/>
        <v>-83.450270372540032</v>
      </c>
      <c r="M428" s="9">
        <f t="shared" si="228"/>
        <v>169.06872221260645</v>
      </c>
      <c r="N428" s="9">
        <f t="shared" si="229"/>
        <v>-17.769838755501091</v>
      </c>
      <c r="O428" s="9">
        <f t="shared" si="230"/>
        <v>230.33585145635436</v>
      </c>
      <c r="P428" s="9">
        <f t="shared" si="231"/>
        <v>7.4874453600173238E-2</v>
      </c>
      <c r="Q428" s="9">
        <f t="shared" si="232"/>
        <v>0.93750810254124062</v>
      </c>
      <c r="R428" s="9">
        <f t="shared" si="233"/>
        <v>0.35539791681000832</v>
      </c>
      <c r="S428" s="9">
        <f t="shared" si="234"/>
        <v>0.43027237041018157</v>
      </c>
      <c r="T428" s="9">
        <f t="shared" si="235"/>
        <v>-0.28052346320983507</v>
      </c>
      <c r="U428" s="9">
        <f t="shared" si="236"/>
        <v>-0.21549945282772037</v>
      </c>
      <c r="V428" s="9">
        <f t="shared" si="237"/>
        <v>-0.92629528644773695</v>
      </c>
      <c r="W428" s="14">
        <f t="shared" si="238"/>
        <v>-353.68269287892122</v>
      </c>
      <c r="X428" s="14">
        <f t="shared" si="239"/>
        <v>29.150606587932096</v>
      </c>
      <c r="Y428" s="14">
        <f t="shared" si="240"/>
        <v>-240.86167181017635</v>
      </c>
      <c r="Z428" s="14">
        <f t="shared" si="241"/>
        <v>204.8198923667328</v>
      </c>
      <c r="AA428" s="9">
        <f t="shared" si="242"/>
        <v>354.88195939851562</v>
      </c>
      <c r="AB428" s="9">
        <f t="shared" si="219"/>
        <v>7.5894433249118265E-2</v>
      </c>
      <c r="AC428" s="9">
        <f t="shared" si="220"/>
        <v>-1.5961347289564785</v>
      </c>
      <c r="AD428" s="9">
        <f t="shared" si="221"/>
        <v>1150.5154019344568</v>
      </c>
      <c r="AE428" s="9">
        <f t="shared" si="243"/>
        <v>2229.7891130758558</v>
      </c>
      <c r="AF428" s="9">
        <f t="shared" si="244"/>
        <v>1.9380784553833237</v>
      </c>
      <c r="AG428" s="11">
        <f t="shared" si="245"/>
        <v>4.150505786734807</v>
      </c>
      <c r="AH428" s="13">
        <v>210</v>
      </c>
      <c r="AI428" s="9">
        <f t="shared" si="246"/>
        <v>316.17326461342856</v>
      </c>
      <c r="AJ428" s="14">
        <f t="shared" si="247"/>
        <v>3.683738593915109E-2</v>
      </c>
      <c r="AK428" s="14">
        <f t="shared" si="248"/>
        <v>-0.73152334374424299</v>
      </c>
      <c r="AL428" s="9">
        <f t="shared" si="249"/>
        <v>527.36419313316367</v>
      </c>
      <c r="AM428" s="9">
        <f t="shared" si="250"/>
        <v>1986.5752107420976</v>
      </c>
      <c r="AN428" s="9">
        <f t="shared" si="251"/>
        <v>3.7669891824462027</v>
      </c>
      <c r="AO428" s="11">
        <f t="shared" si="252"/>
        <v>9.0548825567508793</v>
      </c>
      <c r="AP428" s="13">
        <v>210</v>
      </c>
    </row>
    <row r="429" spans="1:42" x14ac:dyDescent="0.15">
      <c r="A429" s="13">
        <v>210.5</v>
      </c>
      <c r="B429" s="9">
        <f t="shared" si="222"/>
        <v>3.6739180754480638</v>
      </c>
      <c r="D429" s="8">
        <f t="shared" si="223"/>
        <v>0.43391675157632137</v>
      </c>
      <c r="E429" s="9">
        <v>0</v>
      </c>
      <c r="F429" s="9">
        <v>0</v>
      </c>
      <c r="G429" s="9">
        <f t="shared" si="224"/>
        <v>-60.314041230906803</v>
      </c>
      <c r="H429" s="9">
        <f t="shared" si="225"/>
        <v>-35.527685407249294</v>
      </c>
      <c r="I429" s="14">
        <f t="shared" si="253"/>
        <v>98.468009169869561</v>
      </c>
      <c r="J429" s="14">
        <f t="shared" si="254"/>
        <v>38.047177627113939</v>
      </c>
      <c r="K429" s="14">
        <f t="shared" si="226"/>
        <v>107.89996669815403</v>
      </c>
      <c r="L429" s="14">
        <f t="shared" si="227"/>
        <v>-83.787891959250885</v>
      </c>
      <c r="M429" s="9">
        <f t="shared" si="228"/>
        <v>169.06872221260645</v>
      </c>
      <c r="N429" s="9">
        <f t="shared" si="229"/>
        <v>-17.769838755501091</v>
      </c>
      <c r="O429" s="9">
        <f t="shared" si="230"/>
        <v>230.06910545027503</v>
      </c>
      <c r="P429" s="9">
        <f t="shared" si="231"/>
        <v>7.7261682372483459E-2</v>
      </c>
      <c r="Q429" s="9">
        <f t="shared" si="232"/>
        <v>0.93706991874725221</v>
      </c>
      <c r="R429" s="9">
        <f t="shared" si="233"/>
        <v>0.35665506920383794</v>
      </c>
      <c r="S429" s="9">
        <f t="shared" si="234"/>
        <v>0.43391675157632142</v>
      </c>
      <c r="T429" s="9">
        <f t="shared" si="235"/>
        <v>-0.27939338683135445</v>
      </c>
      <c r="U429" s="9">
        <f t="shared" si="236"/>
        <v>-0.21185507166158052</v>
      </c>
      <c r="V429" s="9">
        <f t="shared" si="237"/>
        <v>-0.92516521006925645</v>
      </c>
      <c r="W429" s="14">
        <f t="shared" si="238"/>
        <v>-353.6067984456721</v>
      </c>
      <c r="X429" s="14">
        <f t="shared" si="239"/>
        <v>27.554471858975617</v>
      </c>
      <c r="Y429" s="14">
        <f t="shared" si="240"/>
        <v>-240.8248344242372</v>
      </c>
      <c r="Z429" s="14">
        <f t="shared" si="241"/>
        <v>204.08836902298856</v>
      </c>
      <c r="AA429" s="9">
        <f t="shared" si="242"/>
        <v>354.67875158574873</v>
      </c>
      <c r="AB429" s="9">
        <f t="shared" si="219"/>
        <v>8.4055364039215874E-2</v>
      </c>
      <c r="AC429" s="9">
        <f t="shared" si="220"/>
        <v>-1.5958175345159731</v>
      </c>
      <c r="AD429" s="9">
        <f t="shared" si="221"/>
        <v>1150.5813807583288</v>
      </c>
      <c r="AE429" s="9">
        <f t="shared" si="243"/>
        <v>2228.512320732375</v>
      </c>
      <c r="AF429" s="9">
        <f t="shared" si="244"/>
        <v>1.9368576251977936</v>
      </c>
      <c r="AG429" s="11">
        <f t="shared" si="245"/>
        <v>4.1502677805451871</v>
      </c>
      <c r="AH429" s="13">
        <v>210.5</v>
      </c>
      <c r="AI429" s="9">
        <f t="shared" si="246"/>
        <v>315.67176504388988</v>
      </c>
      <c r="AJ429" s="14">
        <f t="shared" si="247"/>
        <v>4.5136786911172067E-2</v>
      </c>
      <c r="AK429" s="14">
        <f t="shared" si="248"/>
        <v>-0.72649927534209269</v>
      </c>
      <c r="AL429" s="9">
        <f t="shared" si="249"/>
        <v>524.08805766985552</v>
      </c>
      <c r="AM429" s="9">
        <f t="shared" si="250"/>
        <v>1983.4241960152153</v>
      </c>
      <c r="AN429" s="9">
        <f t="shared" si="251"/>
        <v>3.7845246938724473</v>
      </c>
      <c r="AO429" s="11">
        <f t="shared" si="252"/>
        <v>9.1114856817908887</v>
      </c>
      <c r="AP429" s="13">
        <v>210.5</v>
      </c>
    </row>
    <row r="430" spans="1:42" x14ac:dyDescent="0.15">
      <c r="A430" s="13">
        <v>211</v>
      </c>
      <c r="B430" s="9">
        <f t="shared" si="222"/>
        <v>3.6826447217080354</v>
      </c>
      <c r="D430" s="8">
        <f t="shared" si="223"/>
        <v>0.43756641533354473</v>
      </c>
      <c r="E430" s="9">
        <v>0</v>
      </c>
      <c r="F430" s="9">
        <v>0</v>
      </c>
      <c r="G430" s="9">
        <f t="shared" si="224"/>
        <v>-60.001711049147865</v>
      </c>
      <c r="H430" s="9">
        <f t="shared" si="225"/>
        <v>-36.052665243703792</v>
      </c>
      <c r="I430" s="14">
        <f t="shared" si="253"/>
        <v>98.510758945795772</v>
      </c>
      <c r="J430" s="14">
        <f t="shared" si="254"/>
        <v>38.101207589089576</v>
      </c>
      <c r="K430" s="14">
        <f t="shared" si="226"/>
        <v>108.26602929256052</v>
      </c>
      <c r="L430" s="14">
        <f t="shared" si="227"/>
        <v>-84.125189207974756</v>
      </c>
      <c r="M430" s="9">
        <f t="shared" si="228"/>
        <v>169.06872221260645</v>
      </c>
      <c r="N430" s="9">
        <f t="shared" si="229"/>
        <v>-17.769838755501091</v>
      </c>
      <c r="O430" s="9">
        <f t="shared" si="230"/>
        <v>229.79887976037995</v>
      </c>
      <c r="P430" s="9">
        <f t="shared" si="231"/>
        <v>7.9644293593455776E-2</v>
      </c>
      <c r="Q430" s="9">
        <f t="shared" si="232"/>
        <v>0.93662678571898117</v>
      </c>
      <c r="R430" s="9">
        <f t="shared" si="233"/>
        <v>0.35792212174008897</v>
      </c>
      <c r="S430" s="9">
        <f t="shared" si="234"/>
        <v>0.43756641533354479</v>
      </c>
      <c r="T430" s="9">
        <f t="shared" si="235"/>
        <v>-0.27827782814663315</v>
      </c>
      <c r="U430" s="9">
        <f t="shared" si="236"/>
        <v>-0.20820540790435715</v>
      </c>
      <c r="V430" s="9">
        <f t="shared" si="237"/>
        <v>-0.9240496513845351</v>
      </c>
      <c r="W430" s="14">
        <f t="shared" si="238"/>
        <v>-353.52274308163288</v>
      </c>
      <c r="X430" s="14">
        <f t="shared" si="239"/>
        <v>25.958654324459644</v>
      </c>
      <c r="Y430" s="14">
        <f t="shared" si="240"/>
        <v>-240.77969763732602</v>
      </c>
      <c r="Z430" s="14">
        <f t="shared" si="241"/>
        <v>203.36186974764647</v>
      </c>
      <c r="AA430" s="9">
        <f t="shared" si="242"/>
        <v>354.47451475430358</v>
      </c>
      <c r="AB430" s="9">
        <f t="shared" si="219"/>
        <v>9.2231168999262536E-2</v>
      </c>
      <c r="AC430" s="9">
        <f t="shared" si="220"/>
        <v>-1.5953598223987768</v>
      </c>
      <c r="AD430" s="9">
        <f t="shared" si="221"/>
        <v>1150.5770202278784</v>
      </c>
      <c r="AE430" s="9">
        <f t="shared" si="243"/>
        <v>2227.2290628738538</v>
      </c>
      <c r="AF430" s="9">
        <f t="shared" si="244"/>
        <v>1.9357496488437933</v>
      </c>
      <c r="AG430" s="11">
        <f t="shared" si="245"/>
        <v>4.1502835094957184</v>
      </c>
      <c r="AH430" s="13">
        <v>211</v>
      </c>
      <c r="AI430" s="9">
        <f t="shared" si="246"/>
        <v>315.16807081552673</v>
      </c>
      <c r="AJ430" s="14">
        <f t="shared" si="247"/>
        <v>5.3367254855260171E-2</v>
      </c>
      <c r="AK430" s="14">
        <f t="shared" si="248"/>
        <v>-0.72145111761435032</v>
      </c>
      <c r="AL430" s="9">
        <f t="shared" si="249"/>
        <v>520.8640335370161</v>
      </c>
      <c r="AM430" s="9">
        <f t="shared" si="250"/>
        <v>1980.2593918402529</v>
      </c>
      <c r="AN430" s="9">
        <f t="shared" si="251"/>
        <v>3.8018739331893654</v>
      </c>
      <c r="AO430" s="11">
        <f t="shared" si="252"/>
        <v>9.1678836049199521</v>
      </c>
      <c r="AP430" s="13">
        <v>211</v>
      </c>
    </row>
    <row r="431" spans="1:42" x14ac:dyDescent="0.15">
      <c r="A431" s="13">
        <v>211.5</v>
      </c>
      <c r="B431" s="9">
        <f t="shared" si="222"/>
        <v>3.6913713679680069</v>
      </c>
      <c r="D431" s="8">
        <f t="shared" si="223"/>
        <v>0.44122105566061559</v>
      </c>
      <c r="E431" s="9">
        <v>0</v>
      </c>
      <c r="F431" s="9">
        <v>0</v>
      </c>
      <c r="G431" s="9">
        <f t="shared" si="224"/>
        <v>-59.68481150478646</v>
      </c>
      <c r="H431" s="9">
        <f t="shared" si="225"/>
        <v>-36.574899530116411</v>
      </c>
      <c r="I431" s="14">
        <f t="shared" si="253"/>
        <v>98.555594782894673</v>
      </c>
      <c r="J431" s="14">
        <f t="shared" si="254"/>
        <v>38.157782864600321</v>
      </c>
      <c r="K431" s="14">
        <f t="shared" si="226"/>
        <v>108.63576399841625</v>
      </c>
      <c r="L431" s="14">
        <f t="shared" si="227"/>
        <v>-84.462098887258122</v>
      </c>
      <c r="M431" s="9">
        <f t="shared" si="228"/>
        <v>169.06872221260645</v>
      </c>
      <c r="N431" s="9">
        <f t="shared" si="229"/>
        <v>-17.769838755501091</v>
      </c>
      <c r="O431" s="9">
        <f t="shared" si="230"/>
        <v>229.52518271190067</v>
      </c>
      <c r="P431" s="9">
        <f t="shared" si="231"/>
        <v>8.2022210969305454E-2</v>
      </c>
      <c r="Q431" s="9">
        <f t="shared" si="232"/>
        <v>0.93617874966725478</v>
      </c>
      <c r="R431" s="9">
        <f t="shared" si="233"/>
        <v>0.35919884469131014</v>
      </c>
      <c r="S431" s="9">
        <f t="shared" si="234"/>
        <v>0.44122105566061559</v>
      </c>
      <c r="T431" s="9">
        <f t="shared" si="235"/>
        <v>-0.27717663372200468</v>
      </c>
      <c r="U431" s="9">
        <f t="shared" si="236"/>
        <v>-0.20455076757728635</v>
      </c>
      <c r="V431" s="9">
        <f t="shared" si="237"/>
        <v>-0.92294845695990668</v>
      </c>
      <c r="W431" s="14">
        <f t="shared" si="238"/>
        <v>-353.43051191263362</v>
      </c>
      <c r="X431" s="14">
        <f t="shared" si="239"/>
        <v>24.363294502060867</v>
      </c>
      <c r="Y431" s="14">
        <f t="shared" si="240"/>
        <v>-240.72633038247076</v>
      </c>
      <c r="Z431" s="14">
        <f t="shared" si="241"/>
        <v>202.64041863003212</v>
      </c>
      <c r="AA431" s="9">
        <f t="shared" si="242"/>
        <v>354.26924347143148</v>
      </c>
      <c r="AB431" s="9">
        <f t="shared" si="219"/>
        <v>0.10042019044857398</v>
      </c>
      <c r="AC431" s="9">
        <f t="shared" si="220"/>
        <v>-1.5947613610342941</v>
      </c>
      <c r="AD431" s="9">
        <f t="shared" si="221"/>
        <v>1150.5023294602745</v>
      </c>
      <c r="AE431" s="9">
        <f t="shared" si="243"/>
        <v>2225.9393053653257</v>
      </c>
      <c r="AF431" s="9">
        <f t="shared" si="244"/>
        <v>1.9347542793846944</v>
      </c>
      <c r="AG431" s="11">
        <f t="shared" si="245"/>
        <v>4.1505529464652575</v>
      </c>
      <c r="AH431" s="13">
        <v>211.5</v>
      </c>
      <c r="AI431" s="9">
        <f t="shared" si="246"/>
        <v>314.66220841080542</v>
      </c>
      <c r="AJ431" s="14">
        <f t="shared" si="247"/>
        <v>6.1528892010613845E-2</v>
      </c>
      <c r="AK431" s="14">
        <f t="shared" si="248"/>
        <v>-0.71637922671590104</v>
      </c>
      <c r="AL431" s="9">
        <f t="shared" si="249"/>
        <v>517.69201706214301</v>
      </c>
      <c r="AM431" s="9">
        <f t="shared" si="250"/>
        <v>1977.0809646114535</v>
      </c>
      <c r="AN431" s="9">
        <f t="shared" si="251"/>
        <v>3.8190292673068735</v>
      </c>
      <c r="AO431" s="11">
        <f t="shared" si="252"/>
        <v>9.2240573083499449</v>
      </c>
      <c r="AP431" s="13">
        <v>211.5</v>
      </c>
    </row>
    <row r="432" spans="1:42" x14ac:dyDescent="0.15">
      <c r="A432" s="13">
        <v>212</v>
      </c>
      <c r="B432" s="9">
        <f t="shared" si="222"/>
        <v>3.7000980142279785</v>
      </c>
      <c r="D432" s="8">
        <f t="shared" si="223"/>
        <v>0.44488036639979811</v>
      </c>
      <c r="E432" s="9">
        <v>0</v>
      </c>
      <c r="F432" s="9">
        <v>0</v>
      </c>
      <c r="G432" s="9">
        <f t="shared" si="224"/>
        <v>-59.363366730949828</v>
      </c>
      <c r="H432" s="9">
        <f t="shared" si="225"/>
        <v>-37.094348496324336</v>
      </c>
      <c r="I432" s="14">
        <f t="shared" si="253"/>
        <v>98.602510597539037</v>
      </c>
      <c r="J432" s="14">
        <f t="shared" si="254"/>
        <v>38.216883068700575</v>
      </c>
      <c r="K432" s="14">
        <f t="shared" si="226"/>
        <v>109.00916187599887</v>
      </c>
      <c r="L432" s="14">
        <f t="shared" si="227"/>
        <v>-84.798558064267496</v>
      </c>
      <c r="M432" s="9">
        <f t="shared" si="228"/>
        <v>169.06872221260645</v>
      </c>
      <c r="N432" s="9">
        <f t="shared" si="229"/>
        <v>-17.769838755501091</v>
      </c>
      <c r="O432" s="9">
        <f t="shared" si="230"/>
        <v>229.24802275230198</v>
      </c>
      <c r="P432" s="9">
        <f t="shared" si="231"/>
        <v>8.439535763392883E-2</v>
      </c>
      <c r="Q432" s="9">
        <f t="shared" si="232"/>
        <v>0.93572585751636306</v>
      </c>
      <c r="R432" s="9">
        <f t="shared" si="233"/>
        <v>0.36048500876586931</v>
      </c>
      <c r="S432" s="9">
        <f t="shared" si="234"/>
        <v>0.44488036639979817</v>
      </c>
      <c r="T432" s="9">
        <f t="shared" si="235"/>
        <v>-0.27608965113194051</v>
      </c>
      <c r="U432" s="9">
        <f t="shared" si="236"/>
        <v>-0.20089145683810378</v>
      </c>
      <c r="V432" s="9">
        <f t="shared" si="237"/>
        <v>-0.92186147436984245</v>
      </c>
      <c r="W432" s="14">
        <f t="shared" si="238"/>
        <v>-353.33009172218505</v>
      </c>
      <c r="X432" s="14">
        <f t="shared" si="239"/>
        <v>22.768533141026573</v>
      </c>
      <c r="Y432" s="14">
        <f t="shared" si="240"/>
        <v>-240.66480149046015</v>
      </c>
      <c r="Z432" s="14">
        <f t="shared" si="241"/>
        <v>201.92403940331621</v>
      </c>
      <c r="AA432" s="9">
        <f t="shared" si="242"/>
        <v>354.06293200192778</v>
      </c>
      <c r="AB432" s="9">
        <f t="shared" si="219"/>
        <v>0.10862076263157405</v>
      </c>
      <c r="AC432" s="9">
        <f t="shared" si="220"/>
        <v>-1.5940219408948977</v>
      </c>
      <c r="AD432" s="9">
        <f t="shared" si="221"/>
        <v>1150.3573229036597</v>
      </c>
      <c r="AE432" s="9">
        <f t="shared" si="243"/>
        <v>2224.6430121714375</v>
      </c>
      <c r="AF432" s="9">
        <f t="shared" si="244"/>
        <v>1.9338713005765316</v>
      </c>
      <c r="AG432" s="11">
        <f t="shared" si="245"/>
        <v>4.1510761381543375</v>
      </c>
      <c r="AH432" s="13">
        <v>212</v>
      </c>
      <c r="AI432" s="9">
        <f t="shared" si="246"/>
        <v>314.15420475523575</v>
      </c>
      <c r="AJ432" s="14">
        <f t="shared" si="247"/>
        <v>6.9621810650886573E-2</v>
      </c>
      <c r="AK432" s="14">
        <f t="shared" si="248"/>
        <v>-0.7112839453771187</v>
      </c>
      <c r="AL432" s="9">
        <f t="shared" si="249"/>
        <v>514.57188944618179</v>
      </c>
      <c r="AM432" s="9">
        <f t="shared" si="250"/>
        <v>1973.8890835067846</v>
      </c>
      <c r="AN432" s="9">
        <f t="shared" si="251"/>
        <v>3.8359831230408288</v>
      </c>
      <c r="AO432" s="11">
        <f t="shared" si="252"/>
        <v>9.2799877556387926</v>
      </c>
      <c r="AP432" s="13">
        <v>212</v>
      </c>
    </row>
    <row r="433" spans="1:42" x14ac:dyDescent="0.15">
      <c r="A433" s="13">
        <v>212.5</v>
      </c>
      <c r="B433" s="9">
        <f t="shared" si="222"/>
        <v>3.7088246604879505</v>
      </c>
      <c r="D433" s="8">
        <f t="shared" si="223"/>
        <v>0.44854404128540237</v>
      </c>
      <c r="E433" s="9">
        <v>0</v>
      </c>
      <c r="F433" s="9">
        <v>0</v>
      </c>
      <c r="G433" s="9">
        <f t="shared" si="224"/>
        <v>-59.03740120690199</v>
      </c>
      <c r="H433" s="9">
        <f t="shared" si="225"/>
        <v>-37.610972584277675</v>
      </c>
      <c r="I433" s="14">
        <f t="shared" si="253"/>
        <v>98.651500722757305</v>
      </c>
      <c r="J433" s="14">
        <f t="shared" si="254"/>
        <v>38.278487871165666</v>
      </c>
      <c r="K433" s="14">
        <f t="shared" si="226"/>
        <v>109.38621338003486</v>
      </c>
      <c r="L433" s="14">
        <f t="shared" si="227"/>
        <v>-85.134504118360354</v>
      </c>
      <c r="M433" s="9">
        <f t="shared" si="228"/>
        <v>169.06872221260645</v>
      </c>
      <c r="N433" s="9">
        <f t="shared" si="229"/>
        <v>-17.769838755501091</v>
      </c>
      <c r="O433" s="9">
        <f t="shared" si="230"/>
        <v>228.96740845169961</v>
      </c>
      <c r="P433" s="9">
        <f t="shared" si="231"/>
        <v>8.6763656138353018E-2</v>
      </c>
      <c r="Q433" s="9">
        <f t="shared" si="232"/>
        <v>0.93526815690762111</v>
      </c>
      <c r="R433" s="9">
        <f t="shared" si="233"/>
        <v>0.36178038514704935</v>
      </c>
      <c r="S433" s="9">
        <f t="shared" si="234"/>
        <v>0.44854404128540237</v>
      </c>
      <c r="T433" s="9">
        <f t="shared" si="235"/>
        <v>-0.27501672900869639</v>
      </c>
      <c r="U433" s="9">
        <f t="shared" si="236"/>
        <v>-0.19722778195249957</v>
      </c>
      <c r="V433" s="9">
        <f t="shared" si="237"/>
        <v>-0.92078855224659839</v>
      </c>
      <c r="W433" s="14">
        <f t="shared" si="238"/>
        <v>-353.22147095955347</v>
      </c>
      <c r="X433" s="14">
        <f t="shared" si="239"/>
        <v>21.174511200131676</v>
      </c>
      <c r="Y433" s="14">
        <f t="shared" si="240"/>
        <v>-240.59517967980926</v>
      </c>
      <c r="Z433" s="14">
        <f t="shared" si="241"/>
        <v>201.2127554579391</v>
      </c>
      <c r="AA433" s="9">
        <f t="shared" si="242"/>
        <v>353.85557431160407</v>
      </c>
      <c r="AB433" s="9">
        <f t="shared" si="219"/>
        <v>0.11683121242464267</v>
      </c>
      <c r="AC433" s="9">
        <f t="shared" si="220"/>
        <v>-1.5931413738757314</v>
      </c>
      <c r="AD433" s="9">
        <f t="shared" si="221"/>
        <v>1150.1420198009007</v>
      </c>
      <c r="AE433" s="9">
        <f t="shared" si="243"/>
        <v>2223.3401453782649</v>
      </c>
      <c r="AF433" s="9">
        <f t="shared" si="244"/>
        <v>1.9331005276749595</v>
      </c>
      <c r="AG433" s="11">
        <f t="shared" si="245"/>
        <v>4.1518532070353507</v>
      </c>
      <c r="AH433" s="13">
        <v>212.5</v>
      </c>
      <c r="AI433" s="9">
        <f t="shared" si="246"/>
        <v>313.64408721373354</v>
      </c>
      <c r="AJ433" s="14">
        <f t="shared" si="247"/>
        <v>7.7646132477411811E-2</v>
      </c>
      <c r="AK433" s="14">
        <f t="shared" si="248"/>
        <v>-0.70616560341298396</v>
      </c>
      <c r="AL433" s="9">
        <f t="shared" si="249"/>
        <v>511.50351733167633</v>
      </c>
      <c r="AM433" s="9">
        <f t="shared" si="250"/>
        <v>1970.6839204650832</v>
      </c>
      <c r="AN433" s="9">
        <f t="shared" si="251"/>
        <v>3.8527279944142094</v>
      </c>
      <c r="AO433" s="11">
        <f t="shared" si="252"/>
        <v>9.3356559078362498</v>
      </c>
      <c r="AP433" s="13">
        <v>212.5</v>
      </c>
    </row>
    <row r="434" spans="1:42" x14ac:dyDescent="0.15">
      <c r="A434" s="13">
        <v>213</v>
      </c>
      <c r="B434" s="9">
        <f t="shared" si="222"/>
        <v>3.717551306747922</v>
      </c>
      <c r="D434" s="8">
        <f t="shared" si="223"/>
        <v>0.4522117739695497</v>
      </c>
      <c r="E434" s="9">
        <v>0</v>
      </c>
      <c r="F434" s="9">
        <v>0</v>
      </c>
      <c r="G434" s="9">
        <f t="shared" si="224"/>
        <v>-58.706939756179686</v>
      </c>
      <c r="H434" s="9">
        <f t="shared" si="225"/>
        <v>-38.124732451051898</v>
      </c>
      <c r="I434" s="14">
        <f t="shared" si="253"/>
        <v>98.702559907935182</v>
      </c>
      <c r="J434" s="14">
        <f t="shared" si="254"/>
        <v>38.342577005297002</v>
      </c>
      <c r="K434" s="14">
        <f t="shared" si="226"/>
        <v>109.76690836363142</v>
      </c>
      <c r="L434" s="14">
        <f t="shared" si="227"/>
        <v>-85.469874754173333</v>
      </c>
      <c r="M434" s="9">
        <f t="shared" si="228"/>
        <v>169.06872221260645</v>
      </c>
      <c r="N434" s="9">
        <f t="shared" si="229"/>
        <v>-17.769838755501091</v>
      </c>
      <c r="O434" s="9">
        <f t="shared" si="230"/>
        <v>228.68334850328716</v>
      </c>
      <c r="P434" s="9">
        <f t="shared" si="231"/>
        <v>8.9127028440061803E-2</v>
      </c>
      <c r="Q434" s="9">
        <f t="shared" si="232"/>
        <v>0.93480569620298581</v>
      </c>
      <c r="R434" s="9">
        <f t="shared" si="233"/>
        <v>0.36308474552948788</v>
      </c>
      <c r="S434" s="9">
        <f t="shared" si="234"/>
        <v>0.45221177396954959</v>
      </c>
      <c r="T434" s="9">
        <f t="shared" si="235"/>
        <v>-0.27395771708942607</v>
      </c>
      <c r="U434" s="9">
        <f t="shared" si="236"/>
        <v>-0.19356004926835235</v>
      </c>
      <c r="V434" s="9">
        <f t="shared" si="237"/>
        <v>-0.91972954032732801</v>
      </c>
      <c r="W434" s="14">
        <f t="shared" si="238"/>
        <v>-353.10463974712883</v>
      </c>
      <c r="X434" s="14">
        <f t="shared" si="239"/>
        <v>19.581369826255944</v>
      </c>
      <c r="Y434" s="14">
        <f t="shared" si="240"/>
        <v>-240.51753354733185</v>
      </c>
      <c r="Z434" s="14">
        <f t="shared" si="241"/>
        <v>200.50658985452611</v>
      </c>
      <c r="AA434" s="9">
        <f t="shared" si="242"/>
        <v>353.64716407066271</v>
      </c>
      <c r="AB434" s="9">
        <f t="shared" si="219"/>
        <v>0.12504986002511487</v>
      </c>
      <c r="AC434" s="9">
        <f t="shared" si="220"/>
        <v>-1.5921194926780089</v>
      </c>
      <c r="AD434" s="9">
        <f t="shared" si="221"/>
        <v>1149.8564436674737</v>
      </c>
      <c r="AE434" s="9">
        <f t="shared" si="243"/>
        <v>2222.0306652145164</v>
      </c>
      <c r="AF434" s="9">
        <f t="shared" si="244"/>
        <v>1.932441808237676</v>
      </c>
      <c r="AG434" s="11">
        <f t="shared" si="245"/>
        <v>4.152884353307523</v>
      </c>
      <c r="AH434" s="13">
        <v>213</v>
      </c>
      <c r="AI434" s="9">
        <f t="shared" si="246"/>
        <v>313.13188358706475</v>
      </c>
      <c r="AJ434" s="14">
        <f t="shared" si="247"/>
        <v>8.5601988035335808E-2</v>
      </c>
      <c r="AK434" s="14">
        <f t="shared" si="248"/>
        <v>-0.70102451822648959</v>
      </c>
      <c r="AL434" s="9">
        <f t="shared" si="249"/>
        <v>508.48675336190519</v>
      </c>
      <c r="AM434" s="9">
        <f t="shared" si="250"/>
        <v>1967.4656501637139</v>
      </c>
      <c r="AN434" s="9">
        <f t="shared" si="251"/>
        <v>3.8692564499579203</v>
      </c>
      <c r="AO434" s="11">
        <f t="shared" si="252"/>
        <v>9.391042739824961</v>
      </c>
      <c r="AP434" s="13">
        <v>213</v>
      </c>
    </row>
    <row r="435" spans="1:42" x14ac:dyDescent="0.15">
      <c r="A435" s="13">
        <v>213.5</v>
      </c>
      <c r="B435" s="9">
        <f t="shared" si="222"/>
        <v>3.7262779530078936</v>
      </c>
      <c r="D435" s="8">
        <f t="shared" si="223"/>
        <v>0.4558832580452164</v>
      </c>
      <c r="E435" s="9">
        <v>0</v>
      </c>
      <c r="F435" s="9">
        <v>0</v>
      </c>
      <c r="G435" s="9">
        <f t="shared" si="224"/>
        <v>-58.372007544701773</v>
      </c>
      <c r="H435" s="9">
        <f t="shared" si="225"/>
        <v>-38.635588971844072</v>
      </c>
      <c r="I435" s="14">
        <f t="shared" si="253"/>
        <v>98.755683318446785</v>
      </c>
      <c r="J435" s="14">
        <f t="shared" si="254"/>
        <v>38.409130276231693</v>
      </c>
      <c r="K435" s="14">
        <f t="shared" si="226"/>
        <v>110.15123608233714</v>
      </c>
      <c r="L435" s="14">
        <f t="shared" si="227"/>
        <v>-85.80460801423763</v>
      </c>
      <c r="M435" s="9">
        <f t="shared" si="228"/>
        <v>169.06872221260645</v>
      </c>
      <c r="N435" s="9">
        <f t="shared" si="229"/>
        <v>-17.769838755501091</v>
      </c>
      <c r="O435" s="9">
        <f t="shared" si="230"/>
        <v>228.39585172377306</v>
      </c>
      <c r="P435" s="9">
        <f t="shared" si="231"/>
        <v>9.1485395892196661E-2</v>
      </c>
      <c r="Q435" s="9">
        <f t="shared" si="232"/>
        <v>0.93433852448872778</v>
      </c>
      <c r="R435" s="9">
        <f t="shared" si="233"/>
        <v>0.36439786215301972</v>
      </c>
      <c r="S435" s="9">
        <f t="shared" si="234"/>
        <v>0.4558832580452164</v>
      </c>
      <c r="T435" s="9">
        <f t="shared" si="235"/>
        <v>-0.27291246626082305</v>
      </c>
      <c r="U435" s="9">
        <f t="shared" si="236"/>
        <v>-0.18988856519268554</v>
      </c>
      <c r="V435" s="9">
        <f t="shared" si="237"/>
        <v>-0.91868428949872505</v>
      </c>
      <c r="W435" s="14">
        <f t="shared" si="238"/>
        <v>-352.97958988710371</v>
      </c>
      <c r="X435" s="14">
        <f t="shared" si="239"/>
        <v>17.989250333577935</v>
      </c>
      <c r="Y435" s="14">
        <f t="shared" si="240"/>
        <v>-240.43193155929652</v>
      </c>
      <c r="Z435" s="14">
        <f t="shared" si="241"/>
        <v>199.80556533629962</v>
      </c>
      <c r="AA435" s="9">
        <f t="shared" si="242"/>
        <v>353.43769465696789</v>
      </c>
      <c r="AB435" s="9">
        <f t="shared" si="219"/>
        <v>0.13327501961691723</v>
      </c>
      <c r="AC435" s="9">
        <f t="shared" si="220"/>
        <v>-1.5909561501951686</v>
      </c>
      <c r="AD435" s="9">
        <f t="shared" si="221"/>
        <v>1149.5006217825628</v>
      </c>
      <c r="AE435" s="9">
        <f t="shared" si="243"/>
        <v>2220.7145300720858</v>
      </c>
      <c r="AF435" s="9">
        <f t="shared" si="244"/>
        <v>1.931895022926009</v>
      </c>
      <c r="AG435" s="11">
        <f t="shared" si="245"/>
        <v>4.154169856864816</v>
      </c>
      <c r="AH435" s="13">
        <v>213.5</v>
      </c>
      <c r="AI435" s="9">
        <f t="shared" si="246"/>
        <v>312.61762210837145</v>
      </c>
      <c r="AJ435" s="14">
        <f t="shared" si="247"/>
        <v>9.3489516149304563E-2</v>
      </c>
      <c r="AK435" s="14">
        <f t="shared" si="248"/>
        <v>-0.69586099530485512</v>
      </c>
      <c r="AL435" s="9">
        <f t="shared" si="249"/>
        <v>505.52143672994805</v>
      </c>
      <c r="AM435" s="9">
        <f t="shared" si="250"/>
        <v>1964.2344499967396</v>
      </c>
      <c r="AN435" s="9">
        <f t="shared" si="251"/>
        <v>3.8855611400037282</v>
      </c>
      <c r="AO435" s="11">
        <f t="shared" si="252"/>
        <v>9.4461292568438218</v>
      </c>
      <c r="AP435" s="13">
        <v>213.5</v>
      </c>
    </row>
    <row r="436" spans="1:42" x14ac:dyDescent="0.15">
      <c r="A436" s="13">
        <v>214</v>
      </c>
      <c r="B436" s="9">
        <f t="shared" si="222"/>
        <v>3.7350045992678651</v>
      </c>
      <c r="D436" s="8">
        <f t="shared" si="223"/>
        <v>0.45955818706661256</v>
      </c>
      <c r="E436" s="9">
        <v>0</v>
      </c>
      <c r="F436" s="9">
        <v>0</v>
      </c>
      <c r="G436" s="9">
        <f t="shared" si="224"/>
        <v>-58.032630078852932</v>
      </c>
      <c r="H436" s="9">
        <f t="shared" si="225"/>
        <v>-39.143503242952271</v>
      </c>
      <c r="I436" s="14">
        <f t="shared" si="253"/>
        <v>98.810866535222104</v>
      </c>
      <c r="J436" s="14">
        <f t="shared" si="254"/>
        <v>38.478127568765636</v>
      </c>
      <c r="K436" s="14">
        <f t="shared" si="226"/>
        <v>110.53918519832293</v>
      </c>
      <c r="L436" s="14">
        <f t="shared" si="227"/>
        <v>-86.138642291131475</v>
      </c>
      <c r="M436" s="9">
        <f t="shared" si="228"/>
        <v>169.06872221260645</v>
      </c>
      <c r="N436" s="9">
        <f t="shared" si="229"/>
        <v>-17.769838755501091</v>
      </c>
      <c r="O436" s="9">
        <f t="shared" si="230"/>
        <v>228.10492705382686</v>
      </c>
      <c r="P436" s="9">
        <f t="shared" si="231"/>
        <v>9.3838679232628466E-2</v>
      </c>
      <c r="Q436" s="9">
        <f t="shared" si="232"/>
        <v>0.93386669157915547</v>
      </c>
      <c r="R436" s="9">
        <f t="shared" si="233"/>
        <v>0.3657195078339841</v>
      </c>
      <c r="S436" s="9">
        <f t="shared" si="234"/>
        <v>0.45955818706661261</v>
      </c>
      <c r="T436" s="9">
        <f t="shared" si="235"/>
        <v>-0.27188082860135565</v>
      </c>
      <c r="U436" s="9">
        <f t="shared" si="236"/>
        <v>-0.18621363617128933</v>
      </c>
      <c r="V436" s="9">
        <f t="shared" si="237"/>
        <v>-0.91765265183925759</v>
      </c>
      <c r="W436" s="14">
        <f t="shared" si="238"/>
        <v>-352.8463148674868</v>
      </c>
      <c r="X436" s="14">
        <f t="shared" si="239"/>
        <v>16.398294183382767</v>
      </c>
      <c r="Y436" s="14">
        <f t="shared" si="240"/>
        <v>-240.33844204314721</v>
      </c>
      <c r="Z436" s="14">
        <f t="shared" si="241"/>
        <v>199.10970434099477</v>
      </c>
      <c r="AA436" s="9">
        <f t="shared" si="242"/>
        <v>353.2271591592164</v>
      </c>
      <c r="AB436" s="9">
        <f t="shared" si="219"/>
        <v>0.14150500001994715</v>
      </c>
      <c r="AC436" s="9">
        <f t="shared" si="220"/>
        <v>-1.5896512189015581</v>
      </c>
      <c r="AD436" s="9">
        <f t="shared" si="221"/>
        <v>1149.0745846933469</v>
      </c>
      <c r="AE436" s="9">
        <f t="shared" si="243"/>
        <v>2219.3916965259737</v>
      </c>
      <c r="AF436" s="9">
        <f t="shared" si="244"/>
        <v>1.9314600863078544</v>
      </c>
      <c r="AG436" s="11">
        <f t="shared" si="245"/>
        <v>4.1557100792816222</v>
      </c>
      <c r="AH436" s="13">
        <v>214</v>
      </c>
      <c r="AI436" s="9">
        <f t="shared" si="246"/>
        <v>312.10133143978345</v>
      </c>
      <c r="AJ436" s="14">
        <f t="shared" si="247"/>
        <v>0.1013088633778807</v>
      </c>
      <c r="AK436" s="14">
        <f t="shared" si="248"/>
        <v>-0.6906753287116203</v>
      </c>
      <c r="AL436" s="9">
        <f t="shared" si="249"/>
        <v>502.60739371991349</v>
      </c>
      <c r="AM436" s="9">
        <f t="shared" si="250"/>
        <v>1960.9905000536337</v>
      </c>
      <c r="AN436" s="9">
        <f t="shared" si="251"/>
        <v>3.9016348039369055</v>
      </c>
      <c r="AO436" s="11">
        <f t="shared" si="252"/>
        <v>9.5008965111196897</v>
      </c>
      <c r="AP436" s="13">
        <v>214</v>
      </c>
    </row>
    <row r="437" spans="1:42" x14ac:dyDescent="0.15">
      <c r="A437" s="13">
        <v>214.5</v>
      </c>
      <c r="B437" s="9">
        <f t="shared" si="222"/>
        <v>3.7437312455278371</v>
      </c>
      <c r="D437" s="8">
        <f t="shared" si="223"/>
        <v>0.46323625456694489</v>
      </c>
      <c r="E437" s="9">
        <v>0</v>
      </c>
      <c r="F437" s="9">
        <v>0</v>
      </c>
      <c r="G437" s="9">
        <f t="shared" si="224"/>
        <v>-57.688833203541094</v>
      </c>
      <c r="H437" s="9">
        <f t="shared" si="225"/>
        <v>-39.648436584738306</v>
      </c>
      <c r="I437" s="14">
        <f t="shared" si="253"/>
        <v>98.868105554259529</v>
      </c>
      <c r="J437" s="14">
        <f t="shared" si="254"/>
        <v>38.549548854697846</v>
      </c>
      <c r="K437" s="14">
        <f t="shared" si="226"/>
        <v>110.93074378467685</v>
      </c>
      <c r="L437" s="14">
        <f t="shared" si="227"/>
        <v>-86.47191633917825</v>
      </c>
      <c r="M437" s="9">
        <f t="shared" si="228"/>
        <v>169.06872221260645</v>
      </c>
      <c r="N437" s="9">
        <f t="shared" si="229"/>
        <v>-17.769838755501091</v>
      </c>
      <c r="O437" s="9">
        <f t="shared" si="230"/>
        <v>227.81058355853602</v>
      </c>
      <c r="P437" s="9">
        <f t="shared" si="231"/>
        <v>9.6186798572899523E-2</v>
      </c>
      <c r="Q437" s="9">
        <f t="shared" si="232"/>
        <v>0.93339024802039772</v>
      </c>
      <c r="R437" s="9">
        <f t="shared" si="233"/>
        <v>0.36704945599404537</v>
      </c>
      <c r="S437" s="9">
        <f t="shared" si="234"/>
        <v>0.46323625456694484</v>
      </c>
      <c r="T437" s="9">
        <f t="shared" si="235"/>
        <v>-0.27086265742114574</v>
      </c>
      <c r="U437" s="9">
        <f t="shared" si="236"/>
        <v>-0.1825355686709571</v>
      </c>
      <c r="V437" s="9">
        <f t="shared" si="237"/>
        <v>-0.91663448065904762</v>
      </c>
      <c r="W437" s="14">
        <f t="shared" si="238"/>
        <v>-352.70480986746685</v>
      </c>
      <c r="X437" s="14">
        <f t="shared" si="239"/>
        <v>14.808642964481209</v>
      </c>
      <c r="Y437" s="14">
        <f t="shared" si="240"/>
        <v>-240.23713317976933</v>
      </c>
      <c r="Z437" s="14">
        <f t="shared" si="241"/>
        <v>198.41902901228315</v>
      </c>
      <c r="AA437" s="9">
        <f t="shared" si="242"/>
        <v>353.01555038000157</v>
      </c>
      <c r="AB437" s="9">
        <f t="shared" si="219"/>
        <v>0.14973810531671461</v>
      </c>
      <c r="AC437" s="9">
        <f t="shared" si="220"/>
        <v>-1.5882045902486297</v>
      </c>
      <c r="AD437" s="9">
        <f t="shared" si="221"/>
        <v>1148.5783657355159</v>
      </c>
      <c r="AE437" s="9">
        <f t="shared" si="243"/>
        <v>2218.0621193535408</v>
      </c>
      <c r="AF437" s="9">
        <f t="shared" si="244"/>
        <v>1.9311369476589078</v>
      </c>
      <c r="AG437" s="11">
        <f t="shared" si="245"/>
        <v>4.1575054658099662</v>
      </c>
      <c r="AH437" s="13">
        <v>214.5</v>
      </c>
      <c r="AI437" s="9">
        <f t="shared" si="246"/>
        <v>311.58304066911523</v>
      </c>
      <c r="AJ437" s="14">
        <f t="shared" si="247"/>
        <v>0.10906018349243141</v>
      </c>
      <c r="AK437" s="14">
        <f t="shared" si="248"/>
        <v>-0.68546780156862042</v>
      </c>
      <c r="AL437" s="9">
        <f t="shared" si="249"/>
        <v>499.74443823678263</v>
      </c>
      <c r="AM437" s="9">
        <f t="shared" si="250"/>
        <v>1957.7339830985243</v>
      </c>
      <c r="AN437" s="9">
        <f t="shared" si="251"/>
        <v>3.9174702774199468</v>
      </c>
      <c r="AO437" s="11">
        <f t="shared" si="252"/>
        <v>9.5553256186394027</v>
      </c>
      <c r="AP437" s="13">
        <v>214.5</v>
      </c>
    </row>
    <row r="438" spans="1:42" x14ac:dyDescent="0.15">
      <c r="A438" s="13">
        <v>215</v>
      </c>
      <c r="B438" s="9">
        <f t="shared" si="222"/>
        <v>3.7524578917878086</v>
      </c>
      <c r="D438" s="8">
        <f t="shared" si="223"/>
        <v>0.46691715407363543</v>
      </c>
      <c r="E438" s="9">
        <v>0</v>
      </c>
      <c r="F438" s="9">
        <v>0</v>
      </c>
      <c r="G438" s="9">
        <f t="shared" si="224"/>
        <v>-57.340643100229428</v>
      </c>
      <c r="H438" s="9">
        <f t="shared" si="225"/>
        <v>-40.150350544573229</v>
      </c>
      <c r="I438" s="14">
        <f t="shared" si="253"/>
        <v>98.927396786089886</v>
      </c>
      <c r="J438" s="14">
        <f t="shared" si="254"/>
        <v>38.623374199707555</v>
      </c>
      <c r="K438" s="14">
        <f t="shared" si="226"/>
        <v>111.32589932980422</v>
      </c>
      <c r="L438" s="14">
        <f t="shared" si="227"/>
        <v>-86.804369285702705</v>
      </c>
      <c r="M438" s="9">
        <f t="shared" si="228"/>
        <v>169.06872221260645</v>
      </c>
      <c r="N438" s="9">
        <f t="shared" si="229"/>
        <v>-17.769838755501091</v>
      </c>
      <c r="O438" s="9">
        <f t="shared" si="230"/>
        <v>227.5128304278727</v>
      </c>
      <c r="P438" s="9">
        <f t="shared" si="231"/>
        <v>9.8529673387032016E-2</v>
      </c>
      <c r="Q438" s="9">
        <f t="shared" si="232"/>
        <v>0.93290924509423689</v>
      </c>
      <c r="R438" s="9">
        <f t="shared" si="233"/>
        <v>0.36838748068660343</v>
      </c>
      <c r="S438" s="9">
        <f t="shared" si="234"/>
        <v>0.46691715407363549</v>
      </c>
      <c r="T438" s="9">
        <f t="shared" si="235"/>
        <v>-0.26985780729957132</v>
      </c>
      <c r="U438" s="9">
        <f t="shared" si="236"/>
        <v>-0.17885466916426646</v>
      </c>
      <c r="V438" s="9">
        <f t="shared" si="237"/>
        <v>-0.91562963053747326</v>
      </c>
      <c r="W438" s="14">
        <f t="shared" si="238"/>
        <v>-352.55507176215013</v>
      </c>
      <c r="X438" s="14">
        <f t="shared" si="239"/>
        <v>13.220438374232579</v>
      </c>
      <c r="Y438" s="14">
        <f t="shared" si="240"/>
        <v>-240.1280729962769</v>
      </c>
      <c r="Z438" s="14">
        <f t="shared" si="241"/>
        <v>197.73356121071453</v>
      </c>
      <c r="AA438" s="9">
        <f t="shared" si="242"/>
        <v>352.80286083877172</v>
      </c>
      <c r="AB438" s="9">
        <f t="shared" si="219"/>
        <v>0.15797263546113527</v>
      </c>
      <c r="AC438" s="9">
        <f t="shared" si="220"/>
        <v>-1.5866161740622573</v>
      </c>
      <c r="AD438" s="9">
        <f t="shared" si="221"/>
        <v>1148.0120005655406</v>
      </c>
      <c r="AE438" s="9">
        <f t="shared" si="243"/>
        <v>2216.7257515530946</v>
      </c>
      <c r="AF438" s="9">
        <f t="shared" si="244"/>
        <v>1.9309255917717565</v>
      </c>
      <c r="AG438" s="11">
        <f t="shared" si="245"/>
        <v>4.1595565474089877</v>
      </c>
      <c r="AH438" s="13">
        <v>215</v>
      </c>
      <c r="AI438" s="9">
        <f t="shared" si="246"/>
        <v>311.06277930664845</v>
      </c>
      <c r="AJ438" s="14">
        <f t="shared" si="247"/>
        <v>0.11674363697107992</v>
      </c>
      <c r="AK438" s="14">
        <f t="shared" si="248"/>
        <v>-0.68023868653318686</v>
      </c>
      <c r="AL438" s="9">
        <f t="shared" si="249"/>
        <v>496.9323723279864</v>
      </c>
      <c r="AM438" s="9">
        <f t="shared" si="250"/>
        <v>1954.4650845499798</v>
      </c>
      <c r="AN438" s="9">
        <f t="shared" si="251"/>
        <v>3.933060499548195</v>
      </c>
      <c r="AO438" s="11">
        <f t="shared" si="252"/>
        <v>9.60939777597088</v>
      </c>
      <c r="AP438" s="13">
        <v>215</v>
      </c>
    </row>
    <row r="439" spans="1:42" x14ac:dyDescent="0.15">
      <c r="A439" s="13">
        <v>215.5</v>
      </c>
      <c r="B439" s="9">
        <f t="shared" si="222"/>
        <v>3.7611845380477802</v>
      </c>
      <c r="D439" s="8">
        <f t="shared" si="223"/>
        <v>0.47060057912104231</v>
      </c>
      <c r="E439" s="9">
        <v>0</v>
      </c>
      <c r="F439" s="9">
        <v>0</v>
      </c>
      <c r="G439" s="9">
        <f t="shared" si="224"/>
        <v>-56.988086284942348</v>
      </c>
      <c r="H439" s="9">
        <f t="shared" si="225"/>
        <v>-40.649206899765787</v>
      </c>
      <c r="I439" s="14">
        <f t="shared" si="253"/>
        <v>98.988737055200176</v>
      </c>
      <c r="J439" s="14">
        <f t="shared" si="254"/>
        <v>38.699583769771039</v>
      </c>
      <c r="K439" s="14">
        <f t="shared" si="226"/>
        <v>111.72463874192766</v>
      </c>
      <c r="L439" s="14">
        <f t="shared" si="227"/>
        <v>-87.135940641853495</v>
      </c>
      <c r="M439" s="9">
        <f t="shared" si="228"/>
        <v>169.06872221260645</v>
      </c>
      <c r="N439" s="9">
        <f t="shared" si="229"/>
        <v>-17.769838755501091</v>
      </c>
      <c r="O439" s="9">
        <f t="shared" si="230"/>
        <v>227.21167697717087</v>
      </c>
      <c r="P439" s="9">
        <f t="shared" si="231"/>
        <v>0.10086722250020203</v>
      </c>
      <c r="Q439" s="9">
        <f t="shared" si="232"/>
        <v>0.93242373482200025</v>
      </c>
      <c r="R439" s="9">
        <f t="shared" si="233"/>
        <v>0.36973335662084028</v>
      </c>
      <c r="S439" s="9">
        <f t="shared" si="234"/>
        <v>0.47060057912104225</v>
      </c>
      <c r="T439" s="9">
        <f t="shared" si="235"/>
        <v>-0.26886613412063831</v>
      </c>
      <c r="U439" s="9">
        <f t="shared" si="236"/>
        <v>-0.17517124411685969</v>
      </c>
      <c r="V439" s="9">
        <f t="shared" si="237"/>
        <v>-0.91463795735854025</v>
      </c>
      <c r="W439" s="14">
        <f t="shared" si="238"/>
        <v>-352.397099126689</v>
      </c>
      <c r="X439" s="14">
        <f t="shared" si="239"/>
        <v>11.633822200170322</v>
      </c>
      <c r="Y439" s="14">
        <f t="shared" si="240"/>
        <v>-240.01132935930582</v>
      </c>
      <c r="Z439" s="14">
        <f t="shared" si="241"/>
        <v>197.05332252418134</v>
      </c>
      <c r="AA439" s="9">
        <f t="shared" si="242"/>
        <v>352.58908277468072</v>
      </c>
      <c r="AB439" s="9">
        <f t="shared" si="219"/>
        <v>0.16620688686680296</v>
      </c>
      <c r="AC439" s="9">
        <f t="shared" si="220"/>
        <v>-1.5848858979497393</v>
      </c>
      <c r="AD439" s="9">
        <f t="shared" si="221"/>
        <v>1147.3755267104889</v>
      </c>
      <c r="AE439" s="9">
        <f t="shared" si="243"/>
        <v>2215.3825443618007</v>
      </c>
      <c r="AF439" s="9">
        <f t="shared" si="244"/>
        <v>1.9308260397650927</v>
      </c>
      <c r="AG439" s="11">
        <f t="shared" si="245"/>
        <v>4.1618639427903625</v>
      </c>
      <c r="AH439" s="13">
        <v>215.5</v>
      </c>
      <c r="AI439" s="9">
        <f t="shared" si="246"/>
        <v>310.54057728200388</v>
      </c>
      <c r="AJ439" s="14">
        <f t="shared" si="247"/>
        <v>0.12435939051775335</v>
      </c>
      <c r="AK439" s="14">
        <f t="shared" si="248"/>
        <v>-0.67498824626386522</v>
      </c>
      <c r="AL439" s="9">
        <f t="shared" si="249"/>
        <v>494.17098669314566</v>
      </c>
      <c r="AM439" s="9">
        <f t="shared" si="250"/>
        <v>1951.1839924613537</v>
      </c>
      <c r="AN439" s="9">
        <f t="shared" si="251"/>
        <v>3.9483985199498104</v>
      </c>
      <c r="AO439" s="11">
        <f t="shared" si="252"/>
        <v>9.6630942771669606</v>
      </c>
      <c r="AP439" s="13">
        <v>215.5</v>
      </c>
    </row>
    <row r="440" spans="1:42" x14ac:dyDescent="0.15">
      <c r="A440" s="13">
        <v>216</v>
      </c>
      <c r="B440" s="9">
        <f t="shared" si="222"/>
        <v>3.7699111843077517</v>
      </c>
      <c r="D440" s="8">
        <f t="shared" si="223"/>
        <v>0.47428622326075359</v>
      </c>
      <c r="E440" s="9">
        <v>0</v>
      </c>
      <c r="F440" s="9">
        <v>0</v>
      </c>
      <c r="G440" s="9">
        <f t="shared" si="224"/>
        <v>-56.63118960624633</v>
      </c>
      <c r="H440" s="9">
        <f t="shared" si="225"/>
        <v>-41.144967660473114</v>
      </c>
      <c r="I440" s="14">
        <f t="shared" si="253"/>
        <v>99.052123599422316</v>
      </c>
      <c r="J440" s="14">
        <f t="shared" si="254"/>
        <v>38.778157837130422</v>
      </c>
      <c r="K440" s="14">
        <f t="shared" si="226"/>
        <v>112.12694835367842</v>
      </c>
      <c r="L440" s="14">
        <f t="shared" si="227"/>
        <v>-87.466570313004596</v>
      </c>
      <c r="M440" s="9">
        <f t="shared" si="228"/>
        <v>169.06872221260645</v>
      </c>
      <c r="N440" s="9">
        <f t="shared" si="229"/>
        <v>-17.769838755501091</v>
      </c>
      <c r="O440" s="9">
        <f t="shared" si="230"/>
        <v>226.90713264761416</v>
      </c>
      <c r="P440" s="9">
        <f t="shared" si="231"/>
        <v>0.10319936407727498</v>
      </c>
      <c r="Q440" s="9">
        <f t="shared" si="232"/>
        <v>0.93193376996850263</v>
      </c>
      <c r="R440" s="9">
        <f t="shared" si="233"/>
        <v>0.37108685918347861</v>
      </c>
      <c r="S440" s="9">
        <f t="shared" si="234"/>
        <v>0.47428622326075354</v>
      </c>
      <c r="T440" s="9">
        <f t="shared" si="235"/>
        <v>-0.26788749510620358</v>
      </c>
      <c r="U440" s="9">
        <f t="shared" si="236"/>
        <v>-0.17148559997714841</v>
      </c>
      <c r="V440" s="9">
        <f t="shared" si="237"/>
        <v>-0.91365931834410552</v>
      </c>
      <c r="W440" s="14">
        <f t="shared" si="238"/>
        <v>-352.2308922398222</v>
      </c>
      <c r="X440" s="14">
        <f t="shared" si="239"/>
        <v>10.048936302220582</v>
      </c>
      <c r="Y440" s="14">
        <f t="shared" si="240"/>
        <v>-239.88696996878807</v>
      </c>
      <c r="Z440" s="14">
        <f t="shared" si="241"/>
        <v>196.37833427791747</v>
      </c>
      <c r="AA440" s="9">
        <f t="shared" si="242"/>
        <v>352.37420814932995</v>
      </c>
      <c r="AB440" s="9">
        <f t="shared" si="219"/>
        <v>0.17443915297644708</v>
      </c>
      <c r="AC440" s="9">
        <f t="shared" si="220"/>
        <v>-1.5830137067077104</v>
      </c>
      <c r="AD440" s="9">
        <f t="shared" si="221"/>
        <v>1146.6689831290373</v>
      </c>
      <c r="AE440" s="9">
        <f t="shared" si="243"/>
        <v>2214.0324472729112</v>
      </c>
      <c r="AF440" s="9">
        <f t="shared" si="244"/>
        <v>1.9308383499056947</v>
      </c>
      <c r="AG440" s="11">
        <f t="shared" si="245"/>
        <v>4.1644283605071744</v>
      </c>
      <c r="AH440" s="13">
        <v>216</v>
      </c>
      <c r="AI440" s="9">
        <f t="shared" si="246"/>
        <v>310.01646494109912</v>
      </c>
      <c r="AJ440" s="14">
        <f t="shared" si="247"/>
        <v>0.13190761659723194</v>
      </c>
      <c r="AK440" s="14">
        <f t="shared" si="248"/>
        <v>-0.66971673388079012</v>
      </c>
      <c r="AL440" s="9">
        <f t="shared" si="249"/>
        <v>491.46006118560018</v>
      </c>
      <c r="AM440" s="9">
        <f t="shared" si="250"/>
        <v>1947.8908975016693</v>
      </c>
      <c r="AN440" s="9">
        <f t="shared" si="251"/>
        <v>3.9634775057866749</v>
      </c>
      <c r="AO440" s="11">
        <f t="shared" si="252"/>
        <v>9.7163965306493552</v>
      </c>
      <c r="AP440" s="13">
        <v>216</v>
      </c>
    </row>
    <row r="441" spans="1:42" x14ac:dyDescent="0.15">
      <c r="A441" s="13">
        <v>216.5</v>
      </c>
      <c r="B441" s="9">
        <f t="shared" si="222"/>
        <v>3.7786378305677233</v>
      </c>
      <c r="D441" s="8">
        <f t="shared" si="223"/>
        <v>0.4779737800695022</v>
      </c>
      <c r="E441" s="9">
        <v>0</v>
      </c>
      <c r="F441" s="9">
        <v>0</v>
      </c>
      <c r="G441" s="9">
        <f t="shared" si="224"/>
        <v>-56.269980243205225</v>
      </c>
      <c r="H441" s="9">
        <f t="shared" si="225"/>
        <v>-41.637595072593882</v>
      </c>
      <c r="I441" s="14">
        <f t="shared" si="253"/>
        <v>99.117554069295551</v>
      </c>
      <c r="J441" s="14">
        <f t="shared" si="254"/>
        <v>38.859076785821429</v>
      </c>
      <c r="K441" s="14">
        <f t="shared" si="226"/>
        <v>112.53281392677422</v>
      </c>
      <c r="L441" s="14">
        <f t="shared" si="227"/>
        <v>-87.796198608744646</v>
      </c>
      <c r="M441" s="9">
        <f t="shared" si="228"/>
        <v>169.06872221260645</v>
      </c>
      <c r="N441" s="9">
        <f t="shared" si="229"/>
        <v>-17.769838755501091</v>
      </c>
      <c r="O441" s="9">
        <f t="shared" si="230"/>
        <v>226.59920700673456</v>
      </c>
      <c r="P441" s="9">
        <f t="shared" si="231"/>
        <v>0.10552601561120135</v>
      </c>
      <c r="Q441" s="9">
        <f t="shared" si="232"/>
        <v>0.93143940404604775</v>
      </c>
      <c r="R441" s="9">
        <f t="shared" si="233"/>
        <v>0.37244776445830086</v>
      </c>
      <c r="S441" s="9">
        <f t="shared" si="234"/>
        <v>0.4779737800695022</v>
      </c>
      <c r="T441" s="9">
        <f t="shared" si="235"/>
        <v>-0.26692174884709952</v>
      </c>
      <c r="U441" s="9">
        <f t="shared" si="236"/>
        <v>-0.16779804316839975</v>
      </c>
      <c r="V441" s="9">
        <f t="shared" si="237"/>
        <v>-0.91269357208500146</v>
      </c>
      <c r="W441" s="14">
        <f t="shared" si="238"/>
        <v>-352.05645308684575</v>
      </c>
      <c r="X441" s="14">
        <f t="shared" si="239"/>
        <v>8.4659225955128719</v>
      </c>
      <c r="Y441" s="14">
        <f t="shared" si="240"/>
        <v>-239.75506235219083</v>
      </c>
      <c r="Z441" s="14">
        <f t="shared" si="241"/>
        <v>195.70861754403668</v>
      </c>
      <c r="AA441" s="9">
        <f t="shared" si="242"/>
        <v>352.15822864940077</v>
      </c>
      <c r="AB441" s="9">
        <f t="shared" si="219"/>
        <v>0.18266772481206317</v>
      </c>
      <c r="AC441" s="9">
        <f t="shared" si="220"/>
        <v>-1.5809995617421961</v>
      </c>
      <c r="AD441" s="9">
        <f t="shared" si="221"/>
        <v>1145.892409791508</v>
      </c>
      <c r="AE441" s="9">
        <f t="shared" si="243"/>
        <v>2212.6754080523042</v>
      </c>
      <c r="AF441" s="9">
        <f t="shared" si="244"/>
        <v>1.9309626184319473</v>
      </c>
      <c r="AG441" s="11">
        <f t="shared" si="245"/>
        <v>4.167250601062384</v>
      </c>
      <c r="AH441" s="13">
        <v>216.5</v>
      </c>
      <c r="AI441" s="9">
        <f t="shared" si="246"/>
        <v>309.49047304319555</v>
      </c>
      <c r="AJ441" s="14">
        <f t="shared" si="247"/>
        <v>0.13938849299316303</v>
      </c>
      <c r="AK441" s="14">
        <f t="shared" si="248"/>
        <v>-0.6644243934131282</v>
      </c>
      <c r="AL441" s="9">
        <f t="shared" si="249"/>
        <v>488.79936530136195</v>
      </c>
      <c r="AM441" s="9">
        <f t="shared" si="250"/>
        <v>1944.5859929370661</v>
      </c>
      <c r="AN441" s="9">
        <f t="shared" si="251"/>
        <v>3.9782907486759127</v>
      </c>
      <c r="AO441" s="11">
        <f t="shared" si="252"/>
        <v>9.7692860761232669</v>
      </c>
      <c r="AP441" s="13">
        <v>216.5</v>
      </c>
    </row>
    <row r="442" spans="1:42" x14ac:dyDescent="0.15">
      <c r="A442" s="13">
        <v>217</v>
      </c>
      <c r="B442" s="9">
        <f t="shared" si="222"/>
        <v>3.7873644768276953</v>
      </c>
      <c r="D442" s="8">
        <f t="shared" si="223"/>
        <v>0.48166294315477909</v>
      </c>
      <c r="E442" s="9">
        <v>0</v>
      </c>
      <c r="F442" s="9">
        <v>0</v>
      </c>
      <c r="G442" s="9">
        <f t="shared" si="224"/>
        <v>-55.904485703310499</v>
      </c>
      <c r="H442" s="9">
        <f t="shared" si="225"/>
        <v>-42.127051620643385</v>
      </c>
      <c r="I442" s="14">
        <f t="shared" si="253"/>
        <v>99.185026527406805</v>
      </c>
      <c r="J442" s="14">
        <f t="shared" si="254"/>
        <v>38.942321116773229</v>
      </c>
      <c r="K442" s="14">
        <f t="shared" si="226"/>
        <v>112.94222065677606</v>
      </c>
      <c r="L442" s="14">
        <f t="shared" si="227"/>
        <v>-88.124766252467225</v>
      </c>
      <c r="M442" s="9">
        <f t="shared" si="228"/>
        <v>169.06872221260645</v>
      </c>
      <c r="N442" s="9">
        <f t="shared" si="229"/>
        <v>-17.769838755501091</v>
      </c>
      <c r="O442" s="9">
        <f t="shared" si="230"/>
        <v>226.28790974892195</v>
      </c>
      <c r="P442" s="9">
        <f t="shared" si="231"/>
        <v>0.10784709391126954</v>
      </c>
      <c r="Q442" s="9">
        <f t="shared" si="232"/>
        <v>0.93094069131847912</v>
      </c>
      <c r="R442" s="9">
        <f t="shared" si="233"/>
        <v>0.37381584924350952</v>
      </c>
      <c r="S442" s="9">
        <f t="shared" si="234"/>
        <v>0.48166294315477903</v>
      </c>
      <c r="T442" s="9">
        <f t="shared" si="235"/>
        <v>-0.26596875533223996</v>
      </c>
      <c r="U442" s="9">
        <f t="shared" si="236"/>
        <v>-0.16410888008312291</v>
      </c>
      <c r="V442" s="9">
        <f t="shared" si="237"/>
        <v>-0.9117405785701419</v>
      </c>
      <c r="W442" s="14">
        <f t="shared" si="238"/>
        <v>-351.87378536203369</v>
      </c>
      <c r="X442" s="14">
        <f t="shared" si="239"/>
        <v>6.8849230337706757</v>
      </c>
      <c r="Y442" s="14">
        <f t="shared" si="240"/>
        <v>-239.61567385919767</v>
      </c>
      <c r="Z442" s="14">
        <f t="shared" si="241"/>
        <v>195.04419315062356</v>
      </c>
      <c r="AA442" s="9">
        <f t="shared" si="242"/>
        <v>351.94113568917669</v>
      </c>
      <c r="AB442" s="9">
        <f t="shared" si="219"/>
        <v>0.19089089150691052</v>
      </c>
      <c r="AC442" s="9">
        <f t="shared" si="220"/>
        <v>-1.5788434404891873</v>
      </c>
      <c r="AD442" s="9">
        <f t="shared" si="221"/>
        <v>1145.0458472705282</v>
      </c>
      <c r="AE442" s="9">
        <f t="shared" si="243"/>
        <v>2211.3113727543323</v>
      </c>
      <c r="AF442" s="9">
        <f t="shared" si="244"/>
        <v>1.9311989803949645</v>
      </c>
      <c r="AG442" s="11">
        <f t="shared" si="245"/>
        <v>4.1703315590718821</v>
      </c>
      <c r="AH442" s="13">
        <v>217</v>
      </c>
      <c r="AI442" s="9">
        <f t="shared" si="246"/>
        <v>308.96263275803295</v>
      </c>
      <c r="AJ442" s="14">
        <f t="shared" si="247"/>
        <v>0.14680220238247443</v>
      </c>
      <c r="AK442" s="14">
        <f t="shared" si="248"/>
        <v>-0.65911146024072309</v>
      </c>
      <c r="AL442" s="9">
        <f t="shared" si="249"/>
        <v>486.18865865995855</v>
      </c>
      <c r="AM442" s="9">
        <f t="shared" si="250"/>
        <v>1941.269474612795</v>
      </c>
      <c r="AN442" s="9">
        <f t="shared" si="251"/>
        <v>3.9928316714819201</v>
      </c>
      <c r="AO442" s="11">
        <f t="shared" si="252"/>
        <v>9.8217446014023242</v>
      </c>
      <c r="AP442" s="13">
        <v>217</v>
      </c>
    </row>
    <row r="443" spans="1:42" x14ac:dyDescent="0.15">
      <c r="A443" s="13">
        <v>217.5</v>
      </c>
      <c r="B443" s="9">
        <f t="shared" si="222"/>
        <v>3.7960911230876668</v>
      </c>
      <c r="D443" s="8">
        <f t="shared" si="223"/>
        <v>0.48535340615818556</v>
      </c>
      <c r="E443" s="9">
        <v>0</v>
      </c>
      <c r="F443" s="9">
        <v>0</v>
      </c>
      <c r="G443" s="9">
        <f t="shared" si="224"/>
        <v>-55.534733820386464</v>
      </c>
      <c r="H443" s="9">
        <f t="shared" si="225"/>
        <v>-42.613300030610446</v>
      </c>
      <c r="I443" s="14">
        <f t="shared" si="253"/>
        <v>99.254539447716638</v>
      </c>
      <c r="J443" s="14">
        <f t="shared" si="254"/>
        <v>39.027871452486849</v>
      </c>
      <c r="K443" s="14">
        <f t="shared" si="226"/>
        <v>113.35515317791854</v>
      </c>
      <c r="L443" s="14">
        <f t="shared" si="227"/>
        <v>-88.45221439057066</v>
      </c>
      <c r="M443" s="9">
        <f t="shared" si="228"/>
        <v>169.06872221260645</v>
      </c>
      <c r="N443" s="9">
        <f t="shared" si="229"/>
        <v>-17.769838755501091</v>
      </c>
      <c r="O443" s="9">
        <f t="shared" si="230"/>
        <v>225.97325069594507</v>
      </c>
      <c r="P443" s="9">
        <f t="shared" si="231"/>
        <v>0.11016251509121319</v>
      </c>
      <c r="Q443" s="9">
        <f t="shared" si="232"/>
        <v>0.9304376868052896</v>
      </c>
      <c r="R443" s="9">
        <f t="shared" si="233"/>
        <v>0.37519089106697234</v>
      </c>
      <c r="S443" s="9">
        <f t="shared" si="234"/>
        <v>0.48535340615818556</v>
      </c>
      <c r="T443" s="9">
        <f t="shared" si="235"/>
        <v>-0.26502837597575912</v>
      </c>
      <c r="U443" s="9">
        <f t="shared" si="236"/>
        <v>-0.16041841707971638</v>
      </c>
      <c r="V443" s="9">
        <f t="shared" si="237"/>
        <v>-0.91080019921366107</v>
      </c>
      <c r="W443" s="14">
        <f t="shared" si="238"/>
        <v>-351.68289447052678</v>
      </c>
      <c r="X443" s="14">
        <f t="shared" si="239"/>
        <v>5.3060795932814884</v>
      </c>
      <c r="Y443" s="14">
        <f t="shared" si="240"/>
        <v>-239.4688716568152</v>
      </c>
      <c r="Z443" s="14">
        <f t="shared" si="241"/>
        <v>194.38508169038283</v>
      </c>
      <c r="AA443" s="9">
        <f t="shared" si="242"/>
        <v>351.72292041295503</v>
      </c>
      <c r="AB443" s="9">
        <f t="shared" si="219"/>
        <v>0.19910694081795555</v>
      </c>
      <c r="AC443" s="9">
        <f t="shared" si="220"/>
        <v>-1.5765453358460206</v>
      </c>
      <c r="AD443" s="9">
        <f t="shared" si="221"/>
        <v>1144.1293363493842</v>
      </c>
      <c r="AE443" s="9">
        <f t="shared" si="243"/>
        <v>2209.9402857369741</v>
      </c>
      <c r="AF443" s="9">
        <f t="shared" si="244"/>
        <v>1.9315476105073159</v>
      </c>
      <c r="AG443" s="11">
        <f t="shared" si="245"/>
        <v>4.1736722254609431</v>
      </c>
      <c r="AH443" s="13">
        <v>217.5</v>
      </c>
      <c r="AI443" s="9">
        <f t="shared" si="246"/>
        <v>308.43297566305233</v>
      </c>
      <c r="AJ443" s="14">
        <f t="shared" si="247"/>
        <v>0.15414893193079138</v>
      </c>
      <c r="AK443" s="14">
        <f t="shared" si="248"/>
        <v>-0.65377816152388846</v>
      </c>
      <c r="AL443" s="9">
        <f t="shared" si="249"/>
        <v>483.62769147369687</v>
      </c>
      <c r="AM443" s="9">
        <f t="shared" si="250"/>
        <v>1937.9415409357694</v>
      </c>
      <c r="AN443" s="9">
        <f t="shared" si="251"/>
        <v>4.0070938349922187</v>
      </c>
      <c r="AO443" s="11">
        <f t="shared" si="252"/>
        <v>9.8737539591779075</v>
      </c>
      <c r="AP443" s="13">
        <v>217.5</v>
      </c>
    </row>
    <row r="444" spans="1:42" x14ac:dyDescent="0.15">
      <c r="A444" s="13">
        <v>218</v>
      </c>
      <c r="B444" s="9">
        <f t="shared" si="222"/>
        <v>3.8048177693476384</v>
      </c>
      <c r="D444" s="8">
        <f t="shared" si="223"/>
        <v>0.48904486275659997</v>
      </c>
      <c r="E444" s="9">
        <v>0</v>
      </c>
      <c r="F444" s="9">
        <v>0</v>
      </c>
      <c r="G444" s="9">
        <f t="shared" si="224"/>
        <v>-55.160752752470543</v>
      </c>
      <c r="H444" s="9">
        <f t="shared" si="225"/>
        <v>-43.096303272796071</v>
      </c>
      <c r="I444" s="14">
        <f t="shared" si="253"/>
        <v>99.326091714876313</v>
      </c>
      <c r="J444" s="14">
        <f t="shared" si="254"/>
        <v>39.11570854130435</v>
      </c>
      <c r="K444" s="14">
        <f t="shared" si="226"/>
        <v>113.77159556800807</v>
      </c>
      <c r="L444" s="14">
        <f t="shared" si="227"/>
        <v>-88.778484601280013</v>
      </c>
      <c r="M444" s="9">
        <f t="shared" si="228"/>
        <v>169.06872221260645</v>
      </c>
      <c r="N444" s="9">
        <f t="shared" si="229"/>
        <v>-17.769838755501091</v>
      </c>
      <c r="O444" s="9">
        <f t="shared" si="230"/>
        <v>225.65523979748372</v>
      </c>
      <c r="P444" s="9">
        <f t="shared" si="231"/>
        <v>0.1124721945571716</v>
      </c>
      <c r="Q444" s="9">
        <f t="shared" si="232"/>
        <v>0.92993044628578403</v>
      </c>
      <c r="R444" s="9">
        <f t="shared" si="233"/>
        <v>0.37657266819942836</v>
      </c>
      <c r="S444" s="9">
        <f t="shared" si="234"/>
        <v>0.48904486275659997</v>
      </c>
      <c r="T444" s="9">
        <f t="shared" si="235"/>
        <v>-0.26410047364225675</v>
      </c>
      <c r="U444" s="9">
        <f t="shared" si="236"/>
        <v>-0.15672696048130197</v>
      </c>
      <c r="V444" s="9">
        <f t="shared" si="237"/>
        <v>-0.90987229688015869</v>
      </c>
      <c r="W444" s="14">
        <f t="shared" si="238"/>
        <v>-351.48378752970882</v>
      </c>
      <c r="X444" s="14">
        <f t="shared" si="239"/>
        <v>3.7295342574354677</v>
      </c>
      <c r="Y444" s="14">
        <f t="shared" si="240"/>
        <v>-239.3147227248844</v>
      </c>
      <c r="Z444" s="14">
        <f t="shared" si="241"/>
        <v>193.73130352885894</v>
      </c>
      <c r="AA444" s="9">
        <f t="shared" si="242"/>
        <v>351.50357369734786</v>
      </c>
      <c r="AB444" s="9">
        <f t="shared" si="219"/>
        <v>0.20731415962166011</v>
      </c>
      <c r="AC444" s="9">
        <f t="shared" si="220"/>
        <v>-1.5741052556098651</v>
      </c>
      <c r="AD444" s="9">
        <f t="shared" si="221"/>
        <v>1143.142917645494</v>
      </c>
      <c r="AE444" s="9">
        <f t="shared" si="243"/>
        <v>2208.562089676293</v>
      </c>
      <c r="AF444" s="9">
        <f t="shared" si="244"/>
        <v>1.9320087240055857</v>
      </c>
      <c r="AG444" s="11">
        <f t="shared" si="245"/>
        <v>4.1772736897079339</v>
      </c>
      <c r="AH444" s="13">
        <v>218</v>
      </c>
      <c r="AI444" s="9">
        <f t="shared" si="246"/>
        <v>307.9015337407061</v>
      </c>
      <c r="AJ444" s="14">
        <f t="shared" si="247"/>
        <v>0.16142887290766339</v>
      </c>
      <c r="AK444" s="14">
        <f t="shared" si="248"/>
        <v>-0.6484247166223156</v>
      </c>
      <c r="AL444" s="9">
        <f t="shared" si="249"/>
        <v>481.11620500619995</v>
      </c>
      <c r="AM444" s="9">
        <f t="shared" si="250"/>
        <v>1934.6023928576642</v>
      </c>
      <c r="AN444" s="9">
        <f t="shared" si="251"/>
        <v>4.0210709444566177</v>
      </c>
      <c r="AO444" s="11">
        <f t="shared" si="252"/>
        <v>9.9252961836838338</v>
      </c>
      <c r="AP444" s="13">
        <v>218</v>
      </c>
    </row>
    <row r="445" spans="1:42" x14ac:dyDescent="0.15">
      <c r="A445" s="13">
        <v>218.5</v>
      </c>
      <c r="B445" s="9">
        <f t="shared" si="222"/>
        <v>3.8135444156076099</v>
      </c>
      <c r="D445" s="8">
        <f t="shared" si="223"/>
        <v>0.49273700666121756</v>
      </c>
      <c r="E445" s="9">
        <v>0</v>
      </c>
      <c r="F445" s="9">
        <v>0</v>
      </c>
      <c r="G445" s="9">
        <f t="shared" si="224"/>
        <v>-54.782570979668982</v>
      </c>
      <c r="H445" s="9">
        <f t="shared" si="225"/>
        <v>-43.576024564633357</v>
      </c>
      <c r="I445" s="14">
        <f t="shared" si="253"/>
        <v>99.399682623540542</v>
      </c>
      <c r="J445" s="14">
        <f t="shared" si="254"/>
        <v>39.205813261278578</v>
      </c>
      <c r="K445" s="14">
        <f t="shared" si="226"/>
        <v>114.19153135338274</v>
      </c>
      <c r="L445" s="14">
        <f t="shared" si="227"/>
        <v>-89.103518903102739</v>
      </c>
      <c r="M445" s="9">
        <f t="shared" si="228"/>
        <v>169.06872221260645</v>
      </c>
      <c r="N445" s="9">
        <f t="shared" si="229"/>
        <v>-17.769838755501091</v>
      </c>
      <c r="O445" s="9">
        <f t="shared" si="230"/>
        <v>225.33388713167292</v>
      </c>
      <c r="P445" s="9">
        <f t="shared" si="231"/>
        <v>0.11477604699549904</v>
      </c>
      <c r="Q445" s="9">
        <f t="shared" si="232"/>
        <v>0.92941902630329376</v>
      </c>
      <c r="R445" s="9">
        <f t="shared" si="233"/>
        <v>0.37796095966571852</v>
      </c>
      <c r="S445" s="9">
        <f t="shared" si="234"/>
        <v>0.49273700666121756</v>
      </c>
      <c r="T445" s="9">
        <f t="shared" si="235"/>
        <v>-0.26318491267021948</v>
      </c>
      <c r="U445" s="9">
        <f t="shared" si="236"/>
        <v>-0.15303481657668438</v>
      </c>
      <c r="V445" s="9">
        <f t="shared" si="237"/>
        <v>-0.90895673590812143</v>
      </c>
      <c r="W445" s="14">
        <f t="shared" si="238"/>
        <v>-351.27647337008716</v>
      </c>
      <c r="X445" s="14">
        <f t="shared" si="239"/>
        <v>2.1554290018256026</v>
      </c>
      <c r="Y445" s="14">
        <f t="shared" si="240"/>
        <v>-239.15329385197674</v>
      </c>
      <c r="Z445" s="14">
        <f t="shared" si="241"/>
        <v>193.08287881223663</v>
      </c>
      <c r="AA445" s="9">
        <f t="shared" si="242"/>
        <v>351.28308615347174</v>
      </c>
      <c r="AB445" s="9">
        <f t="shared" si="219"/>
        <v>0.2155108343908978</v>
      </c>
      <c r="AC445" s="9">
        <f t="shared" si="220"/>
        <v>-1.5715232219201525</v>
      </c>
      <c r="AD445" s="9">
        <f t="shared" si="221"/>
        <v>1142.0866312463882</v>
      </c>
      <c r="AE445" s="9">
        <f t="shared" si="243"/>
        <v>2207.1767255801942</v>
      </c>
      <c r="AF445" s="9">
        <f t="shared" si="244"/>
        <v>1.9325825775330601</v>
      </c>
      <c r="AG445" s="11">
        <f t="shared" si="245"/>
        <v>4.1811371421493355</v>
      </c>
      <c r="AH445" s="13">
        <v>218.5</v>
      </c>
      <c r="AI445" s="9">
        <f t="shared" si="246"/>
        <v>307.36833937585504</v>
      </c>
      <c r="AJ445" s="14">
        <f t="shared" si="247"/>
        <v>0.16864222031713894</v>
      </c>
      <c r="AK445" s="14">
        <f t="shared" si="248"/>
        <v>-0.64305133750588084</v>
      </c>
      <c r="AL445" s="9">
        <f t="shared" si="249"/>
        <v>478.6539320216682</v>
      </c>
      <c r="AM445" s="9">
        <f t="shared" si="250"/>
        <v>1931.2522338585611</v>
      </c>
      <c r="AN445" s="9">
        <f t="shared" si="251"/>
        <v>4.0347568559640186</v>
      </c>
      <c r="AO445" s="11">
        <f t="shared" si="252"/>
        <v>9.9763535071938279</v>
      </c>
      <c r="AP445" s="13">
        <v>218.5</v>
      </c>
    </row>
    <row r="446" spans="1:42" x14ac:dyDescent="0.15">
      <c r="A446" s="13">
        <v>219</v>
      </c>
      <c r="B446" s="9">
        <f t="shared" si="222"/>
        <v>3.8222710618675819</v>
      </c>
      <c r="D446" s="8">
        <f t="shared" si="223"/>
        <v>0.4964295316145132</v>
      </c>
      <c r="E446" s="9">
        <v>0</v>
      </c>
      <c r="F446" s="9">
        <v>0</v>
      </c>
      <c r="G446" s="9">
        <f t="shared" si="224"/>
        <v>-54.400217301987958</v>
      </c>
      <c r="H446" s="9">
        <f t="shared" si="225"/>
        <v>-44.052427373488634</v>
      </c>
      <c r="I446" s="14">
        <f t="shared" si="253"/>
        <v>99.475311877683311</v>
      </c>
      <c r="J446" s="14">
        <f t="shared" si="254"/>
        <v>39.298166623651703</v>
      </c>
      <c r="K446" s="14">
        <f t="shared" si="226"/>
        <v>114.61494351392929</v>
      </c>
      <c r="L446" s="14">
        <f t="shared" si="227"/>
        <v>-89.427259762927036</v>
      </c>
      <c r="M446" s="9">
        <f t="shared" si="228"/>
        <v>169.06872221260645</v>
      </c>
      <c r="N446" s="9">
        <f t="shared" si="229"/>
        <v>-17.769838755501091</v>
      </c>
      <c r="O446" s="9">
        <f t="shared" si="230"/>
        <v>225.00920290565855</v>
      </c>
      <c r="P446" s="9">
        <f t="shared" si="231"/>
        <v>0.11707398636042143</v>
      </c>
      <c r="Q446" s="9">
        <f t="shared" si="232"/>
        <v>0.92890348416944857</v>
      </c>
      <c r="R446" s="9">
        <f t="shared" si="233"/>
        <v>0.37935554525409176</v>
      </c>
      <c r="S446" s="9">
        <f t="shared" si="234"/>
        <v>0.49642953161451325</v>
      </c>
      <c r="T446" s="9">
        <f t="shared" si="235"/>
        <v>-0.26228155889367027</v>
      </c>
      <c r="U446" s="9">
        <f t="shared" si="236"/>
        <v>-0.14934229162338869</v>
      </c>
      <c r="V446" s="9">
        <f t="shared" si="237"/>
        <v>-0.90805338213157216</v>
      </c>
      <c r="W446" s="14">
        <f t="shared" si="238"/>
        <v>-351.06096253569626</v>
      </c>
      <c r="X446" s="14">
        <f t="shared" si="239"/>
        <v>0.58390577990545012</v>
      </c>
      <c r="Y446" s="14">
        <f t="shared" si="240"/>
        <v>-238.9846516316596</v>
      </c>
      <c r="Z446" s="14">
        <f t="shared" si="241"/>
        <v>192.43982747473075</v>
      </c>
      <c r="AA446" s="9">
        <f t="shared" si="242"/>
        <v>351.06144812902676</v>
      </c>
      <c r="AB446" s="9">
        <f t="shared" si="219"/>
        <v>0.22369525165487403</v>
      </c>
      <c r="AC446" s="9">
        <f t="shared" si="220"/>
        <v>-1.568799270711331</v>
      </c>
      <c r="AD446" s="9">
        <f t="shared" si="221"/>
        <v>1140.9605163627625</v>
      </c>
      <c r="AE446" s="9">
        <f t="shared" si="243"/>
        <v>2205.7841328014892</v>
      </c>
      <c r="AF446" s="9">
        <f t="shared" si="244"/>
        <v>1.9332694700367454</v>
      </c>
      <c r="AG446" s="11">
        <f t="shared" si="245"/>
        <v>4.185263876334024</v>
      </c>
      <c r="AH446" s="13">
        <v>219</v>
      </c>
      <c r="AI446" s="9">
        <f t="shared" si="246"/>
        <v>306.83342535325227</v>
      </c>
      <c r="AJ446" s="14">
        <f t="shared" si="247"/>
        <v>0.17578917254982684</v>
      </c>
      <c r="AK446" s="14">
        <f t="shared" si="248"/>
        <v>-0.6376582291535442</v>
      </c>
      <c r="AL446" s="9">
        <f t="shared" si="249"/>
        <v>476.24059722342474</v>
      </c>
      <c r="AM446" s="9">
        <f t="shared" si="250"/>
        <v>1927.891269931139</v>
      </c>
      <c r="AN446" s="9">
        <f t="shared" si="251"/>
        <v>4.0481455826553212</v>
      </c>
      <c r="AO446" s="11">
        <f t="shared" si="252"/>
        <v>10.026908376347903</v>
      </c>
      <c r="AP446" s="13">
        <v>219</v>
      </c>
    </row>
    <row r="447" spans="1:42" x14ac:dyDescent="0.15">
      <c r="A447" s="13">
        <v>219.5</v>
      </c>
      <c r="B447" s="9">
        <f t="shared" si="222"/>
        <v>3.8309977081275535</v>
      </c>
      <c r="D447" s="8">
        <f t="shared" si="223"/>
        <v>0.5001221313851969</v>
      </c>
      <c r="E447" s="9">
        <v>0</v>
      </c>
      <c r="F447" s="9">
        <v>0</v>
      </c>
      <c r="G447" s="9">
        <f t="shared" si="224"/>
        <v>-54.01372083714039</v>
      </c>
      <c r="H447" s="9">
        <f t="shared" si="225"/>
        <v>-44.525475419443474</v>
      </c>
      <c r="I447" s="14">
        <f t="shared" si="253"/>
        <v>99.552979589920142</v>
      </c>
      <c r="J447" s="14">
        <f t="shared" si="254"/>
        <v>39.39274977595398</v>
      </c>
      <c r="K447" s="14">
        <f t="shared" si="226"/>
        <v>115.04181448815143</v>
      </c>
      <c r="L447" s="14">
        <f t="shared" si="227"/>
        <v>-89.749650103775849</v>
      </c>
      <c r="M447" s="9">
        <f t="shared" si="228"/>
        <v>169.06872221260645</v>
      </c>
      <c r="N447" s="9">
        <f t="shared" si="229"/>
        <v>-17.769838755501091</v>
      </c>
      <c r="O447" s="9">
        <f t="shared" si="230"/>
        <v>224.68119745616551</v>
      </c>
      <c r="P447" s="9">
        <f t="shared" si="231"/>
        <v>0.11936592586153712</v>
      </c>
      <c r="Q447" s="9">
        <f t="shared" si="232"/>
        <v>0.92838387796850008</v>
      </c>
      <c r="R447" s="9">
        <f t="shared" si="233"/>
        <v>0.38075620552365974</v>
      </c>
      <c r="S447" s="9">
        <f t="shared" si="234"/>
        <v>0.50012213138519701</v>
      </c>
      <c r="T447" s="9">
        <f t="shared" si="235"/>
        <v>-0.26139027966212264</v>
      </c>
      <c r="U447" s="9">
        <f t="shared" si="236"/>
        <v>-0.14564969185270493</v>
      </c>
      <c r="V447" s="9">
        <f t="shared" si="237"/>
        <v>-0.90716210290002453</v>
      </c>
      <c r="W447" s="14">
        <f t="shared" si="238"/>
        <v>-350.83726728404139</v>
      </c>
      <c r="X447" s="14">
        <f t="shared" si="239"/>
        <v>-0.98489349080588084</v>
      </c>
      <c r="Y447" s="14">
        <f t="shared" si="240"/>
        <v>-238.80886245910978</v>
      </c>
      <c r="Z447" s="14">
        <f t="shared" si="241"/>
        <v>191.8021692455772</v>
      </c>
      <c r="AA447" s="9">
        <f t="shared" si="242"/>
        <v>350.83864971026514</v>
      </c>
      <c r="AB447" s="9">
        <f t="shared" si="219"/>
        <v>0.23186569844324367</v>
      </c>
      <c r="AC447" s="9">
        <f t="shared" si="220"/>
        <v>-1.5659334511723699</v>
      </c>
      <c r="AD447" s="9">
        <f t="shared" si="221"/>
        <v>1139.7646109960206</v>
      </c>
      <c r="AE447" s="9">
        <f t="shared" si="243"/>
        <v>2204.3842490502634</v>
      </c>
      <c r="AF447" s="9">
        <f t="shared" si="244"/>
        <v>1.9340697436849617</v>
      </c>
      <c r="AG447" s="11">
        <f t="shared" si="245"/>
        <v>4.1896552914408378</v>
      </c>
      <c r="AH447" s="13">
        <v>219.5</v>
      </c>
      <c r="AI447" s="9">
        <f t="shared" si="246"/>
        <v>306.29682485511182</v>
      </c>
      <c r="AJ447" s="14">
        <f t="shared" si="247"/>
        <v>0.18286993104999283</v>
      </c>
      <c r="AK447" s="14">
        <f t="shared" si="248"/>
        <v>-0.63224558994207314</v>
      </c>
      <c r="AL447" s="9">
        <f t="shared" si="249"/>
        <v>473.8759176821394</v>
      </c>
      <c r="AM447" s="9">
        <f t="shared" si="250"/>
        <v>1924.5197095653978</v>
      </c>
      <c r="AN447" s="9">
        <f t="shared" si="251"/>
        <v>4.0612313007564635</v>
      </c>
      <c r="AO447" s="11">
        <f t="shared" si="252"/>
        <v>10.076943468267888</v>
      </c>
      <c r="AP447" s="13">
        <v>219.5</v>
      </c>
    </row>
    <row r="448" spans="1:42" x14ac:dyDescent="0.15">
      <c r="A448" s="13">
        <v>220</v>
      </c>
      <c r="B448" s="9">
        <f t="shared" si="222"/>
        <v>3.839724354387525</v>
      </c>
      <c r="D448" s="8">
        <f t="shared" si="223"/>
        <v>0.50381449976121606</v>
      </c>
      <c r="E448" s="9">
        <v>0</v>
      </c>
      <c r="F448" s="9">
        <v>0</v>
      </c>
      <c r="G448" s="9">
        <f t="shared" si="224"/>
        <v>-53.623111018328458</v>
      </c>
      <c r="H448" s="9">
        <f t="shared" si="225"/>
        <v>-44.99513267805775</v>
      </c>
      <c r="I448" s="14">
        <f t="shared" si="253"/>
        <v>99.632686280842577</v>
      </c>
      <c r="J448" s="14">
        <f t="shared" si="254"/>
        <v>39.489544004731293</v>
      </c>
      <c r="K448" s="14">
        <f t="shared" si="226"/>
        <v>115.47212617828531</v>
      </c>
      <c r="L448" s="14">
        <f t="shared" si="227"/>
        <v>-90.070633312226335</v>
      </c>
      <c r="M448" s="9">
        <f t="shared" si="228"/>
        <v>169.06872221260645</v>
      </c>
      <c r="N448" s="9">
        <f t="shared" si="229"/>
        <v>-17.769838755501091</v>
      </c>
      <c r="O448" s="9">
        <f t="shared" si="230"/>
        <v>224.34988125007803</v>
      </c>
      <c r="P448" s="9">
        <f t="shared" si="231"/>
        <v>0.12165177795116065</v>
      </c>
      <c r="Q448" s="9">
        <f t="shared" si="232"/>
        <v>0.92786026656170018</v>
      </c>
      <c r="R448" s="9">
        <f t="shared" si="233"/>
        <v>0.38216272181005539</v>
      </c>
      <c r="S448" s="9">
        <f t="shared" si="234"/>
        <v>0.50381449976121606</v>
      </c>
      <c r="T448" s="9">
        <f t="shared" si="235"/>
        <v>-0.26051094385889478</v>
      </c>
      <c r="U448" s="9">
        <f t="shared" si="236"/>
        <v>-0.14195732347668588</v>
      </c>
      <c r="V448" s="9">
        <f t="shared" si="237"/>
        <v>-0.90628276709679678</v>
      </c>
      <c r="W448" s="14">
        <f t="shared" si="238"/>
        <v>-350.60540158559814</v>
      </c>
      <c r="X448" s="14">
        <f t="shared" si="239"/>
        <v>-2.5508269419782508</v>
      </c>
      <c r="Y448" s="14">
        <f t="shared" si="240"/>
        <v>-238.62599252805978</v>
      </c>
      <c r="Z448" s="14">
        <f t="shared" si="241"/>
        <v>191.16992365563513</v>
      </c>
      <c r="AA448" s="9">
        <f t="shared" si="242"/>
        <v>350.61468072384883</v>
      </c>
      <c r="AB448" s="9">
        <f t="shared" si="219"/>
        <v>0.24002046271147037</v>
      </c>
      <c r="AC448" s="9">
        <f t="shared" si="220"/>
        <v>-1.562925825213803</v>
      </c>
      <c r="AD448" s="9">
        <f t="shared" si="221"/>
        <v>1138.4989516204319</v>
      </c>
      <c r="AE448" s="9">
        <f t="shared" si="243"/>
        <v>2202.9770104055488</v>
      </c>
      <c r="AF448" s="9">
        <f t="shared" si="244"/>
        <v>1.9349837848072142</v>
      </c>
      <c r="AG448" s="11">
        <f t="shared" si="245"/>
        <v>4.1943128947636596</v>
      </c>
      <c r="AH448" s="13">
        <v>220</v>
      </c>
      <c r="AI448" s="9">
        <f t="shared" si="246"/>
        <v>305.75857145876222</v>
      </c>
      <c r="AJ448" s="14">
        <f t="shared" si="247"/>
        <v>0.18988470000300595</v>
      </c>
      <c r="AK448" s="14">
        <f t="shared" si="248"/>
        <v>-0.62681361202317021</v>
      </c>
      <c r="AL448" s="9">
        <f t="shared" si="249"/>
        <v>471.5596032539442</v>
      </c>
      <c r="AM448" s="9">
        <f t="shared" si="250"/>
        <v>1921.1377637339144</v>
      </c>
      <c r="AN448" s="9">
        <f t="shared" si="251"/>
        <v>4.0740083554174671</v>
      </c>
      <c r="AO448" s="11">
        <f t="shared" si="252"/>
        <v>10.126441706426101</v>
      </c>
      <c r="AP448" s="13">
        <v>220</v>
      </c>
    </row>
    <row r="449" spans="1:42" x14ac:dyDescent="0.15">
      <c r="A449" s="13">
        <v>220.5</v>
      </c>
      <c r="B449" s="9">
        <f t="shared" si="222"/>
        <v>3.8484510006474966</v>
      </c>
      <c r="D449" s="8">
        <f t="shared" si="223"/>
        <v>0.5075063305408648</v>
      </c>
      <c r="E449" s="9">
        <v>0</v>
      </c>
      <c r="F449" s="9">
        <v>0</v>
      </c>
      <c r="G449" s="9">
        <f t="shared" si="224"/>
        <v>-53.228417592002174</v>
      </c>
      <c r="H449" s="9">
        <f t="shared" si="225"/>
        <v>-45.461363383112847</v>
      </c>
      <c r="I449" s="14">
        <f t="shared" si="253"/>
        <v>99.714432878369351</v>
      </c>
      <c r="J449" s="14">
        <f t="shared" si="254"/>
        <v>39.588530737912201</v>
      </c>
      <c r="K449" s="14">
        <f t="shared" si="226"/>
        <v>115.90585995545673</v>
      </c>
      <c r="L449" s="14">
        <f t="shared" si="227"/>
        <v>-90.390153245506696</v>
      </c>
      <c r="M449" s="9">
        <f t="shared" si="228"/>
        <v>169.06872221260645</v>
      </c>
      <c r="N449" s="9">
        <f t="shared" si="229"/>
        <v>-17.769838755501091</v>
      </c>
      <c r="O449" s="9">
        <f t="shared" si="230"/>
        <v>224.01526488503262</v>
      </c>
      <c r="P449" s="9">
        <f t="shared" si="231"/>
        <v>0.12393145431150407</v>
      </c>
      <c r="Q449" s="9">
        <f t="shared" si="232"/>
        <v>0.92733270959173109</v>
      </c>
      <c r="R449" s="9">
        <f t="shared" si="233"/>
        <v>0.38357487622936071</v>
      </c>
      <c r="S449" s="9">
        <f t="shared" si="234"/>
        <v>0.50750633054086491</v>
      </c>
      <c r="T449" s="9">
        <f t="shared" si="235"/>
        <v>-0.2596434219178565</v>
      </c>
      <c r="U449" s="9">
        <f t="shared" si="236"/>
        <v>-0.13826549269703703</v>
      </c>
      <c r="V449" s="9">
        <f t="shared" si="237"/>
        <v>-0.90541524515575844</v>
      </c>
      <c r="W449" s="14">
        <f t="shared" si="238"/>
        <v>-350.36538112288667</v>
      </c>
      <c r="X449" s="14">
        <f t="shared" si="239"/>
        <v>-4.1137527671920537</v>
      </c>
      <c r="Y449" s="14">
        <f t="shared" si="240"/>
        <v>-238.43610782805678</v>
      </c>
      <c r="Z449" s="14">
        <f t="shared" si="241"/>
        <v>190.54311004361196</v>
      </c>
      <c r="AA449" s="9">
        <f t="shared" si="242"/>
        <v>350.38953073859841</v>
      </c>
      <c r="AB449" s="9">
        <f t="shared" si="219"/>
        <v>0.24815783375248657</v>
      </c>
      <c r="AC449" s="9">
        <f t="shared" si="220"/>
        <v>-1.5597764669419263</v>
      </c>
      <c r="AD449" s="9">
        <f t="shared" si="221"/>
        <v>1137.1635728800004</v>
      </c>
      <c r="AE449" s="9">
        <f t="shared" si="243"/>
        <v>2201.5623513263117</v>
      </c>
      <c r="AF449" s="9">
        <f t="shared" si="244"/>
        <v>1.936012024858127</v>
      </c>
      <c r="AG449" s="11">
        <f t="shared" si="245"/>
        <v>4.1992383042684693</v>
      </c>
      <c r="AH449" s="13">
        <v>220.5</v>
      </c>
      <c r="AI449" s="9">
        <f t="shared" si="246"/>
        <v>305.21869913438258</v>
      </c>
      <c r="AJ449" s="14">
        <f t="shared" si="247"/>
        <v>0.1968336860375075</v>
      </c>
      <c r="AK449" s="14">
        <f t="shared" si="248"/>
        <v>-0.62136248169022679</v>
      </c>
      <c r="AL449" s="9">
        <f t="shared" si="249"/>
        <v>469.29135698851684</v>
      </c>
      <c r="AM449" s="9">
        <f t="shared" si="250"/>
        <v>1917.7456458776194</v>
      </c>
      <c r="AN449" s="9">
        <f t="shared" si="251"/>
        <v>4.086471266344982</v>
      </c>
      <c r="AO449" s="11">
        <f t="shared" si="252"/>
        <v>10.17538627623464</v>
      </c>
      <c r="AP449" s="13">
        <v>220.5</v>
      </c>
    </row>
    <row r="450" spans="1:42" x14ac:dyDescent="0.15">
      <c r="A450" s="13">
        <v>221</v>
      </c>
      <c r="B450" s="9">
        <f t="shared" si="222"/>
        <v>3.8571776469074681</v>
      </c>
      <c r="D450" s="8">
        <f t="shared" si="223"/>
        <v>0.5111973175220561</v>
      </c>
      <c r="E450" s="9">
        <v>0</v>
      </c>
      <c r="F450" s="9">
        <v>0</v>
      </c>
      <c r="G450" s="9">
        <f t="shared" si="224"/>
        <v>-52.829670615594047</v>
      </c>
      <c r="H450" s="9">
        <f t="shared" si="225"/>
        <v>-45.924132029335496</v>
      </c>
      <c r="I450" s="14">
        <f t="shared" si="253"/>
        <v>99.798220717118966</v>
      </c>
      <c r="J450" s="14">
        <f t="shared" si="254"/>
        <v>39.689691546822772</v>
      </c>
      <c r="K450" s="14">
        <f t="shared" si="226"/>
        <v>116.34299666487632</v>
      </c>
      <c r="L450" s="14">
        <f t="shared" si="227"/>
        <v>-90.708154238280429</v>
      </c>
      <c r="M450" s="9">
        <f t="shared" si="228"/>
        <v>169.06872221260645</v>
      </c>
      <c r="N450" s="9">
        <f t="shared" si="229"/>
        <v>-17.769838755501091</v>
      </c>
      <c r="O450" s="9">
        <f t="shared" si="230"/>
        <v>223.6773590900238</v>
      </c>
      <c r="P450" s="9">
        <f t="shared" si="231"/>
        <v>0.12620486584169607</v>
      </c>
      <c r="Q450" s="9">
        <f t="shared" si="232"/>
        <v>0.92680126748718938</v>
      </c>
      <c r="R450" s="9">
        <f t="shared" si="233"/>
        <v>0.38499245168036</v>
      </c>
      <c r="S450" s="9">
        <f t="shared" si="234"/>
        <v>0.51119731752205599</v>
      </c>
      <c r="T450" s="9">
        <f t="shared" si="235"/>
        <v>-0.25878758583866385</v>
      </c>
      <c r="U450" s="9">
        <f t="shared" si="236"/>
        <v>-0.13457450571584595</v>
      </c>
      <c r="V450" s="9">
        <f t="shared" si="237"/>
        <v>-0.90455940907656585</v>
      </c>
      <c r="W450" s="14">
        <f t="shared" si="238"/>
        <v>-350.11722328913419</v>
      </c>
      <c r="X450" s="14">
        <f t="shared" si="239"/>
        <v>-5.67352923413398</v>
      </c>
      <c r="Y450" s="14">
        <f t="shared" si="240"/>
        <v>-238.23927414201927</v>
      </c>
      <c r="Z450" s="14">
        <f t="shared" si="241"/>
        <v>189.92174756192173</v>
      </c>
      <c r="AA450" s="9">
        <f t="shared" si="242"/>
        <v>350.16318906713195</v>
      </c>
      <c r="AB450" s="9">
        <f t="shared" si="219"/>
        <v>0.25627610259135736</v>
      </c>
      <c r="AC450" s="9">
        <f t="shared" si="220"/>
        <v>-1.5564854621404791</v>
      </c>
      <c r="AD450" s="9">
        <f t="shared" si="221"/>
        <v>1135.7585072998297</v>
      </c>
      <c r="AE450" s="9">
        <f t="shared" si="243"/>
        <v>2200.1402046617509</v>
      </c>
      <c r="AF450" s="9">
        <f t="shared" si="244"/>
        <v>1.9371549414077462</v>
      </c>
      <c r="AG450" s="11">
        <f t="shared" si="245"/>
        <v>4.2044332512280018</v>
      </c>
      <c r="AH450" s="13">
        <v>221</v>
      </c>
      <c r="AI450" s="9">
        <f t="shared" si="246"/>
        <v>304.67724224282085</v>
      </c>
      <c r="AJ450" s="14">
        <f t="shared" si="247"/>
        <v>0.20371709794363824</v>
      </c>
      <c r="AK450" s="14">
        <f t="shared" si="248"/>
        <v>-0.61589237973561239</v>
      </c>
      <c r="AL450" s="9">
        <f t="shared" si="249"/>
        <v>467.07087552816733</v>
      </c>
      <c r="AM450" s="9">
        <f t="shared" si="250"/>
        <v>1914.3435718920875</v>
      </c>
      <c r="AN450" s="9">
        <f t="shared" si="251"/>
        <v>4.0986147332079597</v>
      </c>
      <c r="AO450" s="11">
        <f t="shared" si="252"/>
        <v>10.223760640302457</v>
      </c>
      <c r="AP450" s="13">
        <v>221</v>
      </c>
    </row>
    <row r="451" spans="1:42" x14ac:dyDescent="0.15">
      <c r="A451" s="13">
        <v>221.5</v>
      </c>
      <c r="B451" s="9">
        <f t="shared" si="222"/>
        <v>3.8659042931674401</v>
      </c>
      <c r="D451" s="8">
        <f t="shared" si="223"/>
        <v>0.51488715448980915</v>
      </c>
      <c r="E451" s="9">
        <v>0</v>
      </c>
      <c r="F451" s="9">
        <v>0</v>
      </c>
      <c r="G451" s="9">
        <f t="shared" si="224"/>
        <v>-52.426900455230147</v>
      </c>
      <c r="H451" s="9">
        <f t="shared" si="225"/>
        <v>-46.383403375101622</v>
      </c>
      <c r="I451" s="14">
        <f t="shared" si="253"/>
        <v>99.884051537807551</v>
      </c>
      <c r="J451" s="14">
        <f t="shared" si="254"/>
        <v>39.793008147858473</v>
      </c>
      <c r="K451" s="14">
        <f t="shared" si="226"/>
        <v>116.78351663106824</v>
      </c>
      <c r="L451" s="14">
        <f t="shared" si="227"/>
        <v>-91.024581109128121</v>
      </c>
      <c r="M451" s="9">
        <f t="shared" si="228"/>
        <v>169.06872221260645</v>
      </c>
      <c r="N451" s="9">
        <f t="shared" si="229"/>
        <v>-17.769838755501091</v>
      </c>
      <c r="O451" s="9">
        <f t="shared" si="230"/>
        <v>223.33617472602307</v>
      </c>
      <c r="P451" s="9">
        <f t="shared" si="231"/>
        <v>0.12847192264463417</v>
      </c>
      <c r="Q451" s="9">
        <f t="shared" si="232"/>
        <v>0.9262660014671239</v>
      </c>
      <c r="R451" s="9">
        <f t="shared" si="233"/>
        <v>0.38641523184517501</v>
      </c>
      <c r="S451" s="9">
        <f t="shared" si="234"/>
        <v>0.51488715448980915</v>
      </c>
      <c r="T451" s="9">
        <f t="shared" si="235"/>
        <v>-0.25794330920054087</v>
      </c>
      <c r="U451" s="9">
        <f t="shared" si="236"/>
        <v>-0.13088466874809279</v>
      </c>
      <c r="V451" s="9">
        <f t="shared" si="237"/>
        <v>-0.90371513243844281</v>
      </c>
      <c r="W451" s="14">
        <f t="shared" si="238"/>
        <v>-349.86094718654283</v>
      </c>
      <c r="X451" s="14">
        <f t="shared" si="239"/>
        <v>-7.2300146962744591</v>
      </c>
      <c r="Y451" s="14">
        <f t="shared" si="240"/>
        <v>-238.03555704407563</v>
      </c>
      <c r="Z451" s="14">
        <f t="shared" si="241"/>
        <v>189.30585518218612</v>
      </c>
      <c r="AA451" s="9">
        <f t="shared" si="242"/>
        <v>349.93564476739613</v>
      </c>
      <c r="AB451" s="9">
        <f t="shared" si="219"/>
        <v>0.2643735623653356</v>
      </c>
      <c r="AC451" s="9">
        <f t="shared" si="220"/>
        <v>-1.5530529077622717</v>
      </c>
      <c r="AD451" s="9">
        <f t="shared" si="221"/>
        <v>1134.2837850138587</v>
      </c>
      <c r="AE451" s="9">
        <f t="shared" si="243"/>
        <v>2198.7105016609185</v>
      </c>
      <c r="AF451" s="9">
        <f t="shared" si="244"/>
        <v>1.9384130591570208</v>
      </c>
      <c r="AG451" s="11">
        <f t="shared" si="245"/>
        <v>4.2098995829320982</v>
      </c>
      <c r="AH451" s="13">
        <v>221.5</v>
      </c>
      <c r="AI451" s="9">
        <f t="shared" si="246"/>
        <v>304.13423553349304</v>
      </c>
      <c r="AJ451" s="14">
        <f t="shared" si="247"/>
        <v>0.21053514641212701</v>
      </c>
      <c r="AK451" s="14">
        <f t="shared" si="248"/>
        <v>-0.61040348179292891</v>
      </c>
      <c r="AL451" s="9">
        <f t="shared" si="249"/>
        <v>464.89784949546902</v>
      </c>
      <c r="AM451" s="9">
        <f t="shared" si="250"/>
        <v>1910.9317601143391</v>
      </c>
      <c r="AN451" s="9">
        <f t="shared" si="251"/>
        <v>4.1104336408270772</v>
      </c>
      <c r="AO451" s="11">
        <f t="shared" si="252"/>
        <v>10.271548553383933</v>
      </c>
      <c r="AP451" s="13">
        <v>221.5</v>
      </c>
    </row>
    <row r="452" spans="1:42" x14ac:dyDescent="0.15">
      <c r="A452" s="13">
        <v>222</v>
      </c>
      <c r="B452" s="9">
        <f t="shared" si="222"/>
        <v>3.8746309394274117</v>
      </c>
      <c r="D452" s="8">
        <f t="shared" si="223"/>
        <v>0.51857553520202149</v>
      </c>
      <c r="E452" s="9">
        <v>0</v>
      </c>
      <c r="F452" s="9">
        <v>0</v>
      </c>
      <c r="G452" s="9">
        <f t="shared" si="224"/>
        <v>-52.020137783417596</v>
      </c>
      <c r="H452" s="9">
        <f t="shared" si="225"/>
        <v>-46.839142445120075</v>
      </c>
      <c r="I452" s="14">
        <f t="shared" si="253"/>
        <v>99.971927486676066</v>
      </c>
      <c r="J452" s="14">
        <f t="shared" si="254"/>
        <v>39.898462403824126</v>
      </c>
      <c r="K452" s="14">
        <f t="shared" si="226"/>
        <v>117.22739966312781</v>
      </c>
      <c r="L452" s="14">
        <f t="shared" si="227"/>
        <v>-91.339379166739988</v>
      </c>
      <c r="M452" s="9">
        <f t="shared" si="228"/>
        <v>169.06872221260645</v>
      </c>
      <c r="N452" s="9">
        <f t="shared" si="229"/>
        <v>-17.769838755501091</v>
      </c>
      <c r="O452" s="9">
        <f t="shared" si="230"/>
        <v>222.99172278661109</v>
      </c>
      <c r="P452" s="9">
        <f t="shared" si="231"/>
        <v>0.13073253401366772</v>
      </c>
      <c r="Q452" s="9">
        <f t="shared" si="232"/>
        <v>0.92572697354562183</v>
      </c>
      <c r="R452" s="9">
        <f t="shared" si="233"/>
        <v>0.3878430011883538</v>
      </c>
      <c r="S452" s="9">
        <f t="shared" si="234"/>
        <v>0.51857553520202149</v>
      </c>
      <c r="T452" s="9">
        <f t="shared" si="235"/>
        <v>-0.25711046717468611</v>
      </c>
      <c r="U452" s="9">
        <f t="shared" si="236"/>
        <v>-0.12719628803588046</v>
      </c>
      <c r="V452" s="9">
        <f t="shared" si="237"/>
        <v>-0.90288229041258805</v>
      </c>
      <c r="W452" s="14">
        <f t="shared" si="238"/>
        <v>-349.59657362417749</v>
      </c>
      <c r="X452" s="14">
        <f t="shared" si="239"/>
        <v>-8.7830676040367308</v>
      </c>
      <c r="Y452" s="14">
        <f t="shared" si="240"/>
        <v>-237.8250218976635</v>
      </c>
      <c r="Z452" s="14">
        <f t="shared" si="241"/>
        <v>188.69545170039319</v>
      </c>
      <c r="AA452" s="9">
        <f t="shared" si="242"/>
        <v>349.70688664408948</v>
      </c>
      <c r="AB452" s="9">
        <f t="shared" si="219"/>
        <v>0.27244850868942194</v>
      </c>
      <c r="AC452" s="9">
        <f t="shared" si="220"/>
        <v>-1.5494789114243446</v>
      </c>
      <c r="AD452" s="9">
        <f t="shared" si="221"/>
        <v>1132.7394335043302</v>
      </c>
      <c r="AE452" s="9">
        <f t="shared" si="243"/>
        <v>2197.2731719816602</v>
      </c>
      <c r="AF452" s="9">
        <f t="shared" si="244"/>
        <v>1.9397869509883718</v>
      </c>
      <c r="AG452" s="11">
        <f t="shared" si="245"/>
        <v>4.2156392654959438</v>
      </c>
      <c r="AH452" s="13">
        <v>222</v>
      </c>
      <c r="AI452" s="9">
        <f t="shared" si="246"/>
        <v>303.58971414235947</v>
      </c>
      <c r="AJ452" s="14">
        <f t="shared" si="247"/>
        <v>0.21728804378233235</v>
      </c>
      <c r="AK452" s="14">
        <f t="shared" si="248"/>
        <v>-0.60489595867332469</v>
      </c>
      <c r="AL452" s="9">
        <f t="shared" si="249"/>
        <v>462.77196387332498</v>
      </c>
      <c r="AM452" s="9">
        <f t="shared" si="250"/>
        <v>1907.5104313101237</v>
      </c>
      <c r="AN452" s="9">
        <f t="shared" si="251"/>
        <v>4.1219230641039193</v>
      </c>
      <c r="AO452" s="11">
        <f t="shared" si="252"/>
        <v>10.318734076906207</v>
      </c>
      <c r="AP452" s="13">
        <v>222</v>
      </c>
    </row>
    <row r="453" spans="1:42" x14ac:dyDescent="0.15">
      <c r="A453" s="13">
        <v>222.5</v>
      </c>
      <c r="B453" s="9">
        <f t="shared" si="222"/>
        <v>3.8833575856873832</v>
      </c>
      <c r="D453" s="8">
        <f t="shared" si="223"/>
        <v>0.52226215337355919</v>
      </c>
      <c r="E453" s="9">
        <v>0</v>
      </c>
      <c r="F453" s="9">
        <v>0</v>
      </c>
      <c r="G453" s="9">
        <f t="shared" si="224"/>
        <v>-51.609413576708683</v>
      </c>
      <c r="H453" s="9">
        <f t="shared" si="225"/>
        <v>-47.291314533096212</v>
      </c>
      <c r="I453" s="14">
        <f t="shared" si="253"/>
        <v>100.06185111495134</v>
      </c>
      <c r="J453" s="14">
        <f t="shared" si="254"/>
        <v>40.00603632494763</v>
      </c>
      <c r="K453" s="14">
        <f t="shared" si="226"/>
        <v>117.67462506000567</v>
      </c>
      <c r="L453" s="14">
        <f t="shared" si="227"/>
        <v>-91.652494215825698</v>
      </c>
      <c r="M453" s="9">
        <f t="shared" si="228"/>
        <v>169.06872221260645</v>
      </c>
      <c r="N453" s="9">
        <f t="shared" si="229"/>
        <v>-17.769838755501091</v>
      </c>
      <c r="O453" s="9">
        <f t="shared" si="230"/>
        <v>222.64401439862365</v>
      </c>
      <c r="P453" s="9">
        <f t="shared" si="231"/>
        <v>0.13298660841911022</v>
      </c>
      <c r="Q453" s="9">
        <f t="shared" si="232"/>
        <v>0.9251842465364517</v>
      </c>
      <c r="R453" s="9">
        <f t="shared" si="233"/>
        <v>0.38927554495444894</v>
      </c>
      <c r="S453" s="9">
        <f t="shared" si="234"/>
        <v>0.52226215337355919</v>
      </c>
      <c r="T453" s="9">
        <f t="shared" si="235"/>
        <v>-0.25628893653533874</v>
      </c>
      <c r="U453" s="9">
        <f t="shared" si="236"/>
        <v>-0.12350966986434275</v>
      </c>
      <c r="V453" s="9">
        <f t="shared" si="237"/>
        <v>-0.90206075977324063</v>
      </c>
      <c r="W453" s="14">
        <f t="shared" si="238"/>
        <v>-349.32412511548807</v>
      </c>
      <c r="X453" s="14">
        <f t="shared" si="239"/>
        <v>-10.332546515461075</v>
      </c>
      <c r="Y453" s="14">
        <f t="shared" si="240"/>
        <v>-237.60773385388117</v>
      </c>
      <c r="Z453" s="14">
        <f t="shared" si="241"/>
        <v>188.09055574171987</v>
      </c>
      <c r="AA453" s="9">
        <f t="shared" si="242"/>
        <v>349.47690324997922</v>
      </c>
      <c r="AB453" s="9">
        <f t="shared" si="219"/>
        <v>0.28049924000697501</v>
      </c>
      <c r="AC453" s="9">
        <f t="shared" si="220"/>
        <v>-1.5457635909139498</v>
      </c>
      <c r="AD453" s="9">
        <f t="shared" si="221"/>
        <v>1131.1254773580204</v>
      </c>
      <c r="AE453" s="9">
        <f t="shared" si="243"/>
        <v>2195.8281436988914</v>
      </c>
      <c r="AF453" s="9">
        <f t="shared" si="244"/>
        <v>1.9412772390448727</v>
      </c>
      <c r="AG453" s="11">
        <f t="shared" si="245"/>
        <v>4.2216543867529275</v>
      </c>
      <c r="AH453" s="13">
        <v>222.5</v>
      </c>
      <c r="AI453" s="9">
        <f t="shared" si="246"/>
        <v>303.04371358998009</v>
      </c>
      <c r="AJ453" s="14">
        <f t="shared" si="247"/>
        <v>0.22397600381094662</v>
      </c>
      <c r="AK453" s="14">
        <f t="shared" si="248"/>
        <v>-0.59936997668688718</v>
      </c>
      <c r="AL453" s="9">
        <f t="shared" si="249"/>
        <v>460.69289837410872</v>
      </c>
      <c r="AM453" s="9">
        <f t="shared" si="250"/>
        <v>1904.0798086617017</v>
      </c>
      <c r="AN453" s="9">
        <f t="shared" si="251"/>
        <v>4.1330782727097324</v>
      </c>
      <c r="AO453" s="11">
        <f t="shared" si="252"/>
        <v>10.365301593120579</v>
      </c>
      <c r="AP453" s="13">
        <v>222.5</v>
      </c>
    </row>
    <row r="454" spans="1:42" x14ac:dyDescent="0.15">
      <c r="A454" s="13">
        <v>223</v>
      </c>
      <c r="B454" s="9">
        <f t="shared" si="222"/>
        <v>3.8920842319473548</v>
      </c>
      <c r="D454" s="8">
        <f t="shared" si="223"/>
        <v>0.52594670265873567</v>
      </c>
      <c r="E454" s="9">
        <v>0</v>
      </c>
      <c r="F454" s="9">
        <v>0</v>
      </c>
      <c r="G454" s="9">
        <f t="shared" si="224"/>
        <v>-51.194759113341938</v>
      </c>
      <c r="H454" s="9">
        <f t="shared" si="225"/>
        <v>-47.739885204374886</v>
      </c>
      <c r="I454" s="14">
        <f t="shared" si="253"/>
        <v>100.15382537834356</v>
      </c>
      <c r="J454" s="14">
        <f t="shared" si="254"/>
        <v>40.115712069578777</v>
      </c>
      <c r="K454" s="14">
        <f t="shared" si="226"/>
        <v>118.125171615813</v>
      </c>
      <c r="L454" s="14">
        <f t="shared" si="227"/>
        <v>-91.963872562755057</v>
      </c>
      <c r="M454" s="9">
        <f t="shared" si="228"/>
        <v>169.06872221260645</v>
      </c>
      <c r="N454" s="9">
        <f t="shared" si="229"/>
        <v>-17.769838755501091</v>
      </c>
      <c r="O454" s="9">
        <f t="shared" si="230"/>
        <v>222.29306082281127</v>
      </c>
      <c r="P454" s="9">
        <f t="shared" si="231"/>
        <v>0.13523405349457593</v>
      </c>
      <c r="Q454" s="9">
        <f t="shared" si="232"/>
        <v>0.92463788405775438</v>
      </c>
      <c r="R454" s="9">
        <f t="shared" si="233"/>
        <v>0.39071264916415971</v>
      </c>
      <c r="S454" s="9">
        <f t="shared" si="234"/>
        <v>0.52594670265873567</v>
      </c>
      <c r="T454" s="9">
        <f t="shared" si="235"/>
        <v>-0.25547859566958375</v>
      </c>
      <c r="U454" s="9">
        <f t="shared" si="236"/>
        <v>-0.11982512057916628</v>
      </c>
      <c r="V454" s="9">
        <f t="shared" si="237"/>
        <v>-0.9012504189074857</v>
      </c>
      <c r="W454" s="14">
        <f t="shared" si="238"/>
        <v>-349.0436258754811</v>
      </c>
      <c r="X454" s="14">
        <f t="shared" si="239"/>
        <v>-11.878310106375025</v>
      </c>
      <c r="Y454" s="14">
        <f t="shared" si="240"/>
        <v>-237.38375785007023</v>
      </c>
      <c r="Z454" s="14">
        <f t="shared" si="241"/>
        <v>187.49118576503298</v>
      </c>
      <c r="AA454" s="9">
        <f t="shared" si="242"/>
        <v>349.24568288711316</v>
      </c>
      <c r="AB454" s="9">
        <f t="shared" si="219"/>
        <v>0.28852405792827085</v>
      </c>
      <c r="AC454" s="9">
        <f t="shared" si="220"/>
        <v>-1.5419070737016725</v>
      </c>
      <c r="AD454" s="9">
        <f t="shared" si="221"/>
        <v>1129.4419380368888</v>
      </c>
      <c r="AE454" s="9">
        <f t="shared" si="243"/>
        <v>2194.3753433122106</v>
      </c>
      <c r="AF454" s="9">
        <f t="shared" si="244"/>
        <v>1.942884595844129</v>
      </c>
      <c r="AG454" s="11">
        <f t="shared" si="245"/>
        <v>4.22794715924611</v>
      </c>
      <c r="AH454" s="13">
        <v>223</v>
      </c>
      <c r="AI454" s="9">
        <f t="shared" si="246"/>
        <v>302.49626977964351</v>
      </c>
      <c r="AJ454" s="14">
        <f t="shared" si="247"/>
        <v>0.23059924145425725</v>
      </c>
      <c r="AK454" s="14">
        <f t="shared" si="248"/>
        <v>-0.59382569795488394</v>
      </c>
      <c r="AL454" s="9">
        <f t="shared" si="249"/>
        <v>458.66032780056548</v>
      </c>
      <c r="AM454" s="9">
        <f t="shared" si="250"/>
        <v>1900.6401177560883</v>
      </c>
      <c r="AN454" s="9">
        <f t="shared" si="251"/>
        <v>4.1438947355013536</v>
      </c>
      <c r="AO454" s="11">
        <f t="shared" si="252"/>
        <v>10.411235818792781</v>
      </c>
      <c r="AP454" s="13">
        <v>223</v>
      </c>
    </row>
    <row r="455" spans="1:42" x14ac:dyDescent="0.15">
      <c r="A455" s="13">
        <v>223.5</v>
      </c>
      <c r="B455" s="9">
        <f t="shared" si="222"/>
        <v>3.9008108782073267</v>
      </c>
      <c r="D455" s="8">
        <f t="shared" si="223"/>
        <v>0.52962887663222713</v>
      </c>
      <c r="E455" s="9">
        <v>0</v>
      </c>
      <c r="F455" s="9">
        <v>0</v>
      </c>
      <c r="G455" s="9">
        <f t="shared" si="224"/>
        <v>-50.776205970860126</v>
      </c>
      <c r="H455" s="9">
        <f t="shared" si="225"/>
        <v>-48.184820298562791</v>
      </c>
      <c r="I455" s="14">
        <f t="shared" si="253"/>
        <v>100.24785363658424</v>
      </c>
      <c r="J455" s="14">
        <f t="shared" si="254"/>
        <v>40.227471944581147</v>
      </c>
      <c r="K455" s="14">
        <f t="shared" si="226"/>
        <v>118.57901762514612</v>
      </c>
      <c r="L455" s="14">
        <f t="shared" si="227"/>
        <v>-92.273461020938498</v>
      </c>
      <c r="M455" s="9">
        <f t="shared" si="228"/>
        <v>169.06872221260645</v>
      </c>
      <c r="N455" s="9">
        <f t="shared" si="229"/>
        <v>-17.769838755501091</v>
      </c>
      <c r="O455" s="9">
        <f t="shared" si="230"/>
        <v>221.93887345451304</v>
      </c>
      <c r="P455" s="9">
        <f t="shared" si="231"/>
        <v>0.13747477602313996</v>
      </c>
      <c r="Q455" s="9">
        <f t="shared" si="232"/>
        <v>0.92408795053678527</v>
      </c>
      <c r="R455" s="9">
        <f t="shared" si="233"/>
        <v>0.39215410060908718</v>
      </c>
      <c r="S455" s="9">
        <f t="shared" si="234"/>
        <v>0.52962887663222713</v>
      </c>
      <c r="T455" s="9">
        <f t="shared" si="235"/>
        <v>-0.25467932458594722</v>
      </c>
      <c r="U455" s="9">
        <f t="shared" si="236"/>
        <v>-0.11614294660567481</v>
      </c>
      <c r="V455" s="9">
        <f t="shared" si="237"/>
        <v>-0.90045114782384916</v>
      </c>
      <c r="W455" s="14">
        <f t="shared" si="238"/>
        <v>-348.75510181755283</v>
      </c>
      <c r="X455" s="14">
        <f t="shared" si="239"/>
        <v>-13.420217180076698</v>
      </c>
      <c r="Y455" s="14">
        <f t="shared" si="240"/>
        <v>-237.15315860861597</v>
      </c>
      <c r="Z455" s="14">
        <f t="shared" si="241"/>
        <v>186.8973600670781</v>
      </c>
      <c r="AA455" s="9">
        <f t="shared" si="242"/>
        <v>349.01321360792639</v>
      </c>
      <c r="AB455" s="9">
        <f t="shared" si="219"/>
        <v>0.29652126755365771</v>
      </c>
      <c r="AC455" s="9">
        <f t="shared" si="220"/>
        <v>-1.5379094964596405</v>
      </c>
      <c r="AD455" s="9">
        <f t="shared" si="221"/>
        <v>1127.6888336612074</v>
      </c>
      <c r="AE455" s="9">
        <f t="shared" si="243"/>
        <v>2192.9146957528537</v>
      </c>
      <c r="AF455" s="9">
        <f t="shared" si="244"/>
        <v>1.9446097454323763</v>
      </c>
      <c r="AG455" s="11">
        <f t="shared" si="245"/>
        <v>4.2345199233311819</v>
      </c>
      <c r="AH455" s="13">
        <v>223.5</v>
      </c>
      <c r="AI455" s="9">
        <f t="shared" si="246"/>
        <v>301.94741899557016</v>
      </c>
      <c r="AJ455" s="14">
        <f t="shared" si="247"/>
        <v>0.23715797266353889</v>
      </c>
      <c r="AK455" s="14">
        <f t="shared" si="248"/>
        <v>-0.58826328071012313</v>
      </c>
      <c r="AL455" s="9">
        <f t="shared" si="249"/>
        <v>456.67392239667606</v>
      </c>
      <c r="AM455" s="9">
        <f t="shared" si="250"/>
        <v>1897.1915865737647</v>
      </c>
      <c r="AN455" s="9">
        <f t="shared" si="251"/>
        <v>4.1543681246721729</v>
      </c>
      <c r="AO455" s="11">
        <f t="shared" si="252"/>
        <v>10.456521818446715</v>
      </c>
      <c r="AP455" s="13">
        <v>223.5</v>
      </c>
    </row>
    <row r="456" spans="1:42" x14ac:dyDescent="0.15">
      <c r="A456" s="13">
        <v>224</v>
      </c>
      <c r="B456" s="9">
        <f t="shared" si="222"/>
        <v>3.9095375244672983</v>
      </c>
      <c r="D456" s="8">
        <f t="shared" si="223"/>
        <v>0.53330836876846921</v>
      </c>
      <c r="E456" s="9">
        <v>0</v>
      </c>
      <c r="F456" s="9">
        <v>0</v>
      </c>
      <c r="G456" s="9">
        <f t="shared" si="224"/>
        <v>-50.353786023705574</v>
      </c>
      <c r="H456" s="9">
        <f t="shared" si="225"/>
        <v>-48.626085932129818</v>
      </c>
      <c r="I456" s="14">
        <f t="shared" si="253"/>
        <v>100.34393965300774</v>
      </c>
      <c r="J456" s="14">
        <f t="shared" si="254"/>
        <v>40.341298405424276</v>
      </c>
      <c r="K456" s="14">
        <f t="shared" si="226"/>
        <v>119.03614088842559</v>
      </c>
      <c r="L456" s="14">
        <f t="shared" si="227"/>
        <v>-92.581206915956727</v>
      </c>
      <c r="M456" s="9">
        <f t="shared" si="228"/>
        <v>169.06872221260645</v>
      </c>
      <c r="N456" s="9">
        <f t="shared" si="229"/>
        <v>-17.769838755501091</v>
      </c>
      <c r="O456" s="9">
        <f t="shared" si="230"/>
        <v>221.58146382434524</v>
      </c>
      <c r="P456" s="9">
        <f t="shared" si="231"/>
        <v>0.13970868192331728</v>
      </c>
      <c r="Q456" s="9">
        <f t="shared" si="232"/>
        <v>0.92353451121470731</v>
      </c>
      <c r="R456" s="9">
        <f t="shared" si="233"/>
        <v>0.3935996868451519</v>
      </c>
      <c r="S456" s="9">
        <f t="shared" si="234"/>
        <v>0.5333083687684691</v>
      </c>
      <c r="T456" s="9">
        <f t="shared" si="235"/>
        <v>-0.25389100492183458</v>
      </c>
      <c r="U456" s="9">
        <f t="shared" si="236"/>
        <v>-0.11246345446943284</v>
      </c>
      <c r="V456" s="9">
        <f t="shared" si="237"/>
        <v>-0.89966282815973653</v>
      </c>
      <c r="W456" s="14">
        <f t="shared" si="238"/>
        <v>-348.45858054999917</v>
      </c>
      <c r="X456" s="14">
        <f t="shared" si="239"/>
        <v>-14.958126676536338</v>
      </c>
      <c r="Y456" s="14">
        <f t="shared" si="240"/>
        <v>-236.91600063595243</v>
      </c>
      <c r="Z456" s="14">
        <f t="shared" si="241"/>
        <v>186.30909678636797</v>
      </c>
      <c r="AA456" s="9">
        <f t="shared" si="242"/>
        <v>348.77948321624592</v>
      </c>
      <c r="AB456" s="9">
        <f t="shared" ref="AB456:AB519" si="255">W457-W456</f>
        <v>0.30448917778670648</v>
      </c>
      <c r="AC456" s="9">
        <f t="shared" ref="AC456:AC519" si="256">X457-X456</f>
        <v>-1.5337710045890631</v>
      </c>
      <c r="AD456" s="9">
        <f t="shared" ref="AD456:AD519" si="257">SQRT((AB456^2)+AC456^2)*720</f>
        <v>1125.8661788088225</v>
      </c>
      <c r="AE456" s="9">
        <f t="shared" si="243"/>
        <v>2191.4461243900055</v>
      </c>
      <c r="AF456" s="9">
        <f t="shared" si="244"/>
        <v>1.9464534645747837</v>
      </c>
      <c r="AG456" s="11">
        <f t="shared" si="245"/>
        <v>4.2413751503830737</v>
      </c>
      <c r="AH456" s="13">
        <v>224</v>
      </c>
      <c r="AI456" s="9">
        <f t="shared" si="246"/>
        <v>301.39719790118625</v>
      </c>
      <c r="AJ456" s="14">
        <f t="shared" si="247"/>
        <v>0.24365241419559425</v>
      </c>
      <c r="AK456" s="14">
        <f t="shared" si="248"/>
        <v>-0.58268287958838982</v>
      </c>
      <c r="AL456" s="9">
        <f t="shared" si="249"/>
        <v>454.73334819120197</v>
      </c>
      <c r="AM456" s="9">
        <f t="shared" si="250"/>
        <v>1893.7344454778315</v>
      </c>
      <c r="AN456" s="9">
        <f t="shared" si="251"/>
        <v>4.1644943196063373</v>
      </c>
      <c r="AO456" s="11">
        <f t="shared" si="252"/>
        <v>10.50114501707635</v>
      </c>
      <c r="AP456" s="13">
        <v>224</v>
      </c>
    </row>
    <row r="457" spans="1:42" x14ac:dyDescent="0.15">
      <c r="A457" s="13">
        <v>224.5</v>
      </c>
      <c r="B457" s="9">
        <f t="shared" ref="B457:B520" si="258">RADIANS(A457)</f>
        <v>3.9182641707272698</v>
      </c>
      <c r="D457" s="8">
        <f t="shared" ref="D457:D520" si="259">IF(P457+R457&gt;=PI(),P457+R457-PI(),P457+R457)</f>
        <v>0.53698487241959025</v>
      </c>
      <c r="E457" s="9">
        <v>0</v>
      </c>
      <c r="F457" s="9">
        <v>0</v>
      </c>
      <c r="G457" s="9">
        <f t="shared" ref="G457:G520" si="260">$B$3*COS(B457)</f>
        <v>-49.927531440792713</v>
      </c>
      <c r="H457" s="9">
        <f t="shared" ref="H457:H520" si="261">$B$3*SIN(B457)</f>
        <v>-49.063648500989565</v>
      </c>
      <c r="I457" s="14">
        <f t="shared" si="253"/>
        <v>100.44208759417958</v>
      </c>
      <c r="J457" s="14">
        <f t="shared" si="254"/>
        <v>40.457174055984815</v>
      </c>
      <c r="K457" s="14">
        <f t="shared" ref="K457:K520" si="262">G457+$C$3*COS(P457-R457)</f>
        <v>119.49651871724828</v>
      </c>
      <c r="L457" s="14">
        <f t="shared" ref="L457:L520" si="263">H457+$C$3*SIN(P457-R457)</f>
        <v>-92.887058090449926</v>
      </c>
      <c r="M457" s="9">
        <f t="shared" ref="M457:M520" si="264">$H$3</f>
        <v>169.06872221260645</v>
      </c>
      <c r="N457" s="9">
        <f t="shared" ref="N457:N520" si="265">$I$3</f>
        <v>-17.769838755501091</v>
      </c>
      <c r="O457" s="9">
        <f t="shared" ref="O457:O520" si="266">SQRT((M457-G457)^2+(N457-H457)^2)</f>
        <v>221.22084359890405</v>
      </c>
      <c r="P457" s="9">
        <f t="shared" ref="P457:P520" si="267">ATAN2(M457-G457,N457-H457)</f>
        <v>0.14193567623486003</v>
      </c>
      <c r="Q457" s="9">
        <f t="shared" ref="Q457:Q520" si="268">(O457^2+$C$3^2-$D$3^2)/(2*$C$3*O457)</f>
        <v>0.92297763215143458</v>
      </c>
      <c r="R457" s="9">
        <f t="shared" ref="R457:R520" si="269">IF(Q457=1,0,ACOS(Q457))</f>
        <v>0.39504919618473022</v>
      </c>
      <c r="S457" s="9">
        <f t="shared" ref="S457:S520" si="270">ATAN2((I457-G457),(J457-H457))</f>
        <v>0.53698487241959025</v>
      </c>
      <c r="T457" s="9">
        <f t="shared" ref="T457:T520" si="271">ATAN2((K457-G457),(L457-H457))</f>
        <v>-0.25311351994987025</v>
      </c>
      <c r="U457" s="9">
        <f t="shared" ref="U457:U520" si="272">-$L$3+S457</f>
        <v>-0.10878695081831169</v>
      </c>
      <c r="V457" s="9">
        <f t="shared" ref="V457:V520" si="273">-$L$3+T457</f>
        <v>-0.89888534318777213</v>
      </c>
      <c r="W457" s="14">
        <f t="shared" ref="W457:W520" si="274">G457-$J$3*COS(U457)</f>
        <v>-348.15409137221246</v>
      </c>
      <c r="X457" s="14">
        <f t="shared" ref="X457:X520" si="275">H457-$J$3*SIN(U457)</f>
        <v>-16.491897681125401</v>
      </c>
      <c r="Y457" s="14">
        <f t="shared" ref="Y457:Y520" si="276">G457-$J$3*COS(V457)</f>
        <v>-236.67234822175683</v>
      </c>
      <c r="Z457" s="14">
        <f t="shared" ref="Z457:Z520" si="277">H457-$J$3*SIN(V457)</f>
        <v>185.72641390677958</v>
      </c>
      <c r="AA457" s="9">
        <f t="shared" ref="AA457:AA520" si="278">SQRT(W457^2+X457^2)</f>
        <v>348.54447926819267</v>
      </c>
      <c r="AB457" s="9">
        <f t="shared" si="255"/>
        <v>0.3124261016323544</v>
      </c>
      <c r="AC457" s="9">
        <f t="shared" si="256"/>
        <v>-1.5294917517549251</v>
      </c>
      <c r="AD457" s="9">
        <f t="shared" si="257"/>
        <v>1123.9739843283085</v>
      </c>
      <c r="AE457" s="9">
        <f t="shared" ref="AE457:AE520" si="279">AA457*2*PI()</f>
        <v>2189.9695510364681</v>
      </c>
      <c r="AF457" s="9">
        <f t="shared" ref="AF457:AF520" si="280">AE457/AD457</f>
        <v>1.9484165839881098</v>
      </c>
      <c r="AG457" s="11">
        <f t="shared" ref="AG457:AG520" si="281">$M$3*AF457*10/AA457</f>
        <v>4.2485154461205585</v>
      </c>
      <c r="AH457" s="13">
        <v>224.5</v>
      </c>
      <c r="AI457" s="9">
        <f t="shared" ref="AI457:AI520" si="282">SQRT(Y457^2+Z457^2)</f>
        <v>300.84564353746748</v>
      </c>
      <c r="AJ457" s="14">
        <f t="shared" ref="AJ457:AJ520" si="283">Y458-Y457</f>
        <v>0.25008278343773327</v>
      </c>
      <c r="AK457" s="14">
        <f t="shared" ref="AK457:AK520" si="284">Z458-Z457</f>
        <v>-0.57708464590606923</v>
      </c>
      <c r="AL457" s="9">
        <f t="shared" ref="AL457:AL520" si="285">SQRT((AJ457^2)+AK457^2)*720</f>
        <v>452.83826733075318</v>
      </c>
      <c r="AM457" s="9">
        <f t="shared" ref="AM457:AM520" si="286">AI457*2*PI()</f>
        <v>1890.268927203603</v>
      </c>
      <c r="AN457" s="9">
        <f t="shared" ref="AN457:AN520" si="287">AM457/AL457</f>
        <v>4.1742694104580833</v>
      </c>
      <c r="AO457" s="11">
        <f t="shared" ref="AO457:AO520" si="288">$M$3*AN457*10/AI457</f>
        <v>10.545091212374647</v>
      </c>
      <c r="AP457" s="13">
        <v>224.5</v>
      </c>
    </row>
    <row r="458" spans="1:42" x14ac:dyDescent="0.15">
      <c r="A458" s="13">
        <v>225</v>
      </c>
      <c r="B458" s="9">
        <f t="shared" si="258"/>
        <v>3.9269908169872414</v>
      </c>
      <c r="D458" s="8">
        <f t="shared" si="259"/>
        <v>0.54065808079193323</v>
      </c>
      <c r="E458" s="9">
        <v>0</v>
      </c>
      <c r="F458" s="9">
        <v>0</v>
      </c>
      <c r="G458" s="9">
        <f t="shared" si="260"/>
        <v>-49.497474683058336</v>
      </c>
      <c r="H458" s="9">
        <f t="shared" si="261"/>
        <v>-49.497474683058321</v>
      </c>
      <c r="I458" s="14">
        <f t="shared" si="253"/>
        <v>100.54230202957396</v>
      </c>
      <c r="J458" s="14">
        <f t="shared" si="254"/>
        <v>40.575081648065328</v>
      </c>
      <c r="K458" s="14">
        <f t="shared" si="262"/>
        <v>119.96012793974822</v>
      </c>
      <c r="L458" s="14">
        <f t="shared" si="263"/>
        <v>-93.190962908776712</v>
      </c>
      <c r="M458" s="9">
        <f t="shared" si="264"/>
        <v>169.06872221260645</v>
      </c>
      <c r="N458" s="9">
        <f t="shared" si="265"/>
        <v>-17.769838755501091</v>
      </c>
      <c r="O458" s="9">
        <f t="shared" si="266"/>
        <v>220.85702458148376</v>
      </c>
      <c r="P458" s="9">
        <f t="shared" si="267"/>
        <v>0.14415566310436789</v>
      </c>
      <c r="Q458" s="9">
        <f t="shared" si="268"/>
        <v>0.92241738023052222</v>
      </c>
      <c r="R458" s="9">
        <f t="shared" si="269"/>
        <v>0.39650241768756533</v>
      </c>
      <c r="S458" s="9">
        <f t="shared" si="270"/>
        <v>0.54065808079193334</v>
      </c>
      <c r="T458" s="9">
        <f t="shared" si="271"/>
        <v>-0.25234675458319744</v>
      </c>
      <c r="U458" s="9">
        <f t="shared" si="272"/>
        <v>-0.10511374244596861</v>
      </c>
      <c r="V458" s="9">
        <f t="shared" si="273"/>
        <v>-0.89811857782109938</v>
      </c>
      <c r="W458" s="14">
        <f t="shared" si="274"/>
        <v>-347.84166527058011</v>
      </c>
      <c r="X458" s="14">
        <f t="shared" si="275"/>
        <v>-18.021389432880326</v>
      </c>
      <c r="Y458" s="14">
        <f t="shared" si="276"/>
        <v>-236.4222654383191</v>
      </c>
      <c r="Z458" s="14">
        <f t="shared" si="277"/>
        <v>185.14932926087351</v>
      </c>
      <c r="AA458" s="9">
        <f t="shared" si="278"/>
        <v>348.30818907298436</v>
      </c>
      <c r="AB458" s="9">
        <f t="shared" si="255"/>
        <v>0.3203303564857265</v>
      </c>
      <c r="AC458" s="9">
        <f t="shared" si="256"/>
        <v>-1.5250718994250541</v>
      </c>
      <c r="AD458" s="9">
        <f t="shared" si="257"/>
        <v>1122.0122571647908</v>
      </c>
      <c r="AE458" s="9">
        <f t="shared" si="279"/>
        <v>2188.4848959537048</v>
      </c>
      <c r="AF458" s="9">
        <f t="shared" si="280"/>
        <v>1.9504999896202386</v>
      </c>
      <c r="AG458" s="11">
        <f t="shared" si="281"/>
        <v>4.2559435540597184</v>
      </c>
      <c r="AH458" s="13">
        <v>225</v>
      </c>
      <c r="AI458" s="9">
        <f t="shared" si="282"/>
        <v>300.29279332134894</v>
      </c>
      <c r="AJ458" s="14">
        <f t="shared" si="283"/>
        <v>0.2564492982441493</v>
      </c>
      <c r="AK458" s="14">
        <f t="shared" si="284"/>
        <v>-0.57146872793015291</v>
      </c>
      <c r="AL458" s="9">
        <f t="shared" si="285"/>
        <v>450.98833840592494</v>
      </c>
      <c r="AM458" s="9">
        <f t="shared" si="286"/>
        <v>1886.7952668486159</v>
      </c>
      <c r="AN458" s="9">
        <f t="shared" si="287"/>
        <v>4.1836897014182926</v>
      </c>
      <c r="AO458" s="11">
        <f t="shared" si="288"/>
        <v>10.588346586377611</v>
      </c>
      <c r="AP458" s="13">
        <v>225</v>
      </c>
    </row>
    <row r="459" spans="1:42" x14ac:dyDescent="0.15">
      <c r="A459" s="13">
        <v>225.5</v>
      </c>
      <c r="B459" s="9">
        <f t="shared" si="258"/>
        <v>3.9357174632472129</v>
      </c>
      <c r="D459" s="8">
        <f t="shared" si="259"/>
        <v>0.54432768692120126</v>
      </c>
      <c r="E459" s="9">
        <v>0</v>
      </c>
      <c r="F459" s="9">
        <v>0</v>
      </c>
      <c r="G459" s="9">
        <f t="shared" si="260"/>
        <v>-49.063648500989579</v>
      </c>
      <c r="H459" s="9">
        <f t="shared" si="261"/>
        <v>-49.927531440792691</v>
      </c>
      <c r="I459" s="14">
        <f t="shared" ref="I459:I522" si="289">G459+$C$3*COS(D459)</f>
        <v>100.64458793130353</v>
      </c>
      <c r="J459" s="14">
        <f t="shared" ref="J459:J522" si="290">H459+$C$3*SIN(D459)</f>
        <v>40.695004080636096</v>
      </c>
      <c r="K459" s="14">
        <f t="shared" si="262"/>
        <v>120.42694490596409</v>
      </c>
      <c r="L459" s="14">
        <f t="shared" si="263"/>
        <v>-93.492870261450463</v>
      </c>
      <c r="M459" s="9">
        <f t="shared" si="264"/>
        <v>169.06872221260645</v>
      </c>
      <c r="N459" s="9">
        <f t="shared" si="265"/>
        <v>-17.769838755501091</v>
      </c>
      <c r="O459" s="9">
        <f t="shared" si="266"/>
        <v>220.4900187128101</v>
      </c>
      <c r="P459" s="9">
        <f t="shared" si="267"/>
        <v>0.14636854577070976</v>
      </c>
      <c r="Q459" s="9">
        <f t="shared" si="268"/>
        <v>0.92185382316410747</v>
      </c>
      <c r="R459" s="9">
        <f t="shared" si="269"/>
        <v>0.39795914115049147</v>
      </c>
      <c r="S459" s="9">
        <f t="shared" si="270"/>
        <v>0.54432768692120137</v>
      </c>
      <c r="T459" s="9">
        <f t="shared" si="271"/>
        <v>-0.25159059537978157</v>
      </c>
      <c r="U459" s="9">
        <f t="shared" si="272"/>
        <v>-0.10144413631670057</v>
      </c>
      <c r="V459" s="9">
        <f t="shared" si="273"/>
        <v>-0.89736241861768351</v>
      </c>
      <c r="W459" s="14">
        <f t="shared" si="274"/>
        <v>-347.52133491409438</v>
      </c>
      <c r="X459" s="14">
        <f t="shared" si="275"/>
        <v>-19.54646133230538</v>
      </c>
      <c r="Y459" s="14">
        <f t="shared" si="276"/>
        <v>-236.16581614007495</v>
      </c>
      <c r="Z459" s="14">
        <f t="shared" si="277"/>
        <v>184.57786053294336</v>
      </c>
      <c r="AA459" s="9">
        <f t="shared" si="278"/>
        <v>348.07059969363894</v>
      </c>
      <c r="AB459" s="9">
        <f t="shared" si="255"/>
        <v>0.32820026440896299</v>
      </c>
      <c r="AC459" s="9">
        <f t="shared" si="256"/>
        <v>-1.5205116164211816</v>
      </c>
      <c r="AD459" s="9">
        <f t="shared" si="257"/>
        <v>1119.9810002034692</v>
      </c>
      <c r="AE459" s="9">
        <f t="shared" si="279"/>
        <v>2186.9920778562596</v>
      </c>
      <c r="AF459" s="9">
        <f t="shared" si="280"/>
        <v>1.9527046239703569</v>
      </c>
      <c r="AG459" s="11">
        <f t="shared" si="281"/>
        <v>4.2636623590837361</v>
      </c>
      <c r="AH459" s="13">
        <v>225.5</v>
      </c>
      <c r="AI459" s="9">
        <f t="shared" si="282"/>
        <v>299.73868504420039</v>
      </c>
      <c r="AJ459" s="14">
        <f t="shared" si="283"/>
        <v>0.26275217678758622</v>
      </c>
      <c r="AK459" s="14">
        <f t="shared" si="284"/>
        <v>-0.56583527113457421</v>
      </c>
      <c r="AL459" s="9">
        <f t="shared" si="285"/>
        <v>449.18321676779129</v>
      </c>
      <c r="AM459" s="9">
        <f t="shared" si="286"/>
        <v>1883.3137018630496</v>
      </c>
      <c r="AN459" s="9">
        <f t="shared" si="287"/>
        <v>4.1927517136880095</v>
      </c>
      <c r="AO459" s="11">
        <f t="shared" si="288"/>
        <v>10.630897716566007</v>
      </c>
      <c r="AP459" s="13">
        <v>225.5</v>
      </c>
    </row>
    <row r="460" spans="1:42" x14ac:dyDescent="0.15">
      <c r="A460" s="13">
        <v>226</v>
      </c>
      <c r="B460" s="9">
        <f t="shared" si="258"/>
        <v>3.9444441095071849</v>
      </c>
      <c r="D460" s="8">
        <f t="shared" si="259"/>
        <v>0.54799338364629235</v>
      </c>
      <c r="E460" s="9">
        <v>0</v>
      </c>
      <c r="F460" s="9">
        <v>0</v>
      </c>
      <c r="G460" s="9">
        <f t="shared" si="260"/>
        <v>-48.626085932129811</v>
      </c>
      <c r="H460" s="9">
        <f t="shared" si="261"/>
        <v>-50.353786023705581</v>
      </c>
      <c r="I460" s="14">
        <f t="shared" si="289"/>
        <v>100.74895067390331</v>
      </c>
      <c r="J460" s="14">
        <f t="shared" si="290"/>
        <v>40.816924398810428</v>
      </c>
      <c r="K460" s="14">
        <f t="shared" si="262"/>
        <v>120.89694549321077</v>
      </c>
      <c r="L460" s="14">
        <f t="shared" si="263"/>
        <v>-93.792729569365036</v>
      </c>
      <c r="M460" s="9">
        <f t="shared" si="264"/>
        <v>169.06872221260645</v>
      </c>
      <c r="N460" s="9">
        <f t="shared" si="265"/>
        <v>-17.769838755501091</v>
      </c>
      <c r="O460" s="9">
        <f t="shared" si="266"/>
        <v>220.11983807178913</v>
      </c>
      <c r="P460" s="9">
        <f t="shared" si="267"/>
        <v>0.14857422655025446</v>
      </c>
      <c r="Q460" s="9">
        <f t="shared" si="268"/>
        <v>0.92128702949789476</v>
      </c>
      <c r="R460" s="9">
        <f t="shared" si="269"/>
        <v>0.39941915709603792</v>
      </c>
      <c r="S460" s="9">
        <f t="shared" si="270"/>
        <v>0.54799338364629235</v>
      </c>
      <c r="T460" s="9">
        <f t="shared" si="271"/>
        <v>-0.2508449305457835</v>
      </c>
      <c r="U460" s="9">
        <f t="shared" si="272"/>
        <v>-9.7778439591609589E-2</v>
      </c>
      <c r="V460" s="9">
        <f t="shared" si="273"/>
        <v>-0.89661675378368544</v>
      </c>
      <c r="W460" s="14">
        <f t="shared" si="274"/>
        <v>-347.19313464968542</v>
      </c>
      <c r="X460" s="14">
        <f t="shared" si="275"/>
        <v>-21.066972948726562</v>
      </c>
      <c r="Y460" s="14">
        <f t="shared" si="276"/>
        <v>-235.90306396328737</v>
      </c>
      <c r="Z460" s="14">
        <f t="shared" si="277"/>
        <v>184.01202526180879</v>
      </c>
      <c r="AA460" s="9">
        <f t="shared" si="278"/>
        <v>347.83169794758061</v>
      </c>
      <c r="AB460" s="9">
        <f t="shared" si="255"/>
        <v>0.33603415239633705</v>
      </c>
      <c r="AC460" s="9">
        <f t="shared" si="256"/>
        <v>-1.5158110784685697</v>
      </c>
      <c r="AD460" s="9">
        <f t="shared" si="257"/>
        <v>1117.8802121214001</v>
      </c>
      <c r="AE460" s="9">
        <f t="shared" si="279"/>
        <v>2185.4910139155663</v>
      </c>
      <c r="AF460" s="9">
        <f t="shared" si="280"/>
        <v>1.9550314874687356</v>
      </c>
      <c r="AG460" s="11">
        <f t="shared" si="281"/>
        <v>4.2716748911715277</v>
      </c>
      <c r="AH460" s="13">
        <v>226</v>
      </c>
      <c r="AI460" s="9">
        <f t="shared" si="282"/>
        <v>299.1833568703637</v>
      </c>
      <c r="AJ460" s="14">
        <f t="shared" si="283"/>
        <v>0.26899163741913412</v>
      </c>
      <c r="AK460" s="14">
        <f t="shared" si="284"/>
        <v>-0.56018441845046141</v>
      </c>
      <c r="AL460" s="9">
        <f t="shared" si="285"/>
        <v>447.42255483792349</v>
      </c>
      <c r="AM460" s="9">
        <f t="shared" si="286"/>
        <v>1879.824472040536</v>
      </c>
      <c r="AN460" s="9">
        <f t="shared" si="287"/>
        <v>4.2014521881255913</v>
      </c>
      <c r="AO460" s="11">
        <f t="shared" si="288"/>
        <v>10.672731586332935</v>
      </c>
      <c r="AP460" s="13">
        <v>226</v>
      </c>
    </row>
    <row r="461" spans="1:42" x14ac:dyDescent="0.15">
      <c r="A461" s="13">
        <v>226.5</v>
      </c>
      <c r="B461" s="9">
        <f t="shared" si="258"/>
        <v>3.9531707557671565</v>
      </c>
      <c r="D461" s="8">
        <f t="shared" si="259"/>
        <v>0.55165486358184168</v>
      </c>
      <c r="E461" s="9">
        <v>0</v>
      </c>
      <c r="F461" s="9">
        <v>0</v>
      </c>
      <c r="G461" s="9">
        <f t="shared" si="260"/>
        <v>-48.184820298562784</v>
      </c>
      <c r="H461" s="9">
        <f t="shared" si="261"/>
        <v>-50.776205970860133</v>
      </c>
      <c r="I461" s="14">
        <f t="shared" si="289"/>
        <v>100.85539603417217</v>
      </c>
      <c r="J461" s="14">
        <f t="shared" si="290"/>
        <v>40.94082579255641</v>
      </c>
      <c r="K461" s="14">
        <f t="shared" si="262"/>
        <v>121.37010511145223</v>
      </c>
      <c r="L461" s="14">
        <f t="shared" si="263"/>
        <v>-94.090490787814559</v>
      </c>
      <c r="M461" s="9">
        <f t="shared" si="264"/>
        <v>169.06872221260645</v>
      </c>
      <c r="N461" s="9">
        <f t="shared" si="265"/>
        <v>-17.769838755501091</v>
      </c>
      <c r="O461" s="9">
        <f t="shared" si="266"/>
        <v>219.74649487627224</v>
      </c>
      <c r="P461" s="9">
        <f t="shared" si="267"/>
        <v>0.15077260682190549</v>
      </c>
      <c r="Q461" s="9">
        <f t="shared" si="268"/>
        <v>0.92071706861619185</v>
      </c>
      <c r="R461" s="9">
        <f t="shared" si="269"/>
        <v>0.40088225675993616</v>
      </c>
      <c r="S461" s="9">
        <f t="shared" si="270"/>
        <v>0.55165486358184168</v>
      </c>
      <c r="T461" s="9">
        <f t="shared" si="271"/>
        <v>-0.25010964993803053</v>
      </c>
      <c r="U461" s="9">
        <f t="shared" si="272"/>
        <v>-9.4116959656060262E-2</v>
      </c>
      <c r="V461" s="9">
        <f t="shared" si="273"/>
        <v>-0.89588147317593247</v>
      </c>
      <c r="W461" s="14">
        <f t="shared" si="274"/>
        <v>-346.85710049728908</v>
      </c>
      <c r="X461" s="14">
        <f t="shared" si="275"/>
        <v>-22.582784027195132</v>
      </c>
      <c r="Y461" s="14">
        <f t="shared" si="276"/>
        <v>-235.63407232586823</v>
      </c>
      <c r="Z461" s="14">
        <f t="shared" si="277"/>
        <v>183.45184084335833</v>
      </c>
      <c r="AA461" s="9">
        <f t="shared" si="278"/>
        <v>347.59147040715118</v>
      </c>
      <c r="AB461" s="9">
        <f t="shared" si="255"/>
        <v>0.34383035263175543</v>
      </c>
      <c r="AC461" s="9">
        <f t="shared" si="256"/>
        <v>-1.5109704677599858</v>
      </c>
      <c r="AD461" s="9">
        <f t="shared" si="257"/>
        <v>1115.7098872593153</v>
      </c>
      <c r="AE461" s="9">
        <f t="shared" si="279"/>
        <v>2183.9816197631603</v>
      </c>
      <c r="AF461" s="9">
        <f t="shared" si="280"/>
        <v>1.9574816398983432</v>
      </c>
      <c r="AG461" s="11">
        <f t="shared" si="281"/>
        <v>4.2799843292476085</v>
      </c>
      <c r="AH461" s="13">
        <v>226.5</v>
      </c>
      <c r="AI461" s="9">
        <f t="shared" si="282"/>
        <v>298.62684733575009</v>
      </c>
      <c r="AJ461" s="14">
        <f t="shared" si="283"/>
        <v>0.27516789854524859</v>
      </c>
      <c r="AK461" s="14">
        <f t="shared" si="284"/>
        <v>-0.55451631050127048</v>
      </c>
      <c r="AL461" s="9">
        <f t="shared" si="285"/>
        <v>445.7060024088828</v>
      </c>
      <c r="AM461" s="9">
        <f t="shared" si="286"/>
        <v>1876.3278195093462</v>
      </c>
      <c r="AN461" s="9">
        <f t="shared" si="287"/>
        <v>4.2097880875924041</v>
      </c>
      <c r="AO461" s="11">
        <f t="shared" si="288"/>
        <v>10.713835594872204</v>
      </c>
      <c r="AP461" s="13">
        <v>226.5</v>
      </c>
    </row>
    <row r="462" spans="1:42" x14ac:dyDescent="0.15">
      <c r="A462" s="13">
        <v>227</v>
      </c>
      <c r="B462" s="9">
        <f t="shared" si="258"/>
        <v>3.961897402027128</v>
      </c>
      <c r="D462" s="8">
        <f t="shared" si="259"/>
        <v>0.55531181908954019</v>
      </c>
      <c r="E462" s="9">
        <v>0</v>
      </c>
      <c r="F462" s="9">
        <v>0</v>
      </c>
      <c r="G462" s="9">
        <f t="shared" si="260"/>
        <v>-47.7398852043749</v>
      </c>
      <c r="H462" s="9">
        <f t="shared" si="261"/>
        <v>-51.194759113341931</v>
      </c>
      <c r="I462" s="14">
        <f t="shared" si="289"/>
        <v>100.96393019107325</v>
      </c>
      <c r="J462" s="14">
        <f t="shared" si="290"/>
        <v>41.066691595155348</v>
      </c>
      <c r="K462" s="14">
        <f t="shared" si="262"/>
        <v>121.84639870867372</v>
      </c>
      <c r="L462" s="14">
        <f t="shared" si="263"/>
        <v>-94.386104410320939</v>
      </c>
      <c r="M462" s="9">
        <f t="shared" si="264"/>
        <v>169.06872221260645</v>
      </c>
      <c r="N462" s="9">
        <f t="shared" si="265"/>
        <v>-17.769838755501091</v>
      </c>
      <c r="O462" s="9">
        <f t="shared" si="266"/>
        <v>219.3700014838372</v>
      </c>
      <c r="P462" s="9">
        <f t="shared" si="267"/>
        <v>0.15296358701193982</v>
      </c>
      <c r="Q462" s="9">
        <f t="shared" si="268"/>
        <v>0.92014401074698793</v>
      </c>
      <c r="R462" s="9">
        <f t="shared" si="269"/>
        <v>0.4023482320776004</v>
      </c>
      <c r="S462" s="9">
        <f t="shared" si="270"/>
        <v>0.5553118190895403</v>
      </c>
      <c r="T462" s="9">
        <f t="shared" si="271"/>
        <v>-0.24938464506566058</v>
      </c>
      <c r="U462" s="9">
        <f t="shared" si="272"/>
        <v>-9.0460004148361639E-2</v>
      </c>
      <c r="V462" s="9">
        <f t="shared" si="273"/>
        <v>-0.89515646830356255</v>
      </c>
      <c r="W462" s="14">
        <f t="shared" si="274"/>
        <v>-346.51327014465733</v>
      </c>
      <c r="X462" s="14">
        <f t="shared" si="275"/>
        <v>-24.093754494955117</v>
      </c>
      <c r="Y462" s="14">
        <f t="shared" si="276"/>
        <v>-235.35890442732298</v>
      </c>
      <c r="Z462" s="14">
        <f t="shared" si="277"/>
        <v>182.89732453285706</v>
      </c>
      <c r="AA462" s="9">
        <f t="shared" si="278"/>
        <v>347.34990340002605</v>
      </c>
      <c r="AB462" s="9">
        <f t="shared" si="255"/>
        <v>0.35158720273363997</v>
      </c>
      <c r="AC462" s="9">
        <f t="shared" si="256"/>
        <v>-1.5059899725214621</v>
      </c>
      <c r="AD462" s="9">
        <f t="shared" si="257"/>
        <v>1113.4700155039277</v>
      </c>
      <c r="AE462" s="9">
        <f t="shared" si="279"/>
        <v>2182.4638094932925</v>
      </c>
      <c r="AF462" s="9">
        <f t="shared" si="280"/>
        <v>1.9600562018776644</v>
      </c>
      <c r="AG462" s="11">
        <f t="shared" si="281"/>
        <v>4.2885940051967584</v>
      </c>
      <c r="AH462" s="13">
        <v>227</v>
      </c>
      <c r="AI462" s="9">
        <f t="shared" si="282"/>
        <v>298.06919534649495</v>
      </c>
      <c r="AJ462" s="14">
        <f t="shared" si="283"/>
        <v>0.2812811785125291</v>
      </c>
      <c r="AK462" s="14">
        <f t="shared" si="284"/>
        <v>-0.54883108583109674</v>
      </c>
      <c r="AL462" s="9">
        <f t="shared" si="285"/>
        <v>444.03320693807558</v>
      </c>
      <c r="AM462" s="9">
        <f t="shared" si="286"/>
        <v>1872.823988723939</v>
      </c>
      <c r="AN462" s="9">
        <f t="shared" si="287"/>
        <v>4.2177565989678811</v>
      </c>
      <c r="AO462" s="11">
        <f t="shared" si="288"/>
        <v>10.754197566405058</v>
      </c>
      <c r="AP462" s="13">
        <v>227</v>
      </c>
    </row>
    <row r="463" spans="1:42" x14ac:dyDescent="0.15">
      <c r="A463" s="13">
        <v>227.5</v>
      </c>
      <c r="B463" s="9">
        <f t="shared" si="258"/>
        <v>3.9706240482870996</v>
      </c>
      <c r="D463" s="8">
        <f t="shared" si="259"/>
        <v>0.55896394224825829</v>
      </c>
      <c r="E463" s="9">
        <v>0</v>
      </c>
      <c r="F463" s="9">
        <v>0</v>
      </c>
      <c r="G463" s="9">
        <f t="shared" si="260"/>
        <v>-47.291314533096227</v>
      </c>
      <c r="H463" s="9">
        <f t="shared" si="261"/>
        <v>-51.609413576708668</v>
      </c>
      <c r="I463" s="14">
        <f t="shared" si="289"/>
        <v>101.07455972569471</v>
      </c>
      <c r="J463" s="14">
        <f t="shared" si="290"/>
        <v>41.194505281411971</v>
      </c>
      <c r="K463" s="14">
        <f t="shared" si="262"/>
        <v>122.32580077625087</v>
      </c>
      <c r="L463" s="14">
        <f t="shared" si="263"/>
        <v>-94.679521472274104</v>
      </c>
      <c r="M463" s="9">
        <f t="shared" si="264"/>
        <v>169.06872221260645</v>
      </c>
      <c r="N463" s="9">
        <f t="shared" si="265"/>
        <v>-17.769838755501091</v>
      </c>
      <c r="O463" s="9">
        <f t="shared" si="266"/>
        <v>218.99037039258579</v>
      </c>
      <c r="P463" s="9">
        <f t="shared" si="267"/>
        <v>0.15514706657864483</v>
      </c>
      <c r="Q463" s="9">
        <f t="shared" si="268"/>
        <v>0.91956792696707768</v>
      </c>
      <c r="R463" s="9">
        <f t="shared" si="269"/>
        <v>0.40381687566961344</v>
      </c>
      <c r="S463" s="9">
        <f t="shared" si="270"/>
        <v>0.55896394224825829</v>
      </c>
      <c r="T463" s="9">
        <f t="shared" si="271"/>
        <v>-0.24866980909096867</v>
      </c>
      <c r="U463" s="9">
        <f t="shared" si="272"/>
        <v>-8.6807880989643649E-2</v>
      </c>
      <c r="V463" s="9">
        <f t="shared" si="273"/>
        <v>-0.89444163232887064</v>
      </c>
      <c r="W463" s="14">
        <f t="shared" si="274"/>
        <v>-346.16168294192369</v>
      </c>
      <c r="X463" s="14">
        <f t="shared" si="275"/>
        <v>-25.59974446747658</v>
      </c>
      <c r="Y463" s="14">
        <f t="shared" si="276"/>
        <v>-235.07762324881045</v>
      </c>
      <c r="Z463" s="14">
        <f t="shared" si="277"/>
        <v>182.34849344702596</v>
      </c>
      <c r="AA463" s="9">
        <f t="shared" si="278"/>
        <v>347.10698300953987</v>
      </c>
      <c r="AB463" s="9">
        <f t="shared" si="255"/>
        <v>0.35930304599281726</v>
      </c>
      <c r="AC463" s="9">
        <f t="shared" si="256"/>
        <v>-1.5008697865853975</v>
      </c>
      <c r="AD463" s="9">
        <f t="shared" si="257"/>
        <v>1111.1605821855667</v>
      </c>
      <c r="AE463" s="9">
        <f t="shared" si="279"/>
        <v>2180.9374956649754</v>
      </c>
      <c r="AF463" s="9">
        <f t="shared" si="280"/>
        <v>1.9627563563992168</v>
      </c>
      <c r="AG463" s="11">
        <f t="shared" si="281"/>
        <v>4.2975074080327769</v>
      </c>
      <c r="AH463" s="13">
        <v>227.5</v>
      </c>
      <c r="AI463" s="9">
        <f t="shared" si="282"/>
        <v>297.51044017766793</v>
      </c>
      <c r="AJ463" s="14">
        <f t="shared" si="283"/>
        <v>0.28733169550525872</v>
      </c>
      <c r="AK463" s="14">
        <f t="shared" si="284"/>
        <v>-0.54312888112161772</v>
      </c>
      <c r="AL463" s="9">
        <f t="shared" si="285"/>
        <v>442.40381383367384</v>
      </c>
      <c r="AM463" s="9">
        <f t="shared" si="286"/>
        <v>1869.3132264568544</v>
      </c>
      <c r="AN463" s="9">
        <f t="shared" si="287"/>
        <v>4.2253551348443876</v>
      </c>
      <c r="AO463" s="11">
        <f t="shared" si="288"/>
        <v>10.793805758762689</v>
      </c>
      <c r="AP463" s="13">
        <v>227.5</v>
      </c>
    </row>
    <row r="464" spans="1:42" x14ac:dyDescent="0.15">
      <c r="A464" s="13">
        <v>228</v>
      </c>
      <c r="B464" s="9">
        <f t="shared" si="258"/>
        <v>3.9793506945470716</v>
      </c>
      <c r="D464" s="8">
        <f t="shared" si="259"/>
        <v>0.56261092482301733</v>
      </c>
      <c r="E464" s="9">
        <v>0</v>
      </c>
      <c r="F464" s="9">
        <v>0</v>
      </c>
      <c r="G464" s="9">
        <f t="shared" si="260"/>
        <v>-46.839142445120068</v>
      </c>
      <c r="H464" s="9">
        <f t="shared" si="261"/>
        <v>-52.020137783417603</v>
      </c>
      <c r="I464" s="14">
        <f t="shared" si="289"/>
        <v>101.18729162127389</v>
      </c>
      <c r="J464" s="14">
        <f t="shared" si="290"/>
        <v>41.324250465622391</v>
      </c>
      <c r="K464" s="14">
        <f t="shared" si="262"/>
        <v>122.80828535431385</v>
      </c>
      <c r="L464" s="14">
        <f t="shared" si="263"/>
        <v>-94.970693554395169</v>
      </c>
      <c r="M464" s="9">
        <f t="shared" si="264"/>
        <v>169.06872221260645</v>
      </c>
      <c r="N464" s="9">
        <f t="shared" si="265"/>
        <v>-17.769838755501091</v>
      </c>
      <c r="O464" s="9">
        <f t="shared" si="266"/>
        <v>218.60761424195832</v>
      </c>
      <c r="P464" s="9">
        <f t="shared" si="267"/>
        <v>0.15732294399675256</v>
      </c>
      <c r="Q464" s="9">
        <f t="shared" si="268"/>
        <v>0.91898888920722843</v>
      </c>
      <c r="R464" s="9">
        <f t="shared" si="269"/>
        <v>0.40528798082626483</v>
      </c>
      <c r="S464" s="9">
        <f t="shared" si="270"/>
        <v>0.56261092482301733</v>
      </c>
      <c r="T464" s="9">
        <f t="shared" si="271"/>
        <v>-0.24796503682951226</v>
      </c>
      <c r="U464" s="9">
        <f t="shared" si="272"/>
        <v>-8.316089841488461E-2</v>
      </c>
      <c r="V464" s="9">
        <f t="shared" si="273"/>
        <v>-0.89373686006741426</v>
      </c>
      <c r="W464" s="14">
        <f t="shared" si="274"/>
        <v>-345.80237989593087</v>
      </c>
      <c r="X464" s="14">
        <f t="shared" si="275"/>
        <v>-27.100614254061977</v>
      </c>
      <c r="Y464" s="14">
        <f t="shared" si="276"/>
        <v>-234.7902915533052</v>
      </c>
      <c r="Z464" s="14">
        <f t="shared" si="277"/>
        <v>181.80536456590434</v>
      </c>
      <c r="AA464" s="9">
        <f t="shared" si="278"/>
        <v>346.86269507492034</v>
      </c>
      <c r="AB464" s="9">
        <f t="shared" si="255"/>
        <v>0.36697623160091553</v>
      </c>
      <c r="AC464" s="9">
        <f t="shared" si="256"/>
        <v>-1.4956101089675506</v>
      </c>
      <c r="AD464" s="9">
        <f t="shared" si="257"/>
        <v>1108.7815679884466</v>
      </c>
      <c r="AE464" s="9">
        <f t="shared" si="279"/>
        <v>2179.4025893034527</v>
      </c>
      <c r="AF464" s="9">
        <f t="shared" si="280"/>
        <v>1.965583350431527</v>
      </c>
      <c r="AG464" s="11">
        <f t="shared" si="281"/>
        <v>4.3067281882397266</v>
      </c>
      <c r="AH464" s="13">
        <v>228</v>
      </c>
      <c r="AI464" s="9">
        <f t="shared" si="282"/>
        <v>296.95062147203436</v>
      </c>
      <c r="AJ464" s="14">
        <f t="shared" si="283"/>
        <v>0.29331966745272098</v>
      </c>
      <c r="AK464" s="14">
        <f t="shared" si="284"/>
        <v>-0.53740983139985588</v>
      </c>
      <c r="AL464" s="9">
        <f t="shared" si="285"/>
        <v>440.81746673331179</v>
      </c>
      <c r="AM464" s="9">
        <f t="shared" si="286"/>
        <v>1865.7957817909332</v>
      </c>
      <c r="AN464" s="9">
        <f t="shared" si="287"/>
        <v>4.2325813348945918</v>
      </c>
      <c r="AO464" s="11">
        <f t="shared" si="288"/>
        <v>10.83264887129671</v>
      </c>
      <c r="AP464" s="13">
        <v>228</v>
      </c>
    </row>
    <row r="465" spans="1:42" x14ac:dyDescent="0.15">
      <c r="A465" s="13">
        <v>228.5</v>
      </c>
      <c r="B465" s="9">
        <f t="shared" si="258"/>
        <v>3.9880773408070431</v>
      </c>
      <c r="D465" s="8">
        <f t="shared" si="259"/>
        <v>0.5662524582328472</v>
      </c>
      <c r="E465" s="9">
        <v>0</v>
      </c>
      <c r="F465" s="9">
        <v>0</v>
      </c>
      <c r="G465" s="9">
        <f t="shared" si="260"/>
        <v>-46.383403375101622</v>
      </c>
      <c r="H465" s="9">
        <f t="shared" si="261"/>
        <v>-52.426900455230154</v>
      </c>
      <c r="I465" s="14">
        <f t="shared" si="289"/>
        <v>101.30213326328622</v>
      </c>
      <c r="J465" s="14">
        <f t="shared" si="290"/>
        <v>41.455910899305906</v>
      </c>
      <c r="K465" s="14">
        <f t="shared" si="262"/>
        <v>123.29382603710441</v>
      </c>
      <c r="L465" s="14">
        <f t="shared" si="263"/>
        <v>-95.259572786029338</v>
      </c>
      <c r="M465" s="9">
        <f t="shared" si="264"/>
        <v>169.06872221260645</v>
      </c>
      <c r="N465" s="9">
        <f t="shared" si="265"/>
        <v>-17.769838755501091</v>
      </c>
      <c r="O465" s="9">
        <f t="shared" si="266"/>
        <v>218.22174581356541</v>
      </c>
      <c r="P465" s="9">
        <f t="shared" si="267"/>
        <v>0.15949111674166638</v>
      </c>
      <c r="Q465" s="9">
        <f t="shared" si="268"/>
        <v>0.91840697025739182</v>
      </c>
      <c r="R465" s="9">
        <f t="shared" si="269"/>
        <v>0.40676134149118082</v>
      </c>
      <c r="S465" s="9">
        <f t="shared" si="270"/>
        <v>0.5662524582328472</v>
      </c>
      <c r="T465" s="9">
        <f t="shared" si="271"/>
        <v>-0.24727022474951438</v>
      </c>
      <c r="U465" s="9">
        <f t="shared" si="272"/>
        <v>-7.9519365005054743E-2</v>
      </c>
      <c r="V465" s="9">
        <f t="shared" si="273"/>
        <v>-0.89304204798741638</v>
      </c>
      <c r="W465" s="14">
        <f t="shared" si="274"/>
        <v>-345.43540366432995</v>
      </c>
      <c r="X465" s="14">
        <f t="shared" si="275"/>
        <v>-28.596224363029528</v>
      </c>
      <c r="Y465" s="14">
        <f t="shared" si="276"/>
        <v>-234.49697188585247</v>
      </c>
      <c r="Z465" s="14">
        <f t="shared" si="277"/>
        <v>181.26795473450449</v>
      </c>
      <c r="AA465" s="9">
        <f t="shared" si="278"/>
        <v>346.61702519143415</v>
      </c>
      <c r="AB465" s="9">
        <f t="shared" si="255"/>
        <v>0.37460511487080339</v>
      </c>
      <c r="AC465" s="9">
        <f t="shared" si="256"/>
        <v>-1.4902111434526617</v>
      </c>
      <c r="AD465" s="9">
        <f t="shared" si="257"/>
        <v>1106.3329488772506</v>
      </c>
      <c r="AE465" s="9">
        <f t="shared" si="279"/>
        <v>2177.8589999011156</v>
      </c>
      <c r="AF465" s="9">
        <f t="shared" si="280"/>
        <v>1.9685384965812425</v>
      </c>
      <c r="AG465" s="11">
        <f t="shared" si="281"/>
        <v>4.3162601622798666</v>
      </c>
      <c r="AH465" s="13">
        <v>228.5</v>
      </c>
      <c r="AI465" s="9">
        <f t="shared" si="282"/>
        <v>296.38977923886756</v>
      </c>
      <c r="AJ465" s="14">
        <f t="shared" si="283"/>
        <v>0.29924531194785686</v>
      </c>
      <c r="AK465" s="14">
        <f t="shared" si="284"/>
        <v>-0.53167407023582314</v>
      </c>
      <c r="AL465" s="9">
        <f t="shared" si="285"/>
        <v>439.27380777566549</v>
      </c>
      <c r="AM465" s="9">
        <f t="shared" si="286"/>
        <v>1862.2719061118539</v>
      </c>
      <c r="AN465" s="9">
        <f t="shared" si="287"/>
        <v>4.2394330669105251</v>
      </c>
      <c r="AO465" s="11">
        <f t="shared" si="288"/>
        <v>10.870716052105621</v>
      </c>
      <c r="AP465" s="13">
        <v>228.5</v>
      </c>
    </row>
    <row r="466" spans="1:42" x14ac:dyDescent="0.15">
      <c r="A466" s="13">
        <v>229</v>
      </c>
      <c r="B466" s="9">
        <f t="shared" si="258"/>
        <v>3.9968039870670147</v>
      </c>
      <c r="D466" s="8">
        <f t="shared" si="259"/>
        <v>0.56988823351757278</v>
      </c>
      <c r="E466" s="9">
        <v>0</v>
      </c>
      <c r="F466" s="9">
        <v>0</v>
      </c>
      <c r="G466" s="9">
        <f t="shared" si="260"/>
        <v>-45.92413202933551</v>
      </c>
      <c r="H466" s="9">
        <f t="shared" si="261"/>
        <v>-52.82967061559404</v>
      </c>
      <c r="I466" s="14">
        <f t="shared" si="289"/>
        <v>101.41909243959944</v>
      </c>
      <c r="J466" s="14">
        <f t="shared" si="290"/>
        <v>41.589470468706466</v>
      </c>
      <c r="K466" s="14">
        <f t="shared" si="262"/>
        <v>123.78239597832444</v>
      </c>
      <c r="L466" s="14">
        <f t="shared" si="263"/>
        <v>-95.546111848277832</v>
      </c>
      <c r="M466" s="9">
        <f t="shared" si="264"/>
        <v>169.06872221260645</v>
      </c>
      <c r="N466" s="9">
        <f t="shared" si="265"/>
        <v>-17.769838755501091</v>
      </c>
      <c r="O466" s="9">
        <f t="shared" si="266"/>
        <v>217.83277803203742</v>
      </c>
      <c r="P466" s="9">
        <f t="shared" si="267"/>
        <v>0.1616514812734795</v>
      </c>
      <c r="Q466" s="9">
        <f t="shared" si="268"/>
        <v>0.91782224377195354</v>
      </c>
      <c r="R466" s="9">
        <f t="shared" si="269"/>
        <v>0.40823675224409328</v>
      </c>
      <c r="S466" s="9">
        <f t="shared" si="270"/>
        <v>0.56988823351757267</v>
      </c>
      <c r="T466" s="9">
        <f t="shared" si="271"/>
        <v>-0.24658527097061372</v>
      </c>
      <c r="U466" s="9">
        <f t="shared" si="272"/>
        <v>-7.588358972032927E-2</v>
      </c>
      <c r="V466" s="9">
        <f t="shared" si="273"/>
        <v>-0.89235709420851572</v>
      </c>
      <c r="W466" s="14">
        <f t="shared" si="274"/>
        <v>-345.06079854945915</v>
      </c>
      <c r="X466" s="14">
        <f t="shared" si="275"/>
        <v>-30.086435506482189</v>
      </c>
      <c r="Y466" s="14">
        <f t="shared" si="276"/>
        <v>-234.19772657390462</v>
      </c>
      <c r="Z466" s="14">
        <f t="shared" si="277"/>
        <v>180.73628066426866</v>
      </c>
      <c r="AA466" s="9">
        <f t="shared" si="278"/>
        <v>346.3699587104461</v>
      </c>
      <c r="AB466" s="9">
        <f t="shared" si="255"/>
        <v>0.38218805744890005</v>
      </c>
      <c r="AC466" s="9">
        <f t="shared" si="256"/>
        <v>-1.4846730981826575</v>
      </c>
      <c r="AD466" s="9">
        <f t="shared" si="257"/>
        <v>1103.814696035909</v>
      </c>
      <c r="AE466" s="9">
        <f t="shared" si="279"/>
        <v>2176.306635417875</v>
      </c>
      <c r="AF466" s="9">
        <f t="shared" si="280"/>
        <v>1.9716231748259636</v>
      </c>
      <c r="AG466" s="11">
        <f t="shared" si="281"/>
        <v>4.3261073172929922</v>
      </c>
      <c r="AH466" s="13">
        <v>229</v>
      </c>
      <c r="AI466" s="9">
        <f t="shared" si="282"/>
        <v>295.8279538528073</v>
      </c>
      <c r="AJ466" s="14">
        <f t="shared" si="283"/>
        <v>0.30510884617467582</v>
      </c>
      <c r="AK466" s="14">
        <f t="shared" si="284"/>
        <v>-0.52592172993146846</v>
      </c>
      <c r="AL466" s="9">
        <f t="shared" si="285"/>
        <v>437.77247786514994</v>
      </c>
      <c r="AM466" s="9">
        <f t="shared" si="286"/>
        <v>1858.7418531009596</v>
      </c>
      <c r="AN466" s="9">
        <f t="shared" si="287"/>
        <v>4.2459084275131627</v>
      </c>
      <c r="AO466" s="11">
        <f t="shared" si="288"/>
        <v>10.90799690456427</v>
      </c>
      <c r="AP466" s="13">
        <v>229</v>
      </c>
    </row>
    <row r="467" spans="1:42" x14ac:dyDescent="0.15">
      <c r="A467" s="13">
        <v>229.5</v>
      </c>
      <c r="B467" s="9">
        <f t="shared" si="258"/>
        <v>4.0055306333269867</v>
      </c>
      <c r="D467" s="8">
        <f t="shared" si="259"/>
        <v>0.57351794130356093</v>
      </c>
      <c r="E467" s="9">
        <v>0</v>
      </c>
      <c r="F467" s="9">
        <v>0</v>
      </c>
      <c r="G467" s="9">
        <f t="shared" si="260"/>
        <v>-45.46136338311284</v>
      </c>
      <c r="H467" s="9">
        <f t="shared" si="261"/>
        <v>-53.228417592002181</v>
      </c>
      <c r="I467" s="14">
        <f t="shared" si="289"/>
        <v>101.53817734069604</v>
      </c>
      <c r="J467" s="14">
        <f t="shared" si="290"/>
        <v>41.724913192069074</v>
      </c>
      <c r="K467" s="14">
        <f t="shared" si="262"/>
        <v>124.27396789647422</v>
      </c>
      <c r="L467" s="14">
        <f t="shared" si="263"/>
        <v>-95.830263976975246</v>
      </c>
      <c r="M467" s="9">
        <f t="shared" si="264"/>
        <v>169.06872221260645</v>
      </c>
      <c r="N467" s="9">
        <f t="shared" si="265"/>
        <v>-17.769838755501091</v>
      </c>
      <c r="O467" s="9">
        <f t="shared" si="266"/>
        <v>217.44072396589146</v>
      </c>
      <c r="P467" s="9">
        <f t="shared" si="267"/>
        <v>0.16380393302078008</v>
      </c>
      <c r="Q467" s="9">
        <f t="shared" si="268"/>
        <v>0.91723478427502625</v>
      </c>
      <c r="R467" s="9">
        <f t="shared" si="269"/>
        <v>0.40971400828278082</v>
      </c>
      <c r="S467" s="9">
        <f t="shared" si="270"/>
        <v>0.57351794130356093</v>
      </c>
      <c r="T467" s="9">
        <f t="shared" si="271"/>
        <v>-0.24591007526200068</v>
      </c>
      <c r="U467" s="9">
        <f t="shared" si="272"/>
        <v>-7.2253881934341013E-2</v>
      </c>
      <c r="V467" s="9">
        <f t="shared" si="273"/>
        <v>-0.89168189849990265</v>
      </c>
      <c r="W467" s="14">
        <f t="shared" si="274"/>
        <v>-344.67861049201025</v>
      </c>
      <c r="X467" s="14">
        <f t="shared" si="275"/>
        <v>-31.571108604664847</v>
      </c>
      <c r="Y467" s="14">
        <f t="shared" si="276"/>
        <v>-233.89261772772994</v>
      </c>
      <c r="Z467" s="14">
        <f t="shared" si="277"/>
        <v>180.21035893433719</v>
      </c>
      <c r="AA467" s="9">
        <f t="shared" si="278"/>
        <v>346.12148073939369</v>
      </c>
      <c r="AB467" s="9">
        <f t="shared" si="255"/>
        <v>0.38972342752083478</v>
      </c>
      <c r="AC467" s="9">
        <f t="shared" si="256"/>
        <v>-1.4789961852504909</v>
      </c>
      <c r="AD467" s="9">
        <f t="shared" si="257"/>
        <v>1101.2267758211372</v>
      </c>
      <c r="AE467" s="9">
        <f t="shared" si="279"/>
        <v>2174.7454022810007</v>
      </c>
      <c r="AF467" s="9">
        <f t="shared" si="280"/>
        <v>1.9748388343167438</v>
      </c>
      <c r="AG467" s="11">
        <f t="shared" si="281"/>
        <v>4.3362738159865488</v>
      </c>
      <c r="AH467" s="13">
        <v>229.5</v>
      </c>
      <c r="AI467" s="9">
        <f t="shared" si="282"/>
        <v>295.26518605276283</v>
      </c>
      <c r="AJ467" s="14">
        <f t="shared" si="283"/>
        <v>0.31091048684669431</v>
      </c>
      <c r="AK467" s="14">
        <f t="shared" si="284"/>
        <v>-0.52015294169891035</v>
      </c>
      <c r="AL467" s="9">
        <f t="shared" si="285"/>
        <v>436.31311692943865</v>
      </c>
      <c r="AM467" s="9">
        <f t="shared" si="286"/>
        <v>1855.2058787283663</v>
      </c>
      <c r="AN467" s="9">
        <f t="shared" si="287"/>
        <v>4.2520057425374027</v>
      </c>
      <c r="AO467" s="11">
        <f t="shared" si="288"/>
        <v>10.944481493158371</v>
      </c>
      <c r="AP467" s="13">
        <v>229.5</v>
      </c>
    </row>
    <row r="468" spans="1:42" x14ac:dyDescent="0.15">
      <c r="A468" s="13">
        <v>230</v>
      </c>
      <c r="B468" s="9">
        <f t="shared" si="258"/>
        <v>4.0142572795869578</v>
      </c>
      <c r="D468" s="8">
        <f t="shared" si="259"/>
        <v>0.57714127176846586</v>
      </c>
      <c r="E468" s="9">
        <v>0</v>
      </c>
      <c r="F468" s="9">
        <v>0</v>
      </c>
      <c r="G468" s="9">
        <f t="shared" si="260"/>
        <v>-44.995132678057765</v>
      </c>
      <c r="H468" s="9">
        <f t="shared" si="261"/>
        <v>-53.623111018328451</v>
      </c>
      <c r="I468" s="14">
        <f t="shared" si="289"/>
        <v>101.65939655996365</v>
      </c>
      <c r="J468" s="14">
        <f t="shared" si="290"/>
        <v>41.862223216695945</v>
      </c>
      <c r="K468" s="14">
        <f t="shared" si="262"/>
        <v>124.76851408017814</v>
      </c>
      <c r="L468" s="14">
        <f t="shared" si="263"/>
        <v>-96.111982965520781</v>
      </c>
      <c r="M468" s="9">
        <f t="shared" si="264"/>
        <v>169.06872221260645</v>
      </c>
      <c r="N468" s="9">
        <f t="shared" si="265"/>
        <v>-17.769838755501091</v>
      </c>
      <c r="O468" s="9">
        <f t="shared" si="266"/>
        <v>217.04559682841708</v>
      </c>
      <c r="P468" s="9">
        <f t="shared" si="267"/>
        <v>0.16594836636424021</v>
      </c>
      <c r="Q468" s="9">
        <f t="shared" si="268"/>
        <v>0.91664466716577897</v>
      </c>
      <c r="R468" s="9">
        <f t="shared" si="269"/>
        <v>0.41119290540422559</v>
      </c>
      <c r="S468" s="9">
        <f t="shared" si="270"/>
        <v>0.57714127176846597</v>
      </c>
      <c r="T468" s="9">
        <f t="shared" si="271"/>
        <v>-0.24524453903998539</v>
      </c>
      <c r="U468" s="9">
        <f t="shared" si="272"/>
        <v>-6.8630551469435974E-2</v>
      </c>
      <c r="V468" s="9">
        <f t="shared" si="273"/>
        <v>-0.89101636227788727</v>
      </c>
      <c r="W468" s="14">
        <f t="shared" si="274"/>
        <v>-344.28888706448942</v>
      </c>
      <c r="X468" s="14">
        <f t="shared" si="275"/>
        <v>-33.050104789915338</v>
      </c>
      <c r="Y468" s="14">
        <f t="shared" si="276"/>
        <v>-233.58170724088325</v>
      </c>
      <c r="Z468" s="14">
        <f t="shared" si="277"/>
        <v>179.69020599263828</v>
      </c>
      <c r="AA468" s="9">
        <f t="shared" si="278"/>
        <v>345.87157614167882</v>
      </c>
      <c r="AB468" s="9">
        <f t="shared" si="255"/>
        <v>0.39720960001062622</v>
      </c>
      <c r="AC468" s="9">
        <f t="shared" si="256"/>
        <v>-1.4731806203011075</v>
      </c>
      <c r="AD468" s="9">
        <f t="shared" si="257"/>
        <v>1098.5691497320101</v>
      </c>
      <c r="AE468" s="9">
        <f t="shared" si="279"/>
        <v>2173.1752053844421</v>
      </c>
      <c r="AF468" s="9">
        <f t="shared" si="280"/>
        <v>1.9781869952515743</v>
      </c>
      <c r="AG468" s="11">
        <f t="shared" si="281"/>
        <v>4.3467640017211249</v>
      </c>
      <c r="AH468" s="13">
        <v>230</v>
      </c>
      <c r="AI468" s="9">
        <f t="shared" si="282"/>
        <v>294.7015169408574</v>
      </c>
      <c r="AJ468" s="14">
        <f t="shared" si="283"/>
        <v>0.31665045015378723</v>
      </c>
      <c r="AK468" s="14">
        <f t="shared" si="284"/>
        <v>-0.51436783583122292</v>
      </c>
      <c r="AL468" s="9">
        <f t="shared" si="285"/>
        <v>434.89536417115249</v>
      </c>
      <c r="AM468" s="9">
        <f t="shared" si="286"/>
        <v>1851.6642412463311</v>
      </c>
      <c r="AN468" s="9">
        <f t="shared" si="287"/>
        <v>4.2577235670822446</v>
      </c>
      <c r="AO468" s="11">
        <f t="shared" si="288"/>
        <v>10.980160348587214</v>
      </c>
      <c r="AP468" s="13">
        <v>230</v>
      </c>
    </row>
    <row r="469" spans="1:42" x14ac:dyDescent="0.15">
      <c r="A469" s="13">
        <v>230.5</v>
      </c>
      <c r="B469" s="9">
        <f t="shared" si="258"/>
        <v>4.0229839258469298</v>
      </c>
      <c r="D469" s="8">
        <f t="shared" si="259"/>
        <v>0.58075791460501147</v>
      </c>
      <c r="E469" s="9">
        <v>0</v>
      </c>
      <c r="F469" s="9">
        <v>0</v>
      </c>
      <c r="G469" s="9">
        <f t="shared" si="260"/>
        <v>-44.525475419443467</v>
      </c>
      <c r="H469" s="9">
        <f t="shared" si="261"/>
        <v>-54.013720837140397</v>
      </c>
      <c r="I469" s="14">
        <f t="shared" si="289"/>
        <v>101.78275909405554</v>
      </c>
      <c r="J469" s="14">
        <f t="shared" si="290"/>
        <v>42.001384815787873</v>
      </c>
      <c r="K469" s="14">
        <f t="shared" si="262"/>
        <v>125.26600639349783</v>
      </c>
      <c r="L469" s="14">
        <f t="shared" si="263"/>
        <v>-96.391223167570644</v>
      </c>
      <c r="M469" s="9">
        <f t="shared" si="264"/>
        <v>169.06872221260645</v>
      </c>
      <c r="N469" s="9">
        <f t="shared" si="265"/>
        <v>-17.769838755501091</v>
      </c>
      <c r="O469" s="9">
        <f t="shared" si="266"/>
        <v>216.64740997858013</v>
      </c>
      <c r="P469" s="9">
        <f t="shared" si="267"/>
        <v>0.16808467461998816</v>
      </c>
      <c r="Q469" s="9">
        <f t="shared" si="268"/>
        <v>0.91605196872380368</v>
      </c>
      <c r="R469" s="9">
        <f t="shared" si="269"/>
        <v>0.41267323998502325</v>
      </c>
      <c r="S469" s="9">
        <f t="shared" si="270"/>
        <v>0.58075791460501136</v>
      </c>
      <c r="T469" s="9">
        <f t="shared" si="271"/>
        <v>-0.24458856536503507</v>
      </c>
      <c r="U469" s="9">
        <f t="shared" si="272"/>
        <v>-6.5013908632890582E-2</v>
      </c>
      <c r="V469" s="9">
        <f t="shared" si="273"/>
        <v>-0.89036038860293698</v>
      </c>
      <c r="W469" s="14">
        <f t="shared" si="274"/>
        <v>-343.89167746447879</v>
      </c>
      <c r="X469" s="14">
        <f t="shared" si="275"/>
        <v>-34.523285410216445</v>
      </c>
      <c r="Y469" s="14">
        <f t="shared" si="276"/>
        <v>-233.26505679072946</v>
      </c>
      <c r="Z469" s="14">
        <f t="shared" si="277"/>
        <v>179.17583815680706</v>
      </c>
      <c r="AA469" s="9">
        <f t="shared" si="278"/>
        <v>345.62022953647892</v>
      </c>
      <c r="AB469" s="9">
        <f t="shared" si="255"/>
        <v>0.40464495677230161</v>
      </c>
      <c r="AC469" s="9">
        <f t="shared" si="256"/>
        <v>-1.4672266221308448</v>
      </c>
      <c r="AD469" s="9">
        <f t="shared" si="257"/>
        <v>1095.8417743895416</v>
      </c>
      <c r="AE469" s="9">
        <f t="shared" si="279"/>
        <v>2171.5959480876404</v>
      </c>
      <c r="AF469" s="9">
        <f t="shared" si="280"/>
        <v>1.9816692508344711</v>
      </c>
      <c r="AG469" s="11">
        <f t="shared" si="281"/>
        <v>4.3575824038252318</v>
      </c>
      <c r="AH469" s="13">
        <v>230.5</v>
      </c>
      <c r="AI469" s="9">
        <f t="shared" si="282"/>
        <v>294.13698798141075</v>
      </c>
      <c r="AJ469" s="14">
        <f t="shared" si="283"/>
        <v>0.32232895171608789</v>
      </c>
      <c r="AK469" s="14">
        <f t="shared" si="284"/>
        <v>-0.5085665418638996</v>
      </c>
      <c r="AL469" s="9">
        <f t="shared" si="285"/>
        <v>433.51885831214571</v>
      </c>
      <c r="AM469" s="9">
        <f t="shared" si="286"/>
        <v>1848.1172011828587</v>
      </c>
      <c r="AN469" s="9">
        <f t="shared" si="287"/>
        <v>4.2630606852451214</v>
      </c>
      <c r="AO469" s="11">
        <f t="shared" si="288"/>
        <v>11.015024472172311</v>
      </c>
      <c r="AP469" s="13">
        <v>230.5</v>
      </c>
    </row>
    <row r="470" spans="1:42" x14ac:dyDescent="0.15">
      <c r="A470" s="13">
        <v>231</v>
      </c>
      <c r="B470" s="9">
        <f t="shared" si="258"/>
        <v>4.0317105721069009</v>
      </c>
      <c r="D470" s="8">
        <f t="shared" si="259"/>
        <v>0.58436755898382675</v>
      </c>
      <c r="E470" s="9">
        <v>0</v>
      </c>
      <c r="F470" s="9">
        <v>0</v>
      </c>
      <c r="G470" s="9">
        <f t="shared" si="260"/>
        <v>-44.052427373488648</v>
      </c>
      <c r="H470" s="9">
        <f t="shared" si="261"/>
        <v>-54.400217301987936</v>
      </c>
      <c r="I470" s="14">
        <f t="shared" si="289"/>
        <v>101.90827434332209</v>
      </c>
      <c r="J470" s="14">
        <f t="shared" si="290"/>
        <v>42.142382385073546</v>
      </c>
      <c r="K470" s="14">
        <f t="shared" si="262"/>
        <v>125.76641628122997</v>
      </c>
      <c r="L470" s="14">
        <f t="shared" si="263"/>
        <v>-96.667939499596713</v>
      </c>
      <c r="M470" s="9">
        <f t="shared" si="264"/>
        <v>169.06872221260645</v>
      </c>
      <c r="N470" s="9">
        <f t="shared" si="265"/>
        <v>-17.769838755501091</v>
      </c>
      <c r="O470" s="9">
        <f t="shared" si="266"/>
        <v>216.24617692194619</v>
      </c>
      <c r="P470" s="9">
        <f t="shared" si="267"/>
        <v>0.17021275002275607</v>
      </c>
      <c r="Q470" s="9">
        <f t="shared" si="268"/>
        <v>0.91545676611452054</v>
      </c>
      <c r="R470" s="9">
        <f t="shared" si="269"/>
        <v>0.41415480896107071</v>
      </c>
      <c r="S470" s="9">
        <f t="shared" si="270"/>
        <v>0.58436755898382664</v>
      </c>
      <c r="T470" s="9">
        <f t="shared" si="271"/>
        <v>-0.24394205893831464</v>
      </c>
      <c r="U470" s="9">
        <f t="shared" si="272"/>
        <v>-6.1404264254075303E-2</v>
      </c>
      <c r="V470" s="9">
        <f t="shared" si="273"/>
        <v>-0.88971388217621661</v>
      </c>
      <c r="W470" s="14">
        <f t="shared" si="274"/>
        <v>-343.48703250770649</v>
      </c>
      <c r="X470" s="14">
        <f t="shared" si="275"/>
        <v>-35.99051203234729</v>
      </c>
      <c r="Y470" s="14">
        <f t="shared" si="276"/>
        <v>-232.94272783901337</v>
      </c>
      <c r="Z470" s="14">
        <f t="shared" si="277"/>
        <v>178.66727161494316</v>
      </c>
      <c r="AA470" s="9">
        <f t="shared" si="278"/>
        <v>345.36742529847942</v>
      </c>
      <c r="AB470" s="9">
        <f t="shared" si="255"/>
        <v>0.41202788677742319</v>
      </c>
      <c r="AC470" s="9">
        <f t="shared" si="256"/>
        <v>-1.4611344123007726</v>
      </c>
      <c r="AD470" s="9">
        <f t="shared" si="257"/>
        <v>1093.0446015379543</v>
      </c>
      <c r="AE470" s="9">
        <f t="shared" si="279"/>
        <v>2170.0075322138491</v>
      </c>
      <c r="AF470" s="9">
        <f t="shared" si="280"/>
        <v>1.9852872693031629</v>
      </c>
      <c r="AG470" s="11">
        <f t="shared" si="281"/>
        <v>4.3687337431039612</v>
      </c>
      <c r="AH470" s="13">
        <v>231</v>
      </c>
      <c r="AI470" s="9">
        <f t="shared" si="282"/>
        <v>293.5716409999585</v>
      </c>
      <c r="AJ470" s="14">
        <f t="shared" si="283"/>
        <v>0.32794620655150197</v>
      </c>
      <c r="AK470" s="14">
        <f t="shared" si="284"/>
        <v>-0.50274918872628405</v>
      </c>
      <c r="AL470" s="9">
        <f t="shared" si="285"/>
        <v>432.18323783264356</v>
      </c>
      <c r="AM470" s="9">
        <f t="shared" si="286"/>
        <v>1844.5650213355395</v>
      </c>
      <c r="AN470" s="9">
        <f t="shared" si="287"/>
        <v>4.2680161095230158</v>
      </c>
      <c r="AO470" s="11">
        <f t="shared" si="288"/>
        <v>11.049065339516057</v>
      </c>
      <c r="AP470" s="13">
        <v>231</v>
      </c>
    </row>
    <row r="471" spans="1:42" x14ac:dyDescent="0.15">
      <c r="A471" s="13">
        <v>231.5</v>
      </c>
      <c r="B471" s="9">
        <f t="shared" si="258"/>
        <v>4.0404372183668729</v>
      </c>
      <c r="D471" s="8">
        <f t="shared" si="259"/>
        <v>0.58796989351539763</v>
      </c>
      <c r="E471" s="9">
        <v>0</v>
      </c>
      <c r="F471" s="9">
        <v>0</v>
      </c>
      <c r="G471" s="9">
        <f t="shared" si="260"/>
        <v>-43.576024564633371</v>
      </c>
      <c r="H471" s="9">
        <f t="shared" si="261"/>
        <v>-54.782570979668968</v>
      </c>
      <c r="I471" s="14">
        <f t="shared" si="289"/>
        <v>102.03595211231297</v>
      </c>
      <c r="J471" s="14">
        <f t="shared" si="290"/>
        <v>42.28520043923421</v>
      </c>
      <c r="K471" s="14">
        <f t="shared" si="262"/>
        <v>126.26971477418826</v>
      </c>
      <c r="L471" s="14">
        <f t="shared" si="263"/>
        <v>-96.94208744332235</v>
      </c>
      <c r="M471" s="9">
        <f t="shared" si="264"/>
        <v>169.06872221260645</v>
      </c>
      <c r="N471" s="9">
        <f t="shared" si="265"/>
        <v>-17.769838755501091</v>
      </c>
      <c r="O471" s="9">
        <f t="shared" si="266"/>
        <v>215.84191131162271</v>
      </c>
      <c r="P471" s="9">
        <f t="shared" si="267"/>
        <v>0.17233248370880633</v>
      </c>
      <c r="Q471" s="9">
        <f t="shared" si="268"/>
        <v>0.91485913739461178</v>
      </c>
      <c r="R471" s="9">
        <f t="shared" si="269"/>
        <v>0.41563740980659136</v>
      </c>
      <c r="S471" s="9">
        <f t="shared" si="270"/>
        <v>0.58796989351539775</v>
      </c>
      <c r="T471" s="9">
        <f t="shared" si="271"/>
        <v>-0.24330492609778498</v>
      </c>
      <c r="U471" s="9">
        <f t="shared" si="272"/>
        <v>-5.7801929722504197E-2</v>
      </c>
      <c r="V471" s="9">
        <f t="shared" si="273"/>
        <v>-0.88907674933568692</v>
      </c>
      <c r="W471" s="14">
        <f t="shared" si="274"/>
        <v>-343.07500462092906</v>
      </c>
      <c r="X471" s="14">
        <f t="shared" si="275"/>
        <v>-37.451646444648063</v>
      </c>
      <c r="Y471" s="14">
        <f t="shared" si="276"/>
        <v>-232.61478163246187</v>
      </c>
      <c r="Z471" s="14">
        <f t="shared" si="277"/>
        <v>178.16452242621688</v>
      </c>
      <c r="AA471" s="9">
        <f t="shared" si="278"/>
        <v>345.11314755752989</v>
      </c>
      <c r="AB471" s="9">
        <f t="shared" si="255"/>
        <v>0.41935678629619133</v>
      </c>
      <c r="AC471" s="9">
        <f t="shared" si="256"/>
        <v>-1.4549042147418021</v>
      </c>
      <c r="AD471" s="9">
        <f t="shared" si="257"/>
        <v>1090.1775780520941</v>
      </c>
      <c r="AE471" s="9">
        <f t="shared" si="279"/>
        <v>2168.4098580479722</v>
      </c>
      <c r="AF471" s="9">
        <f t="shared" si="280"/>
        <v>1.9890427960575381</v>
      </c>
      <c r="AG471" s="11">
        <f t="shared" si="281"/>
        <v>4.3802229376142074</v>
      </c>
      <c r="AH471" s="13">
        <v>231.5</v>
      </c>
      <c r="AI471" s="9">
        <f t="shared" si="282"/>
        <v>293.00551818230292</v>
      </c>
      <c r="AJ471" s="14">
        <f t="shared" si="283"/>
        <v>0.33350242904401739</v>
      </c>
      <c r="AK471" s="14">
        <f t="shared" si="284"/>
        <v>-0.49691590488666293</v>
      </c>
      <c r="AL471" s="9">
        <f t="shared" si="285"/>
        <v>430.88814120281279</v>
      </c>
      <c r="AM471" s="9">
        <f t="shared" si="286"/>
        <v>1841.0079667655868</v>
      </c>
      <c r="AN471" s="9">
        <f t="shared" si="287"/>
        <v>4.2725890799093751</v>
      </c>
      <c r="AO471" s="11">
        <f t="shared" si="288"/>
        <v>11.082274903473982</v>
      </c>
      <c r="AP471" s="13">
        <v>231.5</v>
      </c>
    </row>
    <row r="472" spans="1:42" x14ac:dyDescent="0.15">
      <c r="A472" s="13">
        <v>232</v>
      </c>
      <c r="B472" s="9">
        <f t="shared" si="258"/>
        <v>4.0491638646268449</v>
      </c>
      <c r="D472" s="8">
        <f t="shared" si="259"/>
        <v>0.59156460621112517</v>
      </c>
      <c r="E472" s="9">
        <v>0</v>
      </c>
      <c r="F472" s="9">
        <v>0</v>
      </c>
      <c r="G472" s="9">
        <f t="shared" si="260"/>
        <v>-43.096303272796064</v>
      </c>
      <c r="H472" s="9">
        <f t="shared" si="261"/>
        <v>-55.16075275247055</v>
      </c>
      <c r="I472" s="14">
        <f t="shared" si="289"/>
        <v>102.1658026103527</v>
      </c>
      <c r="J472" s="14">
        <f t="shared" si="290"/>
        <v>42.429823608123193</v>
      </c>
      <c r="K472" s="14">
        <f t="shared" si="262"/>
        <v>126.77587249446805</v>
      </c>
      <c r="L472" s="14">
        <f t="shared" si="263"/>
        <v>-97.213623048036851</v>
      </c>
      <c r="M472" s="9">
        <f t="shared" si="264"/>
        <v>169.06872221260645</v>
      </c>
      <c r="N472" s="9">
        <f t="shared" si="265"/>
        <v>-17.769838755501091</v>
      </c>
      <c r="O472" s="9">
        <f t="shared" si="266"/>
        <v>215.43462694922155</v>
      </c>
      <c r="P472" s="9">
        <f t="shared" si="267"/>
        <v>0.17444376569862649</v>
      </c>
      <c r="Q472" s="9">
        <f t="shared" si="268"/>
        <v>0.91425916151749365</v>
      </c>
      <c r="R472" s="9">
        <f t="shared" si="269"/>
        <v>0.41712084051249865</v>
      </c>
      <c r="S472" s="9">
        <f t="shared" si="270"/>
        <v>0.59156460621112517</v>
      </c>
      <c r="T472" s="9">
        <f t="shared" si="271"/>
        <v>-0.24267707481387213</v>
      </c>
      <c r="U472" s="9">
        <f t="shared" si="272"/>
        <v>-5.4207217026776777E-2</v>
      </c>
      <c r="V472" s="9">
        <f t="shared" si="273"/>
        <v>-0.88844889805177407</v>
      </c>
      <c r="W472" s="14">
        <f t="shared" si="274"/>
        <v>-342.65564783463287</v>
      </c>
      <c r="X472" s="14">
        <f t="shared" si="275"/>
        <v>-38.906550659389865</v>
      </c>
      <c r="Y472" s="14">
        <f t="shared" si="276"/>
        <v>-232.28127920341785</v>
      </c>
      <c r="Z472" s="14">
        <f t="shared" si="277"/>
        <v>177.66760652133021</v>
      </c>
      <c r="AA472" s="9">
        <f t="shared" si="278"/>
        <v>344.85738019822571</v>
      </c>
      <c r="AB472" s="9">
        <f t="shared" si="255"/>
        <v>0.42663005907382967</v>
      </c>
      <c r="AC472" s="9">
        <f t="shared" si="256"/>
        <v>-1.4485362553761689</v>
      </c>
      <c r="AD472" s="9">
        <f t="shared" si="257"/>
        <v>1087.2406459687093</v>
      </c>
      <c r="AE472" s="9">
        <f t="shared" si="279"/>
        <v>2166.8028243339363</v>
      </c>
      <c r="AF472" s="9">
        <f t="shared" si="280"/>
        <v>1.9929376558612368</v>
      </c>
      <c r="AG472" s="11">
        <f t="shared" si="281"/>
        <v>4.3920551086478756</v>
      </c>
      <c r="AH472" s="13">
        <v>232</v>
      </c>
      <c r="AI472" s="9">
        <f t="shared" si="282"/>
        <v>292.43866207359514</v>
      </c>
      <c r="AJ472" s="14">
        <f t="shared" si="283"/>
        <v>0.33899783292741859</v>
      </c>
      <c r="AK472" s="14">
        <f t="shared" si="284"/>
        <v>-0.49106681848709854</v>
      </c>
      <c r="AL472" s="9">
        <f t="shared" si="285"/>
        <v>429.63320711010738</v>
      </c>
      <c r="AM472" s="9">
        <f t="shared" si="286"/>
        <v>1837.446304792069</v>
      </c>
      <c r="AN472" s="9">
        <f t="shared" si="287"/>
        <v>4.2767790626602196</v>
      </c>
      <c r="AO472" s="11">
        <f t="shared" si="288"/>
        <v>11.11464559636025</v>
      </c>
      <c r="AP472" s="13">
        <v>232</v>
      </c>
    </row>
    <row r="473" spans="1:42" x14ac:dyDescent="0.15">
      <c r="A473" s="13">
        <v>232.5</v>
      </c>
      <c r="B473" s="9">
        <f t="shared" si="258"/>
        <v>4.057890510886816</v>
      </c>
      <c r="D473" s="8">
        <f t="shared" si="259"/>
        <v>0.59515138444355808</v>
      </c>
      <c r="E473" s="9">
        <v>0</v>
      </c>
      <c r="F473" s="9">
        <v>0</v>
      </c>
      <c r="G473" s="9">
        <f t="shared" si="260"/>
        <v>-42.613300030610461</v>
      </c>
      <c r="H473" s="9">
        <f t="shared" si="261"/>
        <v>-55.53473382038645</v>
      </c>
      <c r="I473" s="14">
        <f t="shared" si="289"/>
        <v>102.29783645218789</v>
      </c>
      <c r="J473" s="14">
        <f t="shared" si="290"/>
        <v>42.576236632788621</v>
      </c>
      <c r="K473" s="14">
        <f t="shared" si="262"/>
        <v>127.28485966069299</v>
      </c>
      <c r="L473" s="14">
        <f t="shared" si="263"/>
        <v>-97.482502932799918</v>
      </c>
      <c r="M473" s="9">
        <f t="shared" si="264"/>
        <v>169.06872221260645</v>
      </c>
      <c r="N473" s="9">
        <f t="shared" si="265"/>
        <v>-17.769838755501091</v>
      </c>
      <c r="O473" s="9">
        <f t="shared" si="266"/>
        <v>215.02433778584131</v>
      </c>
      <c r="P473" s="9">
        <f t="shared" si="267"/>
        <v>0.17654648487939609</v>
      </c>
      <c r="Q473" s="9">
        <f t="shared" si="268"/>
        <v>0.91365691833881368</v>
      </c>
      <c r="R473" s="9">
        <f t="shared" si="269"/>
        <v>0.41860489956416203</v>
      </c>
      <c r="S473" s="9">
        <f t="shared" si="270"/>
        <v>0.59515138444355797</v>
      </c>
      <c r="T473" s="9">
        <f t="shared" si="271"/>
        <v>-0.24205841468476594</v>
      </c>
      <c r="U473" s="9">
        <f t="shared" si="272"/>
        <v>-5.0620438794343969E-2</v>
      </c>
      <c r="V473" s="9">
        <f t="shared" si="273"/>
        <v>-0.88783023792266791</v>
      </c>
      <c r="W473" s="14">
        <f t="shared" si="274"/>
        <v>-342.22901777555904</v>
      </c>
      <c r="X473" s="14">
        <f t="shared" si="275"/>
        <v>-40.355086914766034</v>
      </c>
      <c r="Y473" s="14">
        <f t="shared" si="276"/>
        <v>-231.94228137049043</v>
      </c>
      <c r="Z473" s="14">
        <f t="shared" si="277"/>
        <v>177.17653970284312</v>
      </c>
      <c r="AA473" s="9">
        <f t="shared" si="278"/>
        <v>344.60010685941791</v>
      </c>
      <c r="AB473" s="9">
        <f t="shared" si="255"/>
        <v>0.43384611650367333</v>
      </c>
      <c r="AC473" s="9">
        <f t="shared" si="256"/>
        <v>-1.44203076173239</v>
      </c>
      <c r="AD473" s="9">
        <f t="shared" si="257"/>
        <v>1084.2337425263629</v>
      </c>
      <c r="AE473" s="9">
        <f t="shared" si="279"/>
        <v>2165.1863282716099</v>
      </c>
      <c r="AF473" s="9">
        <f t="shared" si="280"/>
        <v>1.9969737551485249</v>
      </c>
      <c r="AG473" s="11">
        <f t="shared" si="281"/>
        <v>4.4042355869960179</v>
      </c>
      <c r="AH473" s="13">
        <v>232.5</v>
      </c>
      <c r="AI473" s="9">
        <f t="shared" si="282"/>
        <v>291.87111557744265</v>
      </c>
      <c r="AJ473" s="14">
        <f t="shared" si="283"/>
        <v>0.34443263126979673</v>
      </c>
      <c r="AK473" s="14">
        <f t="shared" si="284"/>
        <v>-0.48520205747234968</v>
      </c>
      <c r="AL473" s="9">
        <f t="shared" si="285"/>
        <v>428.41807467951338</v>
      </c>
      <c r="AM473" s="9">
        <f t="shared" si="286"/>
        <v>1833.8803049863025</v>
      </c>
      <c r="AN473" s="9">
        <f t="shared" si="287"/>
        <v>4.2805857487646222</v>
      </c>
      <c r="AO473" s="11">
        <f t="shared" si="288"/>
        <v>11.146170331465786</v>
      </c>
      <c r="AP473" s="13">
        <v>232.5</v>
      </c>
    </row>
    <row r="474" spans="1:42" x14ac:dyDescent="0.15">
      <c r="A474" s="13">
        <v>233</v>
      </c>
      <c r="B474" s="9">
        <f t="shared" si="258"/>
        <v>4.066617157146788</v>
      </c>
      <c r="D474" s="8">
        <f t="shared" si="259"/>
        <v>0.59872991490579996</v>
      </c>
      <c r="E474" s="9">
        <v>0</v>
      </c>
      <c r="F474" s="9">
        <v>0</v>
      </c>
      <c r="G474" s="9">
        <f t="shared" si="260"/>
        <v>-42.127051620643378</v>
      </c>
      <c r="H474" s="9">
        <f t="shared" si="261"/>
        <v>-55.904485703310499</v>
      </c>
      <c r="I474" s="14">
        <f t="shared" si="289"/>
        <v>102.43206465870878</v>
      </c>
      <c r="J474" s="14">
        <f t="shared" si="290"/>
        <v>42.724424361298517</v>
      </c>
      <c r="K474" s="14">
        <f t="shared" si="262"/>
        <v>127.79664609324237</v>
      </c>
      <c r="L474" s="14">
        <f t="shared" si="263"/>
        <v>-97.748684288538271</v>
      </c>
      <c r="M474" s="9">
        <f t="shared" si="264"/>
        <v>169.06872221260645</v>
      </c>
      <c r="N474" s="9">
        <f t="shared" si="265"/>
        <v>-17.769838755501091</v>
      </c>
      <c r="O474" s="9">
        <f t="shared" si="266"/>
        <v>214.61105792306995</v>
      </c>
      <c r="P474" s="9">
        <f t="shared" si="267"/>
        <v>0.17864052898721919</v>
      </c>
      <c r="Q474" s="9">
        <f t="shared" si="268"/>
        <v>0.91305248862198074</v>
      </c>
      <c r="R474" s="9">
        <f t="shared" si="269"/>
        <v>0.4200893859185808</v>
      </c>
      <c r="S474" s="9">
        <f t="shared" si="270"/>
        <v>0.59872991490579996</v>
      </c>
      <c r="T474" s="9">
        <f t="shared" si="271"/>
        <v>-0.24144885693136156</v>
      </c>
      <c r="U474" s="9">
        <f t="shared" si="272"/>
        <v>-4.7041908332101978E-2</v>
      </c>
      <c r="V474" s="9">
        <f t="shared" si="273"/>
        <v>-0.88722068016926348</v>
      </c>
      <c r="W474" s="14">
        <f t="shared" si="274"/>
        <v>-341.79517165905537</v>
      </c>
      <c r="X474" s="14">
        <f t="shared" si="275"/>
        <v>-41.797117676498424</v>
      </c>
      <c r="Y474" s="14">
        <f t="shared" si="276"/>
        <v>-231.59784873922064</v>
      </c>
      <c r="Z474" s="14">
        <f t="shared" si="277"/>
        <v>176.69133764537077</v>
      </c>
      <c r="AA474" s="9">
        <f t="shared" si="278"/>
        <v>344.34131093365227</v>
      </c>
      <c r="AB474" s="9">
        <f t="shared" si="255"/>
        <v>0.44100337779411802</v>
      </c>
      <c r="AC474" s="9">
        <f t="shared" si="256"/>
        <v>-1.4353879625692088</v>
      </c>
      <c r="AD474" s="9">
        <f t="shared" si="257"/>
        <v>1081.1568002245501</v>
      </c>
      <c r="AE474" s="9">
        <f t="shared" si="279"/>
        <v>2163.5602655132811</v>
      </c>
      <c r="AF474" s="9">
        <f t="shared" si="280"/>
        <v>2.0011530844220951</v>
      </c>
      <c r="AG474" s="11">
        <f t="shared" si="281"/>
        <v>4.4167699194646879</v>
      </c>
      <c r="AH474" s="13">
        <v>233</v>
      </c>
      <c r="AI474" s="9">
        <f t="shared" si="282"/>
        <v>291.30292195504211</v>
      </c>
      <c r="AJ474" s="14">
        <f t="shared" si="283"/>
        <v>0.3498070364713044</v>
      </c>
      <c r="AK474" s="14">
        <f t="shared" si="284"/>
        <v>-0.47932174970722485</v>
      </c>
      <c r="AL474" s="9">
        <f t="shared" si="285"/>
        <v>427.24238368840361</v>
      </c>
      <c r="AM474" s="9">
        <f t="shared" si="286"/>
        <v>1830.3102391664022</v>
      </c>
      <c r="AN474" s="9">
        <f t="shared" si="287"/>
        <v>4.2840090521105321</v>
      </c>
      <c r="AO474" s="11">
        <f t="shared" si="288"/>
        <v>11.176842503854088</v>
      </c>
      <c r="AP474" s="13">
        <v>233</v>
      </c>
    </row>
    <row r="475" spans="1:42" x14ac:dyDescent="0.15">
      <c r="A475" s="13">
        <v>233.5</v>
      </c>
      <c r="B475" s="9">
        <f t="shared" si="258"/>
        <v>4.0753438034067591</v>
      </c>
      <c r="D475" s="8">
        <f t="shared" si="259"/>
        <v>0.60229988357013531</v>
      </c>
      <c r="E475" s="9">
        <v>0</v>
      </c>
      <c r="F475" s="9">
        <v>0</v>
      </c>
      <c r="G475" s="9">
        <f t="shared" si="260"/>
        <v>-41.637595072593918</v>
      </c>
      <c r="H475" s="9">
        <f t="shared" si="261"/>
        <v>-56.269980243205197</v>
      </c>
      <c r="I475" s="14">
        <f t="shared" si="289"/>
        <v>102.5684986577435</v>
      </c>
      <c r="J475" s="14">
        <f t="shared" si="290"/>
        <v>42.874371744374713</v>
      </c>
      <c r="K475" s="14">
        <f t="shared" si="262"/>
        <v>128.31120121945759</v>
      </c>
      <c r="L475" s="14">
        <f t="shared" si="263"/>
        <v>-98.012124880044098</v>
      </c>
      <c r="M475" s="9">
        <f t="shared" si="264"/>
        <v>169.06872221260645</v>
      </c>
      <c r="N475" s="9">
        <f t="shared" si="265"/>
        <v>-17.769838755501091</v>
      </c>
      <c r="O475" s="9">
        <f t="shared" si="266"/>
        <v>214.19480161400921</v>
      </c>
      <c r="P475" s="9">
        <f t="shared" si="267"/>
        <v>0.18072578458911762</v>
      </c>
      <c r="Q475" s="9">
        <f t="shared" si="268"/>
        <v>0.91244595404371698</v>
      </c>
      <c r="R475" s="9">
        <f t="shared" si="269"/>
        <v>0.42157409898101772</v>
      </c>
      <c r="S475" s="9">
        <f t="shared" si="270"/>
        <v>0.60229988357013531</v>
      </c>
      <c r="T475" s="9">
        <f t="shared" si="271"/>
        <v>-0.24084831439190013</v>
      </c>
      <c r="U475" s="9">
        <f t="shared" si="272"/>
        <v>-4.3471939667766635E-2</v>
      </c>
      <c r="V475" s="9">
        <f t="shared" si="273"/>
        <v>-0.88662013762980207</v>
      </c>
      <c r="W475" s="14">
        <f t="shared" si="274"/>
        <v>-341.35416828126125</v>
      </c>
      <c r="X475" s="14">
        <f t="shared" si="275"/>
        <v>-43.232505639067632</v>
      </c>
      <c r="Y475" s="14">
        <f t="shared" si="276"/>
        <v>-231.24804170274933</v>
      </c>
      <c r="Z475" s="14">
        <f t="shared" si="277"/>
        <v>176.21201589566354</v>
      </c>
      <c r="AA475" s="9">
        <f t="shared" si="278"/>
        <v>344.08097556654252</v>
      </c>
      <c r="AB475" s="9">
        <f t="shared" si="255"/>
        <v>0.44810027013431863</v>
      </c>
      <c r="AC475" s="9">
        <f t="shared" si="256"/>
        <v>-1.4286080875006988</v>
      </c>
      <c r="AD475" s="9">
        <f t="shared" si="257"/>
        <v>1078.0097468980216</v>
      </c>
      <c r="AE475" s="9">
        <f t="shared" si="279"/>
        <v>2161.924530159718</v>
      </c>
      <c r="AF475" s="9">
        <f t="shared" si="280"/>
        <v>2.0054777207540715</v>
      </c>
      <c r="AG475" s="11">
        <f t="shared" si="281"/>
        <v>4.429663875672003</v>
      </c>
      <c r="AH475" s="13">
        <v>233.5</v>
      </c>
      <c r="AI475" s="9">
        <f t="shared" si="282"/>
        <v>290.73412482433167</v>
      </c>
      <c r="AJ475" s="14">
        <f t="shared" si="283"/>
        <v>0.3551212602631324</v>
      </c>
      <c r="AK475" s="14">
        <f t="shared" si="284"/>
        <v>-0.47342602309095128</v>
      </c>
      <c r="AL475" s="9">
        <f t="shared" si="285"/>
        <v>426.10577477637815</v>
      </c>
      <c r="AM475" s="9">
        <f t="shared" si="286"/>
        <v>1826.7363813919565</v>
      </c>
      <c r="AN475" s="9">
        <f t="shared" si="287"/>
        <v>4.2870491073504793</v>
      </c>
      <c r="AO475" s="11">
        <f t="shared" si="288"/>
        <v>11.206655990434623</v>
      </c>
      <c r="AP475" s="13">
        <v>233.5</v>
      </c>
    </row>
    <row r="476" spans="1:42" x14ac:dyDescent="0.15">
      <c r="A476" s="13">
        <v>234</v>
      </c>
      <c r="B476" s="9">
        <f t="shared" si="258"/>
        <v>4.0840704496667311</v>
      </c>
      <c r="D476" s="8">
        <f t="shared" si="259"/>
        <v>0.6058609756458907</v>
      </c>
      <c r="E476" s="9">
        <v>0</v>
      </c>
      <c r="F476" s="9">
        <v>0</v>
      </c>
      <c r="G476" s="9">
        <f t="shared" si="260"/>
        <v>-41.144967660473128</v>
      </c>
      <c r="H476" s="9">
        <f t="shared" si="261"/>
        <v>-56.631189606246316</v>
      </c>
      <c r="I476" s="14">
        <f t="shared" si="289"/>
        <v>102.70715028492657</v>
      </c>
      <c r="J476" s="14">
        <f t="shared" si="290"/>
        <v>43.026063830835788</v>
      </c>
      <c r="K476" s="14">
        <f t="shared" si="262"/>
        <v>128.82849407882861</v>
      </c>
      <c r="L476" s="14">
        <f t="shared" si="263"/>
        <v>-98.272783047877795</v>
      </c>
      <c r="M476" s="9">
        <f t="shared" si="264"/>
        <v>169.06872221260645</v>
      </c>
      <c r="N476" s="9">
        <f t="shared" si="265"/>
        <v>-17.769838755501091</v>
      </c>
      <c r="O476" s="9">
        <f t="shared" si="266"/>
        <v>213.77558326431949</v>
      </c>
      <c r="P476" s="9">
        <f t="shared" si="267"/>
        <v>0.18280213706478776</v>
      </c>
      <c r="Q476" s="9">
        <f t="shared" si="268"/>
        <v>0.9118373971996373</v>
      </c>
      <c r="R476" s="9">
        <f t="shared" si="269"/>
        <v>0.42305883858110294</v>
      </c>
      <c r="S476" s="9">
        <f t="shared" si="270"/>
        <v>0.60586097564589081</v>
      </c>
      <c r="T476" s="9">
        <f t="shared" si="271"/>
        <v>-0.24025670151631515</v>
      </c>
      <c r="U476" s="9">
        <f t="shared" si="272"/>
        <v>-3.9910847592011134E-2</v>
      </c>
      <c r="V476" s="9">
        <f t="shared" si="273"/>
        <v>-0.88602852475421712</v>
      </c>
      <c r="W476" s="14">
        <f t="shared" si="274"/>
        <v>-340.90606801112693</v>
      </c>
      <c r="X476" s="14">
        <f t="shared" si="275"/>
        <v>-44.661113726568331</v>
      </c>
      <c r="Y476" s="14">
        <f t="shared" si="276"/>
        <v>-230.8929204424862</v>
      </c>
      <c r="Z476" s="14">
        <f t="shared" si="277"/>
        <v>175.73858987257259</v>
      </c>
      <c r="AA476" s="9">
        <f t="shared" si="278"/>
        <v>343.81908365607711</v>
      </c>
      <c r="AB476" s="9">
        <f t="shared" si="255"/>
        <v>0.45513522885590874</v>
      </c>
      <c r="AC476" s="9">
        <f t="shared" si="256"/>
        <v>-1.4216913666226816</v>
      </c>
      <c r="AD476" s="9">
        <f t="shared" si="257"/>
        <v>1074.7925058063709</v>
      </c>
      <c r="AE476" s="9">
        <f t="shared" si="279"/>
        <v>2160.2790147558126</v>
      </c>
      <c r="AF476" s="9">
        <f t="shared" si="280"/>
        <v>2.0099498303954468</v>
      </c>
      <c r="AG476" s="11">
        <f t="shared" si="281"/>
        <v>4.4429234551406189</v>
      </c>
      <c r="AH476" s="13">
        <v>234</v>
      </c>
      <c r="AI476" s="9">
        <f t="shared" si="282"/>
        <v>290.16476815916252</v>
      </c>
      <c r="AJ476" s="14">
        <f t="shared" si="283"/>
        <v>0.36037551371734367</v>
      </c>
      <c r="AK476" s="14">
        <f t="shared" si="284"/>
        <v>-0.46751500565991932</v>
      </c>
      <c r="AL476" s="9">
        <f t="shared" si="285"/>
        <v>425.00788964906849</v>
      </c>
      <c r="AM476" s="9">
        <f t="shared" si="286"/>
        <v>1823.1590079588209</v>
      </c>
      <c r="AN476" s="9">
        <f t="shared" si="287"/>
        <v>4.2897062674865021</v>
      </c>
      <c r="AO476" s="11">
        <f t="shared" si="288"/>
        <v>11.235605149352434</v>
      </c>
      <c r="AP476" s="13">
        <v>234</v>
      </c>
    </row>
    <row r="477" spans="1:42" x14ac:dyDescent="0.15">
      <c r="A477" s="13">
        <v>234.5</v>
      </c>
      <c r="B477" s="9">
        <f t="shared" si="258"/>
        <v>4.092797095926703</v>
      </c>
      <c r="D477" s="8">
        <f t="shared" si="259"/>
        <v>0.60941287553655821</v>
      </c>
      <c r="E477" s="9">
        <v>0</v>
      </c>
      <c r="F477" s="9">
        <v>0</v>
      </c>
      <c r="G477" s="9">
        <f t="shared" si="260"/>
        <v>-40.64920689976578</v>
      </c>
      <c r="H477" s="9">
        <f t="shared" si="261"/>
        <v>-56.988086284942355</v>
      </c>
      <c r="I477" s="14">
        <f t="shared" si="289"/>
        <v>102.84803178464148</v>
      </c>
      <c r="J477" s="14">
        <f t="shared" si="290"/>
        <v>43.17948576285292</v>
      </c>
      <c r="K477" s="14">
        <f t="shared" si="262"/>
        <v>129.34849332815759</v>
      </c>
      <c r="L477" s="14">
        <f t="shared" si="263"/>
        <v>-98.530617710183009</v>
      </c>
      <c r="M477" s="9">
        <f t="shared" si="264"/>
        <v>169.06872221260645</v>
      </c>
      <c r="N477" s="9">
        <f t="shared" si="265"/>
        <v>-17.769838755501091</v>
      </c>
      <c r="O477" s="9">
        <f t="shared" si="266"/>
        <v>213.35341743328723</v>
      </c>
      <c r="P477" s="9">
        <f t="shared" si="267"/>
        <v>0.18486947058811093</v>
      </c>
      <c r="Q477" s="9">
        <f t="shared" si="268"/>
        <v>0.91122690160984943</v>
      </c>
      <c r="R477" s="9">
        <f t="shared" si="269"/>
        <v>0.42454340494844733</v>
      </c>
      <c r="S477" s="9">
        <f t="shared" si="270"/>
        <v>0.60941287553655821</v>
      </c>
      <c r="T477" s="9">
        <f t="shared" si="271"/>
        <v>-0.23967393436033632</v>
      </c>
      <c r="U477" s="9">
        <f t="shared" si="272"/>
        <v>-3.6358947701343736E-2</v>
      </c>
      <c r="V477" s="9">
        <f t="shared" si="273"/>
        <v>-0.88544575759823829</v>
      </c>
      <c r="W477" s="14">
        <f t="shared" si="274"/>
        <v>-340.45093278227102</v>
      </c>
      <c r="X477" s="14">
        <f t="shared" si="275"/>
        <v>-46.082805093191013</v>
      </c>
      <c r="Y477" s="14">
        <f t="shared" si="276"/>
        <v>-230.53254492876886</v>
      </c>
      <c r="Z477" s="14">
        <f t="shared" si="277"/>
        <v>175.27107486691267</v>
      </c>
      <c r="AA477" s="9">
        <f t="shared" si="278"/>
        <v>343.55561785186319</v>
      </c>
      <c r="AB477" s="9">
        <f t="shared" si="255"/>
        <v>0.46210669759153689</v>
      </c>
      <c r="AC477" s="9">
        <f t="shared" si="256"/>
        <v>-1.414638030144495</v>
      </c>
      <c r="AD477" s="9">
        <f t="shared" si="257"/>
        <v>1071.5049957423269</v>
      </c>
      <c r="AE477" s="9">
        <f t="shared" si="279"/>
        <v>2158.6236102858315</v>
      </c>
      <c r="AF477" s="9">
        <f t="shared" si="280"/>
        <v>2.0145716714931048</v>
      </c>
      <c r="AG477" s="11">
        <f t="shared" si="281"/>
        <v>4.4565548946864828</v>
      </c>
      <c r="AH477" s="13">
        <v>234.5</v>
      </c>
      <c r="AI477" s="9">
        <f t="shared" si="282"/>
        <v>289.59489628848388</v>
      </c>
      <c r="AJ477" s="14">
        <f t="shared" si="283"/>
        <v>0.36557000726045885</v>
      </c>
      <c r="AK477" s="14">
        <f t="shared" si="284"/>
        <v>-0.46158882568602166</v>
      </c>
      <c r="AL477" s="9">
        <f t="shared" si="285"/>
        <v>423.94837127733831</v>
      </c>
      <c r="AM477" s="9">
        <f t="shared" si="286"/>
        <v>1819.5783973939981</v>
      </c>
      <c r="AN477" s="9">
        <f t="shared" si="287"/>
        <v>4.2919811011696689</v>
      </c>
      <c r="AO477" s="11">
        <f t="shared" si="288"/>
        <v>11.263684818670136</v>
      </c>
      <c r="AP477" s="13">
        <v>234.5</v>
      </c>
    </row>
    <row r="478" spans="1:42" x14ac:dyDescent="0.15">
      <c r="A478" s="13">
        <v>235</v>
      </c>
      <c r="B478" s="9">
        <f t="shared" si="258"/>
        <v>4.1015237421866741</v>
      </c>
      <c r="D478" s="8">
        <f t="shared" si="259"/>
        <v>0.61295526679620738</v>
      </c>
      <c r="E478" s="9">
        <v>0</v>
      </c>
      <c r="F478" s="9">
        <v>0</v>
      </c>
      <c r="G478" s="9">
        <f t="shared" si="260"/>
        <v>-40.15035054457325</v>
      </c>
      <c r="H478" s="9">
        <f t="shared" si="261"/>
        <v>-57.340643100229407</v>
      </c>
      <c r="I478" s="14">
        <f t="shared" si="289"/>
        <v>102.9911558110368</v>
      </c>
      <c r="J478" s="14">
        <f t="shared" si="290"/>
        <v>43.334622771020442</v>
      </c>
      <c r="K478" s="14">
        <f t="shared" si="262"/>
        <v>129.8711672467004</v>
      </c>
      <c r="L478" s="14">
        <f t="shared" si="263"/>
        <v>-98.785588364418288</v>
      </c>
      <c r="M478" s="9">
        <f t="shared" si="264"/>
        <v>169.06872221260645</v>
      </c>
      <c r="N478" s="9">
        <f t="shared" si="265"/>
        <v>-17.769838755501091</v>
      </c>
      <c r="O478" s="9">
        <f t="shared" si="266"/>
        <v>212.92831883491405</v>
      </c>
      <c r="P478" s="9">
        <f t="shared" si="267"/>
        <v>0.18692766810841943</v>
      </c>
      <c r="Q478" s="9">
        <f t="shared" si="268"/>
        <v>0.91061455172457362</v>
      </c>
      <c r="R478" s="9">
        <f t="shared" si="269"/>
        <v>0.42602759868778795</v>
      </c>
      <c r="S478" s="9">
        <f t="shared" si="270"/>
        <v>0.61295526679620738</v>
      </c>
      <c r="T478" s="9">
        <f t="shared" si="271"/>
        <v>-0.23909993057936849</v>
      </c>
      <c r="U478" s="9">
        <f t="shared" si="272"/>
        <v>-3.2816556441694567E-2</v>
      </c>
      <c r="V478" s="9">
        <f t="shared" si="273"/>
        <v>-0.88487175381727046</v>
      </c>
      <c r="W478" s="14">
        <f t="shared" si="274"/>
        <v>-339.98882608467949</v>
      </c>
      <c r="X478" s="14">
        <f t="shared" si="275"/>
        <v>-47.497443123335508</v>
      </c>
      <c r="Y478" s="14">
        <f t="shared" si="276"/>
        <v>-230.1669749215084</v>
      </c>
      <c r="Z478" s="14">
        <f t="shared" si="277"/>
        <v>174.80948604122665</v>
      </c>
      <c r="AA478" s="9">
        <f t="shared" si="278"/>
        <v>343.29056055431079</v>
      </c>
      <c r="AB478" s="9">
        <f t="shared" si="255"/>
        <v>0.4690131284327208</v>
      </c>
      <c r="AC478" s="9">
        <f t="shared" si="256"/>
        <v>-1.4074483080222251</v>
      </c>
      <c r="AD478" s="9">
        <f t="shared" si="257"/>
        <v>1068.1471311571916</v>
      </c>
      <c r="AE478" s="9">
        <f t="shared" si="279"/>
        <v>2156.9582061682895</v>
      </c>
      <c r="AF478" s="9">
        <f t="shared" si="280"/>
        <v>2.0193455969230754</v>
      </c>
      <c r="AG478" s="11">
        <f t="shared" si="281"/>
        <v>4.4705646761258313</v>
      </c>
      <c r="AH478" s="13">
        <v>235</v>
      </c>
      <c r="AI478" s="9">
        <f t="shared" si="282"/>
        <v>289.02455389554029</v>
      </c>
      <c r="AJ478" s="14">
        <f t="shared" si="283"/>
        <v>0.37070495069514209</v>
      </c>
      <c r="AK478" s="14">
        <f t="shared" si="284"/>
        <v>-0.45564761176513002</v>
      </c>
      <c r="AL478" s="9">
        <f t="shared" si="285"/>
        <v>422.92686409070404</v>
      </c>
      <c r="AM478" s="9">
        <f t="shared" si="286"/>
        <v>1815.9948304505933</v>
      </c>
      <c r="AN478" s="9">
        <f t="shared" si="287"/>
        <v>4.2938743897363816</v>
      </c>
      <c r="AO478" s="11">
        <f t="shared" si="288"/>
        <v>11.290890314388628</v>
      </c>
      <c r="AP478" s="13">
        <v>235</v>
      </c>
    </row>
    <row r="479" spans="1:42" x14ac:dyDescent="0.15">
      <c r="A479" s="13">
        <v>235.5</v>
      </c>
      <c r="B479" s="9">
        <f t="shared" si="258"/>
        <v>4.1102503884466461</v>
      </c>
      <c r="D479" s="8">
        <f t="shared" si="259"/>
        <v>0.61648783208521185</v>
      </c>
      <c r="E479" s="9">
        <v>0</v>
      </c>
      <c r="F479" s="9">
        <v>0</v>
      </c>
      <c r="G479" s="9">
        <f t="shared" si="260"/>
        <v>-39.648436584738299</v>
      </c>
      <c r="H479" s="9">
        <f t="shared" si="261"/>
        <v>-57.688833203541101</v>
      </c>
      <c r="I479" s="14">
        <f t="shared" si="289"/>
        <v>103.13653542911612</v>
      </c>
      <c r="J479" s="14">
        <f t="shared" si="290"/>
        <v>43.49146016924373</v>
      </c>
      <c r="K479" s="14">
        <f t="shared" si="262"/>
        <v>130.39648374128501</v>
      </c>
      <c r="L479" s="14">
        <f t="shared" si="263"/>
        <v>-99.037655089011878</v>
      </c>
      <c r="M479" s="9">
        <f t="shared" si="264"/>
        <v>169.06872221260645</v>
      </c>
      <c r="N479" s="9">
        <f t="shared" si="265"/>
        <v>-17.769838755501091</v>
      </c>
      <c r="O479" s="9">
        <f t="shared" si="266"/>
        <v>212.50030233902888</v>
      </c>
      <c r="P479" s="9">
        <f t="shared" si="267"/>
        <v>0.18897661133151417</v>
      </c>
      <c r="Q479" s="9">
        <f t="shared" si="268"/>
        <v>0.91000043292977706</v>
      </c>
      <c r="R479" s="9">
        <f t="shared" si="269"/>
        <v>0.42751122075369774</v>
      </c>
      <c r="S479" s="9">
        <f t="shared" si="270"/>
        <v>0.61648783208521185</v>
      </c>
      <c r="T479" s="9">
        <f t="shared" si="271"/>
        <v>-0.23853460942218352</v>
      </c>
      <c r="U479" s="9">
        <f t="shared" si="272"/>
        <v>-2.9283991152690092E-2</v>
      </c>
      <c r="V479" s="9">
        <f t="shared" si="273"/>
        <v>-0.88430643266008546</v>
      </c>
      <c r="W479" s="14">
        <f t="shared" si="274"/>
        <v>-339.51981295624677</v>
      </c>
      <c r="X479" s="14">
        <f t="shared" si="275"/>
        <v>-48.904891431357733</v>
      </c>
      <c r="Y479" s="14">
        <f t="shared" si="276"/>
        <v>-229.79626997081326</v>
      </c>
      <c r="Z479" s="14">
        <f t="shared" si="277"/>
        <v>174.35383842946152</v>
      </c>
      <c r="AA479" s="9">
        <f t="shared" si="278"/>
        <v>343.02389391375885</v>
      </c>
      <c r="AB479" s="9">
        <f t="shared" si="255"/>
        <v>0.4758529820838362</v>
      </c>
      <c r="AC479" s="9">
        <f t="shared" si="256"/>
        <v>-1.4001224295903256</v>
      </c>
      <c r="AD479" s="9">
        <f t="shared" si="257"/>
        <v>1064.7188223012486</v>
      </c>
      <c r="AE479" s="9">
        <f t="shared" si="279"/>
        <v>2155.2826902504589</v>
      </c>
      <c r="AF479" s="9">
        <f t="shared" si="280"/>
        <v>2.0242740572502522</v>
      </c>
      <c r="AG479" s="11">
        <f t="shared" si="281"/>
        <v>4.4849595343261415</v>
      </c>
      <c r="AH479" s="13">
        <v>235.5</v>
      </c>
      <c r="AI479" s="9">
        <f t="shared" si="282"/>
        <v>288.45378601707699</v>
      </c>
      <c r="AJ479" s="14">
        <f t="shared" si="283"/>
        <v>0.37578055322521209</v>
      </c>
      <c r="AK479" s="14">
        <f t="shared" si="284"/>
        <v>-0.44969149290130872</v>
      </c>
      <c r="AL479" s="9">
        <f t="shared" si="285"/>
        <v>421.94301416622142</v>
      </c>
      <c r="AM479" s="9">
        <f t="shared" si="286"/>
        <v>1812.4085901028225</v>
      </c>
      <c r="AN479" s="9">
        <f t="shared" si="287"/>
        <v>4.2953871239798209</v>
      </c>
      <c r="AO479" s="11">
        <f t="shared" si="288"/>
        <v>11.317217427790668</v>
      </c>
      <c r="AP479" s="13">
        <v>235.5</v>
      </c>
    </row>
    <row r="480" spans="1:42" x14ac:dyDescent="0.15">
      <c r="A480" s="13">
        <v>236</v>
      </c>
      <c r="B480" s="9">
        <f t="shared" si="258"/>
        <v>4.1189770347066181</v>
      </c>
      <c r="D480" s="8">
        <f t="shared" si="259"/>
        <v>0.62001025312529812</v>
      </c>
      <c r="E480" s="9">
        <v>0</v>
      </c>
      <c r="F480" s="9">
        <v>0</v>
      </c>
      <c r="G480" s="9">
        <f t="shared" si="260"/>
        <v>-39.143503242952264</v>
      </c>
      <c r="H480" s="9">
        <f t="shared" si="261"/>
        <v>-58.032630078852932</v>
      </c>
      <c r="I480" s="14">
        <f t="shared" si="289"/>
        <v>103.28418411590154</v>
      </c>
      <c r="J480" s="14">
        <f t="shared" si="290"/>
        <v>43.649983349444611</v>
      </c>
      <c r="K480" s="14">
        <f t="shared" si="262"/>
        <v>130.92441035140524</v>
      </c>
      <c r="L480" s="14">
        <f t="shared" si="263"/>
        <v>-99.286778544942521</v>
      </c>
      <c r="M480" s="9">
        <f t="shared" si="264"/>
        <v>169.06872221260645</v>
      </c>
      <c r="N480" s="9">
        <f t="shared" si="265"/>
        <v>-17.769838755501091</v>
      </c>
      <c r="O480" s="9">
        <f t="shared" si="266"/>
        <v>212.06938297242294</v>
      </c>
      <c r="P480" s="9">
        <f t="shared" si="267"/>
        <v>0.19101618070042722</v>
      </c>
      <c r="Q480" s="9">
        <f t="shared" si="268"/>
        <v>0.9093846315528259</v>
      </c>
      <c r="R480" s="9">
        <f t="shared" si="269"/>
        <v>0.42899407242487086</v>
      </c>
      <c r="S480" s="9">
        <f t="shared" si="270"/>
        <v>0.62001025312529812</v>
      </c>
      <c r="T480" s="9">
        <f t="shared" si="271"/>
        <v>-0.23797789172444359</v>
      </c>
      <c r="U480" s="9">
        <f t="shared" si="272"/>
        <v>-2.5761570112603827E-2</v>
      </c>
      <c r="V480" s="9">
        <f t="shared" si="273"/>
        <v>-0.88374971496234556</v>
      </c>
      <c r="W480" s="14">
        <f t="shared" si="274"/>
        <v>-339.04395997416293</v>
      </c>
      <c r="X480" s="14">
        <f t="shared" si="275"/>
        <v>-50.305013860948058</v>
      </c>
      <c r="Y480" s="14">
        <f t="shared" si="276"/>
        <v>-229.42048941758804</v>
      </c>
      <c r="Z480" s="14">
        <f t="shared" si="277"/>
        <v>173.90414693656021</v>
      </c>
      <c r="AA480" s="9">
        <f t="shared" si="278"/>
        <v>342.75559982954616</v>
      </c>
      <c r="AB480" s="9">
        <f t="shared" si="255"/>
        <v>0.48262472801712875</v>
      </c>
      <c r="AC480" s="9">
        <f t="shared" si="256"/>
        <v>-1.3926606232009817</v>
      </c>
      <c r="AD480" s="9">
        <f t="shared" si="257"/>
        <v>1061.2199753873026</v>
      </c>
      <c r="AE480" s="9">
        <f t="shared" si="279"/>
        <v>2153.5969488025303</v>
      </c>
      <c r="AF480" s="9">
        <f t="shared" si="280"/>
        <v>2.0293596038055672</v>
      </c>
      <c r="AG480" s="11">
        <f t="shared" si="281"/>
        <v>4.4997464655843125</v>
      </c>
      <c r="AH480" s="13">
        <v>236</v>
      </c>
      <c r="AI480" s="9">
        <f t="shared" si="282"/>
        <v>287.88263804255087</v>
      </c>
      <c r="AJ480" s="14">
        <f t="shared" si="283"/>
        <v>0.38079702348835553</v>
      </c>
      <c r="AK480" s="14">
        <f t="shared" si="284"/>
        <v>-0.44372059858241641</v>
      </c>
      <c r="AL480" s="9">
        <f t="shared" si="285"/>
        <v>420.99646941241309</v>
      </c>
      <c r="AM480" s="9">
        <f t="shared" si="286"/>
        <v>1808.8199615410547</v>
      </c>
      <c r="AN480" s="9">
        <f t="shared" si="287"/>
        <v>4.2965205006722123</v>
      </c>
      <c r="AO480" s="11">
        <f t="shared" si="288"/>
        <v>11.342662422136902</v>
      </c>
      <c r="AP480" s="13">
        <v>236</v>
      </c>
    </row>
    <row r="481" spans="1:42" x14ac:dyDescent="0.15">
      <c r="A481" s="13">
        <v>236.5</v>
      </c>
      <c r="B481" s="9">
        <f t="shared" si="258"/>
        <v>4.1277036809665892</v>
      </c>
      <c r="D481" s="8">
        <f t="shared" si="259"/>
        <v>0.62352221065395663</v>
      </c>
      <c r="E481" s="9">
        <v>0</v>
      </c>
      <c r="F481" s="9">
        <v>0</v>
      </c>
      <c r="G481" s="9">
        <f t="shared" si="260"/>
        <v>-38.635588971844086</v>
      </c>
      <c r="H481" s="9">
        <f t="shared" si="261"/>
        <v>-58.372007544701766</v>
      </c>
      <c r="I481" s="14">
        <f t="shared" si="289"/>
        <v>103.43411576167013</v>
      </c>
      <c r="J481" s="14">
        <f t="shared" si="290"/>
        <v>43.810177776087365</v>
      </c>
      <c r="K481" s="14">
        <f t="shared" si="262"/>
        <v>131.45491425429071</v>
      </c>
      <c r="L481" s="14">
        <f t="shared" si="263"/>
        <v>-99.532919977253883</v>
      </c>
      <c r="M481" s="9">
        <f t="shared" si="264"/>
        <v>169.06872221260645</v>
      </c>
      <c r="N481" s="9">
        <f t="shared" si="265"/>
        <v>-17.769838755501091</v>
      </c>
      <c r="O481" s="9">
        <f t="shared" si="266"/>
        <v>211.63557592000879</v>
      </c>
      <c r="P481" s="9">
        <f t="shared" si="267"/>
        <v>0.19304625537593242</v>
      </c>
      <c r="Q481" s="9">
        <f t="shared" si="268"/>
        <v>0.90876723486814481</v>
      </c>
      <c r="R481" s="9">
        <f t="shared" si="269"/>
        <v>0.43047595527802418</v>
      </c>
      <c r="S481" s="9">
        <f t="shared" si="270"/>
        <v>0.62352221065395663</v>
      </c>
      <c r="T481" s="9">
        <f t="shared" si="271"/>
        <v>-0.23742969990209181</v>
      </c>
      <c r="U481" s="9">
        <f t="shared" si="272"/>
        <v>-2.2249612583945311E-2</v>
      </c>
      <c r="V481" s="9">
        <f t="shared" si="273"/>
        <v>-0.88320152313999378</v>
      </c>
      <c r="W481" s="14">
        <f t="shared" si="274"/>
        <v>-338.5613352461458</v>
      </c>
      <c r="X481" s="14">
        <f t="shared" si="275"/>
        <v>-51.69767448414904</v>
      </c>
      <c r="Y481" s="14">
        <f t="shared" si="276"/>
        <v>-229.03969239409969</v>
      </c>
      <c r="Z481" s="14">
        <f t="shared" si="277"/>
        <v>173.46042633797779</v>
      </c>
      <c r="AA481" s="9">
        <f t="shared" si="278"/>
        <v>342.48565994902935</v>
      </c>
      <c r="AB481" s="9">
        <f t="shared" si="255"/>
        <v>0.48932684462533871</v>
      </c>
      <c r="AC481" s="9">
        <f t="shared" si="256"/>
        <v>-1.3850631158602695</v>
      </c>
      <c r="AD481" s="9">
        <f t="shared" si="257"/>
        <v>1057.6504927698306</v>
      </c>
      <c r="AE481" s="9">
        <f t="shared" si="279"/>
        <v>2151.9008665114452</v>
      </c>
      <c r="AF481" s="9">
        <f t="shared" si="280"/>
        <v>2.0346048919014201</v>
      </c>
      <c r="AG481" s="11">
        <f t="shared" si="281"/>
        <v>4.5149327363814535</v>
      </c>
      <c r="AH481" s="13">
        <v>236.5</v>
      </c>
      <c r="AI481" s="9">
        <f t="shared" si="282"/>
        <v>287.311155713343</v>
      </c>
      <c r="AJ481" s="14">
        <f t="shared" si="283"/>
        <v>0.38575456959287635</v>
      </c>
      <c r="AK481" s="14">
        <f t="shared" si="284"/>
        <v>-0.43773505884976771</v>
      </c>
      <c r="AL481" s="9">
        <f t="shared" si="285"/>
        <v>420.0868797482546</v>
      </c>
      <c r="AM481" s="9">
        <f t="shared" si="286"/>
        <v>1805.2292321668629</v>
      </c>
      <c r="AN481" s="9">
        <f t="shared" si="287"/>
        <v>4.2972759188496488</v>
      </c>
      <c r="AO481" s="11">
        <f t="shared" si="288"/>
        <v>11.367222028733988</v>
      </c>
      <c r="AP481" s="13">
        <v>236.5</v>
      </c>
    </row>
    <row r="482" spans="1:42" x14ac:dyDescent="0.15">
      <c r="A482" s="13">
        <v>237</v>
      </c>
      <c r="B482" s="9">
        <f t="shared" si="258"/>
        <v>4.1364303272265612</v>
      </c>
      <c r="D482" s="8">
        <f t="shared" si="259"/>
        <v>0.62702338437822158</v>
      </c>
      <c r="E482" s="9">
        <v>0</v>
      </c>
      <c r="F482" s="9">
        <v>0</v>
      </c>
      <c r="G482" s="9">
        <f t="shared" si="260"/>
        <v>-38.124732451051891</v>
      </c>
      <c r="H482" s="9">
        <f t="shared" si="261"/>
        <v>-58.706939756179686</v>
      </c>
      <c r="I482" s="14">
        <f t="shared" si="289"/>
        <v>103.58634467126328</v>
      </c>
      <c r="J482" s="14">
        <f t="shared" si="290"/>
        <v>43.972028980525302</v>
      </c>
      <c r="K482" s="14">
        <f t="shared" si="262"/>
        <v>131.98796226995202</v>
      </c>
      <c r="L482" s="14">
        <f t="shared" si="263"/>
        <v>-99.77604121650532</v>
      </c>
      <c r="M482" s="9">
        <f t="shared" si="264"/>
        <v>169.06872221260645</v>
      </c>
      <c r="N482" s="9">
        <f t="shared" si="265"/>
        <v>-17.769838755501091</v>
      </c>
      <c r="O482" s="9">
        <f t="shared" si="266"/>
        <v>211.19889652600273</v>
      </c>
      <c r="P482" s="9">
        <f t="shared" si="267"/>
        <v>0.19506671321679647</v>
      </c>
      <c r="Q482" s="9">
        <f t="shared" si="268"/>
        <v>0.90814833110288673</v>
      </c>
      <c r="R482" s="9">
        <f t="shared" si="269"/>
        <v>0.43195667116142511</v>
      </c>
      <c r="S482" s="9">
        <f t="shared" si="270"/>
        <v>0.62702338437822158</v>
      </c>
      <c r="T482" s="9">
        <f t="shared" si="271"/>
        <v>-0.23688995794462861</v>
      </c>
      <c r="U482" s="9">
        <f t="shared" si="272"/>
        <v>-1.8748438859680361E-2</v>
      </c>
      <c r="V482" s="9">
        <f t="shared" si="273"/>
        <v>-0.88266178118253058</v>
      </c>
      <c r="W482" s="14">
        <f t="shared" si="274"/>
        <v>-338.07200840152046</v>
      </c>
      <c r="X482" s="14">
        <f t="shared" si="275"/>
        <v>-53.08273760000931</v>
      </c>
      <c r="Y482" s="14">
        <f t="shared" si="276"/>
        <v>-228.65393782450681</v>
      </c>
      <c r="Z482" s="14">
        <f t="shared" si="277"/>
        <v>173.02269127912803</v>
      </c>
      <c r="AA482" s="9">
        <f t="shared" si="278"/>
        <v>342.21405566655085</v>
      </c>
      <c r="AB482" s="9">
        <f t="shared" si="255"/>
        <v>0.49595781937387073</v>
      </c>
      <c r="AC482" s="9">
        <f t="shared" si="256"/>
        <v>-1.3773301328677476</v>
      </c>
      <c r="AD482" s="9">
        <f t="shared" si="257"/>
        <v>1054.0102731455002</v>
      </c>
      <c r="AE482" s="9">
        <f t="shared" si="279"/>
        <v>2150.1943264744095</v>
      </c>
      <c r="AF482" s="9">
        <f t="shared" si="280"/>
        <v>2.0400126841814825</v>
      </c>
      <c r="AG482" s="11">
        <f t="shared" si="281"/>
        <v>4.5305258925092975</v>
      </c>
      <c r="AH482" s="13">
        <v>237</v>
      </c>
      <c r="AI482" s="9">
        <f t="shared" si="282"/>
        <v>286.73938512197077</v>
      </c>
      <c r="AJ482" s="14">
        <f t="shared" si="283"/>
        <v>0.39065339916049879</v>
      </c>
      <c r="AK482" s="14">
        <f t="shared" si="284"/>
        <v>-0.43173500436083145</v>
      </c>
      <c r="AL482" s="9">
        <f t="shared" si="285"/>
        <v>419.21389727768542</v>
      </c>
      <c r="AM482" s="9">
        <f t="shared" si="286"/>
        <v>1801.6366915880756</v>
      </c>
      <c r="AN482" s="9">
        <f t="shared" si="287"/>
        <v>4.2976549758670801</v>
      </c>
      <c r="AO482" s="11">
        <f t="shared" si="288"/>
        <v>11.390893442383664</v>
      </c>
      <c r="AP482" s="13">
        <v>237</v>
      </c>
    </row>
    <row r="483" spans="1:42" x14ac:dyDescent="0.15">
      <c r="A483" s="13">
        <v>237.5</v>
      </c>
      <c r="B483" s="9">
        <f t="shared" si="258"/>
        <v>4.1451569734865323</v>
      </c>
      <c r="D483" s="8">
        <f t="shared" si="259"/>
        <v>0.63051345292784577</v>
      </c>
      <c r="E483" s="9">
        <v>0</v>
      </c>
      <c r="F483" s="9">
        <v>0</v>
      </c>
      <c r="G483" s="9">
        <f t="shared" si="260"/>
        <v>-37.610972584277697</v>
      </c>
      <c r="H483" s="9">
        <f t="shared" si="261"/>
        <v>-59.037401206901983</v>
      </c>
      <c r="I483" s="14">
        <f t="shared" si="289"/>
        <v>103.74088556546752</v>
      </c>
      <c r="J483" s="14">
        <f t="shared" si="290"/>
        <v>44.135522555169935</v>
      </c>
      <c r="K483" s="14">
        <f t="shared" si="262"/>
        <v>132.52352086619922</v>
      </c>
      <c r="L483" s="14">
        <f t="shared" si="263"/>
        <v>-100.01610468016509</v>
      </c>
      <c r="M483" s="9">
        <f t="shared" si="264"/>
        <v>169.06872221260645</v>
      </c>
      <c r="N483" s="9">
        <f t="shared" si="265"/>
        <v>-17.769838755501091</v>
      </c>
      <c r="O483" s="9">
        <f t="shared" si="266"/>
        <v>210.75936029513244</v>
      </c>
      <c r="P483" s="9">
        <f t="shared" si="267"/>
        <v>0.19707743075976825</v>
      </c>
      <c r="Q483" s="9">
        <f t="shared" si="268"/>
        <v>0.90752800944260548</v>
      </c>
      <c r="R483" s="9">
        <f t="shared" si="269"/>
        <v>0.43343602216807753</v>
      </c>
      <c r="S483" s="9">
        <f t="shared" si="270"/>
        <v>0.63051345292784577</v>
      </c>
      <c r="T483" s="9">
        <f t="shared" si="271"/>
        <v>-0.23635859140830925</v>
      </c>
      <c r="U483" s="9">
        <f t="shared" si="272"/>
        <v>-1.5258370310056169E-2</v>
      </c>
      <c r="V483" s="9">
        <f t="shared" si="273"/>
        <v>-0.88213041464621123</v>
      </c>
      <c r="W483" s="14">
        <f t="shared" si="274"/>
        <v>-337.57605058214659</v>
      </c>
      <c r="X483" s="14">
        <f t="shared" si="275"/>
        <v>-54.460067732877057</v>
      </c>
      <c r="Y483" s="14">
        <f t="shared" si="276"/>
        <v>-228.26328442534631</v>
      </c>
      <c r="Z483" s="14">
        <f t="shared" si="277"/>
        <v>172.59095627476719</v>
      </c>
      <c r="AA483" s="9">
        <f t="shared" si="278"/>
        <v>341.94076812235994</v>
      </c>
      <c r="AB483" s="9">
        <f t="shared" si="255"/>
        <v>0.50251614895375951</v>
      </c>
      <c r="AC483" s="9">
        <f t="shared" si="256"/>
        <v>-1.3694618974555155</v>
      </c>
      <c r="AD483" s="9">
        <f t="shared" si="257"/>
        <v>1050.2992117735107</v>
      </c>
      <c r="AE483" s="9">
        <f t="shared" si="279"/>
        <v>2148.4772101921139</v>
      </c>
      <c r="AF483" s="9">
        <f t="shared" si="280"/>
        <v>2.0455858541150818</v>
      </c>
      <c r="AG483" s="11">
        <f t="shared" si="281"/>
        <v>4.5465337685945322</v>
      </c>
      <c r="AH483" s="13">
        <v>237.5</v>
      </c>
      <c r="AI483" s="9">
        <f t="shared" si="282"/>
        <v>286.16737271129489</v>
      </c>
      <c r="AJ483" s="14">
        <f t="shared" si="283"/>
        <v>0.39549371937195588</v>
      </c>
      <c r="AK483" s="14">
        <f t="shared" si="284"/>
        <v>-0.42572056644743839</v>
      </c>
      <c r="AL483" s="9">
        <f t="shared" si="285"/>
        <v>418.37717645954478</v>
      </c>
      <c r="AM483" s="9">
        <f t="shared" si="286"/>
        <v>1798.0426316137925</v>
      </c>
      <c r="AN483" s="9">
        <f t="shared" si="287"/>
        <v>4.2976594632371281</v>
      </c>
      <c r="AO483" s="11">
        <f t="shared" si="288"/>
        <v>11.413674316238014</v>
      </c>
      <c r="AP483" s="13">
        <v>237.5</v>
      </c>
    </row>
    <row r="484" spans="1:42" x14ac:dyDescent="0.15">
      <c r="A484" s="13">
        <v>238</v>
      </c>
      <c r="B484" s="9">
        <f t="shared" si="258"/>
        <v>4.1538836197465043</v>
      </c>
      <c r="D484" s="8">
        <f t="shared" si="259"/>
        <v>0.63399209380788213</v>
      </c>
      <c r="E484" s="9">
        <v>0</v>
      </c>
      <c r="F484" s="9">
        <v>0</v>
      </c>
      <c r="G484" s="9">
        <f t="shared" si="260"/>
        <v>-37.094348496324351</v>
      </c>
      <c r="H484" s="9">
        <f t="shared" si="261"/>
        <v>-59.363366730949814</v>
      </c>
      <c r="I484" s="14">
        <f t="shared" si="289"/>
        <v>103.89775358246757</v>
      </c>
      <c r="J484" s="14">
        <f t="shared" si="290"/>
        <v>44.300644147481457</v>
      </c>
      <c r="K484" s="14">
        <f t="shared" si="262"/>
        <v>133.06155616363594</v>
      </c>
      <c r="L484" s="14">
        <f t="shared" si="263"/>
        <v>-100.25307337394861</v>
      </c>
      <c r="M484" s="9">
        <f t="shared" si="264"/>
        <v>169.06872221260645</v>
      </c>
      <c r="N484" s="9">
        <f t="shared" si="265"/>
        <v>-17.769838755501091</v>
      </c>
      <c r="O484" s="9">
        <f t="shared" si="266"/>
        <v>210.31698289386912</v>
      </c>
      <c r="P484" s="9">
        <f t="shared" si="267"/>
        <v>0.19907828319930623</v>
      </c>
      <c r="Q484" s="9">
        <f t="shared" si="268"/>
        <v>0.9069063600369327</v>
      </c>
      <c r="R484" s="9">
        <f t="shared" si="269"/>
        <v>0.43491381060857592</v>
      </c>
      <c r="S484" s="9">
        <f t="shared" si="270"/>
        <v>0.63399209380788213</v>
      </c>
      <c r="T484" s="9">
        <f t="shared" si="271"/>
        <v>-0.23583552740926966</v>
      </c>
      <c r="U484" s="9">
        <f t="shared" si="272"/>
        <v>-1.1779729430019814E-2</v>
      </c>
      <c r="V484" s="9">
        <f t="shared" si="273"/>
        <v>-0.88160735064717155</v>
      </c>
      <c r="W484" s="14">
        <f t="shared" si="274"/>
        <v>-337.07353443319283</v>
      </c>
      <c r="X484" s="14">
        <f t="shared" si="275"/>
        <v>-55.829529630332573</v>
      </c>
      <c r="Y484" s="14">
        <f t="shared" si="276"/>
        <v>-227.86779070597436</v>
      </c>
      <c r="Z484" s="14">
        <f t="shared" si="277"/>
        <v>172.16523570831976</v>
      </c>
      <c r="AA484" s="9">
        <f t="shared" si="278"/>
        <v>341.66577820148893</v>
      </c>
      <c r="AB484" s="9">
        <f t="shared" si="255"/>
        <v>0.50900033943429435</v>
      </c>
      <c r="AC484" s="9">
        <f t="shared" si="256"/>
        <v>-1.3614586304302208</v>
      </c>
      <c r="AD484" s="9">
        <f t="shared" si="257"/>
        <v>1046.5172007187723</v>
      </c>
      <c r="AE484" s="9">
        <f t="shared" si="279"/>
        <v>2146.7493975616744</v>
      </c>
      <c r="AF484" s="9">
        <f t="shared" si="280"/>
        <v>2.0513273896379696</v>
      </c>
      <c r="AG484" s="11">
        <f t="shared" si="281"/>
        <v>4.5629644980290358</v>
      </c>
      <c r="AH484" s="13">
        <v>238</v>
      </c>
      <c r="AI484" s="9">
        <f t="shared" si="282"/>
        <v>285.59516527371932</v>
      </c>
      <c r="AJ484" s="14">
        <f t="shared" si="283"/>
        <v>0.40027573702019481</v>
      </c>
      <c r="AK484" s="14">
        <f t="shared" si="284"/>
        <v>-0.41969187716503598</v>
      </c>
      <c r="AL484" s="9">
        <f t="shared" si="285"/>
        <v>417.57637427295231</v>
      </c>
      <c r="AM484" s="9">
        <f t="shared" si="286"/>
        <v>1794.4473462493588</v>
      </c>
      <c r="AN484" s="9">
        <f t="shared" si="287"/>
        <v>4.2972913622656321</v>
      </c>
      <c r="AO484" s="11">
        <f t="shared" si="288"/>
        <v>11.435562756084282</v>
      </c>
      <c r="AP484" s="13">
        <v>238</v>
      </c>
    </row>
    <row r="485" spans="1:42" x14ac:dyDescent="0.15">
      <c r="A485" s="13">
        <v>238.5</v>
      </c>
      <c r="B485" s="9">
        <f t="shared" si="258"/>
        <v>4.1626102660064763</v>
      </c>
      <c r="D485" s="8">
        <f t="shared" si="259"/>
        <v>0.63745898335069939</v>
      </c>
      <c r="E485" s="9">
        <v>0</v>
      </c>
      <c r="F485" s="9">
        <v>0</v>
      </c>
      <c r="G485" s="9">
        <f t="shared" si="260"/>
        <v>-36.574899530116397</v>
      </c>
      <c r="H485" s="9">
        <f t="shared" si="261"/>
        <v>-59.684811504786467</v>
      </c>
      <c r="I485" s="14">
        <f t="shared" si="289"/>
        <v>104.05696427936877</v>
      </c>
      <c r="J485" s="14">
        <f t="shared" si="290"/>
        <v>44.467379453783465</v>
      </c>
      <c r="K485" s="14">
        <f t="shared" si="262"/>
        <v>133.602033940626</v>
      </c>
      <c r="L485" s="14">
        <f t="shared" si="263"/>
        <v>-100.48691089310856</v>
      </c>
      <c r="M485" s="9">
        <f t="shared" si="264"/>
        <v>169.06872221260645</v>
      </c>
      <c r="N485" s="9">
        <f t="shared" si="265"/>
        <v>-17.769838755501091</v>
      </c>
      <c r="O485" s="9">
        <f t="shared" si="266"/>
        <v>209.8717801516855</v>
      </c>
      <c r="P485" s="9">
        <f t="shared" si="267"/>
        <v>0.20106914436703688</v>
      </c>
      <c r="Q485" s="9">
        <f t="shared" si="268"/>
        <v>0.90628347400524933</v>
      </c>
      <c r="R485" s="9">
        <f t="shared" si="269"/>
        <v>0.43638983898366246</v>
      </c>
      <c r="S485" s="9">
        <f t="shared" si="270"/>
        <v>0.63745898335069939</v>
      </c>
      <c r="T485" s="9">
        <f t="shared" si="271"/>
        <v>-0.23532069461662558</v>
      </c>
      <c r="U485" s="9">
        <f t="shared" si="272"/>
        <v>-8.31283988720255E-3</v>
      </c>
      <c r="V485" s="9">
        <f t="shared" si="273"/>
        <v>-0.88109251785452747</v>
      </c>
      <c r="W485" s="14">
        <f t="shared" si="274"/>
        <v>-336.56453409375854</v>
      </c>
      <c r="X485" s="14">
        <f t="shared" si="275"/>
        <v>-57.190988260762794</v>
      </c>
      <c r="Y485" s="14">
        <f t="shared" si="276"/>
        <v>-227.46751496895416</v>
      </c>
      <c r="Z485" s="14">
        <f t="shared" si="277"/>
        <v>171.74554383115472</v>
      </c>
      <c r="AA485" s="9">
        <f t="shared" si="278"/>
        <v>341.38906653258749</v>
      </c>
      <c r="AB485" s="9">
        <f t="shared" si="255"/>
        <v>0.51540890641638271</v>
      </c>
      <c r="AC485" s="9">
        <f t="shared" si="256"/>
        <v>-1.3533205498136951</v>
      </c>
      <c r="AD485" s="9">
        <f t="shared" si="257"/>
        <v>1042.6641291162443</v>
      </c>
      <c r="AE485" s="9">
        <f t="shared" si="279"/>
        <v>2145.0107668693081</v>
      </c>
      <c r="AF485" s="9">
        <f t="shared" si="280"/>
        <v>2.0572403969506516</v>
      </c>
      <c r="AG485" s="11">
        <f t="shared" si="281"/>
        <v>4.5798265233349236</v>
      </c>
      <c r="AH485" s="13">
        <v>238.5</v>
      </c>
      <c r="AI485" s="9">
        <f t="shared" si="282"/>
        <v>285.02280995038006</v>
      </c>
      <c r="AJ485" s="14">
        <f t="shared" si="283"/>
        <v>0.4049996585654867</v>
      </c>
      <c r="AK485" s="14">
        <f t="shared" si="284"/>
        <v>-0.41364906933839052</v>
      </c>
      <c r="AL485" s="9">
        <f t="shared" si="285"/>
        <v>416.81115037842733</v>
      </c>
      <c r="AM485" s="9">
        <f t="shared" si="286"/>
        <v>1790.8511316912675</v>
      </c>
      <c r="AN485" s="9">
        <f t="shared" si="287"/>
        <v>4.2965528394941801</v>
      </c>
      <c r="AO485" s="11">
        <f t="shared" si="288"/>
        <v>11.456557314076198</v>
      </c>
      <c r="AP485" s="13">
        <v>238.5</v>
      </c>
    </row>
    <row r="486" spans="1:42" x14ac:dyDescent="0.15">
      <c r="A486" s="13">
        <v>239</v>
      </c>
      <c r="B486" s="9">
        <f t="shared" si="258"/>
        <v>4.1713369122664474</v>
      </c>
      <c r="D486" s="8">
        <f t="shared" si="259"/>
        <v>0.64091379666744031</v>
      </c>
      <c r="E486" s="9">
        <v>0</v>
      </c>
      <c r="F486" s="9">
        <v>0</v>
      </c>
      <c r="G486" s="9">
        <f t="shared" si="260"/>
        <v>-36.052665243703814</v>
      </c>
      <c r="H486" s="9">
        <f t="shared" si="261"/>
        <v>-60.00171104914785</v>
      </c>
      <c r="I486" s="14">
        <f t="shared" si="289"/>
        <v>104.21853363378975</v>
      </c>
      <c r="J486" s="14">
        <f t="shared" si="290"/>
        <v>44.635714212899991</v>
      </c>
      <c r="K486" s="14">
        <f t="shared" si="262"/>
        <v>134.14491963823389</v>
      </c>
      <c r="L486" s="14">
        <f t="shared" si="263"/>
        <v>-100.71758142367892</v>
      </c>
      <c r="M486" s="9">
        <f t="shared" si="264"/>
        <v>169.06872221260645</v>
      </c>
      <c r="N486" s="9">
        <f t="shared" si="265"/>
        <v>-17.769838755501091</v>
      </c>
      <c r="O486" s="9">
        <f t="shared" si="266"/>
        <v>209.42376806233966</v>
      </c>
      <c r="P486" s="9">
        <f t="shared" si="267"/>
        <v>0.20304988671094473</v>
      </c>
      <c r="Q486" s="9">
        <f t="shared" si="268"/>
        <v>0.90565944344235305</v>
      </c>
      <c r="R486" s="9">
        <f t="shared" si="269"/>
        <v>0.4378639099564956</v>
      </c>
      <c r="S486" s="9">
        <f t="shared" si="270"/>
        <v>0.64091379666744031</v>
      </c>
      <c r="T486" s="9">
        <f t="shared" si="271"/>
        <v>-0.23481402324555084</v>
      </c>
      <c r="U486" s="9">
        <f t="shared" si="272"/>
        <v>-4.8580265704616377E-3</v>
      </c>
      <c r="V486" s="9">
        <f t="shared" si="273"/>
        <v>-0.88058584648345284</v>
      </c>
      <c r="W486" s="14">
        <f t="shared" si="274"/>
        <v>-336.04912518734216</v>
      </c>
      <c r="X486" s="14">
        <f t="shared" si="275"/>
        <v>-58.544308810576489</v>
      </c>
      <c r="Y486" s="14">
        <f t="shared" si="276"/>
        <v>-227.06251531038868</v>
      </c>
      <c r="Z486" s="14">
        <f t="shared" si="277"/>
        <v>171.33189476181633</v>
      </c>
      <c r="AA486" s="9">
        <f t="shared" si="278"/>
        <v>341.11061348671944</v>
      </c>
      <c r="AB486" s="9">
        <f t="shared" si="255"/>
        <v>0.52174037518824434</v>
      </c>
      <c r="AC486" s="9">
        <f t="shared" si="256"/>
        <v>-1.3450478704851463</v>
      </c>
      <c r="AD486" s="9">
        <f t="shared" si="257"/>
        <v>1038.7398834598896</v>
      </c>
      <c r="AE486" s="9">
        <f t="shared" si="279"/>
        <v>2143.2611947827704</v>
      </c>
      <c r="AF486" s="9">
        <f t="shared" si="280"/>
        <v>2.0633281044758607</v>
      </c>
      <c r="AG486" s="11">
        <f t="shared" si="281"/>
        <v>4.5971286069722552</v>
      </c>
      <c r="AH486" s="13">
        <v>239</v>
      </c>
      <c r="AI486" s="9">
        <f t="shared" si="282"/>
        <v>284.4503542303201</v>
      </c>
      <c r="AJ486" s="14">
        <f t="shared" si="283"/>
        <v>0.40966569019568055</v>
      </c>
      <c r="AK486" s="14">
        <f t="shared" si="284"/>
        <v>-0.40759227660132069</v>
      </c>
      <c r="AL486" s="9">
        <f t="shared" si="285"/>
        <v>416.08116727506035</v>
      </c>
      <c r="AM486" s="9">
        <f t="shared" si="286"/>
        <v>1787.254286321976</v>
      </c>
      <c r="AN486" s="9">
        <f t="shared" si="287"/>
        <v>4.2954462419599713</v>
      </c>
      <c r="AO486" s="11">
        <f t="shared" si="288"/>
        <v>11.476656981928992</v>
      </c>
      <c r="AP486" s="13">
        <v>239</v>
      </c>
    </row>
    <row r="487" spans="1:42" x14ac:dyDescent="0.15">
      <c r="A487" s="13">
        <v>239.5</v>
      </c>
      <c r="B487" s="9">
        <f t="shared" si="258"/>
        <v>4.1800635585264194</v>
      </c>
      <c r="D487" s="8">
        <f t="shared" si="259"/>
        <v>0.64435620759894352</v>
      </c>
      <c r="E487" s="9">
        <v>0</v>
      </c>
      <c r="F487" s="9">
        <v>0</v>
      </c>
      <c r="G487" s="9">
        <f t="shared" si="260"/>
        <v>-35.527685407249287</v>
      </c>
      <c r="H487" s="9">
        <f t="shared" si="261"/>
        <v>-60.31404123090681</v>
      </c>
      <c r="I487" s="14">
        <f t="shared" si="289"/>
        <v>104.38247804552364</v>
      </c>
      <c r="J487" s="14">
        <f t="shared" si="290"/>
        <v>44.805634199615497</v>
      </c>
      <c r="K487" s="14">
        <f t="shared" si="262"/>
        <v>134.69017836513839</v>
      </c>
      <c r="L487" s="14">
        <f t="shared" si="263"/>
        <v>-100.94504974367771</v>
      </c>
      <c r="M487" s="9">
        <f t="shared" si="264"/>
        <v>169.06872221260645</v>
      </c>
      <c r="N487" s="9">
        <f t="shared" si="265"/>
        <v>-17.769838755501091</v>
      </c>
      <c r="O487" s="9">
        <f t="shared" si="266"/>
        <v>208.97296278518542</v>
      </c>
      <c r="P487" s="9">
        <f t="shared" si="267"/>
        <v>0.20502038127429073</v>
      </c>
      <c r="Q487" s="9">
        <f t="shared" si="268"/>
        <v>0.90503436142411542</v>
      </c>
      <c r="R487" s="9">
        <f t="shared" si="269"/>
        <v>0.43933582632465273</v>
      </c>
      <c r="S487" s="9">
        <f t="shared" si="270"/>
        <v>0.64435620759894341</v>
      </c>
      <c r="T487" s="9">
        <f t="shared" si="271"/>
        <v>-0.23431544505036195</v>
      </c>
      <c r="U487" s="9">
        <f t="shared" si="272"/>
        <v>-1.4156156389585339E-3</v>
      </c>
      <c r="V487" s="9">
        <f t="shared" si="273"/>
        <v>-0.88008726828826389</v>
      </c>
      <c r="W487" s="14">
        <f t="shared" si="274"/>
        <v>-335.52738481215391</v>
      </c>
      <c r="X487" s="14">
        <f t="shared" si="275"/>
        <v>-59.889356681061635</v>
      </c>
      <c r="Y487" s="14">
        <f t="shared" si="276"/>
        <v>-226.652849620193</v>
      </c>
      <c r="Z487" s="14">
        <f t="shared" si="277"/>
        <v>170.92430248521501</v>
      </c>
      <c r="AA487" s="9">
        <f t="shared" si="278"/>
        <v>340.83039917612194</v>
      </c>
      <c r="AB487" s="9">
        <f t="shared" si="255"/>
        <v>0.52799328088059383</v>
      </c>
      <c r="AC487" s="9">
        <f t="shared" si="256"/>
        <v>-1.3366408038229238</v>
      </c>
      <c r="AD487" s="9">
        <f t="shared" si="257"/>
        <v>1034.7443479153449</v>
      </c>
      <c r="AE487" s="9">
        <f t="shared" si="279"/>
        <v>2141.5005563435629</v>
      </c>
      <c r="AF487" s="9">
        <f t="shared" si="280"/>
        <v>2.0695938669855529</v>
      </c>
      <c r="AG487" s="11">
        <f t="shared" si="281"/>
        <v>4.6148798426170856</v>
      </c>
      <c r="AH487" s="13">
        <v>239.5</v>
      </c>
      <c r="AI487" s="9">
        <f t="shared" si="282"/>
        <v>283.87784594964626</v>
      </c>
      <c r="AJ487" s="14">
        <f t="shared" si="283"/>
        <v>0.41427403789163009</v>
      </c>
      <c r="AK487" s="14">
        <f t="shared" si="284"/>
        <v>-0.40152163342827407</v>
      </c>
      <c r="AL487" s="9">
        <f t="shared" si="285"/>
        <v>415.38609045282237</v>
      </c>
      <c r="AM487" s="9">
        <f t="shared" si="286"/>
        <v>1783.6571107046075</v>
      </c>
      <c r="AN487" s="9">
        <f t="shared" si="287"/>
        <v>4.2939740922961578</v>
      </c>
      <c r="AO487" s="11">
        <f t="shared" si="288"/>
        <v>11.495861183630158</v>
      </c>
      <c r="AP487" s="13">
        <v>239.5</v>
      </c>
    </row>
    <row r="488" spans="1:42" x14ac:dyDescent="0.15">
      <c r="A488" s="13">
        <v>240</v>
      </c>
      <c r="B488" s="9">
        <f t="shared" si="258"/>
        <v>4.1887902047863905</v>
      </c>
      <c r="D488" s="8">
        <f t="shared" si="259"/>
        <v>0.64778588866614362</v>
      </c>
      <c r="E488" s="9">
        <v>0</v>
      </c>
      <c r="F488" s="9">
        <v>0</v>
      </c>
      <c r="G488" s="9">
        <f t="shared" si="260"/>
        <v>-35.000000000000028</v>
      </c>
      <c r="H488" s="9">
        <f t="shared" si="261"/>
        <v>-60.621778264910688</v>
      </c>
      <c r="I488" s="14">
        <f t="shared" si="289"/>
        <v>104.54881433826574</v>
      </c>
      <c r="J488" s="14">
        <f t="shared" si="290"/>
        <v>44.977125217958047</v>
      </c>
      <c r="K488" s="14">
        <f t="shared" si="262"/>
        <v>135.23777490251828</v>
      </c>
      <c r="L488" s="14">
        <f t="shared" si="263"/>
        <v>-101.16928122427319</v>
      </c>
      <c r="M488" s="9">
        <f t="shared" si="264"/>
        <v>169.06872221260645</v>
      </c>
      <c r="N488" s="9">
        <f t="shared" si="265"/>
        <v>-17.769838755501091</v>
      </c>
      <c r="O488" s="9">
        <f t="shared" si="266"/>
        <v>208.5193806465098</v>
      </c>
      <c r="P488" s="9">
        <f t="shared" si="267"/>
        <v>0.20698049767425292</v>
      </c>
      <c r="Q488" s="9">
        <f t="shared" si="268"/>
        <v>0.90440832201312427</v>
      </c>
      <c r="R488" s="9">
        <f t="shared" si="269"/>
        <v>0.44080539099189076</v>
      </c>
      <c r="S488" s="9">
        <f t="shared" si="270"/>
        <v>0.64778588866614373</v>
      </c>
      <c r="T488" s="9">
        <f t="shared" si="271"/>
        <v>-0.23382489331763787</v>
      </c>
      <c r="U488" s="9">
        <f t="shared" si="272"/>
        <v>2.0140654282417847E-3</v>
      </c>
      <c r="V488" s="9">
        <f t="shared" si="273"/>
        <v>-0.87959671655553984</v>
      </c>
      <c r="W488" s="14">
        <f t="shared" si="274"/>
        <v>-334.99939153127332</v>
      </c>
      <c r="X488" s="14">
        <f t="shared" si="275"/>
        <v>-61.225997484884559</v>
      </c>
      <c r="Y488" s="14">
        <f t="shared" si="276"/>
        <v>-226.23857558230137</v>
      </c>
      <c r="Z488" s="14">
        <f t="shared" si="277"/>
        <v>170.52278085178673</v>
      </c>
      <c r="AA488" s="9">
        <f t="shared" si="278"/>
        <v>340.54840345293422</v>
      </c>
      <c r="AB488" s="9">
        <f t="shared" si="255"/>
        <v>0.53416616862608635</v>
      </c>
      <c r="AC488" s="9">
        <f t="shared" si="256"/>
        <v>-1.3280995573456806</v>
      </c>
      <c r="AD488" s="9">
        <f t="shared" si="257"/>
        <v>1030.6774046586447</v>
      </c>
      <c r="AE488" s="9">
        <f t="shared" si="279"/>
        <v>2139.7287249589422</v>
      </c>
      <c r="AF488" s="9">
        <f t="shared" si="280"/>
        <v>2.0760411699018566</v>
      </c>
      <c r="AG488" s="11">
        <f t="shared" si="281"/>
        <v>4.6330896669244579</v>
      </c>
      <c r="AH488" s="13">
        <v>240</v>
      </c>
      <c r="AI488" s="9">
        <f t="shared" si="282"/>
        <v>283.30533329066571</v>
      </c>
      <c r="AJ488" s="14">
        <f t="shared" si="283"/>
        <v>0.41882490749347312</v>
      </c>
      <c r="AK488" s="14">
        <f t="shared" si="284"/>
        <v>-0.39543727516547733</v>
      </c>
      <c r="AL488" s="9">
        <f t="shared" si="285"/>
        <v>414.72558854185451</v>
      </c>
      <c r="AM488" s="9">
        <f t="shared" si="286"/>
        <v>1780.0599075775265</v>
      </c>
      <c r="AN488" s="9">
        <f t="shared" si="287"/>
        <v>4.2921390836675641</v>
      </c>
      <c r="AO488" s="11">
        <f t="shared" si="288"/>
        <v>11.514169767642795</v>
      </c>
      <c r="AP488" s="13">
        <v>240</v>
      </c>
    </row>
    <row r="489" spans="1:42" x14ac:dyDescent="0.15">
      <c r="A489" s="13">
        <v>240.5</v>
      </c>
      <c r="B489" s="9">
        <f t="shared" si="258"/>
        <v>4.1975168510463625</v>
      </c>
      <c r="D489" s="8">
        <f t="shared" si="259"/>
        <v>0.65120251101996218</v>
      </c>
      <c r="E489" s="9">
        <v>0</v>
      </c>
      <c r="F489" s="9">
        <v>0</v>
      </c>
      <c r="G489" s="9">
        <f t="shared" si="260"/>
        <v>-34.469649207242703</v>
      </c>
      <c r="H489" s="9">
        <f t="shared" si="261"/>
        <v>-60.92489871579297</v>
      </c>
      <c r="I489" s="14">
        <f t="shared" si="289"/>
        <v>104.71755976140832</v>
      </c>
      <c r="J489" s="14">
        <f t="shared" si="290"/>
        <v>45.150173094303277</v>
      </c>
      <c r="K489" s="14">
        <f t="shared" si="262"/>
        <v>135.78767370891106</v>
      </c>
      <c r="L489" s="14">
        <f t="shared" si="263"/>
        <v>-101.39024183091496</v>
      </c>
      <c r="M489" s="9">
        <f t="shared" si="264"/>
        <v>169.06872221260645</v>
      </c>
      <c r="N489" s="9">
        <f t="shared" si="265"/>
        <v>-17.769838755501091</v>
      </c>
      <c r="O489" s="9">
        <f t="shared" si="266"/>
        <v>208.06303814089819</v>
      </c>
      <c r="P489" s="9">
        <f t="shared" si="267"/>
        <v>0.20893010408029264</v>
      </c>
      <c r="Q489" s="9">
        <f t="shared" si="268"/>
        <v>0.9037814202643093</v>
      </c>
      <c r="R489" s="9">
        <f t="shared" si="269"/>
        <v>0.44227240693966952</v>
      </c>
      <c r="S489" s="9">
        <f t="shared" si="270"/>
        <v>0.65120251101996218</v>
      </c>
      <c r="T489" s="9">
        <f t="shared" si="271"/>
        <v>-0.23334230285937679</v>
      </c>
      <c r="U489" s="9">
        <f t="shared" si="272"/>
        <v>5.4306877820602395E-3</v>
      </c>
      <c r="V489" s="9">
        <f t="shared" si="273"/>
        <v>-0.87911412609727879</v>
      </c>
      <c r="W489" s="14">
        <f t="shared" si="274"/>
        <v>-334.46522536264723</v>
      </c>
      <c r="X489" s="14">
        <f t="shared" si="275"/>
        <v>-62.554097042230239</v>
      </c>
      <c r="Y489" s="14">
        <f t="shared" si="276"/>
        <v>-225.81975067480789</v>
      </c>
      <c r="Z489" s="14">
        <f t="shared" si="277"/>
        <v>170.12734357662126</v>
      </c>
      <c r="AA489" s="9">
        <f t="shared" si="278"/>
        <v>340.26460590789509</v>
      </c>
      <c r="AB489" s="9">
        <f t="shared" si="255"/>
        <v>0.54025759371950244</v>
      </c>
      <c r="AC489" s="9">
        <f t="shared" si="256"/>
        <v>-1.3194243343537977</v>
      </c>
      <c r="AD489" s="9">
        <f t="shared" si="257"/>
        <v>1026.5389342420262</v>
      </c>
      <c r="AE489" s="9">
        <f t="shared" si="279"/>
        <v>2137.9455723937385</v>
      </c>
      <c r="AF489" s="9">
        <f t="shared" si="280"/>
        <v>2.0826736337792688</v>
      </c>
      <c r="AG489" s="11">
        <f t="shared" si="281"/>
        <v>4.6517678717976771</v>
      </c>
      <c r="AH489" s="13">
        <v>240.5</v>
      </c>
      <c r="AI489" s="9">
        <f t="shared" si="282"/>
        <v>282.73286478099806</v>
      </c>
      <c r="AJ489" s="14">
        <f t="shared" si="283"/>
        <v>0.42331850477336275</v>
      </c>
      <c r="AK489" s="14">
        <f t="shared" si="284"/>
        <v>-0.38933933805122933</v>
      </c>
      <c r="AL489" s="9">
        <f t="shared" si="285"/>
        <v>414.09933345635397</v>
      </c>
      <c r="AM489" s="9">
        <f t="shared" si="286"/>
        <v>1776.4629818487597</v>
      </c>
      <c r="AN489" s="9">
        <f t="shared" si="287"/>
        <v>4.2899440745803537</v>
      </c>
      <c r="AO489" s="11">
        <f t="shared" si="288"/>
        <v>11.531582998695633</v>
      </c>
      <c r="AP489" s="13">
        <v>240.5</v>
      </c>
    </row>
    <row r="490" spans="1:42" x14ac:dyDescent="0.15">
      <c r="A490" s="13">
        <v>241</v>
      </c>
      <c r="B490" s="9">
        <f t="shared" si="258"/>
        <v>4.2062434973063345</v>
      </c>
      <c r="D490" s="8">
        <f t="shared" si="259"/>
        <v>0.6546057443907044</v>
      </c>
      <c r="E490" s="9">
        <v>0</v>
      </c>
      <c r="F490" s="9">
        <v>0</v>
      </c>
      <c r="G490" s="9">
        <f t="shared" si="260"/>
        <v>-33.936673417243576</v>
      </c>
      <c r="H490" s="9">
        <f t="shared" si="261"/>
        <v>-61.223379499757719</v>
      </c>
      <c r="I490" s="14">
        <f t="shared" si="289"/>
        <v>104.88873199189922</v>
      </c>
      <c r="J490" s="14">
        <f t="shared" si="290"/>
        <v>45.324763670300122</v>
      </c>
      <c r="K490" s="14">
        <f t="shared" si="262"/>
        <v>136.33983892504338</v>
      </c>
      <c r="L490" s="14">
        <f t="shared" si="263"/>
        <v>-101.60789812443608</v>
      </c>
      <c r="M490" s="9">
        <f t="shared" si="264"/>
        <v>169.06872221260645</v>
      </c>
      <c r="N490" s="9">
        <f t="shared" si="265"/>
        <v>-17.769838755501091</v>
      </c>
      <c r="O490" s="9">
        <f t="shared" si="266"/>
        <v>207.6039519326275</v>
      </c>
      <c r="P490" s="9">
        <f t="shared" si="267"/>
        <v>0.21086906719223716</v>
      </c>
      <c r="Q490" s="9">
        <f t="shared" si="268"/>
        <v>0.90315375223054406</v>
      </c>
      <c r="R490" s="9">
        <f t="shared" si="269"/>
        <v>0.44373667719846721</v>
      </c>
      <c r="S490" s="9">
        <f t="shared" si="270"/>
        <v>0.6546057443907044</v>
      </c>
      <c r="T490" s="9">
        <f t="shared" si="271"/>
        <v>-0.23286761000623005</v>
      </c>
      <c r="U490" s="9">
        <f t="shared" si="272"/>
        <v>8.8339211528024597E-3</v>
      </c>
      <c r="V490" s="9">
        <f t="shared" si="273"/>
        <v>-0.87863943324413196</v>
      </c>
      <c r="W490" s="14">
        <f t="shared" si="274"/>
        <v>-333.92496776892773</v>
      </c>
      <c r="X490" s="14">
        <f t="shared" si="275"/>
        <v>-63.873521376584037</v>
      </c>
      <c r="Y490" s="14">
        <f t="shared" si="276"/>
        <v>-225.39643217003453</v>
      </c>
      <c r="Z490" s="14">
        <f t="shared" si="277"/>
        <v>169.73800423857003</v>
      </c>
      <c r="AA490" s="9">
        <f t="shared" si="278"/>
        <v>339.97898586901567</v>
      </c>
      <c r="AB490" s="9">
        <f t="shared" si="255"/>
        <v>0.54626612178202549</v>
      </c>
      <c r="AC490" s="9">
        <f t="shared" si="256"/>
        <v>-1.3106153335730113</v>
      </c>
      <c r="AD490" s="9">
        <f t="shared" si="257"/>
        <v>1022.3288159904126</v>
      </c>
      <c r="AE490" s="9">
        <f t="shared" si="279"/>
        <v>2136.1509687620155</v>
      </c>
      <c r="AF490" s="9">
        <f t="shared" si="280"/>
        <v>2.0894950189705388</v>
      </c>
      <c r="AG490" s="11">
        <f t="shared" si="281"/>
        <v>4.6709246171745082</v>
      </c>
      <c r="AH490" s="13">
        <v>241</v>
      </c>
      <c r="AI490" s="9">
        <f t="shared" si="282"/>
        <v>282.16048929266088</v>
      </c>
      <c r="AJ490" s="14">
        <f t="shared" si="283"/>
        <v>0.42775503551274596</v>
      </c>
      <c r="AK490" s="14">
        <f t="shared" si="284"/>
        <v>-0.38322795923394892</v>
      </c>
      <c r="AL490" s="9">
        <f t="shared" si="285"/>
        <v>413.50700053667083</v>
      </c>
      <c r="AM490" s="9">
        <f t="shared" si="286"/>
        <v>1772.8666405902497</v>
      </c>
      <c r="AN490" s="9">
        <f t="shared" si="287"/>
        <v>4.287392083542314</v>
      </c>
      <c r="AO490" s="11">
        <f t="shared" si="288"/>
        <v>11.548101549088544</v>
      </c>
      <c r="AP490" s="13">
        <v>241</v>
      </c>
    </row>
    <row r="491" spans="1:42" x14ac:dyDescent="0.15">
      <c r="A491" s="13">
        <v>241.5</v>
      </c>
      <c r="B491" s="9">
        <f t="shared" si="258"/>
        <v>4.2149701435663056</v>
      </c>
      <c r="D491" s="8">
        <f t="shared" si="259"/>
        <v>0.65799525703698813</v>
      </c>
      <c r="E491" s="9">
        <v>0</v>
      </c>
      <c r="F491" s="9">
        <v>0</v>
      </c>
      <c r="G491" s="9">
        <f t="shared" si="260"/>
        <v>-33.401113218172611</v>
      </c>
      <c r="H491" s="9">
        <f t="shared" si="261"/>
        <v>-61.51719788633757</v>
      </c>
      <c r="I491" s="14">
        <f t="shared" si="289"/>
        <v>105.06234913616325</v>
      </c>
      <c r="J491" s="14">
        <f t="shared" si="290"/>
        <v>45.500882795617372</v>
      </c>
      <c r="K491" s="14">
        <f t="shared" si="262"/>
        <v>136.89423437863357</v>
      </c>
      <c r="L491" s="14">
        <f t="shared" si="263"/>
        <v>-101.8222172621295</v>
      </c>
      <c r="M491" s="9">
        <f t="shared" si="264"/>
        <v>169.06872221260645</v>
      </c>
      <c r="N491" s="9">
        <f t="shared" si="265"/>
        <v>-17.769838755501091</v>
      </c>
      <c r="O491" s="9">
        <f t="shared" si="266"/>
        <v>207.14213885708801</v>
      </c>
      <c r="P491" s="9">
        <f t="shared" si="267"/>
        <v>0.2127972522180813</v>
      </c>
      <c r="Q491" s="9">
        <f t="shared" si="268"/>
        <v>0.90252541496821759</v>
      </c>
      <c r="R491" s="9">
        <f t="shared" si="269"/>
        <v>0.44519800481890681</v>
      </c>
      <c r="S491" s="9">
        <f t="shared" si="270"/>
        <v>0.65799525703698813</v>
      </c>
      <c r="T491" s="9">
        <f t="shared" si="271"/>
        <v>-0.23240075260082543</v>
      </c>
      <c r="U491" s="9">
        <f t="shared" si="272"/>
        <v>1.2223433799086192E-2</v>
      </c>
      <c r="V491" s="9">
        <f t="shared" si="273"/>
        <v>-0.87817257583872732</v>
      </c>
      <c r="W491" s="14">
        <f t="shared" si="274"/>
        <v>-333.3787016471457</v>
      </c>
      <c r="X491" s="14">
        <f t="shared" si="275"/>
        <v>-65.184136710157048</v>
      </c>
      <c r="Y491" s="14">
        <f t="shared" si="276"/>
        <v>-224.96867713452178</v>
      </c>
      <c r="Z491" s="14">
        <f t="shared" si="277"/>
        <v>169.35477627933608</v>
      </c>
      <c r="AA491" s="9">
        <f t="shared" si="278"/>
        <v>339.69152240022862</v>
      </c>
      <c r="AB491" s="9">
        <f t="shared" si="255"/>
        <v>0.55219032892790665</v>
      </c>
      <c r="AC491" s="9">
        <f t="shared" si="256"/>
        <v>-1.3016727487908781</v>
      </c>
      <c r="AD491" s="9">
        <f t="shared" si="257"/>
        <v>1018.0469284234352</v>
      </c>
      <c r="AE491" s="9">
        <f t="shared" si="279"/>
        <v>2134.3447825185817</v>
      </c>
      <c r="AF491" s="9">
        <f t="shared" si="280"/>
        <v>2.0965092304967357</v>
      </c>
      <c r="AG491" s="11">
        <f t="shared" si="281"/>
        <v>4.6905704443816489</v>
      </c>
      <c r="AH491" s="13">
        <v>241.5</v>
      </c>
      <c r="AI491" s="9">
        <f t="shared" si="282"/>
        <v>281.58825604112235</v>
      </c>
      <c r="AJ491" s="14">
        <f t="shared" si="283"/>
        <v>0.43213470557753908</v>
      </c>
      <c r="AK491" s="14">
        <f t="shared" si="284"/>
        <v>-0.37710327678703948</v>
      </c>
      <c r="AL491" s="9">
        <f t="shared" si="285"/>
        <v>412.94826868557237</v>
      </c>
      <c r="AM491" s="9">
        <f t="shared" si="286"/>
        <v>1769.2711930319033</v>
      </c>
      <c r="AN491" s="9">
        <f t="shared" si="287"/>
        <v>4.2844862836295459</v>
      </c>
      <c r="AO491" s="11">
        <f t="shared" si="288"/>
        <v>11.563726489654908</v>
      </c>
      <c r="AP491" s="13">
        <v>241.5</v>
      </c>
    </row>
    <row r="492" spans="1:42" x14ac:dyDescent="0.15">
      <c r="A492" s="13">
        <v>242</v>
      </c>
      <c r="B492" s="9">
        <f t="shared" si="258"/>
        <v>4.2236967898262776</v>
      </c>
      <c r="D492" s="8">
        <f t="shared" si="259"/>
        <v>0.6613707156941927</v>
      </c>
      <c r="E492" s="9">
        <v>0</v>
      </c>
      <c r="F492" s="9">
        <v>0</v>
      </c>
      <c r="G492" s="9">
        <f t="shared" si="260"/>
        <v>-32.863009395012355</v>
      </c>
      <c r="H492" s="9">
        <f t="shared" si="261"/>
        <v>-61.806331500124891</v>
      </c>
      <c r="I492" s="14">
        <f t="shared" si="289"/>
        <v>105.23842973208589</v>
      </c>
      <c r="J492" s="14">
        <f t="shared" si="290"/>
        <v>45.678516320506908</v>
      </c>
      <c r="K492" s="14">
        <f t="shared" si="262"/>
        <v>137.45082358916596</v>
      </c>
      <c r="L492" s="14">
        <f t="shared" si="263"/>
        <v>-102.03316699879937</v>
      </c>
      <c r="M492" s="9">
        <f t="shared" si="264"/>
        <v>169.06872221260645</v>
      </c>
      <c r="N492" s="9">
        <f t="shared" si="265"/>
        <v>-17.769838755501091</v>
      </c>
      <c r="O492" s="9">
        <f t="shared" si="266"/>
        <v>206.67761592223457</v>
      </c>
      <c r="P492" s="9">
        <f t="shared" si="267"/>
        <v>0.21471452285150383</v>
      </c>
      <c r="Q492" s="9">
        <f t="shared" si="268"/>
        <v>0.90189650654277842</v>
      </c>
      <c r="R492" s="9">
        <f t="shared" si="269"/>
        <v>0.44665619284268887</v>
      </c>
      <c r="S492" s="9">
        <f t="shared" si="270"/>
        <v>0.6613707156941927</v>
      </c>
      <c r="T492" s="9">
        <f t="shared" si="271"/>
        <v>-0.23194166999118507</v>
      </c>
      <c r="U492" s="9">
        <f t="shared" si="272"/>
        <v>1.5598892456290758E-2</v>
      </c>
      <c r="V492" s="9">
        <f t="shared" si="273"/>
        <v>-0.87771349322908698</v>
      </c>
      <c r="W492" s="14">
        <f t="shared" si="274"/>
        <v>-332.8265113182178</v>
      </c>
      <c r="X492" s="14">
        <f t="shared" si="275"/>
        <v>-66.485809458947926</v>
      </c>
      <c r="Y492" s="14">
        <f t="shared" si="276"/>
        <v>-224.53654242894424</v>
      </c>
      <c r="Z492" s="14">
        <f t="shared" si="277"/>
        <v>168.97767300254904</v>
      </c>
      <c r="AA492" s="9">
        <f t="shared" si="278"/>
        <v>339.40219430001821</v>
      </c>
      <c r="AB492" s="9">
        <f t="shared" si="255"/>
        <v>0.55802880193465398</v>
      </c>
      <c r="AC492" s="9">
        <f t="shared" si="256"/>
        <v>-1.2925967684993793</v>
      </c>
      <c r="AD492" s="9">
        <f t="shared" si="257"/>
        <v>1013.6931497138308</v>
      </c>
      <c r="AE492" s="9">
        <f t="shared" si="279"/>
        <v>2132.5268804503853</v>
      </c>
      <c r="AF492" s="9">
        <f t="shared" si="280"/>
        <v>2.1037203231100112</v>
      </c>
      <c r="AG492" s="11">
        <f t="shared" si="281"/>
        <v>4.7107162900376176</v>
      </c>
      <c r="AH492" s="13">
        <v>242</v>
      </c>
      <c r="AI492" s="9">
        <f t="shared" si="282"/>
        <v>281.01621458432157</v>
      </c>
      <c r="AJ492" s="14">
        <f t="shared" si="283"/>
        <v>0.43645772100353497</v>
      </c>
      <c r="AK492" s="14">
        <f t="shared" si="284"/>
        <v>-0.37096542971349322</v>
      </c>
      <c r="AL492" s="9">
        <f t="shared" si="285"/>
        <v>412.42282050191483</v>
      </c>
      <c r="AM492" s="9">
        <f t="shared" si="286"/>
        <v>1765.676950555435</v>
      </c>
      <c r="AN492" s="9">
        <f t="shared" si="287"/>
        <v>4.2812299969400875</v>
      </c>
      <c r="AO492" s="11">
        <f t="shared" si="288"/>
        <v>11.578459280320827</v>
      </c>
      <c r="AP492" s="13">
        <v>242</v>
      </c>
    </row>
    <row r="493" spans="1:42" x14ac:dyDescent="0.15">
      <c r="A493" s="13">
        <v>242.5</v>
      </c>
      <c r="B493" s="9">
        <f t="shared" si="258"/>
        <v>4.2324234360862487</v>
      </c>
      <c r="D493" s="8">
        <f t="shared" si="259"/>
        <v>0.66473178552246748</v>
      </c>
      <c r="E493" s="9">
        <v>0</v>
      </c>
      <c r="F493" s="9">
        <v>0</v>
      </c>
      <c r="G493" s="9">
        <f t="shared" si="260"/>
        <v>-32.322402926452412</v>
      </c>
      <c r="H493" s="9">
        <f t="shared" si="261"/>
        <v>-62.090758322475502</v>
      </c>
      <c r="I493" s="14">
        <f t="shared" si="289"/>
        <v>105.41699275105537</v>
      </c>
      <c r="J493" s="14">
        <f t="shared" si="290"/>
        <v>45.857650088185885</v>
      </c>
      <c r="K493" s="14">
        <f t="shared" si="262"/>
        <v>138.00956977263615</v>
      </c>
      <c r="L493" s="14">
        <f t="shared" si="263"/>
        <v>-102.24071568779468</v>
      </c>
      <c r="M493" s="9">
        <f t="shared" si="264"/>
        <v>169.06872221260645</v>
      </c>
      <c r="N493" s="9">
        <f t="shared" si="265"/>
        <v>-17.769838755501091</v>
      </c>
      <c r="O493" s="9">
        <f t="shared" si="266"/>
        <v>206.21040031006748</v>
      </c>
      <c r="P493" s="9">
        <f t="shared" si="267"/>
        <v>0.21662074124909375</v>
      </c>
      <c r="Q493" s="9">
        <f t="shared" si="268"/>
        <v>0.90126712603423498</v>
      </c>
      <c r="R493" s="9">
        <f t="shared" si="269"/>
        <v>0.44811104427337378</v>
      </c>
      <c r="S493" s="9">
        <f t="shared" si="270"/>
        <v>0.66473178552246748</v>
      </c>
      <c r="T493" s="9">
        <f t="shared" si="271"/>
        <v>-0.23149030302428</v>
      </c>
      <c r="U493" s="9">
        <f t="shared" si="272"/>
        <v>1.8959962284565535E-2</v>
      </c>
      <c r="V493" s="9">
        <f t="shared" si="273"/>
        <v>-0.87726212626218192</v>
      </c>
      <c r="W493" s="14">
        <f t="shared" si="274"/>
        <v>-332.26848251628314</v>
      </c>
      <c r="X493" s="14">
        <f t="shared" si="275"/>
        <v>-67.778406227447306</v>
      </c>
      <c r="Y493" s="14">
        <f t="shared" si="276"/>
        <v>-224.10008470794071</v>
      </c>
      <c r="Z493" s="14">
        <f t="shared" si="277"/>
        <v>168.60670757283555</v>
      </c>
      <c r="AA493" s="9">
        <f t="shared" si="278"/>
        <v>339.11098010003514</v>
      </c>
      <c r="AB493" s="9">
        <f t="shared" si="255"/>
        <v>0.56378013841896291</v>
      </c>
      <c r="AC493" s="9">
        <f t="shared" si="256"/>
        <v>-1.2833875755319042</v>
      </c>
      <c r="AD493" s="9">
        <f t="shared" si="257"/>
        <v>1009.2673581768018</v>
      </c>
      <c r="AE493" s="9">
        <f t="shared" si="279"/>
        <v>2130.69712766781</v>
      </c>
      <c r="AF493" s="9">
        <f t="shared" si="280"/>
        <v>2.1111325065707298</v>
      </c>
      <c r="AG493" s="11">
        <f t="shared" si="281"/>
        <v>4.7313735005585817</v>
      </c>
      <c r="AH493" s="13">
        <v>242.5</v>
      </c>
      <c r="AI493" s="9">
        <f t="shared" si="282"/>
        <v>280.4444148216503</v>
      </c>
      <c r="AJ493" s="14">
        <f t="shared" si="283"/>
        <v>0.44072428807959341</v>
      </c>
      <c r="AK493" s="14">
        <f t="shared" si="284"/>
        <v>-0.36481455795200191</v>
      </c>
      <c r="AL493" s="9">
        <f t="shared" si="285"/>
        <v>411.930342410891</v>
      </c>
      <c r="AM493" s="9">
        <f t="shared" si="286"/>
        <v>1762.0842266879702</v>
      </c>
      <c r="AN493" s="9">
        <f t="shared" si="287"/>
        <v>4.2776266889568717</v>
      </c>
      <c r="AO493" s="11">
        <f t="shared" si="288"/>
        <v>11.592301760313916</v>
      </c>
      <c r="AP493" s="13">
        <v>242.5</v>
      </c>
    </row>
    <row r="494" spans="1:42" x14ac:dyDescent="0.15">
      <c r="A494" s="13">
        <v>243</v>
      </c>
      <c r="B494" s="9">
        <f t="shared" si="258"/>
        <v>4.2411500823462207</v>
      </c>
      <c r="D494" s="8">
        <f t="shared" si="259"/>
        <v>0.66807813005429484</v>
      </c>
      <c r="E494" s="9">
        <v>0</v>
      </c>
      <c r="F494" s="9">
        <v>0</v>
      </c>
      <c r="G494" s="9">
        <f t="shared" si="260"/>
        <v>-31.779334981768283</v>
      </c>
      <c r="H494" s="9">
        <f t="shared" si="261"/>
        <v>-62.370456693185744</v>
      </c>
      <c r="I494" s="14">
        <f t="shared" si="289"/>
        <v>105.59805760006334</v>
      </c>
      <c r="J494" s="14">
        <f t="shared" si="290"/>
        <v>46.038269927032943</v>
      </c>
      <c r="K494" s="14">
        <f t="shared" si="262"/>
        <v>138.57043584626851</v>
      </c>
      <c r="L494" s="14">
        <f t="shared" si="263"/>
        <v>-102.44483228202489</v>
      </c>
      <c r="M494" s="9">
        <f t="shared" si="264"/>
        <v>169.06872221260645</v>
      </c>
      <c r="N494" s="9">
        <f t="shared" si="265"/>
        <v>-17.769838755501091</v>
      </c>
      <c r="O494" s="9">
        <f t="shared" si="266"/>
        <v>205.74050937814394</v>
      </c>
      <c r="P494" s="9">
        <f t="shared" si="267"/>
        <v>0.2185157680072895</v>
      </c>
      <c r="Q494" s="9">
        <f t="shared" si="268"/>
        <v>0.90063737354261741</v>
      </c>
      <c r="R494" s="9">
        <f t="shared" si="269"/>
        <v>0.44956236204700528</v>
      </c>
      <c r="S494" s="9">
        <f t="shared" si="270"/>
        <v>0.66807813005429484</v>
      </c>
      <c r="T494" s="9">
        <f t="shared" si="271"/>
        <v>-0.23104659403971578</v>
      </c>
      <c r="U494" s="9">
        <f t="shared" si="272"/>
        <v>2.2306306816392896E-2</v>
      </c>
      <c r="V494" s="9">
        <f t="shared" si="273"/>
        <v>-0.87681841727761767</v>
      </c>
      <c r="W494" s="14">
        <f t="shared" si="274"/>
        <v>-331.70470237786418</v>
      </c>
      <c r="X494" s="14">
        <f t="shared" si="275"/>
        <v>-69.06179380297921</v>
      </c>
      <c r="Y494" s="14">
        <f t="shared" si="276"/>
        <v>-223.65936041986112</v>
      </c>
      <c r="Z494" s="14">
        <f t="shared" si="277"/>
        <v>168.24189301488354</v>
      </c>
      <c r="AA494" s="9">
        <f t="shared" si="278"/>
        <v>338.81785806369868</v>
      </c>
      <c r="AB494" s="9">
        <f t="shared" si="255"/>
        <v>0.56944294701440867</v>
      </c>
      <c r="AC494" s="9">
        <f t="shared" si="256"/>
        <v>-1.2740453467012571</v>
      </c>
      <c r="AD494" s="9">
        <f t="shared" si="257"/>
        <v>1004.7694327955709</v>
      </c>
      <c r="AE494" s="9">
        <f t="shared" si="279"/>
        <v>2128.8553875958901</v>
      </c>
      <c r="AF494" s="9">
        <f t="shared" si="280"/>
        <v>2.1187501511394249</v>
      </c>
      <c r="AG494" s="11">
        <f t="shared" si="281"/>
        <v>4.7525538472745783</v>
      </c>
      <c r="AH494" s="13">
        <v>243</v>
      </c>
      <c r="AI494" s="9">
        <f t="shared" si="282"/>
        <v>279.8729069928936</v>
      </c>
      <c r="AJ494" s="14">
        <f t="shared" si="283"/>
        <v>0.44493461343705576</v>
      </c>
      <c r="AK494" s="14">
        <f t="shared" si="284"/>
        <v>-0.35865080237326197</v>
      </c>
      <c r="AL494" s="9">
        <f t="shared" si="285"/>
        <v>411.4705247900352</v>
      </c>
      <c r="AM494" s="9">
        <f t="shared" si="286"/>
        <v>1758.4933370953879</v>
      </c>
      <c r="AN494" s="9">
        <f t="shared" si="287"/>
        <v>4.273679962842321</v>
      </c>
      <c r="AO494" s="11">
        <f t="shared" si="288"/>
        <v>11.605256138074971</v>
      </c>
      <c r="AP494" s="13">
        <v>243</v>
      </c>
    </row>
    <row r="495" spans="1:42" x14ac:dyDescent="0.15">
      <c r="A495" s="13">
        <v>243.5</v>
      </c>
      <c r="B495" s="9">
        <f t="shared" si="258"/>
        <v>4.2498767286061927</v>
      </c>
      <c r="D495" s="8">
        <f t="shared" si="259"/>
        <v>0.67140941114162944</v>
      </c>
      <c r="E495" s="9">
        <v>0</v>
      </c>
      <c r="F495" s="9">
        <v>0</v>
      </c>
      <c r="G495" s="9">
        <f t="shared" si="260"/>
        <v>-31.233846917686606</v>
      </c>
      <c r="H495" s="9">
        <f t="shared" si="261"/>
        <v>-62.645405312141754</v>
      </c>
      <c r="I495" s="14">
        <f t="shared" si="289"/>
        <v>105.78164412386019</v>
      </c>
      <c r="J495" s="14">
        <f t="shared" si="290"/>
        <v>46.220361642598455</v>
      </c>
      <c r="K495" s="14">
        <f t="shared" si="262"/>
        <v>139.13338443320353</v>
      </c>
      <c r="L495" s="14">
        <f t="shared" si="263"/>
        <v>-102.64548633496322</v>
      </c>
      <c r="M495" s="9">
        <f t="shared" si="264"/>
        <v>169.06872221260645</v>
      </c>
      <c r="N495" s="9">
        <f t="shared" si="265"/>
        <v>-17.769838755501091</v>
      </c>
      <c r="O495" s="9">
        <f t="shared" si="266"/>
        <v>205.2679606611205</v>
      </c>
      <c r="P495" s="9">
        <f t="shared" si="267"/>
        <v>0.22039946213902276</v>
      </c>
      <c r="Q495" s="9">
        <f t="shared" si="268"/>
        <v>0.90000735019338551</v>
      </c>
      <c r="R495" s="9">
        <f t="shared" si="269"/>
        <v>0.45100994900260671</v>
      </c>
      <c r="S495" s="9">
        <f t="shared" si="270"/>
        <v>0.67140941114162944</v>
      </c>
      <c r="T495" s="9">
        <f t="shared" si="271"/>
        <v>-0.23061048686358393</v>
      </c>
      <c r="U495" s="9">
        <f t="shared" si="272"/>
        <v>2.5637587903727499E-2</v>
      </c>
      <c r="V495" s="9">
        <f t="shared" si="273"/>
        <v>-0.87638231010148582</v>
      </c>
      <c r="W495" s="14">
        <f t="shared" si="274"/>
        <v>-331.13525943084977</v>
      </c>
      <c r="X495" s="14">
        <f t="shared" si="275"/>
        <v>-70.335839149680467</v>
      </c>
      <c r="Y495" s="14">
        <f t="shared" si="276"/>
        <v>-223.21442580642406</v>
      </c>
      <c r="Z495" s="14">
        <f t="shared" si="277"/>
        <v>167.88324221251028</v>
      </c>
      <c r="AA495" s="9">
        <f t="shared" si="278"/>
        <v>338.52280618479153</v>
      </c>
      <c r="AB495" s="9">
        <f t="shared" si="255"/>
        <v>0.57501584755681279</v>
      </c>
      <c r="AC495" s="9">
        <f t="shared" si="256"/>
        <v>-1.2645702524360019</v>
      </c>
      <c r="AD495" s="9">
        <f t="shared" si="257"/>
        <v>1000.1992537850932</v>
      </c>
      <c r="AE495" s="9">
        <f t="shared" si="279"/>
        <v>2127.0015219654852</v>
      </c>
      <c r="AF495" s="9">
        <f t="shared" si="280"/>
        <v>2.1265777932908767</v>
      </c>
      <c r="AG495" s="11">
        <f t="shared" si="281"/>
        <v>4.7742695421791517</v>
      </c>
      <c r="AH495" s="13">
        <v>243.5</v>
      </c>
      <c r="AI495" s="9">
        <f t="shared" si="282"/>
        <v>279.3017416771259</v>
      </c>
      <c r="AJ495" s="14">
        <f t="shared" si="283"/>
        <v>0.44908890414058078</v>
      </c>
      <c r="AK495" s="14">
        <f t="shared" si="284"/>
        <v>-0.35247430477505759</v>
      </c>
      <c r="AL495" s="9">
        <f t="shared" si="285"/>
        <v>411.04306209257783</v>
      </c>
      <c r="AM495" s="9">
        <f t="shared" si="286"/>
        <v>1754.9045995753859</v>
      </c>
      <c r="AN495" s="9">
        <f t="shared" si="287"/>
        <v>4.2693935536616223</v>
      </c>
      <c r="AO495" s="11">
        <f t="shared" si="288"/>
        <v>11.617324980858038</v>
      </c>
      <c r="AP495" s="13">
        <v>243.5</v>
      </c>
    </row>
    <row r="496" spans="1:42" x14ac:dyDescent="0.15">
      <c r="A496" s="13">
        <v>244</v>
      </c>
      <c r="B496" s="9">
        <f t="shared" si="258"/>
        <v>4.2586033748661638</v>
      </c>
      <c r="D496" s="8">
        <f t="shared" si="259"/>
        <v>0.67472528890262273</v>
      </c>
      <c r="E496" s="9">
        <v>0</v>
      </c>
      <c r="F496" s="9">
        <v>0</v>
      </c>
      <c r="G496" s="9">
        <f t="shared" si="260"/>
        <v>-30.68598027523544</v>
      </c>
      <c r="H496" s="9">
        <f t="shared" si="261"/>
        <v>-62.915583240941679</v>
      </c>
      <c r="I496" s="14">
        <f t="shared" si="289"/>
        <v>105.96777260716408</v>
      </c>
      <c r="J496" s="14">
        <f t="shared" si="290"/>
        <v>46.403911009425592</v>
      </c>
      <c r="K496" s="14">
        <f t="shared" si="262"/>
        <v>139.69837786715712</v>
      </c>
      <c r="L496" s="14">
        <f t="shared" si="263"/>
        <v>-102.84264800163882</v>
      </c>
      <c r="M496" s="9">
        <f t="shared" si="264"/>
        <v>169.06872221260645</v>
      </c>
      <c r="N496" s="9">
        <f t="shared" si="265"/>
        <v>-17.769838755501091</v>
      </c>
      <c r="O496" s="9">
        <f t="shared" si="266"/>
        <v>204.79277187232688</v>
      </c>
      <c r="P496" s="9">
        <f t="shared" si="267"/>
        <v>0.22227168105007003</v>
      </c>
      <c r="Q496" s="9">
        <f t="shared" si="268"/>
        <v>0.89937715814278441</v>
      </c>
      <c r="R496" s="9">
        <f t="shared" si="269"/>
        <v>0.45245360785255273</v>
      </c>
      <c r="S496" s="9">
        <f t="shared" si="270"/>
        <v>0.67472528890262284</v>
      </c>
      <c r="T496" s="9">
        <f t="shared" si="271"/>
        <v>-0.23018192680248276</v>
      </c>
      <c r="U496" s="9">
        <f t="shared" si="272"/>
        <v>2.8953465664720901E-2</v>
      </c>
      <c r="V496" s="9">
        <f t="shared" si="273"/>
        <v>-0.87595375004038467</v>
      </c>
      <c r="W496" s="14">
        <f t="shared" si="274"/>
        <v>-330.56024358329296</v>
      </c>
      <c r="X496" s="14">
        <f t="shared" si="275"/>
        <v>-71.600409402116469</v>
      </c>
      <c r="Y496" s="14">
        <f t="shared" si="276"/>
        <v>-222.76533690228348</v>
      </c>
      <c r="Z496" s="14">
        <f t="shared" si="277"/>
        <v>167.53076790773522</v>
      </c>
      <c r="AA496" s="9">
        <f t="shared" si="278"/>
        <v>338.22580218604946</v>
      </c>
      <c r="AB496" s="9">
        <f t="shared" si="255"/>
        <v>0.58049747127336104</v>
      </c>
      <c r="AC496" s="9">
        <f t="shared" si="256"/>
        <v>-1.2549624564147024</v>
      </c>
      <c r="AD496" s="9">
        <f t="shared" si="257"/>
        <v>995.55670319476769</v>
      </c>
      <c r="AE496" s="9">
        <f t="shared" si="279"/>
        <v>2125.1353908044152</v>
      </c>
      <c r="AF496" s="9">
        <f t="shared" si="280"/>
        <v>2.1346201416602386</v>
      </c>
      <c r="AG496" s="11">
        <f t="shared" si="281"/>
        <v>4.7965332543416919</v>
      </c>
      <c r="AH496" s="13">
        <v>244</v>
      </c>
      <c r="AI496" s="9">
        <f t="shared" si="282"/>
        <v>278.73096979155957</v>
      </c>
      <c r="AJ496" s="14">
        <f t="shared" si="283"/>
        <v>0.4531873677818794</v>
      </c>
      <c r="AK496" s="14">
        <f t="shared" si="284"/>
        <v>-0.34628520787200046</v>
      </c>
      <c r="AL496" s="9">
        <f t="shared" si="285"/>
        <v>410.64765296706514</v>
      </c>
      <c r="AM496" s="9">
        <f t="shared" si="286"/>
        <v>1751.3183340502442</v>
      </c>
      <c r="AN496" s="9">
        <f t="shared" si="287"/>
        <v>4.2647713225593522</v>
      </c>
      <c r="AO496" s="11">
        <f t="shared" si="288"/>
        <v>11.628511204079544</v>
      </c>
      <c r="AP496" s="13">
        <v>244</v>
      </c>
    </row>
    <row r="497" spans="1:42" x14ac:dyDescent="0.15">
      <c r="A497" s="13">
        <v>244.5</v>
      </c>
      <c r="B497" s="9">
        <f t="shared" si="258"/>
        <v>4.2673300211261358</v>
      </c>
      <c r="D497" s="8">
        <f t="shared" si="259"/>
        <v>0.67802542166794411</v>
      </c>
      <c r="E497" s="9">
        <v>0</v>
      </c>
      <c r="F497" s="9">
        <v>0</v>
      </c>
      <c r="G497" s="9">
        <f t="shared" si="260"/>
        <v>-30.135776776580659</v>
      </c>
      <c r="H497" s="9">
        <f t="shared" si="261"/>
        <v>-63.180969904490247</v>
      </c>
      <c r="I497" s="14">
        <f t="shared" si="289"/>
        <v>106.15646377692087</v>
      </c>
      <c r="J497" s="14">
        <f t="shared" si="290"/>
        <v>46.588903762679813</v>
      </c>
      <c r="K497" s="14">
        <f t="shared" si="262"/>
        <v>140.26537819705047</v>
      </c>
      <c r="L497" s="14">
        <f t="shared" si="263"/>
        <v>-103.03628803962184</v>
      </c>
      <c r="M497" s="9">
        <f t="shared" si="264"/>
        <v>169.06872221260645</v>
      </c>
      <c r="N497" s="9">
        <f t="shared" si="265"/>
        <v>-17.769838755501091</v>
      </c>
      <c r="O497" s="9">
        <f t="shared" si="266"/>
        <v>204.31496090537212</v>
      </c>
      <c r="P497" s="9">
        <f t="shared" si="267"/>
        <v>0.22413228051510706</v>
      </c>
      <c r="Q497" s="9">
        <f t="shared" si="268"/>
        <v>0.89874690058313611</v>
      </c>
      <c r="R497" s="9">
        <f t="shared" si="269"/>
        <v>0.45389314115283708</v>
      </c>
      <c r="S497" s="9">
        <f t="shared" si="270"/>
        <v>0.67802542166794411</v>
      </c>
      <c r="T497" s="9">
        <f t="shared" si="271"/>
        <v>-0.22976086063773007</v>
      </c>
      <c r="U497" s="9">
        <f t="shared" si="272"/>
        <v>3.2253598430042163E-2</v>
      </c>
      <c r="V497" s="9">
        <f t="shared" si="273"/>
        <v>-0.87553268387563199</v>
      </c>
      <c r="W497" s="14">
        <f t="shared" si="274"/>
        <v>-329.9797461120196</v>
      </c>
      <c r="X497" s="14">
        <f t="shared" si="275"/>
        <v>-72.855371858531171</v>
      </c>
      <c r="Y497" s="14">
        <f t="shared" si="276"/>
        <v>-222.3121495345016</v>
      </c>
      <c r="Z497" s="14">
        <f t="shared" si="277"/>
        <v>167.18448269986322</v>
      </c>
      <c r="AA497" s="9">
        <f t="shared" si="278"/>
        <v>337.92682351775181</v>
      </c>
      <c r="AB497" s="9">
        <f t="shared" si="255"/>
        <v>0.58588646097717856</v>
      </c>
      <c r="AC497" s="9">
        <f t="shared" si="256"/>
        <v>-1.2452221151988567</v>
      </c>
      <c r="AD497" s="9">
        <f t="shared" si="257"/>
        <v>990.84166555355034</v>
      </c>
      <c r="AE497" s="9">
        <f t="shared" si="279"/>
        <v>2123.2568524286071</v>
      </c>
      <c r="AF497" s="9">
        <f t="shared" si="280"/>
        <v>2.1428820832260964</v>
      </c>
      <c r="AG497" s="11">
        <f t="shared" si="281"/>
        <v>4.8193581270007728</v>
      </c>
      <c r="AH497" s="13">
        <v>244.5</v>
      </c>
      <c r="AI497" s="9">
        <f t="shared" si="282"/>
        <v>278.16064259034107</v>
      </c>
      <c r="AJ497" s="14">
        <f t="shared" si="283"/>
        <v>0.45723021257671803</v>
      </c>
      <c r="AK497" s="14">
        <f t="shared" si="284"/>
        <v>-0.34008365528012519</v>
      </c>
      <c r="AL497" s="9">
        <f t="shared" si="285"/>
        <v>410.28400037369619</v>
      </c>
      <c r="AM497" s="9">
        <f t="shared" si="286"/>
        <v>1747.7348625592633</v>
      </c>
      <c r="AN497" s="9">
        <f t="shared" si="287"/>
        <v>4.2598172508978802</v>
      </c>
      <c r="AO497" s="11">
        <f t="shared" si="288"/>
        <v>11.638818060434001</v>
      </c>
      <c r="AP497" s="13">
        <v>244.5</v>
      </c>
    </row>
    <row r="498" spans="1:42" x14ac:dyDescent="0.15">
      <c r="A498" s="13">
        <v>245</v>
      </c>
      <c r="B498" s="9">
        <f t="shared" si="258"/>
        <v>4.2760566673861078</v>
      </c>
      <c r="D498" s="8">
        <f t="shared" si="259"/>
        <v>0.68130946592670971</v>
      </c>
      <c r="E498" s="9">
        <v>0</v>
      </c>
      <c r="F498" s="9">
        <v>0</v>
      </c>
      <c r="G498" s="9">
        <f t="shared" si="260"/>
        <v>-29.58327832184894</v>
      </c>
      <c r="H498" s="9">
        <f t="shared" si="261"/>
        <v>-63.441545092565505</v>
      </c>
      <c r="I498" s="14">
        <f t="shared" si="289"/>
        <v>106.34773880461212</v>
      </c>
      <c r="J498" s="14">
        <f t="shared" si="290"/>
        <v>46.775325589584369</v>
      </c>
      <c r="K498" s="14">
        <f t="shared" si="262"/>
        <v>140.83434719160979</v>
      </c>
      <c r="L498" s="14">
        <f t="shared" si="263"/>
        <v>-103.22637781000361</v>
      </c>
      <c r="M498" s="9">
        <f t="shared" si="264"/>
        <v>169.06872221260645</v>
      </c>
      <c r="N498" s="9">
        <f t="shared" si="265"/>
        <v>-17.769838755501091</v>
      </c>
      <c r="O498" s="9">
        <f t="shared" si="266"/>
        <v>203.83454583578398</v>
      </c>
      <c r="P498" s="9">
        <f t="shared" si="267"/>
        <v>0.22598111465346371</v>
      </c>
      <c r="Q498" s="9">
        <f t="shared" si="268"/>
        <v>0.89811668174806447</v>
      </c>
      <c r="R498" s="9">
        <f t="shared" si="269"/>
        <v>0.455328351273246</v>
      </c>
      <c r="S498" s="9">
        <f t="shared" si="270"/>
        <v>0.6813094659267096</v>
      </c>
      <c r="T498" s="9">
        <f t="shared" si="271"/>
        <v>-0.22934723661978226</v>
      </c>
      <c r="U498" s="9">
        <f t="shared" si="272"/>
        <v>3.5537642688807658E-2</v>
      </c>
      <c r="V498" s="9">
        <f t="shared" si="273"/>
        <v>-0.87511905985768423</v>
      </c>
      <c r="W498" s="14">
        <f t="shared" si="274"/>
        <v>-329.39385965104242</v>
      </c>
      <c r="X498" s="14">
        <f t="shared" si="275"/>
        <v>-74.100593973730028</v>
      </c>
      <c r="Y498" s="14">
        <f t="shared" si="276"/>
        <v>-221.85491932192488</v>
      </c>
      <c r="Z498" s="14">
        <f t="shared" si="277"/>
        <v>166.8443990445831</v>
      </c>
      <c r="AA498" s="9">
        <f t="shared" si="278"/>
        <v>337.62584735631577</v>
      </c>
      <c r="AB498" s="9">
        <f t="shared" si="255"/>
        <v>0.5911814712700334</v>
      </c>
      <c r="AC498" s="9">
        <f t="shared" si="256"/>
        <v>-1.235349377864523</v>
      </c>
      <c r="AD498" s="9">
        <f t="shared" si="257"/>
        <v>986.05402856086778</v>
      </c>
      <c r="AE498" s="9">
        <f t="shared" si="279"/>
        <v>2121.3657634332612</v>
      </c>
      <c r="AF498" s="9">
        <f t="shared" si="280"/>
        <v>2.1513686897353539</v>
      </c>
      <c r="AG498" s="11">
        <f t="shared" si="281"/>
        <v>4.8427577953571728</v>
      </c>
      <c r="AH498" s="13">
        <v>245</v>
      </c>
      <c r="AI498" s="9">
        <f t="shared" si="282"/>
        <v>277.59081166329315</v>
      </c>
      <c r="AJ498" s="14">
        <f t="shared" si="283"/>
        <v>0.46121764746419558</v>
      </c>
      <c r="AK498" s="14">
        <f t="shared" si="284"/>
        <v>-0.33386979149892682</v>
      </c>
      <c r="AL498" s="9">
        <f t="shared" si="285"/>
        <v>409.95181169805574</v>
      </c>
      <c r="AM498" s="9">
        <f t="shared" si="286"/>
        <v>1744.1545092508593</v>
      </c>
      <c r="AN498" s="9">
        <f t="shared" si="287"/>
        <v>4.2545354343634223</v>
      </c>
      <c r="AO498" s="11">
        <f t="shared" si="288"/>
        <v>11.648249128786894</v>
      </c>
      <c r="AP498" s="13">
        <v>245</v>
      </c>
    </row>
    <row r="499" spans="1:42" x14ac:dyDescent="0.15">
      <c r="A499" s="13">
        <v>245.5</v>
      </c>
      <c r="B499" s="9">
        <f t="shared" si="258"/>
        <v>4.2847833136460789</v>
      </c>
      <c r="D499" s="8">
        <f t="shared" si="259"/>
        <v>0.68457707627203335</v>
      </c>
      <c r="E499" s="9">
        <v>0</v>
      </c>
      <c r="F499" s="9">
        <v>0</v>
      </c>
      <c r="G499" s="9">
        <f t="shared" si="260"/>
        <v>-29.028526985936747</v>
      </c>
      <c r="H499" s="9">
        <f t="shared" si="261"/>
        <v>-63.697288961358019</v>
      </c>
      <c r="I499" s="14">
        <f t="shared" si="289"/>
        <v>106.5416193086091</v>
      </c>
      <c r="J499" s="14">
        <f t="shared" si="290"/>
        <v>46.963162120658787</v>
      </c>
      <c r="K499" s="14">
        <f t="shared" si="262"/>
        <v>141.40524634393751</v>
      </c>
      <c r="L499" s="14">
        <f t="shared" si="263"/>
        <v>-103.41288927837516</v>
      </c>
      <c r="M499" s="9">
        <f t="shared" si="264"/>
        <v>169.06872221260645</v>
      </c>
      <c r="N499" s="9">
        <f t="shared" si="265"/>
        <v>-17.769838755501091</v>
      </c>
      <c r="O499" s="9">
        <f t="shared" si="266"/>
        <v>203.35154492268109</v>
      </c>
      <c r="P499" s="9">
        <f t="shared" si="267"/>
        <v>0.22781803590458033</v>
      </c>
      <c r="Q499" s="9">
        <f t="shared" si="268"/>
        <v>0.89748660691764293</v>
      </c>
      <c r="R499" s="9">
        <f t="shared" si="269"/>
        <v>0.45675904036745307</v>
      </c>
      <c r="S499" s="9">
        <f t="shared" si="270"/>
        <v>0.68457707627203335</v>
      </c>
      <c r="T499" s="9">
        <f t="shared" si="271"/>
        <v>-0.22894100446287274</v>
      </c>
      <c r="U499" s="9">
        <f t="shared" si="272"/>
        <v>3.8805253034131404E-2</v>
      </c>
      <c r="V499" s="9">
        <f t="shared" si="273"/>
        <v>-0.87471282770077474</v>
      </c>
      <c r="W499" s="14">
        <f t="shared" si="274"/>
        <v>-328.80267817977239</v>
      </c>
      <c r="X499" s="14">
        <f t="shared" si="275"/>
        <v>-75.335943351594551</v>
      </c>
      <c r="Y499" s="14">
        <f t="shared" si="276"/>
        <v>-221.39370167446069</v>
      </c>
      <c r="Z499" s="14">
        <f t="shared" si="277"/>
        <v>166.51052925308417</v>
      </c>
      <c r="AA499" s="9">
        <f t="shared" si="278"/>
        <v>337.32285060289888</v>
      </c>
      <c r="AB499" s="9">
        <f t="shared" si="255"/>
        <v>0.5963811687498719</v>
      </c>
      <c r="AC499" s="9">
        <f t="shared" si="256"/>
        <v>-1.2253443856317858</v>
      </c>
      <c r="AD499" s="9">
        <f t="shared" si="257"/>
        <v>981.19368382457242</v>
      </c>
      <c r="AE499" s="9">
        <f t="shared" si="279"/>
        <v>2119.461978684069</v>
      </c>
      <c r="AF499" s="9">
        <f t="shared" si="280"/>
        <v>2.1600852243796216</v>
      </c>
      <c r="AG499" s="11">
        <f t="shared" si="281"/>
        <v>4.8667464050963529</v>
      </c>
      <c r="AH499" s="13">
        <v>245.5</v>
      </c>
      <c r="AI499" s="9">
        <f t="shared" si="282"/>
        <v>277.02152893459794</v>
      </c>
      <c r="AJ499" s="14">
        <f t="shared" si="283"/>
        <v>0.46514988220857845</v>
      </c>
      <c r="AK499" s="14">
        <f t="shared" si="284"/>
        <v>-0.32764376188802657</v>
      </c>
      <c r="AL499" s="9">
        <f t="shared" si="285"/>
        <v>409.65079886124414</v>
      </c>
      <c r="AM499" s="9">
        <f t="shared" si="286"/>
        <v>1740.5776003742903</v>
      </c>
      <c r="AN499" s="9">
        <f t="shared" si="287"/>
        <v>4.2489300770626697</v>
      </c>
      <c r="AO499" s="11">
        <f t="shared" si="288"/>
        <v>11.656808302902727</v>
      </c>
      <c r="AP499" s="13">
        <v>245.5</v>
      </c>
    </row>
    <row r="500" spans="1:42" x14ac:dyDescent="0.15">
      <c r="A500" s="13">
        <v>246</v>
      </c>
      <c r="B500" s="9">
        <f t="shared" si="258"/>
        <v>4.2935099599060509</v>
      </c>
      <c r="D500" s="8">
        <f t="shared" si="259"/>
        <v>0.68782790534620963</v>
      </c>
      <c r="E500" s="9">
        <v>0</v>
      </c>
      <c r="F500" s="9">
        <v>0</v>
      </c>
      <c r="G500" s="9">
        <f t="shared" si="260"/>
        <v>-28.471565015306005</v>
      </c>
      <c r="H500" s="9">
        <f t="shared" si="261"/>
        <v>-63.948182034982068</v>
      </c>
      <c r="I500" s="14">
        <f t="shared" si="289"/>
        <v>106.73812735656952</v>
      </c>
      <c r="J500" s="14">
        <f t="shared" si="290"/>
        <v>47.15239892075725</v>
      </c>
      <c r="K500" s="14">
        <f t="shared" si="262"/>
        <v>141.97803687605298</v>
      </c>
      <c r="L500" s="14">
        <f t="shared" si="263"/>
        <v>-103.59579501580643</v>
      </c>
      <c r="M500" s="9">
        <f t="shared" si="264"/>
        <v>169.06872221260645</v>
      </c>
      <c r="N500" s="9">
        <f t="shared" si="265"/>
        <v>-17.769838755501091</v>
      </c>
      <c r="O500" s="9">
        <f t="shared" si="266"/>
        <v>202.86597661047978</v>
      </c>
      <c r="P500" s="9">
        <f t="shared" si="267"/>
        <v>0.22964289500316162</v>
      </c>
      <c r="Q500" s="9">
        <f t="shared" si="268"/>
        <v>0.89685678242346001</v>
      </c>
      <c r="R500" s="9">
        <f t="shared" si="269"/>
        <v>0.45818501034304804</v>
      </c>
      <c r="S500" s="9">
        <f t="shared" si="270"/>
        <v>0.68782790534620952</v>
      </c>
      <c r="T500" s="9">
        <f t="shared" si="271"/>
        <v>-0.22854211533988644</v>
      </c>
      <c r="U500" s="9">
        <f t="shared" si="272"/>
        <v>4.205608210830758E-2</v>
      </c>
      <c r="V500" s="9">
        <f t="shared" si="273"/>
        <v>-0.87431393857778839</v>
      </c>
      <c r="W500" s="14">
        <f t="shared" si="274"/>
        <v>-328.20629701102251</v>
      </c>
      <c r="X500" s="14">
        <f t="shared" si="275"/>
        <v>-76.561287737226337</v>
      </c>
      <c r="Y500" s="14">
        <f t="shared" si="276"/>
        <v>-220.92855179225211</v>
      </c>
      <c r="Z500" s="14">
        <f t="shared" si="277"/>
        <v>166.18288549119615</v>
      </c>
      <c r="AA500" s="9">
        <f t="shared" si="278"/>
        <v>337.01780988201483</v>
      </c>
      <c r="AB500" s="9">
        <f t="shared" si="255"/>
        <v>0.60148423222545944</v>
      </c>
      <c r="AC500" s="9">
        <f t="shared" si="256"/>
        <v>-1.2152072714913089</v>
      </c>
      <c r="AD500" s="9">
        <f t="shared" si="257"/>
        <v>976.26052764912265</v>
      </c>
      <c r="AE500" s="9">
        <f t="shared" si="279"/>
        <v>2117.5453513085185</v>
      </c>
      <c r="AF500" s="9">
        <f t="shared" si="280"/>
        <v>2.1690371487287914</v>
      </c>
      <c r="AG500" s="11">
        <f t="shared" si="281"/>
        <v>4.8913386316615934</v>
      </c>
      <c r="AH500" s="13">
        <v>246</v>
      </c>
      <c r="AI500" s="9">
        <f t="shared" si="282"/>
        <v>276.45284666141862</v>
      </c>
      <c r="AJ500" s="14">
        <f t="shared" si="283"/>
        <v>0.46902712750312503</v>
      </c>
      <c r="AK500" s="14">
        <f t="shared" si="284"/>
        <v>-0.32140571264091022</v>
      </c>
      <c r="AL500" s="9">
        <f t="shared" si="285"/>
        <v>409.38067842723069</v>
      </c>
      <c r="AM500" s="9">
        <f t="shared" si="286"/>
        <v>1737.0044642709966</v>
      </c>
      <c r="AN500" s="9">
        <f t="shared" si="287"/>
        <v>4.2430054856136969</v>
      </c>
      <c r="AO500" s="11">
        <f t="shared" si="288"/>
        <v>11.664499780014173</v>
      </c>
      <c r="AP500" s="13">
        <v>246</v>
      </c>
    </row>
    <row r="501" spans="1:42" x14ac:dyDescent="0.15">
      <c r="A501" s="13">
        <v>246.5</v>
      </c>
      <c r="B501" s="9">
        <f t="shared" si="258"/>
        <v>4.302236606166022</v>
      </c>
      <c r="D501" s="8">
        <f t="shared" si="259"/>
        <v>0.69106160378553549</v>
      </c>
      <c r="E501" s="9">
        <v>0</v>
      </c>
      <c r="F501" s="9">
        <v>0</v>
      </c>
      <c r="G501" s="9">
        <f t="shared" si="260"/>
        <v>-27.91243482476726</v>
      </c>
      <c r="H501" s="9">
        <f t="shared" si="261"/>
        <v>-64.194205206958671</v>
      </c>
      <c r="I501" s="14">
        <f t="shared" si="289"/>
        <v>106.93728546787396</v>
      </c>
      <c r="J501" s="14">
        <f t="shared" si="290"/>
        <v>47.343021479903271</v>
      </c>
      <c r="K501" s="14">
        <f t="shared" si="262"/>
        <v>142.5526797434037</v>
      </c>
      <c r="L501" s="14">
        <f t="shared" si="263"/>
        <v>-103.77506819982867</v>
      </c>
      <c r="M501" s="9">
        <f t="shared" si="264"/>
        <v>169.06872221260645</v>
      </c>
      <c r="N501" s="9">
        <f t="shared" si="265"/>
        <v>-17.769838755501091</v>
      </c>
      <c r="O501" s="9">
        <f t="shared" si="266"/>
        <v>202.37785953063565</v>
      </c>
      <c r="P501" s="9">
        <f t="shared" si="267"/>
        <v>0.23145554095402637</v>
      </c>
      <c r="Q501" s="9">
        <f t="shared" si="268"/>
        <v>0.89622731565359548</v>
      </c>
      <c r="R501" s="9">
        <f t="shared" si="269"/>
        <v>0.45960606283150907</v>
      </c>
      <c r="S501" s="9">
        <f t="shared" si="270"/>
        <v>0.69106160378553549</v>
      </c>
      <c r="T501" s="9">
        <f t="shared" si="271"/>
        <v>-0.22815052187748269</v>
      </c>
      <c r="U501" s="9">
        <f t="shared" si="272"/>
        <v>4.5289780547633551E-2</v>
      </c>
      <c r="V501" s="9">
        <f t="shared" si="273"/>
        <v>-0.87392234511538458</v>
      </c>
      <c r="W501" s="14">
        <f t="shared" si="274"/>
        <v>-327.60481277879705</v>
      </c>
      <c r="X501" s="14">
        <f t="shared" si="275"/>
        <v>-77.776495008717646</v>
      </c>
      <c r="Y501" s="14">
        <f t="shared" si="276"/>
        <v>-220.45952466474898</v>
      </c>
      <c r="Z501" s="14">
        <f t="shared" si="277"/>
        <v>165.86147977855524</v>
      </c>
      <c r="AA501" s="9">
        <f t="shared" si="278"/>
        <v>336.71070154016746</v>
      </c>
      <c r="AB501" s="9">
        <f t="shared" si="255"/>
        <v>0.60648935294062767</v>
      </c>
      <c r="AC501" s="9">
        <f t="shared" si="256"/>
        <v>-1.2049381598316131</v>
      </c>
      <c r="AD501" s="9">
        <f t="shared" si="257"/>
        <v>971.25446188037893</v>
      </c>
      <c r="AE501" s="9">
        <f t="shared" si="279"/>
        <v>2115.6157326873113</v>
      </c>
      <c r="AF501" s="9">
        <f t="shared" si="280"/>
        <v>2.1782301299202409</v>
      </c>
      <c r="AG501" s="11">
        <f t="shared" si="281"/>
        <v>4.9165497002829825</v>
      </c>
      <c r="AH501" s="13">
        <v>246.5</v>
      </c>
      <c r="AI501" s="9">
        <f t="shared" si="282"/>
        <v>275.88481743245524</v>
      </c>
      <c r="AJ501" s="14">
        <f t="shared" si="283"/>
        <v>0.47284959507823032</v>
      </c>
      <c r="AK501" s="14">
        <f t="shared" si="284"/>
        <v>-0.31515579075337996</v>
      </c>
      <c r="AL501" s="9">
        <f t="shared" si="285"/>
        <v>409.14117170790854</v>
      </c>
      <c r="AM501" s="9">
        <f t="shared" si="286"/>
        <v>1733.4354313655253</v>
      </c>
      <c r="AN501" s="9">
        <f t="shared" si="287"/>
        <v>4.2367660632380666</v>
      </c>
      <c r="AO501" s="11">
        <f t="shared" si="288"/>
        <v>11.671328049247462</v>
      </c>
      <c r="AP501" s="13">
        <v>246.5</v>
      </c>
    </row>
    <row r="502" spans="1:42" x14ac:dyDescent="0.15">
      <c r="A502" s="13">
        <v>247</v>
      </c>
      <c r="B502" s="9">
        <f t="shared" si="258"/>
        <v>4.310963252425994</v>
      </c>
      <c r="D502" s="8">
        <f t="shared" si="259"/>
        <v>0.69427782016479389</v>
      </c>
      <c r="E502" s="9">
        <v>0</v>
      </c>
      <c r="F502" s="9">
        <v>0</v>
      </c>
      <c r="G502" s="9">
        <f t="shared" si="260"/>
        <v>-27.351178994249167</v>
      </c>
      <c r="H502" s="9">
        <f t="shared" si="261"/>
        <v>-64.435339741670816</v>
      </c>
      <c r="I502" s="14">
        <f t="shared" si="289"/>
        <v>107.13911661609914</v>
      </c>
      <c r="J502" s="14">
        <f t="shared" si="290"/>
        <v>47.535015203917922</v>
      </c>
      <c r="K502" s="14">
        <f t="shared" si="262"/>
        <v>143.12913563934643</v>
      </c>
      <c r="L502" s="14">
        <f t="shared" si="263"/>
        <v>-103.95068261542363</v>
      </c>
      <c r="M502" s="9">
        <f t="shared" si="264"/>
        <v>169.06872221260645</v>
      </c>
      <c r="N502" s="9">
        <f t="shared" si="265"/>
        <v>-17.769838755501091</v>
      </c>
      <c r="O502" s="9">
        <f t="shared" si="266"/>
        <v>201.88721250342016</v>
      </c>
      <c r="P502" s="9">
        <f t="shared" si="267"/>
        <v>0.2332558210066544</v>
      </c>
      <c r="Q502" s="9">
        <f t="shared" si="268"/>
        <v>0.89559831505749488</v>
      </c>
      <c r="R502" s="9">
        <f t="shared" si="269"/>
        <v>0.46102199915813946</v>
      </c>
      <c r="S502" s="9">
        <f t="shared" si="270"/>
        <v>0.69427782016479378</v>
      </c>
      <c r="T502" s="9">
        <f t="shared" si="271"/>
        <v>-0.22776617815148514</v>
      </c>
      <c r="U502" s="9">
        <f t="shared" si="272"/>
        <v>4.8505996926891837E-2</v>
      </c>
      <c r="V502" s="9">
        <f t="shared" si="273"/>
        <v>-0.87353800138938709</v>
      </c>
      <c r="W502" s="14">
        <f t="shared" si="274"/>
        <v>-326.99832342585643</v>
      </c>
      <c r="X502" s="14">
        <f t="shared" si="275"/>
        <v>-78.981433168549259</v>
      </c>
      <c r="Y502" s="14">
        <f t="shared" si="276"/>
        <v>-219.98667506967075</v>
      </c>
      <c r="Z502" s="14">
        <f t="shared" si="277"/>
        <v>165.54632398780186</v>
      </c>
      <c r="AA502" s="9">
        <f t="shared" si="278"/>
        <v>336.40150164450665</v>
      </c>
      <c r="AB502" s="9">
        <f t="shared" si="255"/>
        <v>0.61139523480318303</v>
      </c>
      <c r="AC502" s="9">
        <f t="shared" si="256"/>
        <v>-1.1945371660605417</v>
      </c>
      <c r="AD502" s="9">
        <f t="shared" si="257"/>
        <v>966.17539480469623</v>
      </c>
      <c r="AE502" s="9">
        <f t="shared" si="279"/>
        <v>2113.6729724459137</v>
      </c>
      <c r="AF502" s="9">
        <f t="shared" si="280"/>
        <v>2.1876700481212046</v>
      </c>
      <c r="AG502" s="11">
        <f t="shared" si="281"/>
        <v>4.9423954068109488</v>
      </c>
      <c r="AH502" s="13">
        <v>247</v>
      </c>
      <c r="AI502" s="9">
        <f t="shared" si="282"/>
        <v>275.31749416643169</v>
      </c>
      <c r="AJ502" s="14">
        <f t="shared" si="283"/>
        <v>0.47661749780846208</v>
      </c>
      <c r="AK502" s="14">
        <f t="shared" si="284"/>
        <v>-0.30889414399038628</v>
      </c>
      <c r="AL502" s="9">
        <f t="shared" si="285"/>
        <v>408.93200486425303</v>
      </c>
      <c r="AM502" s="9">
        <f t="shared" si="286"/>
        <v>1729.870834156025</v>
      </c>
      <c r="AN502" s="9">
        <f t="shared" si="287"/>
        <v>4.2302163038822655</v>
      </c>
      <c r="AO502" s="11">
        <f t="shared" si="288"/>
        <v>11.677297879977978</v>
      </c>
      <c r="AP502" s="13">
        <v>247</v>
      </c>
    </row>
    <row r="503" spans="1:42" x14ac:dyDescent="0.15">
      <c r="A503" s="13">
        <v>247.5</v>
      </c>
      <c r="B503" s="9">
        <f t="shared" si="258"/>
        <v>4.319689898685966</v>
      </c>
      <c r="D503" s="8">
        <f t="shared" si="259"/>
        <v>0.6974762009413954</v>
      </c>
      <c r="E503" s="9">
        <v>0</v>
      </c>
      <c r="F503" s="9">
        <v>0</v>
      </c>
      <c r="G503" s="9">
        <f t="shared" si="260"/>
        <v>-26.787840265556266</v>
      </c>
      <c r="H503" s="9">
        <f t="shared" si="261"/>
        <v>-64.671567275790082</v>
      </c>
      <c r="I503" s="14">
        <f t="shared" si="289"/>
        <v>107.34364423152417</v>
      </c>
      <c r="J503" s="14">
        <f t="shared" si="290"/>
        <v>47.728365404836879</v>
      </c>
      <c r="K503" s="14">
        <f t="shared" si="262"/>
        <v>143.70736499959781</v>
      </c>
      <c r="L503" s="14">
        <f t="shared" si="263"/>
        <v>-104.12261265602022</v>
      </c>
      <c r="M503" s="9">
        <f t="shared" si="264"/>
        <v>169.06872221260645</v>
      </c>
      <c r="N503" s="9">
        <f t="shared" si="265"/>
        <v>-17.769838755501091</v>
      </c>
      <c r="O503" s="9">
        <f t="shared" si="266"/>
        <v>201.39405453973399</v>
      </c>
      <c r="P503" s="9">
        <f t="shared" si="267"/>
        <v>0.23504358062942587</v>
      </c>
      <c r="Q503" s="9">
        <f t="shared" si="268"/>
        <v>0.89496989015074124</v>
      </c>
      <c r="R503" s="9">
        <f t="shared" si="269"/>
        <v>0.46243262031196952</v>
      </c>
      <c r="S503" s="9">
        <f t="shared" si="270"/>
        <v>0.6974762009413954</v>
      </c>
      <c r="T503" s="9">
        <f t="shared" si="271"/>
        <v>-0.22738903968254362</v>
      </c>
      <c r="U503" s="9">
        <f t="shared" si="272"/>
        <v>5.1704377703493454E-2</v>
      </c>
      <c r="V503" s="9">
        <f t="shared" si="273"/>
        <v>-0.87316086292044559</v>
      </c>
      <c r="W503" s="14">
        <f t="shared" si="274"/>
        <v>-326.38692819105324</v>
      </c>
      <c r="X503" s="14">
        <f t="shared" si="275"/>
        <v>-80.175970334609801</v>
      </c>
      <c r="Y503" s="14">
        <f t="shared" si="276"/>
        <v>-219.51005757186229</v>
      </c>
      <c r="Z503" s="14">
        <f t="shared" si="277"/>
        <v>165.23742984381147</v>
      </c>
      <c r="AA503" s="9">
        <f t="shared" si="278"/>
        <v>336.090185981513</v>
      </c>
      <c r="AB503" s="9">
        <f t="shared" si="255"/>
        <v>0.61620059462597965</v>
      </c>
      <c r="AC503" s="9">
        <f t="shared" si="256"/>
        <v>-1.1840043962265554</v>
      </c>
      <c r="AD503" s="9">
        <f t="shared" si="257"/>
        <v>961.02324211211089</v>
      </c>
      <c r="AE503" s="9">
        <f t="shared" si="279"/>
        <v>2111.7169184462969</v>
      </c>
      <c r="AF503" s="9">
        <f t="shared" si="280"/>
        <v>2.1973630042549464</v>
      </c>
      <c r="AG503" s="11">
        <f t="shared" si="281"/>
        <v>4.9688921393426799</v>
      </c>
      <c r="AH503" s="13">
        <v>247.5</v>
      </c>
      <c r="AI503" s="9">
        <f t="shared" si="282"/>
        <v>274.75093011051081</v>
      </c>
      <c r="AJ503" s="14">
        <f t="shared" si="283"/>
        <v>0.48033104982559394</v>
      </c>
      <c r="AK503" s="14">
        <f t="shared" si="284"/>
        <v>-0.30262092084660708</v>
      </c>
      <c r="AL503" s="9">
        <f t="shared" si="285"/>
        <v>408.75290900598861</v>
      </c>
      <c r="AM503" s="9">
        <f t="shared" si="286"/>
        <v>1726.3110072042869</v>
      </c>
      <c r="AN503" s="9">
        <f t="shared" si="287"/>
        <v>4.2233607863546601</v>
      </c>
      <c r="AO503" s="11">
        <f t="shared" si="288"/>
        <v>11.682414310075341</v>
      </c>
      <c r="AP503" s="13">
        <v>247.5</v>
      </c>
    </row>
    <row r="504" spans="1:42" x14ac:dyDescent="0.15">
      <c r="A504" s="13">
        <v>248</v>
      </c>
      <c r="B504" s="9">
        <f t="shared" si="258"/>
        <v>4.3284165449459371</v>
      </c>
      <c r="D504" s="8">
        <f t="shared" si="259"/>
        <v>0.70065639039920014</v>
      </c>
      <c r="E504" s="9">
        <v>0</v>
      </c>
      <c r="F504" s="9">
        <v>0</v>
      </c>
      <c r="G504" s="9">
        <f t="shared" si="260"/>
        <v>-26.222461539113862</v>
      </c>
      <c r="H504" s="9">
        <f t="shared" si="261"/>
        <v>-64.902869819675118</v>
      </c>
      <c r="I504" s="14">
        <f t="shared" si="289"/>
        <v>107.55089220366692</v>
      </c>
      <c r="J504" s="14">
        <f t="shared" si="290"/>
        <v>47.923057291112826</v>
      </c>
      <c r="K504" s="14">
        <f t="shared" si="262"/>
        <v>144.28732800665492</v>
      </c>
      <c r="L504" s="14">
        <f t="shared" si="263"/>
        <v>-104.29083332450286</v>
      </c>
      <c r="M504" s="9">
        <f t="shared" si="264"/>
        <v>169.06872221260645</v>
      </c>
      <c r="N504" s="9">
        <f t="shared" si="265"/>
        <v>-17.769838755501091</v>
      </c>
      <c r="O504" s="9">
        <f t="shared" si="266"/>
        <v>200.89840484295684</v>
      </c>
      <c r="P504" s="9">
        <f t="shared" si="267"/>
        <v>0.23681866348355443</v>
      </c>
      <c r="Q504" s="9">
        <f t="shared" si="268"/>
        <v>0.89434215151970808</v>
      </c>
      <c r="R504" s="9">
        <f t="shared" si="269"/>
        <v>0.46383772691564573</v>
      </c>
      <c r="S504" s="9">
        <f t="shared" si="270"/>
        <v>0.70065639039920014</v>
      </c>
      <c r="T504" s="9">
        <f t="shared" si="271"/>
        <v>-0.2270190634320913</v>
      </c>
      <c r="U504" s="9">
        <f t="shared" si="272"/>
        <v>5.4884567161298192E-2</v>
      </c>
      <c r="V504" s="9">
        <f t="shared" si="273"/>
        <v>-0.87279088666999327</v>
      </c>
      <c r="W504" s="14">
        <f t="shared" si="274"/>
        <v>-325.77072759642726</v>
      </c>
      <c r="X504" s="14">
        <f t="shared" si="275"/>
        <v>-81.359974730836356</v>
      </c>
      <c r="Y504" s="14">
        <f t="shared" si="276"/>
        <v>-219.0297265220367</v>
      </c>
      <c r="Z504" s="14">
        <f t="shared" si="277"/>
        <v>164.93480892296486</v>
      </c>
      <c r="AA504" s="9">
        <f t="shared" si="278"/>
        <v>335.77673005571415</v>
      </c>
      <c r="AB504" s="9">
        <f t="shared" si="255"/>
        <v>0.62090416237379031</v>
      </c>
      <c r="AC504" s="9">
        <f t="shared" si="256"/>
        <v>-1.1733399466392314</v>
      </c>
      <c r="AD504" s="9">
        <f t="shared" si="257"/>
        <v>955.79792792519879</v>
      </c>
      <c r="AE504" s="9">
        <f t="shared" si="279"/>
        <v>2109.7474167788691</v>
      </c>
      <c r="AF504" s="9">
        <f t="shared" si="280"/>
        <v>2.2073153279988897</v>
      </c>
      <c r="AG504" s="11">
        <f t="shared" si="281"/>
        <v>4.9960569006696947</v>
      </c>
      <c r="AH504" s="13">
        <v>248</v>
      </c>
      <c r="AI504" s="9">
        <f t="shared" si="282"/>
        <v>274.18517883863291</v>
      </c>
      <c r="AJ504" s="14">
        <f t="shared" si="283"/>
        <v>0.48399046663155332</v>
      </c>
      <c r="AK504" s="14">
        <f t="shared" si="284"/>
        <v>-0.29633627050600353</v>
      </c>
      <c r="AL504" s="9">
        <f t="shared" si="285"/>
        <v>408.60362028836516</v>
      </c>
      <c r="AM504" s="9">
        <f t="shared" si="286"/>
        <v>1722.7562871253056</v>
      </c>
      <c r="AN504" s="9">
        <f t="shared" si="287"/>
        <v>4.2162041685032037</v>
      </c>
      <c r="AO504" s="11">
        <f t="shared" si="288"/>
        <v>11.686682634105036</v>
      </c>
      <c r="AP504" s="13">
        <v>248</v>
      </c>
    </row>
    <row r="505" spans="1:42" x14ac:dyDescent="0.15">
      <c r="A505" s="13">
        <v>248.5</v>
      </c>
      <c r="B505" s="9">
        <f t="shared" si="258"/>
        <v>4.3371431912059091</v>
      </c>
      <c r="D505" s="8">
        <f t="shared" si="259"/>
        <v>0.70381803059203096</v>
      </c>
      <c r="E505" s="9">
        <v>0</v>
      </c>
      <c r="F505" s="9">
        <v>0</v>
      </c>
      <c r="G505" s="9">
        <f t="shared" si="260"/>
        <v>-25.655085870700802</v>
      </c>
      <c r="H505" s="9">
        <f t="shared" si="261"/>
        <v>-65.129229758741715</v>
      </c>
      <c r="I505" s="14">
        <f t="shared" si="289"/>
        <v>107.760884883846</v>
      </c>
      <c r="J505" s="14">
        <f t="shared" si="290"/>
        <v>48.119075957599605</v>
      </c>
      <c r="K505" s="14">
        <f t="shared" si="262"/>
        <v>144.86898459418541</v>
      </c>
      <c r="L505" s="14">
        <f t="shared" si="263"/>
        <v>-104.45532023423306</v>
      </c>
      <c r="M505" s="9">
        <f t="shared" si="264"/>
        <v>169.06872221260645</v>
      </c>
      <c r="N505" s="9">
        <f t="shared" si="265"/>
        <v>-17.769838755501091</v>
      </c>
      <c r="O505" s="9">
        <f t="shared" si="266"/>
        <v>200.40028281083463</v>
      </c>
      <c r="P505" s="9">
        <f t="shared" si="267"/>
        <v>0.23858091139671386</v>
      </c>
      <c r="Q505" s="9">
        <f t="shared" si="268"/>
        <v>0.89371521082608851</v>
      </c>
      <c r="R505" s="9">
        <f t="shared" si="269"/>
        <v>0.46523711919531707</v>
      </c>
      <c r="S505" s="9">
        <f t="shared" si="270"/>
        <v>0.70381803059203107</v>
      </c>
      <c r="T505" s="9">
        <f t="shared" si="271"/>
        <v>-0.22665620779860315</v>
      </c>
      <c r="U505" s="9">
        <f t="shared" si="272"/>
        <v>5.8046207354129131E-2</v>
      </c>
      <c r="V505" s="9">
        <f t="shared" si="273"/>
        <v>-0.87242803103650512</v>
      </c>
      <c r="W505" s="14">
        <f t="shared" si="274"/>
        <v>-325.14982343405347</v>
      </c>
      <c r="X505" s="14">
        <f t="shared" si="275"/>
        <v>-82.533314677475587</v>
      </c>
      <c r="Y505" s="14">
        <f t="shared" si="276"/>
        <v>-218.54573605540514</v>
      </c>
      <c r="Z505" s="14">
        <f t="shared" si="277"/>
        <v>164.63847265245886</v>
      </c>
      <c r="AA505" s="9">
        <f t="shared" si="278"/>
        <v>335.46110908844167</v>
      </c>
      <c r="AB505" s="9">
        <f t="shared" si="255"/>
        <v>0.62550468142131876</v>
      </c>
      <c r="AC505" s="9">
        <f t="shared" si="256"/>
        <v>-1.1625439034826286</v>
      </c>
      <c r="AD505" s="9">
        <f t="shared" si="257"/>
        <v>950.49938589564135</v>
      </c>
      <c r="AE505" s="9">
        <f t="shared" si="279"/>
        <v>2107.764311754665</v>
      </c>
      <c r="AF505" s="9">
        <f t="shared" si="280"/>
        <v>2.2175335860617627</v>
      </c>
      <c r="AG505" s="11">
        <f t="shared" si="281"/>
        <v>5.0239073315727243</v>
      </c>
      <c r="AH505" s="13">
        <v>248.5</v>
      </c>
      <c r="AI505" s="9">
        <f t="shared" si="282"/>
        <v>273.62029424977464</v>
      </c>
      <c r="AJ505" s="14">
        <f t="shared" si="283"/>
        <v>0.48759596521392723</v>
      </c>
      <c r="AK505" s="14">
        <f t="shared" si="284"/>
        <v>-0.29004034279552116</v>
      </c>
      <c r="AL505" s="9">
        <f t="shared" si="285"/>
        <v>408.48388000577495</v>
      </c>
      <c r="AM505" s="9">
        <f t="shared" si="286"/>
        <v>1719.2070125763391</v>
      </c>
      <c r="AN505" s="9">
        <f t="shared" si="287"/>
        <v>4.2087511814469494</v>
      </c>
      <c r="AO505" s="11">
        <f t="shared" si="288"/>
        <v>11.6901083915208</v>
      </c>
      <c r="AP505" s="13">
        <v>248.5</v>
      </c>
    </row>
    <row r="506" spans="1:42" x14ac:dyDescent="0.15">
      <c r="A506" s="13">
        <v>249</v>
      </c>
      <c r="B506" s="9">
        <f t="shared" si="258"/>
        <v>4.3458698374658802</v>
      </c>
      <c r="D506" s="8">
        <f t="shared" si="259"/>
        <v>0.70696076128688012</v>
      </c>
      <c r="E506" s="9">
        <v>0</v>
      </c>
      <c r="F506" s="9">
        <v>0</v>
      </c>
      <c r="G506" s="9">
        <f t="shared" si="260"/>
        <v>-25.085756468171049</v>
      </c>
      <c r="H506" s="9">
        <f t="shared" si="261"/>
        <v>-65.350629854804112</v>
      </c>
      <c r="I506" s="14">
        <f t="shared" si="289"/>
        <v>107.97364708776482</v>
      </c>
      <c r="J506" s="14">
        <f t="shared" si="290"/>
        <v>48.316406375312354</v>
      </c>
      <c r="K506" s="14">
        <f t="shared" si="262"/>
        <v>145.45229445138619</v>
      </c>
      <c r="L506" s="14">
        <f t="shared" si="263"/>
        <v>-104.61604961008629</v>
      </c>
      <c r="M506" s="9">
        <f t="shared" si="264"/>
        <v>169.06872221260645</v>
      </c>
      <c r="N506" s="9">
        <f t="shared" si="265"/>
        <v>-17.769838755501091</v>
      </c>
      <c r="O506" s="9">
        <f t="shared" si="266"/>
        <v>199.89970803740559</v>
      </c>
      <c r="P506" s="9">
        <f t="shared" si="267"/>
        <v>0.24033016433635457</v>
      </c>
      <c r="Q506" s="9">
        <f t="shared" si="268"/>
        <v>0.89308918081129107</v>
      </c>
      <c r="R506" s="9">
        <f t="shared" si="269"/>
        <v>0.46663059695052556</v>
      </c>
      <c r="S506" s="9">
        <f t="shared" si="270"/>
        <v>0.70696076128688001</v>
      </c>
      <c r="T506" s="9">
        <f t="shared" si="271"/>
        <v>-0.22630043261417093</v>
      </c>
      <c r="U506" s="9">
        <f t="shared" si="272"/>
        <v>6.118893804897807E-2</v>
      </c>
      <c r="V506" s="9">
        <f t="shared" si="273"/>
        <v>-0.87207225585207282</v>
      </c>
      <c r="W506" s="14">
        <f t="shared" si="274"/>
        <v>-324.52431875263215</v>
      </c>
      <c r="X506" s="14">
        <f t="shared" si="275"/>
        <v>-83.695858580958216</v>
      </c>
      <c r="Y506" s="14">
        <f t="shared" si="276"/>
        <v>-218.05814009019122</v>
      </c>
      <c r="Z506" s="14">
        <f t="shared" si="277"/>
        <v>164.34843230966334</v>
      </c>
      <c r="AA506" s="9">
        <f t="shared" si="278"/>
        <v>335.14329801663013</v>
      </c>
      <c r="AB506" s="9">
        <f t="shared" si="255"/>
        <v>0.63000090882110271</v>
      </c>
      <c r="AC506" s="9">
        <f t="shared" si="256"/>
        <v>-1.1516163424323764</v>
      </c>
      <c r="AD506" s="9">
        <f t="shared" si="257"/>
        <v>945.12756037975555</v>
      </c>
      <c r="AE506" s="9">
        <f t="shared" si="279"/>
        <v>2105.7674458977999</v>
      </c>
      <c r="AF506" s="9">
        <f t="shared" si="280"/>
        <v>2.2280245907247642</v>
      </c>
      <c r="AG506" s="11">
        <f t="shared" si="281"/>
        <v>5.0524617349406098</v>
      </c>
      <c r="AH506" s="13">
        <v>249</v>
      </c>
      <c r="AI506" s="9">
        <f t="shared" si="282"/>
        <v>273.05633056612595</v>
      </c>
      <c r="AJ506" s="14">
        <f t="shared" si="283"/>
        <v>0.4911477641644808</v>
      </c>
      <c r="AK506" s="14">
        <f t="shared" si="284"/>
        <v>-0.28373328813711396</v>
      </c>
      <c r="AL506" s="9">
        <f t="shared" si="285"/>
        <v>408.39343468423363</v>
      </c>
      <c r="AM506" s="9">
        <f t="shared" si="286"/>
        <v>1715.6635242454547</v>
      </c>
      <c r="AN506" s="9">
        <f t="shared" si="287"/>
        <v>4.2010066238503354</v>
      </c>
      <c r="AO506" s="11">
        <f t="shared" si="288"/>
        <v>11.69269735481582</v>
      </c>
      <c r="AP506" s="13">
        <v>249</v>
      </c>
    </row>
    <row r="507" spans="1:42" x14ac:dyDescent="0.15">
      <c r="A507" s="13">
        <v>249.5</v>
      </c>
      <c r="B507" s="9">
        <f t="shared" si="258"/>
        <v>4.3545964837258522</v>
      </c>
      <c r="D507" s="8">
        <f t="shared" si="259"/>
        <v>0.71008421990683501</v>
      </c>
      <c r="E507" s="9">
        <v>0</v>
      </c>
      <c r="F507" s="9">
        <v>0</v>
      </c>
      <c r="G507" s="9">
        <f t="shared" si="260"/>
        <v>-24.514516688162733</v>
      </c>
      <c r="H507" s="9">
        <f t="shared" si="261"/>
        <v>-65.567053247387832</v>
      </c>
      <c r="I507" s="14">
        <f t="shared" si="289"/>
        <v>108.18920409811344</v>
      </c>
      <c r="J507" s="14">
        <f t="shared" si="290"/>
        <v>48.515033380960844</v>
      </c>
      <c r="K507" s="14">
        <f t="shared" si="262"/>
        <v>146.03721702731229</v>
      </c>
      <c r="L507" s="14">
        <f t="shared" si="263"/>
        <v>-104.77299828950743</v>
      </c>
      <c r="M507" s="9">
        <f t="shared" si="264"/>
        <v>169.06872221260645</v>
      </c>
      <c r="N507" s="9">
        <f t="shared" si="265"/>
        <v>-17.769838755501091</v>
      </c>
      <c r="O507" s="9">
        <f t="shared" si="266"/>
        <v>199.39670031496433</v>
      </c>
      <c r="P507" s="9">
        <f t="shared" si="267"/>
        <v>0.24206626038271337</v>
      </c>
      <c r="Q507" s="9">
        <f t="shared" si="268"/>
        <v>0.89246417530068978</v>
      </c>
      <c r="R507" s="9">
        <f t="shared" si="269"/>
        <v>0.46801795952412162</v>
      </c>
      <c r="S507" s="9">
        <f t="shared" si="270"/>
        <v>0.7100842199068349</v>
      </c>
      <c r="T507" s="9">
        <f t="shared" si="271"/>
        <v>-0.22595169914140817</v>
      </c>
      <c r="U507" s="9">
        <f t="shared" si="272"/>
        <v>6.4312396668932958E-2</v>
      </c>
      <c r="V507" s="9">
        <f t="shared" si="273"/>
        <v>-0.87172352237931006</v>
      </c>
      <c r="W507" s="14">
        <f t="shared" si="274"/>
        <v>-323.89431784381105</v>
      </c>
      <c r="X507" s="14">
        <f t="shared" si="275"/>
        <v>-84.847474923390592</v>
      </c>
      <c r="Y507" s="14">
        <f t="shared" si="276"/>
        <v>-217.56699232602674</v>
      </c>
      <c r="Z507" s="14">
        <f t="shared" si="277"/>
        <v>164.06469902152622</v>
      </c>
      <c r="AA507" s="9">
        <f t="shared" si="278"/>
        <v>334.82327149166781</v>
      </c>
      <c r="AB507" s="9">
        <f t="shared" si="255"/>
        <v>0.63439161558051183</v>
      </c>
      <c r="AC507" s="9">
        <f t="shared" si="256"/>
        <v>-1.1405573282651744</v>
      </c>
      <c r="AD507" s="9">
        <f t="shared" si="257"/>
        <v>939.68240769055706</v>
      </c>
      <c r="AE507" s="9">
        <f t="shared" si="279"/>
        <v>2103.756659938249</v>
      </c>
      <c r="AF507" s="9">
        <f t="shared" si="280"/>
        <v>2.2387954086621873</v>
      </c>
      <c r="AG507" s="11">
        <f t="shared" si="281"/>
        <v>5.0817391007590231</v>
      </c>
      <c r="AH507" s="13">
        <v>249.5</v>
      </c>
      <c r="AI507" s="9">
        <f t="shared" si="282"/>
        <v>272.49334233117946</v>
      </c>
      <c r="AJ507" s="14">
        <f t="shared" si="283"/>
        <v>0.49464608379926744</v>
      </c>
      <c r="AK507" s="14">
        <f t="shared" si="284"/>
        <v>-0.27741525749462426</v>
      </c>
      <c r="AL507" s="9">
        <f t="shared" si="285"/>
        <v>408.33203617064083</v>
      </c>
      <c r="AM507" s="9">
        <f t="shared" si="286"/>
        <v>1712.1261648395239</v>
      </c>
      <c r="AN507" s="9">
        <f t="shared" si="287"/>
        <v>4.1929753562711669</v>
      </c>
      <c r="AO507" s="11">
        <f t="shared" si="288"/>
        <v>11.694455517717286</v>
      </c>
      <c r="AP507" s="13">
        <v>249.5</v>
      </c>
    </row>
    <row r="508" spans="1:42" x14ac:dyDescent="0.15">
      <c r="A508" s="13">
        <v>250</v>
      </c>
      <c r="B508" s="9">
        <f t="shared" si="258"/>
        <v>4.3633231299858242</v>
      </c>
      <c r="D508" s="8">
        <f t="shared" si="259"/>
        <v>0.71318804147372539</v>
      </c>
      <c r="E508" s="9">
        <v>0</v>
      </c>
      <c r="F508" s="9">
        <v>0</v>
      </c>
      <c r="G508" s="9">
        <f t="shared" si="260"/>
        <v>-23.941410032796799</v>
      </c>
      <c r="H508" s="9">
        <f t="shared" si="261"/>
        <v>-65.778483455013586</v>
      </c>
      <c r="I508" s="14">
        <f t="shared" si="289"/>
        <v>108.40758166718388</v>
      </c>
      <c r="J508" s="14">
        <f t="shared" si="290"/>
        <v>48.71494166625024</v>
      </c>
      <c r="K508" s="14">
        <f t="shared" si="262"/>
        <v>146.62371153517324</v>
      </c>
      <c r="L508" s="14">
        <f t="shared" si="263"/>
        <v>-104.92614372358648</v>
      </c>
      <c r="M508" s="9">
        <f t="shared" si="264"/>
        <v>169.06872221260645</v>
      </c>
      <c r="N508" s="9">
        <f t="shared" si="265"/>
        <v>-17.769838755501091</v>
      </c>
      <c r="O508" s="9">
        <f t="shared" si="266"/>
        <v>198.89127963606668</v>
      </c>
      <c r="P508" s="9">
        <f t="shared" si="267"/>
        <v>0.24378903570151281</v>
      </c>
      <c r="Q508" s="9">
        <f t="shared" si="268"/>
        <v>0.89184030920771984</v>
      </c>
      <c r="R508" s="9">
        <f t="shared" si="269"/>
        <v>0.46939900577221261</v>
      </c>
      <c r="S508" s="9">
        <f t="shared" si="270"/>
        <v>0.71318804147372539</v>
      </c>
      <c r="T508" s="9">
        <f t="shared" si="271"/>
        <v>-0.22560997007069974</v>
      </c>
      <c r="U508" s="9">
        <f t="shared" si="272"/>
        <v>6.7416218235823444E-2</v>
      </c>
      <c r="V508" s="9">
        <f t="shared" si="273"/>
        <v>-0.87138179330860166</v>
      </c>
      <c r="W508" s="14">
        <f t="shared" si="274"/>
        <v>-323.25992622823054</v>
      </c>
      <c r="X508" s="14">
        <f t="shared" si="275"/>
        <v>-85.988032251655767</v>
      </c>
      <c r="Y508" s="14">
        <f t="shared" si="276"/>
        <v>-217.07234624222747</v>
      </c>
      <c r="Z508" s="14">
        <f t="shared" si="277"/>
        <v>163.7872837640316</v>
      </c>
      <c r="AA508" s="9">
        <f t="shared" si="278"/>
        <v>334.50100387830355</v>
      </c>
      <c r="AB508" s="9">
        <f t="shared" si="255"/>
        <v>0.63867558695113757</v>
      </c>
      <c r="AC508" s="9">
        <f t="shared" si="256"/>
        <v>-1.1293669144679228</v>
      </c>
      <c r="AD508" s="9">
        <f t="shared" si="257"/>
        <v>934.16389743757088</v>
      </c>
      <c r="AE508" s="9">
        <f t="shared" si="279"/>
        <v>2101.7317928049788</v>
      </c>
      <c r="AF508" s="9">
        <f t="shared" si="280"/>
        <v>2.2498533700243271</v>
      </c>
      <c r="AG508" s="11">
        <f t="shared" si="281"/>
        <v>5.1117591319414144</v>
      </c>
      <c r="AH508" s="13">
        <v>250</v>
      </c>
      <c r="AI508" s="9">
        <f t="shared" si="282"/>
        <v>271.93138440773049</v>
      </c>
      <c r="AJ508" s="14">
        <f t="shared" si="283"/>
        <v>0.49809114627973372</v>
      </c>
      <c r="AK508" s="14">
        <f t="shared" si="284"/>
        <v>-0.27108640232029302</v>
      </c>
      <c r="AL508" s="9">
        <f t="shared" si="285"/>
        <v>408.29944172025688</v>
      </c>
      <c r="AM508" s="9">
        <f t="shared" si="286"/>
        <v>1708.5952790716563</v>
      </c>
      <c r="AN508" s="9">
        <f t="shared" si="287"/>
        <v>4.184662295576409</v>
      </c>
      <c r="AO508" s="11">
        <f t="shared" si="288"/>
        <v>11.695389083407543</v>
      </c>
      <c r="AP508" s="13">
        <v>250</v>
      </c>
    </row>
    <row r="509" spans="1:42" x14ac:dyDescent="0.15">
      <c r="A509" s="13">
        <v>250.5</v>
      </c>
      <c r="B509" s="9">
        <f t="shared" si="258"/>
        <v>4.3720497762457953</v>
      </c>
      <c r="D509" s="8">
        <f t="shared" si="259"/>
        <v>0.71627185855050457</v>
      </c>
      <c r="E509" s="9">
        <v>0</v>
      </c>
      <c r="F509" s="9">
        <v>0</v>
      </c>
      <c r="G509" s="9">
        <f t="shared" si="260"/>
        <v>-23.366480146363987</v>
      </c>
      <c r="H509" s="9">
        <f t="shared" si="261"/>
        <v>-65.984904376452477</v>
      </c>
      <c r="I509" s="14">
        <f t="shared" si="289"/>
        <v>108.62880601949442</v>
      </c>
      <c r="J509" s="14">
        <f t="shared" si="290"/>
        <v>48.916115766943761</v>
      </c>
      <c r="K509" s="14">
        <f t="shared" si="262"/>
        <v>147.21173695659928</v>
      </c>
      <c r="L509" s="14">
        <f t="shared" si="263"/>
        <v>-105.07546397815598</v>
      </c>
      <c r="M509" s="9">
        <f t="shared" si="264"/>
        <v>169.06872221260645</v>
      </c>
      <c r="N509" s="9">
        <f t="shared" si="265"/>
        <v>-17.769838755501091</v>
      </c>
      <c r="O509" s="9">
        <f t="shared" si="266"/>
        <v>198.38346619557424</v>
      </c>
      <c r="P509" s="9">
        <f t="shared" si="267"/>
        <v>0.24549832451635337</v>
      </c>
      <c r="Q509" s="9">
        <f t="shared" si="268"/>
        <v>0.89121769853780952</v>
      </c>
      <c r="R509" s="9">
        <f t="shared" si="269"/>
        <v>0.47077353403415123</v>
      </c>
      <c r="S509" s="9">
        <f t="shared" si="270"/>
        <v>0.71627185855050457</v>
      </c>
      <c r="T509" s="9">
        <f t="shared" si="271"/>
        <v>-0.22527520951779784</v>
      </c>
      <c r="U509" s="9">
        <f t="shared" si="272"/>
        <v>7.0500035312602627E-2</v>
      </c>
      <c r="V509" s="9">
        <f t="shared" si="273"/>
        <v>-0.87104703275569983</v>
      </c>
      <c r="W509" s="14">
        <f t="shared" si="274"/>
        <v>-322.6212506412794</v>
      </c>
      <c r="X509" s="14">
        <f t="shared" si="275"/>
        <v>-87.11739916612369</v>
      </c>
      <c r="Y509" s="14">
        <f t="shared" si="276"/>
        <v>-216.57425509594773</v>
      </c>
      <c r="Z509" s="14">
        <f t="shared" si="277"/>
        <v>163.51619736171131</v>
      </c>
      <c r="AA509" s="9">
        <f t="shared" si="278"/>
        <v>334.17646925361601</v>
      </c>
      <c r="AB509" s="9">
        <f t="shared" si="255"/>
        <v>0.64285162272915386</v>
      </c>
      <c r="AC509" s="9">
        <f t="shared" si="256"/>
        <v>-1.1180451428467961</v>
      </c>
      <c r="AD509" s="9">
        <f t="shared" si="257"/>
        <v>928.57201395999653</v>
      </c>
      <c r="AE509" s="9">
        <f t="shared" si="279"/>
        <v>2099.6926816194709</v>
      </c>
      <c r="AF509" s="9">
        <f t="shared" si="280"/>
        <v>2.2612060777764587</v>
      </c>
      <c r="AG509" s="11">
        <f t="shared" si="281"/>
        <v>5.142542270999571</v>
      </c>
      <c r="AH509" s="13">
        <v>250.5</v>
      </c>
      <c r="AI509" s="9">
        <f t="shared" si="282"/>
        <v>271.3705119757833</v>
      </c>
      <c r="AJ509" s="14">
        <f t="shared" si="283"/>
        <v>0.50148317573922441</v>
      </c>
      <c r="AK509" s="14">
        <f t="shared" si="284"/>
        <v>-0.26474687449325529</v>
      </c>
      <c r="AL509" s="9">
        <f t="shared" si="285"/>
        <v>408.29541408253169</v>
      </c>
      <c r="AM509" s="9">
        <f t="shared" si="286"/>
        <v>1705.0712136480436</v>
      </c>
      <c r="AN509" s="9">
        <f t="shared" si="287"/>
        <v>4.1760724094329049</v>
      </c>
      <c r="AO509" s="11">
        <f t="shared" si="288"/>
        <v>11.695504452791225</v>
      </c>
      <c r="AP509" s="13">
        <v>250.5</v>
      </c>
    </row>
    <row r="510" spans="1:42" x14ac:dyDescent="0.15">
      <c r="A510" s="13">
        <v>251</v>
      </c>
      <c r="B510" s="9">
        <f t="shared" si="258"/>
        <v>4.3807764225057673</v>
      </c>
      <c r="D510" s="8">
        <f t="shared" si="259"/>
        <v>0.7193353011833894</v>
      </c>
      <c r="E510" s="9">
        <v>0</v>
      </c>
      <c r="F510" s="9">
        <v>0</v>
      </c>
      <c r="G510" s="9">
        <f t="shared" si="260"/>
        <v>-22.789770812000967</v>
      </c>
      <c r="H510" s="9">
        <f t="shared" si="261"/>
        <v>-66.186300291952179</v>
      </c>
      <c r="I510" s="14">
        <f t="shared" si="289"/>
        <v>108.85290385441724</v>
      </c>
      <c r="J510" s="14">
        <f t="shared" si="290"/>
        <v>49.118540051684619</v>
      </c>
      <c r="K510" s="14">
        <f t="shared" si="262"/>
        <v>147.80125204587529</v>
      </c>
      <c r="L510" s="14">
        <f t="shared" si="263"/>
        <v>-105.22093773491477</v>
      </c>
      <c r="M510" s="9">
        <f t="shared" si="264"/>
        <v>169.06872221260645</v>
      </c>
      <c r="N510" s="9">
        <f t="shared" si="265"/>
        <v>-17.769838755501091</v>
      </c>
      <c r="O510" s="9">
        <f t="shared" si="266"/>
        <v>197.87328039274018</v>
      </c>
      <c r="P510" s="9">
        <f t="shared" si="267"/>
        <v>0.247193959080797</v>
      </c>
      <c r="Q510" s="9">
        <f t="shared" si="268"/>
        <v>0.89059646039213169</v>
      </c>
      <c r="R510" s="9">
        <f t="shared" si="269"/>
        <v>0.4721413421025924</v>
      </c>
      <c r="S510" s="9">
        <f t="shared" si="270"/>
        <v>0.7193353011833894</v>
      </c>
      <c r="T510" s="9">
        <f t="shared" si="271"/>
        <v>-0.22494738302179546</v>
      </c>
      <c r="U510" s="9">
        <f t="shared" si="272"/>
        <v>7.3563477945487454E-2</v>
      </c>
      <c r="V510" s="9">
        <f t="shared" si="273"/>
        <v>-0.87071920625969734</v>
      </c>
      <c r="W510" s="14">
        <f t="shared" si="274"/>
        <v>-321.97839901855025</v>
      </c>
      <c r="X510" s="14">
        <f t="shared" si="275"/>
        <v>-88.235444308970486</v>
      </c>
      <c r="Y510" s="14">
        <f t="shared" si="276"/>
        <v>-216.07277192020851</v>
      </c>
      <c r="Z510" s="14">
        <f t="shared" si="277"/>
        <v>163.25145048721805</v>
      </c>
      <c r="AA510" s="9">
        <f t="shared" si="278"/>
        <v>333.84964140605302</v>
      </c>
      <c r="AB510" s="9">
        <f t="shared" si="255"/>
        <v>0.6469185375667621</v>
      </c>
      <c r="AC510" s="9">
        <f t="shared" si="256"/>
        <v>-1.1065920431273781</v>
      </c>
      <c r="AD510" s="9">
        <f t="shared" si="257"/>
        <v>922.90675785407586</v>
      </c>
      <c r="AE510" s="9">
        <f t="shared" si="279"/>
        <v>2097.6391616896858</v>
      </c>
      <c r="AF510" s="9">
        <f t="shared" si="280"/>
        <v>2.2728614172975328</v>
      </c>
      <c r="AG510" s="11">
        <f t="shared" si="281"/>
        <v>5.1741097275739225</v>
      </c>
      <c r="AH510" s="13">
        <v>251</v>
      </c>
      <c r="AI510" s="9">
        <f t="shared" si="282"/>
        <v>270.81078053036043</v>
      </c>
      <c r="AJ510" s="14">
        <f t="shared" si="283"/>
        <v>0.50482239840681586</v>
      </c>
      <c r="AK510" s="14">
        <f t="shared" si="284"/>
        <v>-0.25839682625996829</v>
      </c>
      <c r="AL510" s="9">
        <f t="shared" si="285"/>
        <v>408.31972158383269</v>
      </c>
      <c r="AM510" s="9">
        <f t="shared" si="286"/>
        <v>1701.5543172541961</v>
      </c>
      <c r="AN510" s="9">
        <f t="shared" si="287"/>
        <v>4.1672107108959411</v>
      </c>
      <c r="AO510" s="11">
        <f t="shared" si="288"/>
        <v>11.69480821287266</v>
      </c>
      <c r="AP510" s="13">
        <v>251</v>
      </c>
    </row>
    <row r="511" spans="1:42" x14ac:dyDescent="0.15">
      <c r="A511" s="13">
        <v>251.5</v>
      </c>
      <c r="B511" s="9">
        <f t="shared" si="258"/>
        <v>4.3895030687657384</v>
      </c>
      <c r="D511" s="8">
        <f t="shared" si="259"/>
        <v>0.7223779968437507</v>
      </c>
      <c r="E511" s="9">
        <v>0</v>
      </c>
      <c r="F511" s="9">
        <v>0</v>
      </c>
      <c r="G511" s="9">
        <f t="shared" si="260"/>
        <v>-22.211325948356485</v>
      </c>
      <c r="H511" s="9">
        <f t="shared" si="261"/>
        <v>-66.382655864433943</v>
      </c>
      <c r="I511" s="14">
        <f t="shared" si="289"/>
        <v>109.07990234880572</v>
      </c>
      <c r="J511" s="14">
        <f t="shared" si="290"/>
        <v>49.322198710568358</v>
      </c>
      <c r="K511" s="14">
        <f t="shared" si="262"/>
        <v>148.39221533414309</v>
      </c>
      <c r="L511" s="14">
        <f t="shared" si="263"/>
        <v>-105.36254429257681</v>
      </c>
      <c r="M511" s="9">
        <f t="shared" si="264"/>
        <v>169.06872221260645</v>
      </c>
      <c r="N511" s="9">
        <f t="shared" si="265"/>
        <v>-17.769838755501091</v>
      </c>
      <c r="O511" s="9">
        <f t="shared" si="266"/>
        <v>197.3607428333377</v>
      </c>
      <c r="P511" s="9">
        <f t="shared" si="267"/>
        <v>0.2488757696501416</v>
      </c>
      <c r="Q511" s="9">
        <f t="shared" si="268"/>
        <v>0.88997671297117087</v>
      </c>
      <c r="R511" s="9">
        <f t="shared" si="269"/>
        <v>0.47350222719360913</v>
      </c>
      <c r="S511" s="9">
        <f t="shared" si="270"/>
        <v>0.72237799684375081</v>
      </c>
      <c r="T511" s="9">
        <f t="shared" si="271"/>
        <v>-0.22462645754346747</v>
      </c>
      <c r="U511" s="9">
        <f t="shared" si="272"/>
        <v>7.6606173605848871E-2</v>
      </c>
      <c r="V511" s="9">
        <f t="shared" si="273"/>
        <v>-0.87039828078136938</v>
      </c>
      <c r="W511" s="14">
        <f t="shared" si="274"/>
        <v>-321.33148048098349</v>
      </c>
      <c r="X511" s="14">
        <f t="shared" si="275"/>
        <v>-89.342036352097864</v>
      </c>
      <c r="Y511" s="14">
        <f t="shared" si="276"/>
        <v>-215.56794952180169</v>
      </c>
      <c r="Z511" s="14">
        <f t="shared" si="277"/>
        <v>162.99305366095808</v>
      </c>
      <c r="AA511" s="9">
        <f t="shared" si="278"/>
        <v>333.52049383454721</v>
      </c>
      <c r="AB511" s="9">
        <f t="shared" si="255"/>
        <v>0.6508751612976198</v>
      </c>
      <c r="AC511" s="9">
        <f t="shared" si="256"/>
        <v>-1.0950076325614759</v>
      </c>
      <c r="AD511" s="9">
        <f t="shared" si="257"/>
        <v>917.16814761239277</v>
      </c>
      <c r="AE511" s="9">
        <f t="shared" si="279"/>
        <v>2095.5710665045067</v>
      </c>
      <c r="AF511" s="9">
        <f t="shared" si="280"/>
        <v>2.2848275661990414</v>
      </c>
      <c r="AG511" s="11">
        <f t="shared" si="281"/>
        <v>5.2064835067457613</v>
      </c>
      <c r="AH511" s="13">
        <v>251.5</v>
      </c>
      <c r="AI511" s="9">
        <f t="shared" si="282"/>
        <v>270.2522458792119</v>
      </c>
      <c r="AJ511" s="14">
        <f t="shared" si="283"/>
        <v>0.50810904273873803</v>
      </c>
      <c r="AK511" s="14">
        <f t="shared" si="284"/>
        <v>-0.25203641016753409</v>
      </c>
      <c r="AL511" s="9">
        <f t="shared" si="285"/>
        <v>408.3721382104643</v>
      </c>
      <c r="AM511" s="9">
        <f t="shared" si="286"/>
        <v>1698.0449405405491</v>
      </c>
      <c r="AN511" s="9">
        <f t="shared" si="287"/>
        <v>4.1580822530684527</v>
      </c>
      <c r="AO511" s="11">
        <f t="shared" si="288"/>
        <v>11.693307125167932</v>
      </c>
      <c r="AP511" s="13">
        <v>251.5</v>
      </c>
    </row>
    <row r="512" spans="1:42" x14ac:dyDescent="0.15">
      <c r="A512" s="13">
        <v>252</v>
      </c>
      <c r="B512" s="9">
        <f t="shared" si="258"/>
        <v>4.3982297150257104</v>
      </c>
      <c r="D512" s="8">
        <f t="shared" si="259"/>
        <v>0.72539957036979685</v>
      </c>
      <c r="E512" s="9">
        <v>0</v>
      </c>
      <c r="F512" s="9">
        <v>0</v>
      </c>
      <c r="G512" s="9">
        <f t="shared" si="260"/>
        <v>-21.63118960624633</v>
      </c>
      <c r="H512" s="9">
        <f t="shared" si="261"/>
        <v>-66.573956140660741</v>
      </c>
      <c r="I512" s="14">
        <f t="shared" si="289"/>
        <v>109.30982915961422</v>
      </c>
      <c r="J512" s="14">
        <f t="shared" si="290"/>
        <v>49.527075743464025</v>
      </c>
      <c r="K512" s="14">
        <f t="shared" si="262"/>
        <v>148.98458513357158</v>
      </c>
      <c r="L512" s="14">
        <f t="shared" si="263"/>
        <v>-105.50026356805127</v>
      </c>
      <c r="M512" s="9">
        <f t="shared" si="264"/>
        <v>169.06872221260645</v>
      </c>
      <c r="N512" s="9">
        <f t="shared" si="265"/>
        <v>-17.769838755501091</v>
      </c>
      <c r="O512" s="9">
        <f t="shared" si="266"/>
        <v>196.84587433183015</v>
      </c>
      <c r="P512" s="9">
        <f t="shared" si="267"/>
        <v>0.2505435844528916</v>
      </c>
      <c r="Q512" s="9">
        <f t="shared" si="268"/>
        <v>0.88935857557808451</v>
      </c>
      <c r="R512" s="9">
        <f t="shared" si="269"/>
        <v>0.47485598591690525</v>
      </c>
      <c r="S512" s="9">
        <f t="shared" si="270"/>
        <v>0.72539957036979685</v>
      </c>
      <c r="T512" s="9">
        <f t="shared" si="271"/>
        <v>-0.2243124014640136</v>
      </c>
      <c r="U512" s="9">
        <f t="shared" si="272"/>
        <v>7.962774713189491E-2</v>
      </c>
      <c r="V512" s="9">
        <f t="shared" si="273"/>
        <v>-0.8700842247019156</v>
      </c>
      <c r="W512" s="14">
        <f t="shared" si="274"/>
        <v>-320.68060531968587</v>
      </c>
      <c r="X512" s="14">
        <f t="shared" si="275"/>
        <v>-90.43704398465934</v>
      </c>
      <c r="Y512" s="14">
        <f t="shared" si="276"/>
        <v>-215.05984047906296</v>
      </c>
      <c r="Z512" s="14">
        <f t="shared" si="277"/>
        <v>162.74101725079055</v>
      </c>
      <c r="AA512" s="9">
        <f t="shared" si="278"/>
        <v>333.1889997477158</v>
      </c>
      <c r="AB512" s="9">
        <f t="shared" si="255"/>
        <v>0.65472033927375151</v>
      </c>
      <c r="AC512" s="9">
        <f t="shared" si="256"/>
        <v>-1.083291915522949</v>
      </c>
      <c r="AD512" s="9">
        <f t="shared" si="257"/>
        <v>911.35622137062671</v>
      </c>
      <c r="AE512" s="9">
        <f t="shared" si="279"/>
        <v>2093.4882277287106</v>
      </c>
      <c r="AF512" s="9">
        <f t="shared" si="280"/>
        <v>2.2971130043752006</v>
      </c>
      <c r="AG512" s="11">
        <f t="shared" si="281"/>
        <v>5.2396864381688548</v>
      </c>
      <c r="AH512" s="13">
        <v>252</v>
      </c>
      <c r="AI512" s="9">
        <f t="shared" si="282"/>
        <v>269.69496414041942</v>
      </c>
      <c r="AJ512" s="14">
        <f t="shared" si="283"/>
        <v>0.51134333954666999</v>
      </c>
      <c r="AK512" s="14">
        <f t="shared" si="284"/>
        <v>-0.24566577899571485</v>
      </c>
      <c r="AL512" s="9">
        <f t="shared" si="285"/>
        <v>408.45244368730761</v>
      </c>
      <c r="AM512" s="9">
        <f t="shared" si="286"/>
        <v>1694.5434361074088</v>
      </c>
      <c r="AN512" s="9">
        <f t="shared" si="287"/>
        <v>4.14869212388572</v>
      </c>
      <c r="AO512" s="11">
        <f t="shared" si="288"/>
        <v>11.691008114306142</v>
      </c>
      <c r="AP512" s="13">
        <v>252</v>
      </c>
    </row>
    <row r="513" spans="1:42" x14ac:dyDescent="0.15">
      <c r="A513" s="13">
        <v>252.5</v>
      </c>
      <c r="B513" s="9">
        <f t="shared" si="258"/>
        <v>4.4069563612856824</v>
      </c>
      <c r="D513" s="8">
        <f t="shared" si="259"/>
        <v>0.72839964390803646</v>
      </c>
      <c r="E513" s="9">
        <v>0</v>
      </c>
      <c r="F513" s="9">
        <v>0</v>
      </c>
      <c r="G513" s="9">
        <f t="shared" si="260"/>
        <v>-21.049405965299108</v>
      </c>
      <c r="H513" s="9">
        <f t="shared" si="261"/>
        <v>-66.760186552375885</v>
      </c>
      <c r="I513" s="14">
        <f t="shared" si="289"/>
        <v>109.54271242650603</v>
      </c>
      <c r="J513" s="14">
        <f t="shared" si="290"/>
        <v>49.733154948075324</v>
      </c>
      <c r="K513" s="14">
        <f t="shared" si="262"/>
        <v>149.5783195414943</v>
      </c>
      <c r="L513" s="14">
        <f t="shared" si="263"/>
        <v>-105.63407609765241</v>
      </c>
      <c r="M513" s="9">
        <f t="shared" si="264"/>
        <v>169.06872221260645</v>
      </c>
      <c r="N513" s="9">
        <f t="shared" si="265"/>
        <v>-17.769838755501091</v>
      </c>
      <c r="O513" s="9">
        <f t="shared" si="266"/>
        <v>196.3286959135859</v>
      </c>
      <c r="P513" s="9">
        <f t="shared" si="267"/>
        <v>0.25219722966191965</v>
      </c>
      <c r="Q513" s="9">
        <f t="shared" si="268"/>
        <v>0.88874216862185373</v>
      </c>
      <c r="R513" s="9">
        <f t="shared" si="269"/>
        <v>0.47620241424611676</v>
      </c>
      <c r="S513" s="9">
        <f t="shared" si="270"/>
        <v>0.72839964390803646</v>
      </c>
      <c r="T513" s="9">
        <f t="shared" si="271"/>
        <v>-0.22400518458419708</v>
      </c>
      <c r="U513" s="9">
        <f t="shared" si="272"/>
        <v>8.2627820670134522E-2</v>
      </c>
      <c r="V513" s="9">
        <f t="shared" si="273"/>
        <v>-0.86977700782209899</v>
      </c>
      <c r="W513" s="14">
        <f t="shared" si="274"/>
        <v>-320.02588498041212</v>
      </c>
      <c r="X513" s="14">
        <f t="shared" si="275"/>
        <v>-91.520335900182289</v>
      </c>
      <c r="Y513" s="14">
        <f t="shared" si="276"/>
        <v>-214.54849713951629</v>
      </c>
      <c r="Z513" s="14">
        <f t="shared" si="277"/>
        <v>162.49535147179483</v>
      </c>
      <c r="AA513" s="9">
        <f t="shared" si="278"/>
        <v>332.8551320631517</v>
      </c>
      <c r="AB513" s="9">
        <f t="shared" si="255"/>
        <v>0.65845293271740957</v>
      </c>
      <c r="AC513" s="9">
        <f t="shared" si="256"/>
        <v>-1.0714448831056984</v>
      </c>
      <c r="AD513" s="9">
        <f t="shared" si="257"/>
        <v>905.47103877932034</v>
      </c>
      <c r="AE513" s="9">
        <f t="shared" si="279"/>
        <v>2091.3904751985156</v>
      </c>
      <c r="AF513" s="9">
        <f t="shared" si="280"/>
        <v>2.3097265242386458</v>
      </c>
      <c r="AG513" s="11">
        <f t="shared" si="281"/>
        <v>5.2737422059285688</v>
      </c>
      <c r="AH513" s="13">
        <v>252.5</v>
      </c>
      <c r="AI513" s="9">
        <f t="shared" si="282"/>
        <v>269.13899173989483</v>
      </c>
      <c r="AJ513" s="14">
        <f t="shared" si="283"/>
        <v>0.51452552213160629</v>
      </c>
      <c r="AK513" s="14">
        <f t="shared" si="284"/>
        <v>-0.23928508568599227</v>
      </c>
      <c r="AL513" s="9">
        <f t="shared" si="285"/>
        <v>408.56042355710127</v>
      </c>
      <c r="AM513" s="9">
        <f t="shared" si="286"/>
        <v>1691.0501584892352</v>
      </c>
      <c r="AN513" s="9">
        <f t="shared" si="287"/>
        <v>4.1390454409808743</v>
      </c>
      <c r="AO513" s="11">
        <f t="shared" si="288"/>
        <v>11.687918256695978</v>
      </c>
      <c r="AP513" s="13">
        <v>252.5</v>
      </c>
    </row>
    <row r="514" spans="1:42" x14ac:dyDescent="0.15">
      <c r="A514" s="13">
        <v>253</v>
      </c>
      <c r="B514" s="9">
        <f t="shared" si="258"/>
        <v>4.4156830075456535</v>
      </c>
      <c r="D514" s="8">
        <f t="shared" si="259"/>
        <v>0.73137783685455204</v>
      </c>
      <c r="E514" s="9">
        <v>0</v>
      </c>
      <c r="F514" s="9">
        <v>0</v>
      </c>
      <c r="G514" s="9">
        <f t="shared" si="260"/>
        <v>-20.466019330591596</v>
      </c>
      <c r="H514" s="9">
        <f t="shared" si="261"/>
        <v>-66.941332917412467</v>
      </c>
      <c r="I514" s="14">
        <f t="shared" si="289"/>
        <v>109.77858077444375</v>
      </c>
      <c r="J514" s="14">
        <f t="shared" si="290"/>
        <v>49.940419907737393</v>
      </c>
      <c r="K514" s="14">
        <f t="shared" si="262"/>
        <v>150.17337644451482</v>
      </c>
      <c r="L514" s="14">
        <f t="shared" si="263"/>
        <v>-105.76396303834318</v>
      </c>
      <c r="M514" s="9">
        <f t="shared" si="264"/>
        <v>169.06872221260645</v>
      </c>
      <c r="N514" s="9">
        <f t="shared" si="265"/>
        <v>-17.769838755501091</v>
      </c>
      <c r="O514" s="9">
        <f t="shared" si="266"/>
        <v>195.80922881713661</v>
      </c>
      <c r="P514" s="9">
        <f t="shared" si="267"/>
        <v>0.25383652936532686</v>
      </c>
      <c r="Q514" s="9">
        <f t="shared" si="268"/>
        <v>0.8881276136202062</v>
      </c>
      <c r="R514" s="9">
        <f t="shared" si="269"/>
        <v>0.47754130748922519</v>
      </c>
      <c r="S514" s="9">
        <f t="shared" si="270"/>
        <v>0.73137783685455204</v>
      </c>
      <c r="T514" s="9">
        <f t="shared" si="271"/>
        <v>-0.2237047781238983</v>
      </c>
      <c r="U514" s="9">
        <f t="shared" si="272"/>
        <v>8.5606013616650101E-2</v>
      </c>
      <c r="V514" s="9">
        <f t="shared" si="273"/>
        <v>-0.86947660136180027</v>
      </c>
      <c r="W514" s="14">
        <f t="shared" si="274"/>
        <v>-319.36743204769471</v>
      </c>
      <c r="X514" s="14">
        <f t="shared" si="275"/>
        <v>-92.591780783287987</v>
      </c>
      <c r="Y514" s="14">
        <f t="shared" si="276"/>
        <v>-214.03397161738468</v>
      </c>
      <c r="Z514" s="14">
        <f t="shared" si="277"/>
        <v>162.25606638610884</v>
      </c>
      <c r="AA514" s="9">
        <f t="shared" si="278"/>
        <v>332.51886340681392</v>
      </c>
      <c r="AB514" s="9">
        <f t="shared" si="255"/>
        <v>0.66207181908657731</v>
      </c>
      <c r="AC514" s="9">
        <f t="shared" si="256"/>
        <v>-1.0594665127209737</v>
      </c>
      <c r="AD514" s="9">
        <f t="shared" si="257"/>
        <v>899.51268300711649</v>
      </c>
      <c r="AE514" s="9">
        <f t="shared" si="279"/>
        <v>2089.2776369177491</v>
      </c>
      <c r="AF514" s="9">
        <f t="shared" si="280"/>
        <v>2.3226772411181442</v>
      </c>
      <c r="AG514" s="11">
        <f t="shared" si="281"/>
        <v>5.3086753790871306</v>
      </c>
      <c r="AH514" s="13">
        <v>253</v>
      </c>
      <c r="AI514" s="9">
        <f t="shared" si="282"/>
        <v>268.58438540876648</v>
      </c>
      <c r="AJ514" s="14">
        <f t="shared" si="283"/>
        <v>0.51765582641897367</v>
      </c>
      <c r="AK514" s="14">
        <f t="shared" si="284"/>
        <v>-0.23289448326647744</v>
      </c>
      <c r="AL514" s="9">
        <f t="shared" si="285"/>
        <v>408.69586925735632</v>
      </c>
      <c r="AM514" s="9">
        <f t="shared" si="286"/>
        <v>1687.5654641382207</v>
      </c>
      <c r="AN514" s="9">
        <f t="shared" si="287"/>
        <v>4.1291473466680877</v>
      </c>
      <c r="AO514" s="11">
        <f t="shared" si="288"/>
        <v>11.684044769362526</v>
      </c>
      <c r="AP514" s="13">
        <v>253</v>
      </c>
    </row>
    <row r="515" spans="1:42" x14ac:dyDescent="0.15">
      <c r="A515" s="13">
        <v>253.5</v>
      </c>
      <c r="B515" s="9">
        <f t="shared" si="258"/>
        <v>4.4244096538056255</v>
      </c>
      <c r="D515" s="8">
        <f t="shared" si="259"/>
        <v>0.73433376579610243</v>
      </c>
      <c r="E515" s="9">
        <v>0</v>
      </c>
      <c r="F515" s="9">
        <v>0</v>
      </c>
      <c r="G515" s="9">
        <f t="shared" si="260"/>
        <v>-19.881074129274584</v>
      </c>
      <c r="H515" s="9">
        <f t="shared" si="261"/>
        <v>-67.117381440773514</v>
      </c>
      <c r="I515" s="14">
        <f t="shared" si="289"/>
        <v>110.01746331625399</v>
      </c>
      <c r="J515" s="14">
        <f t="shared" si="290"/>
        <v>50.14885397894399</v>
      </c>
      <c r="K515" s="14">
        <f t="shared" si="262"/>
        <v>150.76971352257857</v>
      </c>
      <c r="L515" s="14">
        <f t="shared" si="263"/>
        <v>-105.88990616901532</v>
      </c>
      <c r="M515" s="9">
        <f t="shared" si="264"/>
        <v>169.06872221260645</v>
      </c>
      <c r="N515" s="9">
        <f t="shared" si="265"/>
        <v>-17.769838755501091</v>
      </c>
      <c r="O515" s="9">
        <f t="shared" si="266"/>
        <v>195.28749449648103</v>
      </c>
      <c r="P515" s="9">
        <f t="shared" si="267"/>
        <v>0.25546130553700069</v>
      </c>
      <c r="Q515" s="9">
        <f t="shared" si="268"/>
        <v>0.8875150332022953</v>
      </c>
      <c r="R515" s="9">
        <f t="shared" si="269"/>
        <v>0.47887246025910168</v>
      </c>
      <c r="S515" s="9">
        <f t="shared" si="270"/>
        <v>0.73433376579610232</v>
      </c>
      <c r="T515" s="9">
        <f t="shared" si="271"/>
        <v>-0.22341115472210099</v>
      </c>
      <c r="U515" s="9">
        <f t="shared" si="272"/>
        <v>8.8561942558200379E-2</v>
      </c>
      <c r="V515" s="9">
        <f t="shared" si="273"/>
        <v>-0.86918297796000288</v>
      </c>
      <c r="W515" s="14">
        <f t="shared" si="274"/>
        <v>-318.70536022860813</v>
      </c>
      <c r="X515" s="14">
        <f t="shared" si="275"/>
        <v>-93.651247296008961</v>
      </c>
      <c r="Y515" s="14">
        <f t="shared" si="276"/>
        <v>-213.51631579096571</v>
      </c>
      <c r="Z515" s="14">
        <f t="shared" si="277"/>
        <v>162.02317190284236</v>
      </c>
      <c r="AA515" s="9">
        <f t="shared" si="278"/>
        <v>332.18016611252563</v>
      </c>
      <c r="AB515" s="9">
        <f t="shared" si="255"/>
        <v>0.66557589245411464</v>
      </c>
      <c r="AC515" s="9">
        <f t="shared" si="256"/>
        <v>-1.0473567676871056</v>
      </c>
      <c r="AD515" s="9">
        <f t="shared" si="257"/>
        <v>893.48126288068283</v>
      </c>
      <c r="AE515" s="9">
        <f t="shared" si="279"/>
        <v>2087.1495390546952</v>
      </c>
      <c r="AF515" s="9">
        <f t="shared" si="280"/>
        <v>2.3359746037935851</v>
      </c>
      <c r="AG515" s="11">
        <f t="shared" si="281"/>
        <v>5.3445114428708251</v>
      </c>
      <c r="AH515" s="13">
        <v>253.5</v>
      </c>
      <c r="AI515" s="9">
        <f t="shared" si="282"/>
        <v>268.03120218065175</v>
      </c>
      <c r="AJ515" s="14">
        <f t="shared" si="283"/>
        <v>0.52073449109551007</v>
      </c>
      <c r="AK515" s="14">
        <f t="shared" si="284"/>
        <v>-0.2264941247740353</v>
      </c>
      <c r="AL515" s="9">
        <f t="shared" si="285"/>
        <v>408.85857819576597</v>
      </c>
      <c r="AM515" s="9">
        <f t="shared" si="286"/>
        <v>1684.0897114071522</v>
      </c>
      <c r="AN515" s="9">
        <f t="shared" si="287"/>
        <v>4.1190030030403122</v>
      </c>
      <c r="AO515" s="11">
        <f t="shared" si="288"/>
        <v>11.679394998947675</v>
      </c>
      <c r="AP515" s="13">
        <v>253.5</v>
      </c>
    </row>
    <row r="516" spans="1:42" x14ac:dyDescent="0.15">
      <c r="A516" s="13">
        <v>254</v>
      </c>
      <c r="B516" s="9">
        <f t="shared" si="258"/>
        <v>4.4331363000655974</v>
      </c>
      <c r="D516" s="8">
        <f t="shared" si="259"/>
        <v>0.73726704445105484</v>
      </c>
      <c r="E516" s="9">
        <v>0</v>
      </c>
      <c r="F516" s="9">
        <v>0</v>
      </c>
      <c r="G516" s="9">
        <f t="shared" si="260"/>
        <v>-19.294614907189921</v>
      </c>
      <c r="H516" s="9">
        <f t="shared" si="261"/>
        <v>-67.288318715682337</v>
      </c>
      <c r="I516" s="14">
        <f t="shared" si="289"/>
        <v>110.25938965516221</v>
      </c>
      <c r="J516" s="14">
        <f t="shared" si="290"/>
        <v>50.358440278596973</v>
      </c>
      <c r="K516" s="14">
        <f t="shared" si="262"/>
        <v>151.36728825301142</v>
      </c>
      <c r="L516" s="14">
        <f t="shared" si="263"/>
        <v>-106.01188789180625</v>
      </c>
      <c r="M516" s="9">
        <f t="shared" si="264"/>
        <v>169.06872221260645</v>
      </c>
      <c r="N516" s="9">
        <f t="shared" si="265"/>
        <v>-17.769838755501091</v>
      </c>
      <c r="O516" s="9">
        <f t="shared" si="266"/>
        <v>194.76351462343487</v>
      </c>
      <c r="P516" s="9">
        <f t="shared" si="267"/>
        <v>0.25707137800687108</v>
      </c>
      <c r="Q516" s="9">
        <f t="shared" si="268"/>
        <v>0.88690455111112565</v>
      </c>
      <c r="R516" s="9">
        <f t="shared" si="269"/>
        <v>0.48019566644418377</v>
      </c>
      <c r="S516" s="9">
        <f t="shared" si="270"/>
        <v>0.73726704445105484</v>
      </c>
      <c r="T516" s="9">
        <f t="shared" si="271"/>
        <v>-0.22312428843731277</v>
      </c>
      <c r="U516" s="9">
        <f t="shared" si="272"/>
        <v>9.14952212131529E-2</v>
      </c>
      <c r="V516" s="9">
        <f t="shared" si="273"/>
        <v>-0.86889611167521474</v>
      </c>
      <c r="W516" s="14">
        <f t="shared" si="274"/>
        <v>-318.03978433615401</v>
      </c>
      <c r="X516" s="14">
        <f t="shared" si="275"/>
        <v>-94.698604063696067</v>
      </c>
      <c r="Y516" s="14">
        <f t="shared" si="276"/>
        <v>-212.9955812998702</v>
      </c>
      <c r="Z516" s="14">
        <f t="shared" si="277"/>
        <v>161.79667777806833</v>
      </c>
      <c r="AA516" s="9">
        <f t="shared" si="278"/>
        <v>331.8390122215892</v>
      </c>
      <c r="AB516" s="9">
        <f t="shared" si="255"/>
        <v>0.66896406390497987</v>
      </c>
      <c r="AC516" s="9">
        <f t="shared" si="256"/>
        <v>-1.0351155968236583</v>
      </c>
      <c r="AD516" s="9">
        <f t="shared" si="257"/>
        <v>887.37691518062115</v>
      </c>
      <c r="AE516" s="9">
        <f t="shared" si="279"/>
        <v>2085.0060059396765</v>
      </c>
      <c r="AF516" s="9">
        <f t="shared" si="280"/>
        <v>2.3496284051014373</v>
      </c>
      <c r="AG516" s="11">
        <f t="shared" si="281"/>
        <v>5.3812768303585097</v>
      </c>
      <c r="AH516" s="13">
        <v>254</v>
      </c>
      <c r="AI516" s="9">
        <f t="shared" si="282"/>
        <v>267.47949938881237</v>
      </c>
      <c r="AJ516" s="14">
        <f t="shared" si="283"/>
        <v>0.52376175774881517</v>
      </c>
      <c r="AK516" s="14">
        <f t="shared" si="284"/>
        <v>-0.22008416317424917</v>
      </c>
      <c r="AL516" s="9">
        <f t="shared" si="285"/>
        <v>409.04835382495725</v>
      </c>
      <c r="AM516" s="9">
        <f t="shared" si="286"/>
        <v>1680.623260531537</v>
      </c>
      <c r="AN516" s="9">
        <f t="shared" si="287"/>
        <v>4.1086175871782649</v>
      </c>
      <c r="AO516" s="11">
        <f t="shared" si="288"/>
        <v>11.673976410866892</v>
      </c>
      <c r="AP516" s="13">
        <v>254</v>
      </c>
    </row>
    <row r="517" spans="1:42" x14ac:dyDescent="0.15">
      <c r="A517" s="13">
        <v>254.5</v>
      </c>
      <c r="B517" s="9">
        <f t="shared" si="258"/>
        <v>4.4418629463255686</v>
      </c>
      <c r="D517" s="8">
        <f t="shared" si="259"/>
        <v>0.74017728361018498</v>
      </c>
      <c r="E517" s="9">
        <v>0</v>
      </c>
      <c r="F517" s="9">
        <v>0</v>
      </c>
      <c r="G517" s="9">
        <f t="shared" si="260"/>
        <v>-18.706686325477996</v>
      </c>
      <c r="H517" s="9">
        <f t="shared" si="261"/>
        <v>-67.454131724603613</v>
      </c>
      <c r="I517" s="14">
        <f t="shared" si="289"/>
        <v>110.50438988728877</v>
      </c>
      <c r="J517" s="14">
        <f t="shared" si="290"/>
        <v>50.569161670973941</v>
      </c>
      <c r="K517" s="14">
        <f t="shared" si="262"/>
        <v>151.96605791452458</v>
      </c>
      <c r="L517" s="14">
        <f t="shared" si="263"/>
        <v>-106.129891233457</v>
      </c>
      <c r="M517" s="9">
        <f t="shared" si="264"/>
        <v>169.06872221260645</v>
      </c>
      <c r="N517" s="9">
        <f t="shared" si="265"/>
        <v>-17.769838755501091</v>
      </c>
      <c r="O517" s="9">
        <f t="shared" si="266"/>
        <v>194.2373110900275</v>
      </c>
      <c r="P517" s="9">
        <f t="shared" si="267"/>
        <v>0.25866656443087171</v>
      </c>
      <c r="Q517" s="9">
        <f t="shared" si="268"/>
        <v>0.88629629220570516</v>
      </c>
      <c r="R517" s="9">
        <f t="shared" si="269"/>
        <v>0.48151071917931332</v>
      </c>
      <c r="S517" s="9">
        <f t="shared" si="270"/>
        <v>0.74017728361018498</v>
      </c>
      <c r="T517" s="9">
        <f t="shared" si="271"/>
        <v>-0.22284415474844166</v>
      </c>
      <c r="U517" s="9">
        <f t="shared" si="272"/>
        <v>9.4405460372283034E-2</v>
      </c>
      <c r="V517" s="9">
        <f t="shared" si="273"/>
        <v>-0.8686159779863436</v>
      </c>
      <c r="W517" s="14">
        <f t="shared" si="274"/>
        <v>-317.37082027224903</v>
      </c>
      <c r="X517" s="14">
        <f t="shared" si="275"/>
        <v>-95.733719660519725</v>
      </c>
      <c r="Y517" s="14">
        <f t="shared" si="276"/>
        <v>-212.47181954212138</v>
      </c>
      <c r="Z517" s="14">
        <f t="shared" si="277"/>
        <v>161.57659361489408</v>
      </c>
      <c r="AA517" s="9">
        <f t="shared" si="278"/>
        <v>331.49537348252562</v>
      </c>
      <c r="AB517" s="9">
        <f t="shared" si="255"/>
        <v>0.67223526194663918</v>
      </c>
      <c r="AC517" s="9">
        <f t="shared" si="256"/>
        <v>-1.0227429340383623</v>
      </c>
      <c r="AD517" s="9">
        <f t="shared" si="257"/>
        <v>881.19980709546326</v>
      </c>
      <c r="AE517" s="9">
        <f t="shared" si="279"/>
        <v>2082.8468600634146</v>
      </c>
      <c r="AF517" s="9">
        <f t="shared" si="280"/>
        <v>2.3636487925805607</v>
      </c>
      <c r="AG517" s="11">
        <f t="shared" si="281"/>
        <v>5.4189989546141275</v>
      </c>
      <c r="AH517" s="13">
        <v>254.5</v>
      </c>
      <c r="AI517" s="9">
        <f t="shared" si="282"/>
        <v>266.9293346631884</v>
      </c>
      <c r="AJ517" s="14">
        <f t="shared" si="283"/>
        <v>0.52673787100832214</v>
      </c>
      <c r="AK517" s="14">
        <f t="shared" si="284"/>
        <v>-0.21366475127780404</v>
      </c>
      <c r="AL517" s="9">
        <f t="shared" si="285"/>
        <v>409.26500571542124</v>
      </c>
      <c r="AM517" s="9">
        <f t="shared" si="286"/>
        <v>1677.1664736109681</v>
      </c>
      <c r="AN517" s="9">
        <f t="shared" si="287"/>
        <v>4.0979962864872226</v>
      </c>
      <c r="AO517" s="11">
        <f t="shared" si="288"/>
        <v>11.667796578671798</v>
      </c>
      <c r="AP517" s="13">
        <v>254.5</v>
      </c>
    </row>
    <row r="518" spans="1:42" x14ac:dyDescent="0.15">
      <c r="A518" s="13">
        <v>255</v>
      </c>
      <c r="B518" s="9">
        <f t="shared" si="258"/>
        <v>4.4505895925855405</v>
      </c>
      <c r="D518" s="8">
        <f t="shared" si="259"/>
        <v>0.74306409107734284</v>
      </c>
      <c r="E518" s="9">
        <v>0</v>
      </c>
      <c r="F518" s="9">
        <v>0</v>
      </c>
      <c r="G518" s="9">
        <f t="shared" si="260"/>
        <v>-18.117333157176443</v>
      </c>
      <c r="H518" s="9">
        <f t="shared" si="261"/>
        <v>-67.614807840234775</v>
      </c>
      <c r="I518" s="14">
        <f t="shared" si="289"/>
        <v>110.75249460410093</v>
      </c>
      <c r="J518" s="14">
        <f t="shared" si="290"/>
        <v>50.78100075440554</v>
      </c>
      <c r="K518" s="14">
        <f t="shared" si="262"/>
        <v>152.56597959118568</v>
      </c>
      <c r="L518" s="14">
        <f t="shared" si="263"/>
        <v>-106.243899846711</v>
      </c>
      <c r="M518" s="9">
        <f t="shared" si="264"/>
        <v>169.06872221260645</v>
      </c>
      <c r="N518" s="9">
        <f t="shared" si="265"/>
        <v>-17.769838755501091</v>
      </c>
      <c r="O518" s="9">
        <f t="shared" si="266"/>
        <v>193.70890601094592</v>
      </c>
      <c r="P518" s="9">
        <f t="shared" si="267"/>
        <v>0.2602466802606066</v>
      </c>
      <c r="Q518" s="9">
        <f t="shared" si="268"/>
        <v>0.88569038246291265</v>
      </c>
      <c r="R518" s="9">
        <f t="shared" si="269"/>
        <v>0.48281741081673624</v>
      </c>
      <c r="S518" s="9">
        <f t="shared" si="270"/>
        <v>0.74306409107734273</v>
      </c>
      <c r="T518" s="9">
        <f t="shared" si="271"/>
        <v>-0.22257073055612966</v>
      </c>
      <c r="U518" s="9">
        <f t="shared" si="272"/>
        <v>9.7292267839440782E-2</v>
      </c>
      <c r="V518" s="9">
        <f t="shared" si="273"/>
        <v>-0.86834255379403158</v>
      </c>
      <c r="W518" s="14">
        <f t="shared" si="274"/>
        <v>-316.69858501030239</v>
      </c>
      <c r="X518" s="14">
        <f t="shared" si="275"/>
        <v>-96.756462594558087</v>
      </c>
      <c r="Y518" s="14">
        <f t="shared" si="276"/>
        <v>-211.94508167111306</v>
      </c>
      <c r="Z518" s="14">
        <f t="shared" si="277"/>
        <v>161.36292886361628</v>
      </c>
      <c r="AA518" s="9">
        <f t="shared" si="278"/>
        <v>331.14922135094906</v>
      </c>
      <c r="AB518" s="9">
        <f t="shared" si="255"/>
        <v>0.67538843293738182</v>
      </c>
      <c r="AC518" s="9">
        <f t="shared" si="256"/>
        <v>-1.0102386979163072</v>
      </c>
      <c r="AD518" s="9">
        <f t="shared" si="257"/>
        <v>874.95013885335641</v>
      </c>
      <c r="AE518" s="9">
        <f t="shared" si="279"/>
        <v>2080.6719220762438</v>
      </c>
      <c r="AF518" s="9">
        <f t="shared" si="280"/>
        <v>2.3780462790748458</v>
      </c>
      <c r="AG518" s="11">
        <f t="shared" si="281"/>
        <v>5.4577062410830974</v>
      </c>
      <c r="AH518" s="13">
        <v>255</v>
      </c>
      <c r="AI518" s="9">
        <f t="shared" si="282"/>
        <v>266.38076592730806</v>
      </c>
      <c r="AJ518" s="14">
        <f t="shared" si="283"/>
        <v>0.52966307869016305</v>
      </c>
      <c r="AK518" s="14">
        <f t="shared" si="284"/>
        <v>-0.20723604165311826</v>
      </c>
      <c r="AL518" s="9">
        <f t="shared" si="285"/>
        <v>409.50834962834296</v>
      </c>
      <c r="AM518" s="9">
        <f t="shared" si="286"/>
        <v>1673.7197145897067</v>
      </c>
      <c r="AN518" s="9">
        <f t="shared" si="287"/>
        <v>4.0871442941486364</v>
      </c>
      <c r="AO518" s="11">
        <f t="shared" si="288"/>
        <v>11.660863173584442</v>
      </c>
      <c r="AP518" s="13">
        <v>255</v>
      </c>
    </row>
    <row r="519" spans="1:42" x14ac:dyDescent="0.15">
      <c r="A519" s="13">
        <v>255.5</v>
      </c>
      <c r="B519" s="9">
        <f t="shared" si="258"/>
        <v>4.4593162388455116</v>
      </c>
      <c r="D519" s="8">
        <f t="shared" si="259"/>
        <v>0.74592707161002059</v>
      </c>
      <c r="E519" s="9">
        <v>0</v>
      </c>
      <c r="F519" s="9">
        <v>0</v>
      </c>
      <c r="G519" s="9">
        <f t="shared" si="260"/>
        <v>-17.526600283810929</v>
      </c>
      <c r="H519" s="9">
        <f t="shared" si="261"/>
        <v>-67.770334826467533</v>
      </c>
      <c r="I519" s="14">
        <f t="shared" si="289"/>
        <v>111.00373489481103</v>
      </c>
      <c r="J519" s="14">
        <f t="shared" si="290"/>
        <v>50.993939847657842</v>
      </c>
      <c r="K519" s="14">
        <f t="shared" si="262"/>
        <v>153.16701017635441</v>
      </c>
      <c r="L519" s="14">
        <f t="shared" si="263"/>
        <v>-106.35389801175847</v>
      </c>
      <c r="M519" s="9">
        <f t="shared" si="264"/>
        <v>169.06872221260645</v>
      </c>
      <c r="N519" s="9">
        <f t="shared" si="265"/>
        <v>-17.769838755501091</v>
      </c>
      <c r="O519" s="9">
        <f t="shared" si="266"/>
        <v>193.17832172602786</v>
      </c>
      <c r="P519" s="9">
        <f t="shared" si="267"/>
        <v>0.26181153871272506</v>
      </c>
      <c r="Q519" s="9">
        <f t="shared" si="268"/>
        <v>0.88508694897905826</v>
      </c>
      <c r="R519" s="9">
        <f t="shared" si="269"/>
        <v>0.48411553289729548</v>
      </c>
      <c r="S519" s="9">
        <f t="shared" si="270"/>
        <v>0.74592707161002048</v>
      </c>
      <c r="T519" s="9">
        <f t="shared" si="271"/>
        <v>-0.22230399418457045</v>
      </c>
      <c r="U519" s="9">
        <f t="shared" si="272"/>
        <v>0.10015524837211853</v>
      </c>
      <c r="V519" s="9">
        <f t="shared" si="273"/>
        <v>-0.86807581742247242</v>
      </c>
      <c r="W519" s="14">
        <f t="shared" si="274"/>
        <v>-316.02319657736501</v>
      </c>
      <c r="X519" s="14">
        <f t="shared" si="275"/>
        <v>-97.766701292474394</v>
      </c>
      <c r="Y519" s="14">
        <f t="shared" si="276"/>
        <v>-211.4154185924229</v>
      </c>
      <c r="Z519" s="14">
        <f t="shared" si="277"/>
        <v>161.15569282196316</v>
      </c>
      <c r="AA519" s="9">
        <f t="shared" si="278"/>
        <v>330.80052698958599</v>
      </c>
      <c r="AB519" s="9">
        <f t="shared" si="255"/>
        <v>0.67842254153231352</v>
      </c>
      <c r="AC519" s="9">
        <f t="shared" si="256"/>
        <v>-0.99760279130502738</v>
      </c>
      <c r="AD519" s="9">
        <f t="shared" si="257"/>
        <v>868.62814654052158</v>
      </c>
      <c r="AE519" s="9">
        <f t="shared" si="279"/>
        <v>2078.4810107882308</v>
      </c>
      <c r="AF519" s="9">
        <f t="shared" si="280"/>
        <v>2.3928317532262575</v>
      </c>
      <c r="AG519" s="11">
        <f t="shared" si="281"/>
        <v>5.4974281601105357</v>
      </c>
      <c r="AH519" s="13">
        <v>255.5</v>
      </c>
      <c r="AI519" s="9">
        <f t="shared" si="282"/>
        <v>265.83385139507033</v>
      </c>
      <c r="AJ519" s="14">
        <f t="shared" si="283"/>
        <v>0.53253763194248904</v>
      </c>
      <c r="AK519" s="14">
        <f t="shared" si="284"/>
        <v>-0.20079818653769621</v>
      </c>
      <c r="AL519" s="9">
        <f t="shared" si="285"/>
        <v>409.7782075868148</v>
      </c>
      <c r="AM519" s="9">
        <f t="shared" si="286"/>
        <v>1670.2833492364675</v>
      </c>
      <c r="AN519" s="9">
        <f t="shared" si="287"/>
        <v>4.0760668047058228</v>
      </c>
      <c r="AO519" s="11">
        <f t="shared" si="288"/>
        <v>11.653183954260957</v>
      </c>
      <c r="AP519" s="13">
        <v>255.5</v>
      </c>
    </row>
    <row r="520" spans="1:42" x14ac:dyDescent="0.15">
      <c r="A520" s="13">
        <v>256</v>
      </c>
      <c r="B520" s="9">
        <f t="shared" si="258"/>
        <v>4.4680428851054836</v>
      </c>
      <c r="D520" s="8">
        <f t="shared" si="259"/>
        <v>0.74876582685983162</v>
      </c>
      <c r="E520" s="9">
        <v>0</v>
      </c>
      <c r="F520" s="9">
        <v>0</v>
      </c>
      <c r="G520" s="9">
        <f t="shared" si="260"/>
        <v>-16.934532691976745</v>
      </c>
      <c r="H520" s="9">
        <f t="shared" si="261"/>
        <v>-67.92070083931975</v>
      </c>
      <c r="I520" s="14">
        <f t="shared" si="289"/>
        <v>111.25814234871523</v>
      </c>
      <c r="J520" s="14">
        <f t="shared" si="290"/>
        <v>51.207960976011464</v>
      </c>
      <c r="K520" s="14">
        <f t="shared" si="262"/>
        <v>153.76910637658435</v>
      </c>
      <c r="L520" s="14">
        <f t="shared" si="263"/>
        <v>-106.4598706377264</v>
      </c>
      <c r="M520" s="9">
        <f t="shared" si="264"/>
        <v>169.06872221260645</v>
      </c>
      <c r="N520" s="9">
        <f t="shared" si="265"/>
        <v>-17.769838755501091</v>
      </c>
      <c r="O520" s="9">
        <f t="shared" si="266"/>
        <v>192.64558080280366</v>
      </c>
      <c r="P520" s="9">
        <f t="shared" si="267"/>
        <v>0.2633609507380113</v>
      </c>
      <c r="Q520" s="9">
        <f t="shared" si="268"/>
        <v>0.88448611997112614</v>
      </c>
      <c r="R520" s="9">
        <f t="shared" si="269"/>
        <v>0.48540487612182037</v>
      </c>
      <c r="S520" s="9">
        <f t="shared" si="270"/>
        <v>0.74876582685983173</v>
      </c>
      <c r="T520" s="9">
        <f t="shared" si="271"/>
        <v>-0.2220439253838091</v>
      </c>
      <c r="U520" s="9">
        <f t="shared" si="272"/>
        <v>0.10299400362192979</v>
      </c>
      <c r="V520" s="9">
        <f t="shared" si="273"/>
        <v>-0.86781574862171107</v>
      </c>
      <c r="W520" s="14">
        <f t="shared" si="274"/>
        <v>-315.3447740358327</v>
      </c>
      <c r="X520" s="14">
        <f t="shared" si="275"/>
        <v>-98.764304083779422</v>
      </c>
      <c r="Y520" s="14">
        <f t="shared" si="276"/>
        <v>-210.88288096048041</v>
      </c>
      <c r="Z520" s="14">
        <f t="shared" si="277"/>
        <v>160.95489463542546</v>
      </c>
      <c r="AA520" s="9">
        <f t="shared" si="278"/>
        <v>330.44926126844894</v>
      </c>
      <c r="AB520" s="9">
        <f t="shared" ref="AB520:AB583" si="291">W521-W520</f>
        <v>0.68133657114623247</v>
      </c>
      <c r="AC520" s="9">
        <f t="shared" ref="AC520:AC583" si="292">X521-X520</f>
        <v>-0.98483510089991455</v>
      </c>
      <c r="AD520" s="9">
        <f t="shared" ref="AD520:AD583" si="293">SQRT((AB520^2)+AC520^2)*720</f>
        <v>862.23410512296994</v>
      </c>
      <c r="AE520" s="9">
        <f t="shared" si="279"/>
        <v>2076.2739431702666</v>
      </c>
      <c r="AF520" s="9">
        <f t="shared" si="280"/>
        <v>2.4080164897608092</v>
      </c>
      <c r="AG520" s="11">
        <f t="shared" si="281"/>
        <v>5.5381952593668906</v>
      </c>
      <c r="AH520" s="13">
        <v>256</v>
      </c>
      <c r="AI520" s="9">
        <f t="shared" si="282"/>
        <v>265.28864956739682</v>
      </c>
      <c r="AJ520" s="14">
        <f t="shared" si="283"/>
        <v>0.53536178539479806</v>
      </c>
      <c r="AK520" s="14">
        <f t="shared" si="284"/>
        <v>-0.1943513377443935</v>
      </c>
      <c r="AL520" s="9">
        <f t="shared" si="285"/>
        <v>410.07440794685391</v>
      </c>
      <c r="AM520" s="9">
        <f t="shared" si="286"/>
        <v>1666.8577451233818</v>
      </c>
      <c r="AN520" s="9">
        <f t="shared" si="287"/>
        <v>4.0647690097729985</v>
      </c>
      <c r="AO520" s="11">
        <f t="shared" si="288"/>
        <v>11.644766756757372</v>
      </c>
      <c r="AP520" s="13">
        <v>256</v>
      </c>
    </row>
    <row r="521" spans="1:42" x14ac:dyDescent="0.15">
      <c r="A521" s="13">
        <v>256.5</v>
      </c>
      <c r="B521" s="9">
        <f t="shared" ref="B521:B584" si="294">RADIANS(A521)</f>
        <v>4.4767695313654556</v>
      </c>
      <c r="D521" s="8">
        <f t="shared" ref="D521:D584" si="295">IF(P521+R521&gt;=PI(),P521+R521-PI(),P521+R521)</f>
        <v>0.75157995531292876</v>
      </c>
      <c r="E521" s="9">
        <v>0</v>
      </c>
      <c r="F521" s="9">
        <v>0</v>
      </c>
      <c r="G521" s="9">
        <f t="shared" ref="G521:G584" si="296">$B$3*COS(B521)</f>
        <v>-16.34117546991336</v>
      </c>
      <c r="H521" s="9">
        <f t="shared" ref="H521:H584" si="297">$B$3*SIN(B521)</f>
        <v>-68.065894427837364</v>
      </c>
      <c r="I521" s="14">
        <f t="shared" si="289"/>
        <v>111.51574905746233</v>
      </c>
      <c r="J521" s="14">
        <f t="shared" si="290"/>
        <v>51.423045857031525</v>
      </c>
      <c r="K521" s="14">
        <f t="shared" ref="K521:K584" si="298">G521+$C$3*COS(P521-R521)</f>
        <v>154.37222471548827</v>
      </c>
      <c r="L521" s="14">
        <f t="shared" ref="L521:L584" si="299">H521+$C$3*SIN(P521-R521)</f>
        <v>-106.56180326421773</v>
      </c>
      <c r="M521" s="9">
        <f t="shared" ref="M521:M584" si="300">$H$3</f>
        <v>169.06872221260645</v>
      </c>
      <c r="N521" s="9">
        <f t="shared" ref="N521:N584" si="301">$I$3</f>
        <v>-17.769838755501091</v>
      </c>
      <c r="O521" s="9">
        <f t="shared" ref="O521:O584" si="302">SQRT((M521-G521)^2+(N521-H521)^2)</f>
        <v>192.11070603908885</v>
      </c>
      <c r="P521" s="9">
        <f t="shared" ref="P521:P584" si="303">ATAN2(M521-G521,N521-H521)</f>
        <v>0.2648947249901909</v>
      </c>
      <c r="Q521" s="9">
        <f t="shared" ref="Q521:Q584" si="304">(O521^2+$C$3^2-$D$3^2)/(2*$C$3*O521)</f>
        <v>0.88388802477767547</v>
      </c>
      <c r="R521" s="9">
        <f t="shared" ref="R521:R584" si="305">IF(Q521=1,0,ACOS(Q521))</f>
        <v>0.48668523032273781</v>
      </c>
      <c r="S521" s="9">
        <f t="shared" ref="S521:S584" si="306">ATAN2((I521-G521),(J521-H521))</f>
        <v>0.75157995531292865</v>
      </c>
      <c r="T521" s="9">
        <f t="shared" ref="T521:T584" si="307">ATAN2((K521-G521),(L521-H521))</f>
        <v>-0.22179050533254696</v>
      </c>
      <c r="U521" s="9">
        <f t="shared" ref="U521:U584" si="308">-$L$3+S521</f>
        <v>0.10580813207502671</v>
      </c>
      <c r="V521" s="9">
        <f t="shared" ref="V521:V584" si="309">-$L$3+T521</f>
        <v>-0.8675623285704489</v>
      </c>
      <c r="W521" s="14">
        <f t="shared" ref="W521:W584" si="310">G521-$J$3*COS(U521)</f>
        <v>-314.66343746468647</v>
      </c>
      <c r="X521" s="14">
        <f t="shared" ref="X521:X584" si="311">H521-$J$3*SIN(U521)</f>
        <v>-99.749139184679336</v>
      </c>
      <c r="Y521" s="14">
        <f t="shared" ref="Y521:Y584" si="312">G521-$J$3*COS(V521)</f>
        <v>-210.34751917508561</v>
      </c>
      <c r="Z521" s="14">
        <f t="shared" ref="Z521:Z584" si="313">H521-$J$3*SIN(V521)</f>
        <v>160.76054329768107</v>
      </c>
      <c r="AA521" s="9">
        <f t="shared" ref="AA521:AA584" si="314">SQRT(W521^2+X521^2)</f>
        <v>330.09539476517568</v>
      </c>
      <c r="AB521" s="9">
        <f t="shared" si="291"/>
        <v>0.68412952443583208</v>
      </c>
      <c r="AC521" s="9">
        <f t="shared" si="292"/>
        <v>-0.97193549682853586</v>
      </c>
      <c r="AD521" s="9">
        <f t="shared" si="293"/>
        <v>855.76833168688108</v>
      </c>
      <c r="AE521" s="9">
        <f t="shared" ref="AE521:AE584" si="315">AA521*2*PI()</f>
        <v>2074.0505343561972</v>
      </c>
      <c r="AF521" s="9">
        <f t="shared" ref="AF521:AF584" si="316">AE521/AD521</f>
        <v>2.4236121594589175</v>
      </c>
      <c r="AG521" s="11">
        <f t="shared" ref="AG521:AG584" si="317">$M$3*AF521*10/AA521</f>
        <v>5.5800391959394231</v>
      </c>
      <c r="AH521" s="13">
        <v>256.5</v>
      </c>
      <c r="AI521" s="9">
        <f t="shared" ref="AI521:AI584" si="318">SQRT(Y521^2+Z521^2)</f>
        <v>264.74521922874942</v>
      </c>
      <c r="AJ521" s="14">
        <f t="shared" ref="AJ521:AJ584" si="319">Y522-Y521</f>
        <v>0.53813579730825722</v>
      </c>
      <c r="AK521" s="14">
        <f t="shared" ref="AK521:AK584" si="320">Z522-Z521</f>
        <v>-0.18789564656691482</v>
      </c>
      <c r="AL521" s="9">
        <f t="shared" ref="AL521:AL584" si="321">SQRT((AJ521^2)+AK521^2)*720</f>
        <v>410.3967854674483</v>
      </c>
      <c r="AM521" s="9">
        <f t="shared" ref="AM521:AM584" si="322">AI521*2*PI()</f>
        <v>1663.4432716041167</v>
      </c>
      <c r="AN521" s="9">
        <f t="shared" ref="AN521:AN584" si="323">AM521/AL521</f>
        <v>4.0532560938785842</v>
      </c>
      <c r="AO521" s="11">
        <f t="shared" ref="AO521:AO584" si="324">$M$3*AN521*10/AI521</f>
        <v>11.63561948473216</v>
      </c>
      <c r="AP521" s="13">
        <v>256.5</v>
      </c>
    </row>
    <row r="522" spans="1:42" x14ac:dyDescent="0.15">
      <c r="A522" s="13">
        <v>257</v>
      </c>
      <c r="B522" s="9">
        <f t="shared" si="294"/>
        <v>4.4854961776254267</v>
      </c>
      <c r="D522" s="8">
        <f t="shared" si="295"/>
        <v>0.75436905223037987</v>
      </c>
      <c r="E522" s="9">
        <v>0</v>
      </c>
      <c r="F522" s="9">
        <v>0</v>
      </c>
      <c r="G522" s="9">
        <f t="shared" si="296"/>
        <v>-15.746573804070568</v>
      </c>
      <c r="H522" s="9">
        <f t="shared" si="297"/>
        <v>-68.205904534966464</v>
      </c>
      <c r="I522" s="14">
        <f t="shared" si="289"/>
        <v>111.7765876172455</v>
      </c>
      <c r="J522" s="14">
        <f t="shared" si="290"/>
        <v>51.639175886021064</v>
      </c>
      <c r="K522" s="14">
        <f t="shared" si="298"/>
        <v>154.97632153756803</v>
      </c>
      <c r="L522" s="14">
        <f t="shared" si="299"/>
        <v>-106.65968206290137</v>
      </c>
      <c r="M522" s="9">
        <f t="shared" si="300"/>
        <v>169.06872221260645</v>
      </c>
      <c r="N522" s="9">
        <f t="shared" si="301"/>
        <v>-17.769838755501091</v>
      </c>
      <c r="O522" s="9">
        <f t="shared" si="302"/>
        <v>191.57372046562784</v>
      </c>
      <c r="P522" s="9">
        <f t="shared" si="303"/>
        <v>0.26641266779446077</v>
      </c>
      <c r="Q522" s="9">
        <f t="shared" si="304"/>
        <v>0.88329279385938608</v>
      </c>
      <c r="R522" s="9">
        <f t="shared" si="305"/>
        <v>0.48795638443591915</v>
      </c>
      <c r="S522" s="9">
        <f t="shared" si="306"/>
        <v>0.75436905223037976</v>
      </c>
      <c r="T522" s="9">
        <f t="shared" si="307"/>
        <v>-0.22154371664145836</v>
      </c>
      <c r="U522" s="9">
        <f t="shared" si="308"/>
        <v>0.10859722899247781</v>
      </c>
      <c r="V522" s="9">
        <f t="shared" si="309"/>
        <v>-0.86731553987936028</v>
      </c>
      <c r="W522" s="14">
        <f t="shared" si="310"/>
        <v>-313.97930794025064</v>
      </c>
      <c r="X522" s="14">
        <f t="shared" si="311"/>
        <v>-100.72107468150787</v>
      </c>
      <c r="Y522" s="14">
        <f t="shared" si="312"/>
        <v>-209.80938337777735</v>
      </c>
      <c r="Z522" s="14">
        <f t="shared" si="313"/>
        <v>160.57264765111415</v>
      </c>
      <c r="AA522" s="9">
        <f t="shared" si="314"/>
        <v>329.73889776554512</v>
      </c>
      <c r="AB522" s="9">
        <f t="shared" si="291"/>
        <v>0.68680042380128725</v>
      </c>
      <c r="AC522" s="9">
        <f t="shared" si="292"/>
        <v>-0.95890383223307651</v>
      </c>
      <c r="AD522" s="9">
        <f t="shared" si="293"/>
        <v>849.23118891382239</v>
      </c>
      <c r="AE522" s="9">
        <f t="shared" si="315"/>
        <v>2071.8105976460647</v>
      </c>
      <c r="AF522" s="9">
        <f t="shared" si="316"/>
        <v>2.4396308386835592</v>
      </c>
      <c r="AG522" s="11">
        <f t="shared" si="317"/>
        <v>5.6229927678045533</v>
      </c>
      <c r="AH522" s="13">
        <v>257</v>
      </c>
      <c r="AI522" s="9">
        <f t="shared" si="318"/>
        <v>264.2036194435118</v>
      </c>
      <c r="AJ522" s="14">
        <f t="shared" si="319"/>
        <v>0.54085992972991903</v>
      </c>
      <c r="AK522" s="14">
        <f t="shared" si="320"/>
        <v>-0.18143126368079265</v>
      </c>
      <c r="AL522" s="9">
        <f t="shared" si="321"/>
        <v>410.74518138068424</v>
      </c>
      <c r="AM522" s="9">
        <f t="shared" si="322"/>
        <v>1660.0402997911401</v>
      </c>
      <c r="AN522" s="9">
        <f t="shared" si="323"/>
        <v>4.0415332304351299</v>
      </c>
      <c r="AO522" s="11">
        <f t="shared" si="324"/>
        <v>11.625750099867261</v>
      </c>
      <c r="AP522" s="13">
        <v>257</v>
      </c>
    </row>
    <row r="523" spans="1:42" x14ac:dyDescent="0.15">
      <c r="A523" s="13">
        <v>257.5</v>
      </c>
      <c r="B523" s="9">
        <f t="shared" si="294"/>
        <v>4.4942228238853987</v>
      </c>
      <c r="D523" s="8">
        <f t="shared" si="295"/>
        <v>0.7571327095885293</v>
      </c>
      <c r="E523" s="9">
        <v>0</v>
      </c>
      <c r="F523" s="9">
        <v>0</v>
      </c>
      <c r="G523" s="9">
        <f t="shared" si="296"/>
        <v>-15.150772975667197</v>
      </c>
      <c r="H523" s="9">
        <f t="shared" si="297"/>
        <v>-68.340720498395342</v>
      </c>
      <c r="I523" s="14">
        <f t="shared" ref="I523:I586" si="325">G523+$C$3*COS(D523)</f>
        <v>112.04069113090728</v>
      </c>
      <c r="J523" s="14">
        <f t="shared" ref="J523:J586" si="326">H523+$C$3*SIN(D523)</f>
        <v>51.856332121150942</v>
      </c>
      <c r="K523" s="14">
        <f t="shared" si="298"/>
        <v>155.58135301200801</v>
      </c>
      <c r="L523" s="14">
        <f t="shared" si="299"/>
        <v>-106.75349383915533</v>
      </c>
      <c r="M523" s="9">
        <f t="shared" si="300"/>
        <v>169.06872221260645</v>
      </c>
      <c r="N523" s="9">
        <f t="shared" si="301"/>
        <v>-17.769838755501091</v>
      </c>
      <c r="O523" s="9">
        <f t="shared" si="302"/>
        <v>191.03464734878898</v>
      </c>
      <c r="P523" s="9">
        <f t="shared" si="303"/>
        <v>0.26791458311574734</v>
      </c>
      <c r="Q523" s="9">
        <f t="shared" si="304"/>
        <v>0.88270055879922571</v>
      </c>
      <c r="R523" s="9">
        <f t="shared" si="305"/>
        <v>0.48921812647278196</v>
      </c>
      <c r="S523" s="9">
        <f t="shared" si="306"/>
        <v>0.7571327095885293</v>
      </c>
      <c r="T523" s="9">
        <f t="shared" si="307"/>
        <v>-0.22130354335703464</v>
      </c>
      <c r="U523" s="9">
        <f t="shared" si="308"/>
        <v>0.11136088635062735</v>
      </c>
      <c r="V523" s="9">
        <f t="shared" si="309"/>
        <v>-0.86707536659493656</v>
      </c>
      <c r="W523" s="14">
        <f t="shared" si="310"/>
        <v>-313.29250751644935</v>
      </c>
      <c r="X523" s="14">
        <f t="shared" si="311"/>
        <v>-101.67997851374095</v>
      </c>
      <c r="Y523" s="14">
        <f t="shared" si="312"/>
        <v>-209.26852344804743</v>
      </c>
      <c r="Z523" s="14">
        <f t="shared" si="313"/>
        <v>160.39121638743336</v>
      </c>
      <c r="AA523" s="9">
        <f t="shared" si="314"/>
        <v>329.3797402641809</v>
      </c>
      <c r="AB523" s="9">
        <f t="shared" si="291"/>
        <v>0.68934831190688328</v>
      </c>
      <c r="AC523" s="9">
        <f t="shared" si="292"/>
        <v>-0.94573994285326535</v>
      </c>
      <c r="AD523" s="9">
        <f t="shared" si="293"/>
        <v>842.62308881005856</v>
      </c>
      <c r="AE523" s="9">
        <f t="shared" si="315"/>
        <v>2069.5539445105296</v>
      </c>
      <c r="AF523" s="9">
        <f t="shared" si="316"/>
        <v>2.4560850183124305</v>
      </c>
      <c r="AG523" s="11">
        <f t="shared" si="317"/>
        <v>5.6670899443308516</v>
      </c>
      <c r="AH523" s="13">
        <v>257.5</v>
      </c>
      <c r="AI523" s="9">
        <f t="shared" si="318"/>
        <v>263.66390955222988</v>
      </c>
      <c r="AJ523" s="14">
        <f t="shared" si="319"/>
        <v>0.54353444864835865</v>
      </c>
      <c r="AK523" s="14">
        <f t="shared" si="320"/>
        <v>-0.17495833904160918</v>
      </c>
      <c r="AL523" s="9">
        <f t="shared" si="321"/>
        <v>411.11944346085374</v>
      </c>
      <c r="AM523" s="9">
        <f t="shared" si="322"/>
        <v>1656.6492025320981</v>
      </c>
      <c r="AN523" s="9">
        <f t="shared" si="323"/>
        <v>4.0296055778491588</v>
      </c>
      <c r="AO523" s="11">
        <f t="shared" si="324"/>
        <v>11.61516661254961</v>
      </c>
      <c r="AP523" s="13">
        <v>257.5</v>
      </c>
    </row>
    <row r="524" spans="1:42" x14ac:dyDescent="0.15">
      <c r="A524" s="13">
        <v>258</v>
      </c>
      <c r="B524" s="9">
        <f t="shared" si="294"/>
        <v>4.5029494701453698</v>
      </c>
      <c r="D524" s="8">
        <f t="shared" si="295"/>
        <v>0.75987051601936528</v>
      </c>
      <c r="E524" s="9">
        <v>0</v>
      </c>
      <c r="F524" s="9">
        <v>0</v>
      </c>
      <c r="G524" s="9">
        <f t="shared" si="296"/>
        <v>-14.553818357243186</v>
      </c>
      <c r="H524" s="9">
        <f t="shared" si="297"/>
        <v>-68.470332051366384</v>
      </c>
      <c r="I524" s="14">
        <f t="shared" si="325"/>
        <v>112.3080932099477</v>
      </c>
      <c r="J524" s="14">
        <f t="shared" si="326"/>
        <v>52.074495268258744</v>
      </c>
      <c r="K524" s="14">
        <f t="shared" si="298"/>
        <v>156.18727513643088</v>
      </c>
      <c r="L524" s="14">
        <f t="shared" si="299"/>
        <v>-106.84322603376555</v>
      </c>
      <c r="M524" s="9">
        <f t="shared" si="300"/>
        <v>169.06872221260645</v>
      </c>
      <c r="N524" s="9">
        <f t="shared" si="301"/>
        <v>-17.769838755501091</v>
      </c>
      <c r="O524" s="9">
        <f t="shared" si="302"/>
        <v>190.49351019331382</v>
      </c>
      <c r="P524" s="9">
        <f t="shared" si="303"/>
        <v>0.26940027252669796</v>
      </c>
      <c r="Q524" s="9">
        <f t="shared" si="304"/>
        <v>0.88211145230222032</v>
      </c>
      <c r="R524" s="9">
        <f t="shared" si="305"/>
        <v>0.49047024349266732</v>
      </c>
      <c r="S524" s="9">
        <f t="shared" si="306"/>
        <v>0.75987051601936528</v>
      </c>
      <c r="T524" s="9">
        <f t="shared" si="307"/>
        <v>-0.22106997096596934</v>
      </c>
      <c r="U524" s="9">
        <f t="shared" si="308"/>
        <v>0.11409869278146334</v>
      </c>
      <c r="V524" s="9">
        <f t="shared" si="309"/>
        <v>-0.86684179420387131</v>
      </c>
      <c r="W524" s="14">
        <f t="shared" si="310"/>
        <v>-312.60315920454246</v>
      </c>
      <c r="X524" s="14">
        <f t="shared" si="311"/>
        <v>-102.62571845659421</v>
      </c>
      <c r="Y524" s="14">
        <f t="shared" si="312"/>
        <v>-208.72498899939907</v>
      </c>
      <c r="Z524" s="14">
        <f t="shared" si="313"/>
        <v>160.21625804839175</v>
      </c>
      <c r="AA524" s="9">
        <f t="shared" si="314"/>
        <v>329.01789196545627</v>
      </c>
      <c r="AB524" s="9">
        <f t="shared" si="291"/>
        <v>0.69177225222415473</v>
      </c>
      <c r="AC524" s="9">
        <f t="shared" si="292"/>
        <v>-0.93244364660962731</v>
      </c>
      <c r="AD524" s="9">
        <f t="shared" si="293"/>
        <v>835.94449671080952</v>
      </c>
      <c r="AE524" s="9">
        <f t="shared" si="315"/>
        <v>2067.2803845965555</v>
      </c>
      <c r="AF524" s="9">
        <f t="shared" si="316"/>
        <v>2.4729876118937115</v>
      </c>
      <c r="AG524" s="11">
        <f t="shared" si="317"/>
        <v>5.7123658953980145</v>
      </c>
      <c r="AH524" s="13">
        <v>258</v>
      </c>
      <c r="AI524" s="9">
        <f t="shared" si="318"/>
        <v>263.12614916771025</v>
      </c>
      <c r="AJ524" s="14">
        <f t="shared" si="319"/>
        <v>0.5461596241528639</v>
      </c>
      <c r="AK524" s="14">
        <f t="shared" si="320"/>
        <v>-0.16847702178122859</v>
      </c>
      <c r="AL524" s="9">
        <f t="shared" si="321"/>
        <v>411.51942609422406</v>
      </c>
      <c r="AM524" s="9">
        <f t="shared" si="322"/>
        <v>1653.2703543853011</v>
      </c>
      <c r="AN524" s="9">
        <f t="shared" si="323"/>
        <v>4.0174782757564351</v>
      </c>
      <c r="AO524" s="11">
        <f t="shared" si="324"/>
        <v>11.60387707277547</v>
      </c>
      <c r="AP524" s="13">
        <v>258</v>
      </c>
    </row>
    <row r="525" spans="1:42" x14ac:dyDescent="0.15">
      <c r="A525" s="13">
        <v>258.5</v>
      </c>
      <c r="B525" s="9">
        <f t="shared" si="294"/>
        <v>4.5116761164053418</v>
      </c>
      <c r="D525" s="8">
        <f t="shared" si="295"/>
        <v>0.76258205675092472</v>
      </c>
      <c r="E525" s="9">
        <v>0</v>
      </c>
      <c r="F525" s="9">
        <v>0</v>
      </c>
      <c r="G525" s="9">
        <f t="shared" si="296"/>
        <v>-13.95575540920381</v>
      </c>
      <c r="H525" s="9">
        <f t="shared" si="297"/>
        <v>-68.594729323458068</v>
      </c>
      <c r="I525" s="14">
        <f t="shared" si="325"/>
        <v>112.5788279764266</v>
      </c>
      <c r="J525" s="14">
        <f t="shared" si="326"/>
        <v>52.293645665309754</v>
      </c>
      <c r="K525" s="14">
        <f t="shared" si="298"/>
        <v>156.7940437406167</v>
      </c>
      <c r="L525" s="14">
        <f t="shared" si="299"/>
        <v>-106.92886672468245</v>
      </c>
      <c r="M525" s="9">
        <f t="shared" si="300"/>
        <v>169.06872221260645</v>
      </c>
      <c r="N525" s="9">
        <f t="shared" si="301"/>
        <v>-17.769838755501091</v>
      </c>
      <c r="O525" s="9">
        <f t="shared" si="302"/>
        <v>189.95033274511874</v>
      </c>
      <c r="P525" s="9">
        <f t="shared" si="303"/>
        <v>0.27086953517541495</v>
      </c>
      <c r="Q525" s="9">
        <f t="shared" si="304"/>
        <v>0.88152560819480652</v>
      </c>
      <c r="R525" s="9">
        <f t="shared" si="305"/>
        <v>0.49171252157550982</v>
      </c>
      <c r="S525" s="9">
        <f t="shared" si="306"/>
        <v>0.76258205675092472</v>
      </c>
      <c r="T525" s="9">
        <f t="shared" si="307"/>
        <v>-0.22084298640009487</v>
      </c>
      <c r="U525" s="9">
        <f t="shared" si="308"/>
        <v>0.11681023351302278</v>
      </c>
      <c r="V525" s="9">
        <f t="shared" si="309"/>
        <v>-0.86661480963799686</v>
      </c>
      <c r="W525" s="14">
        <f t="shared" si="310"/>
        <v>-311.91138695231831</v>
      </c>
      <c r="X525" s="14">
        <f t="shared" si="311"/>
        <v>-103.55816210320384</v>
      </c>
      <c r="Y525" s="14">
        <f t="shared" si="312"/>
        <v>-208.17882937524621</v>
      </c>
      <c r="Z525" s="14">
        <f t="shared" si="313"/>
        <v>160.04778102661052</v>
      </c>
      <c r="AA525" s="9">
        <f t="shared" si="314"/>
        <v>328.65332228461085</v>
      </c>
      <c r="AB525" s="9">
        <f t="shared" si="291"/>
        <v>0.69407132959452156</v>
      </c>
      <c r="AC525" s="9">
        <f t="shared" si="292"/>
        <v>-0.91901474318606802</v>
      </c>
      <c r="AD525" s="9">
        <f t="shared" si="293"/>
        <v>829.19593557879091</v>
      </c>
      <c r="AE525" s="9">
        <f t="shared" si="315"/>
        <v>2064.9897257344242</v>
      </c>
      <c r="AF525" s="9">
        <f t="shared" si="316"/>
        <v>2.4903519628241195</v>
      </c>
      <c r="AG525" s="11">
        <f t="shared" si="317"/>
        <v>5.7588570186650889</v>
      </c>
      <c r="AH525" s="13">
        <v>258.5</v>
      </c>
      <c r="AI525" s="9">
        <f t="shared" si="318"/>
        <v>262.59039817097226</v>
      </c>
      <c r="AJ525" s="14">
        <f t="shared" si="319"/>
        <v>0.54873573059478531</v>
      </c>
      <c r="AK525" s="14">
        <f t="shared" si="320"/>
        <v>-0.16198746009905562</v>
      </c>
      <c r="AL525" s="9">
        <f t="shared" si="321"/>
        <v>411.94499034794137</v>
      </c>
      <c r="AM525" s="9">
        <f t="shared" si="322"/>
        <v>1649.9041315942902</v>
      </c>
      <c r="AN525" s="9">
        <f t="shared" si="323"/>
        <v>4.0051564413994463</v>
      </c>
      <c r="AO525" s="11">
        <f t="shared" si="324"/>
        <v>11.591889561329991</v>
      </c>
      <c r="AP525" s="13">
        <v>258.5</v>
      </c>
    </row>
    <row r="526" spans="1:42" x14ac:dyDescent="0.15">
      <c r="A526" s="13">
        <v>259</v>
      </c>
      <c r="B526" s="9">
        <f t="shared" si="294"/>
        <v>4.5204027626653138</v>
      </c>
      <c r="D526" s="8">
        <f t="shared" si="295"/>
        <v>0.76526691354776255</v>
      </c>
      <c r="E526" s="9">
        <v>0</v>
      </c>
      <c r="F526" s="9">
        <v>0</v>
      </c>
      <c r="G526" s="9">
        <f t="shared" si="296"/>
        <v>-13.356629676358123</v>
      </c>
      <c r="H526" s="9">
        <f t="shared" si="297"/>
        <v>-68.713902841336477</v>
      </c>
      <c r="I526" s="14">
        <f t="shared" si="325"/>
        <v>112.85293006474818</v>
      </c>
      <c r="J526" s="14">
        <f t="shared" si="326"/>
        <v>52.513763266512512</v>
      </c>
      <c r="K526" s="14">
        <f t="shared" si="298"/>
        <v>157.40161449018251</v>
      </c>
      <c r="L526" s="14">
        <f t="shared" si="299"/>
        <v>-107.01040462883782</v>
      </c>
      <c r="M526" s="9">
        <f t="shared" si="300"/>
        <v>169.06872221260645</v>
      </c>
      <c r="N526" s="9">
        <f t="shared" si="301"/>
        <v>-17.769838755501091</v>
      </c>
      <c r="O526" s="9">
        <f t="shared" si="302"/>
        <v>189.40513899415257</v>
      </c>
      <c r="P526" s="9">
        <f t="shared" si="303"/>
        <v>0.27232216775293661</v>
      </c>
      <c r="Q526" s="9">
        <f t="shared" si="304"/>
        <v>0.88094316142374263</v>
      </c>
      <c r="R526" s="9">
        <f t="shared" si="305"/>
        <v>0.49294474579482594</v>
      </c>
      <c r="S526" s="9">
        <f t="shared" si="306"/>
        <v>0.76526691354776255</v>
      </c>
      <c r="T526" s="9">
        <f t="shared" si="307"/>
        <v>-0.22062257804188928</v>
      </c>
      <c r="U526" s="9">
        <f t="shared" si="308"/>
        <v>0.11949509030986061</v>
      </c>
      <c r="V526" s="9">
        <f t="shared" si="309"/>
        <v>-0.86639440127979128</v>
      </c>
      <c r="W526" s="14">
        <f t="shared" si="310"/>
        <v>-311.21731562272379</v>
      </c>
      <c r="X526" s="14">
        <f t="shared" si="311"/>
        <v>-104.47717684638991</v>
      </c>
      <c r="Y526" s="14">
        <f t="shared" si="312"/>
        <v>-207.63009364465142</v>
      </c>
      <c r="Z526" s="14">
        <f t="shared" si="313"/>
        <v>159.88579356651147</v>
      </c>
      <c r="AA526" s="9">
        <f t="shared" si="314"/>
        <v>328.28600034909488</v>
      </c>
      <c r="AB526" s="9">
        <f t="shared" si="291"/>
        <v>0.69624465081574272</v>
      </c>
      <c r="AC526" s="9">
        <f t="shared" si="292"/>
        <v>-0.90545301361265729</v>
      </c>
      <c r="AD526" s="9">
        <f t="shared" si="293"/>
        <v>822.37799062234456</v>
      </c>
      <c r="AE526" s="9">
        <f t="shared" si="315"/>
        <v>2062.6817739461853</v>
      </c>
      <c r="AF526" s="9">
        <f t="shared" si="316"/>
        <v>2.5081918503013751</v>
      </c>
      <c r="AG526" s="11">
        <f t="shared" si="317"/>
        <v>5.8066009644090526</v>
      </c>
      <c r="AH526" s="13">
        <v>259</v>
      </c>
      <c r="AI526" s="9">
        <f t="shared" si="318"/>
        <v>262.05671670705146</v>
      </c>
      <c r="AJ526" s="14">
        <f t="shared" si="319"/>
        <v>0.55126304675189886</v>
      </c>
      <c r="AK526" s="14">
        <f t="shared" si="320"/>
        <v>-0.15548980115292466</v>
      </c>
      <c r="AL526" s="9">
        <f t="shared" si="321"/>
        <v>412.39600403975004</v>
      </c>
      <c r="AM526" s="9">
        <f t="shared" si="322"/>
        <v>1646.550912061469</v>
      </c>
      <c r="AN526" s="9">
        <f t="shared" si="323"/>
        <v>3.9926451661320201</v>
      </c>
      <c r="AO526" s="11">
        <f t="shared" si="324"/>
        <v>11.579212181202928</v>
      </c>
      <c r="AP526" s="13">
        <v>259</v>
      </c>
    </row>
    <row r="527" spans="1:42" x14ac:dyDescent="0.15">
      <c r="A527" s="13">
        <v>259.5</v>
      </c>
      <c r="B527" s="9">
        <f t="shared" si="294"/>
        <v>4.5291294089252849</v>
      </c>
      <c r="D527" s="8">
        <f t="shared" si="295"/>
        <v>0.76792466465150988</v>
      </c>
      <c r="E527" s="9">
        <v>0</v>
      </c>
      <c r="F527" s="9">
        <v>0</v>
      </c>
      <c r="G527" s="9">
        <f t="shared" si="296"/>
        <v>-12.756486784450344</v>
      </c>
      <c r="H527" s="9">
        <f t="shared" si="297"/>
        <v>-68.827843529476809</v>
      </c>
      <c r="I527" s="14">
        <f t="shared" si="325"/>
        <v>113.13043462331865</v>
      </c>
      <c r="J527" s="14">
        <f t="shared" si="326"/>
        <v>52.734827626080602</v>
      </c>
      <c r="K527" s="14">
        <f t="shared" si="298"/>
        <v>158.00994289022381</v>
      </c>
      <c r="L527" s="14">
        <f t="shared" si="299"/>
        <v>-107.08782910402408</v>
      </c>
      <c r="M527" s="9">
        <f t="shared" si="300"/>
        <v>169.06872221260645</v>
      </c>
      <c r="N527" s="9">
        <f t="shared" si="301"/>
        <v>-17.769838755501091</v>
      </c>
      <c r="O527" s="9">
        <f t="shared" si="302"/>
        <v>188.85795317730918</v>
      </c>
      <c r="P527" s="9">
        <f t="shared" si="303"/>
        <v>0.2737579644604744</v>
      </c>
      <c r="Q527" s="9">
        <f t="shared" si="304"/>
        <v>0.88036424805455871</v>
      </c>
      <c r="R527" s="9">
        <f t="shared" si="305"/>
        <v>0.49416670019103548</v>
      </c>
      <c r="S527" s="9">
        <f t="shared" si="306"/>
        <v>0.76792466465150999</v>
      </c>
      <c r="T527" s="9">
        <f t="shared" si="307"/>
        <v>-0.22040873573056102</v>
      </c>
      <c r="U527" s="9">
        <f t="shared" si="308"/>
        <v>0.12215284141360805</v>
      </c>
      <c r="V527" s="9">
        <f t="shared" si="309"/>
        <v>-0.86618055896846302</v>
      </c>
      <c r="W527" s="14">
        <f t="shared" si="310"/>
        <v>-310.52107097190805</v>
      </c>
      <c r="X527" s="14">
        <f t="shared" si="311"/>
        <v>-105.38262986000257</v>
      </c>
      <c r="Y527" s="14">
        <f t="shared" si="312"/>
        <v>-207.07883059789953</v>
      </c>
      <c r="Z527" s="14">
        <f t="shared" si="313"/>
        <v>159.73030376535854</v>
      </c>
      <c r="AA527" s="9">
        <f t="shared" si="314"/>
        <v>327.91589500015255</v>
      </c>
      <c r="AB527" s="9">
        <f t="shared" si="291"/>
        <v>0.69829134525076597</v>
      </c>
      <c r="AC527" s="9">
        <f t="shared" si="292"/>
        <v>-0.89175821985166692</v>
      </c>
      <c r="AD527" s="9">
        <f t="shared" si="293"/>
        <v>815.4913142592211</v>
      </c>
      <c r="AE527" s="9">
        <f t="shared" si="315"/>
        <v>2060.3563334556025</v>
      </c>
      <c r="AF527" s="9">
        <f t="shared" si="316"/>
        <v>2.526521493766241</v>
      </c>
      <c r="AG527" s="11">
        <f t="shared" si="317"/>
        <v>5.855636657263747</v>
      </c>
      <c r="AH527" s="13">
        <v>259.5</v>
      </c>
      <c r="AI527" s="9">
        <f t="shared" si="318"/>
        <v>261.52516518065192</v>
      </c>
      <c r="AJ527" s="14">
        <f t="shared" si="319"/>
        <v>0.55374185599595194</v>
      </c>
      <c r="AK527" s="14">
        <f t="shared" si="320"/>
        <v>-0.14898419094470228</v>
      </c>
      <c r="AL527" s="9">
        <f t="shared" si="321"/>
        <v>412.87234180765489</v>
      </c>
      <c r="AM527" s="9">
        <f t="shared" si="322"/>
        <v>1643.2110753207864</v>
      </c>
      <c r="AN527" s="9">
        <f t="shared" si="323"/>
        <v>3.9799495120608257</v>
      </c>
      <c r="AO527" s="11">
        <f t="shared" si="324"/>
        <v>11.565853049272844</v>
      </c>
      <c r="AP527" s="13">
        <v>259.5</v>
      </c>
    </row>
    <row r="528" spans="1:42" x14ac:dyDescent="0.15">
      <c r="A528" s="13">
        <v>260</v>
      </c>
      <c r="B528" s="9">
        <f t="shared" si="294"/>
        <v>4.5378560551852569</v>
      </c>
      <c r="D528" s="8">
        <f t="shared" si="295"/>
        <v>0.77055488472156397</v>
      </c>
      <c r="E528" s="9">
        <v>0</v>
      </c>
      <c r="F528" s="9">
        <v>0</v>
      </c>
      <c r="G528" s="9">
        <f t="shared" si="296"/>
        <v>-12.155372436685123</v>
      </c>
      <c r="H528" s="9">
        <f t="shared" si="297"/>
        <v>-68.936542710854567</v>
      </c>
      <c r="I528" s="14">
        <f t="shared" si="325"/>
        <v>113.41137731606365</v>
      </c>
      <c r="J528" s="14">
        <f t="shared" si="326"/>
        <v>52.956817881634493</v>
      </c>
      <c r="K528" s="14">
        <f t="shared" si="298"/>
        <v>158.61898428891638</v>
      </c>
      <c r="L528" s="14">
        <f t="shared" si="299"/>
        <v>-107.16113015083887</v>
      </c>
      <c r="M528" s="9">
        <f t="shared" si="300"/>
        <v>169.06872221260645</v>
      </c>
      <c r="N528" s="9">
        <f t="shared" si="301"/>
        <v>-17.769838755501091</v>
      </c>
      <c r="O528" s="9">
        <f t="shared" si="302"/>
        <v>188.30879978139677</v>
      </c>
      <c r="P528" s="9">
        <f t="shared" si="303"/>
        <v>0.2751767169764166</v>
      </c>
      <c r="Q528" s="9">
        <f t="shared" si="304"/>
        <v>0.8797890052695182</v>
      </c>
      <c r="R528" s="9">
        <f t="shared" si="305"/>
        <v>0.49537816774514742</v>
      </c>
      <c r="S528" s="9">
        <f t="shared" si="306"/>
        <v>0.77055488472156397</v>
      </c>
      <c r="T528" s="9">
        <f t="shared" si="307"/>
        <v>-0.22020145076873082</v>
      </c>
      <c r="U528" s="9">
        <f t="shared" si="308"/>
        <v>0.12478306148366203</v>
      </c>
      <c r="V528" s="9">
        <f t="shared" si="309"/>
        <v>-0.86597327400663282</v>
      </c>
      <c r="W528" s="14">
        <f t="shared" si="310"/>
        <v>-309.82277962665728</v>
      </c>
      <c r="X528" s="14">
        <f t="shared" si="311"/>
        <v>-106.27438807985423</v>
      </c>
      <c r="Y528" s="14">
        <f t="shared" si="312"/>
        <v>-206.52508874190357</v>
      </c>
      <c r="Z528" s="14">
        <f t="shared" si="313"/>
        <v>159.58131957441384</v>
      </c>
      <c r="AA528" s="9">
        <f t="shared" si="314"/>
        <v>327.54297479466067</v>
      </c>
      <c r="AB528" s="9">
        <f t="shared" si="291"/>
        <v>0.70021056546073623</v>
      </c>
      <c r="AC528" s="9">
        <f t="shared" si="292"/>
        <v>-0.8779301043830543</v>
      </c>
      <c r="AD528" s="9">
        <f t="shared" si="293"/>
        <v>808.53663145158498</v>
      </c>
      <c r="AE528" s="9">
        <f t="shared" si="315"/>
        <v>2058.0132066997053</v>
      </c>
      <c r="AF528" s="9">
        <f t="shared" si="316"/>
        <v>2.5453555555113261</v>
      </c>
      <c r="AG528" s="11">
        <f t="shared" si="317"/>
        <v>5.9060043140944876</v>
      </c>
      <c r="AH528" s="13">
        <v>260</v>
      </c>
      <c r="AI528" s="9">
        <f t="shared" si="318"/>
        <v>260.99580425164373</v>
      </c>
      <c r="AJ528" s="14">
        <f t="shared" si="319"/>
        <v>0.55617244646307995</v>
      </c>
      <c r="AK528" s="14">
        <f t="shared" si="320"/>
        <v>-0.14247077420327514</v>
      </c>
      <c r="AL528" s="9">
        <f t="shared" si="321"/>
        <v>413.37388518000188</v>
      </c>
      <c r="AM528" s="9">
        <f t="shared" si="322"/>
        <v>1639.8850025094473</v>
      </c>
      <c r="AN528" s="9">
        <f t="shared" si="323"/>
        <v>3.9670745088199424</v>
      </c>
      <c r="AO528" s="11">
        <f t="shared" si="324"/>
        <v>11.551820288253419</v>
      </c>
      <c r="AP528" s="13">
        <v>260</v>
      </c>
    </row>
    <row r="529" spans="1:42" x14ac:dyDescent="0.15">
      <c r="A529" s="13">
        <v>260.5</v>
      </c>
      <c r="B529" s="9">
        <f t="shared" si="294"/>
        <v>4.5465827014452289</v>
      </c>
      <c r="D529" s="8">
        <f t="shared" si="295"/>
        <v>0.77315714477593245</v>
      </c>
      <c r="E529" s="9">
        <v>0</v>
      </c>
      <c r="F529" s="9">
        <v>0</v>
      </c>
      <c r="G529" s="9">
        <f t="shared" si="296"/>
        <v>-11.55333241024741</v>
      </c>
      <c r="H529" s="9">
        <f t="shared" si="297"/>
        <v>-69.039992107606196</v>
      </c>
      <c r="I529" s="14">
        <f t="shared" si="325"/>
        <v>113.69579432379402</v>
      </c>
      <c r="J529" s="14">
        <f t="shared" si="326"/>
        <v>53.179712737234723</v>
      </c>
      <c r="K529" s="14">
        <f t="shared" si="298"/>
        <v>159.22869388107679</v>
      </c>
      <c r="L529" s="14">
        <f t="shared" si="299"/>
        <v>-107.23029841469739</v>
      </c>
      <c r="M529" s="9">
        <f t="shared" si="300"/>
        <v>169.06872221260645</v>
      </c>
      <c r="N529" s="9">
        <f t="shared" si="301"/>
        <v>-17.769838755501091</v>
      </c>
      <c r="O529" s="9">
        <f t="shared" si="302"/>
        <v>187.75770354616498</v>
      </c>
      <c r="P529" s="9">
        <f t="shared" si="303"/>
        <v>0.27657821442310326</v>
      </c>
      <c r="Q529" s="9">
        <f t="shared" si="304"/>
        <v>0.87921757136506828</v>
      </c>
      <c r="R529" s="9">
        <f t="shared" si="305"/>
        <v>0.49657893035282918</v>
      </c>
      <c r="S529" s="9">
        <f t="shared" si="306"/>
        <v>0.77315714477593234</v>
      </c>
      <c r="T529" s="9">
        <f t="shared" si="307"/>
        <v>-0.22000071592972592</v>
      </c>
      <c r="U529" s="9">
        <f t="shared" si="308"/>
        <v>0.12738532153803039</v>
      </c>
      <c r="V529" s="9">
        <f t="shared" si="309"/>
        <v>-0.86577253916762786</v>
      </c>
      <c r="W529" s="14">
        <f t="shared" si="310"/>
        <v>-309.12256906119654</v>
      </c>
      <c r="X529" s="14">
        <f t="shared" si="311"/>
        <v>-107.15231818423729</v>
      </c>
      <c r="Y529" s="14">
        <f t="shared" si="312"/>
        <v>-205.96891629544049</v>
      </c>
      <c r="Z529" s="14">
        <f t="shared" si="313"/>
        <v>159.43884880021056</v>
      </c>
      <c r="AA529" s="9">
        <f t="shared" si="314"/>
        <v>327.16720800723635</v>
      </c>
      <c r="AB529" s="9">
        <f t="shared" si="291"/>
        <v>0.70200148786193495</v>
      </c>
      <c r="AC529" s="9">
        <f t="shared" si="292"/>
        <v>-0.86396838979243284</v>
      </c>
      <c r="AD529" s="9">
        <f t="shared" si="293"/>
        <v>801.51474544317296</v>
      </c>
      <c r="AE529" s="9">
        <f t="shared" si="315"/>
        <v>2055.6521943420348</v>
      </c>
      <c r="AF529" s="9">
        <f t="shared" si="316"/>
        <v>2.5647091410719152</v>
      </c>
      <c r="AG529" s="11">
        <f t="shared" si="317"/>
        <v>5.957745457092213</v>
      </c>
      <c r="AH529" s="13">
        <v>260.5</v>
      </c>
      <c r="AI529" s="9">
        <f t="shared" si="318"/>
        <v>260.46869483040484</v>
      </c>
      <c r="AJ529" s="14">
        <f t="shared" si="319"/>
        <v>0.55855511122686607</v>
      </c>
      <c r="AK529" s="14">
        <f t="shared" si="320"/>
        <v>-0.13594969426583248</v>
      </c>
      <c r="AL529" s="9">
        <f t="shared" si="321"/>
        <v>413.90052264602161</v>
      </c>
      <c r="AM529" s="9">
        <f t="shared" si="322"/>
        <v>1636.5730763386432</v>
      </c>
      <c r="AN529" s="9">
        <f t="shared" si="323"/>
        <v>3.9540251504786879</v>
      </c>
      <c r="AO529" s="11">
        <f t="shared" si="324"/>
        <v>11.53712201890689</v>
      </c>
      <c r="AP529" s="13">
        <v>260.5</v>
      </c>
    </row>
    <row r="530" spans="1:42" x14ac:dyDescent="0.15">
      <c r="A530" s="13">
        <v>261</v>
      </c>
      <c r="B530" s="9">
        <f t="shared" si="294"/>
        <v>4.5553093477052</v>
      </c>
      <c r="D530" s="8">
        <f t="shared" si="295"/>
        <v>0.7757310121322718</v>
      </c>
      <c r="E530" s="9">
        <v>0</v>
      </c>
      <c r="F530" s="9">
        <v>0</v>
      </c>
      <c r="G530" s="9">
        <f t="shared" si="296"/>
        <v>-10.950412552816173</v>
      </c>
      <c r="H530" s="9">
        <f t="shared" si="297"/>
        <v>-69.138183841659639</v>
      </c>
      <c r="I530" s="14">
        <f t="shared" si="325"/>
        <v>113.983722345408</v>
      </c>
      <c r="J530" s="14">
        <f t="shared" si="326"/>
        <v>53.403490446038617</v>
      </c>
      <c r="K530" s="14">
        <f t="shared" si="298"/>
        <v>159.83902671168266</v>
      </c>
      <c r="L530" s="14">
        <f t="shared" si="299"/>
        <v>-107.29532518791444</v>
      </c>
      <c r="M530" s="9">
        <f t="shared" si="300"/>
        <v>169.06872221260645</v>
      </c>
      <c r="N530" s="9">
        <f t="shared" si="301"/>
        <v>-17.769838755501091</v>
      </c>
      <c r="O530" s="9">
        <f t="shared" si="302"/>
        <v>187.20468946739038</v>
      </c>
      <c r="P530" s="9">
        <f t="shared" si="303"/>
        <v>0.27796224333338843</v>
      </c>
      <c r="Q530" s="9">
        <f t="shared" si="304"/>
        <v>0.87865008574875492</v>
      </c>
      <c r="R530" s="9">
        <f t="shared" si="305"/>
        <v>0.49776876879888343</v>
      </c>
      <c r="S530" s="9">
        <f t="shared" si="306"/>
        <v>0.77573101213227169</v>
      </c>
      <c r="T530" s="9">
        <f t="shared" si="307"/>
        <v>-0.21980652546549492</v>
      </c>
      <c r="U530" s="9">
        <f t="shared" si="308"/>
        <v>0.12995918889436975</v>
      </c>
      <c r="V530" s="9">
        <f t="shared" si="309"/>
        <v>-0.86557834870339689</v>
      </c>
      <c r="W530" s="14">
        <f t="shared" si="310"/>
        <v>-308.42056757333461</v>
      </c>
      <c r="X530" s="14">
        <f t="shared" si="311"/>
        <v>-108.01628657402972</v>
      </c>
      <c r="Y530" s="14">
        <f t="shared" si="312"/>
        <v>-205.41036118421363</v>
      </c>
      <c r="Z530" s="14">
        <f t="shared" si="313"/>
        <v>159.30289910594473</v>
      </c>
      <c r="AA530" s="9">
        <f t="shared" si="314"/>
        <v>326.78856263263066</v>
      </c>
      <c r="AB530" s="9">
        <f t="shared" si="291"/>
        <v>0.70366331340943589</v>
      </c>
      <c r="AC530" s="9">
        <f t="shared" si="292"/>
        <v>-0.84987277836219732</v>
      </c>
      <c r="AD530" s="9">
        <f t="shared" si="293"/>
        <v>794.42654393193493</v>
      </c>
      <c r="AE530" s="9">
        <f t="shared" si="315"/>
        <v>2053.2730952876809</v>
      </c>
      <c r="AF530" s="9">
        <f t="shared" si="316"/>
        <v>2.5845977969532723</v>
      </c>
      <c r="AG530" s="11">
        <f t="shared" si="317"/>
        <v>6.0109029210202447</v>
      </c>
      <c r="AH530" s="13">
        <v>261</v>
      </c>
      <c r="AI530" s="9">
        <f t="shared" si="318"/>
        <v>259.94389807300325</v>
      </c>
      <c r="AJ530" s="14">
        <f t="shared" si="319"/>
        <v>0.56089014847589169</v>
      </c>
      <c r="AK530" s="14">
        <f t="shared" si="320"/>
        <v>-0.12942109295431692</v>
      </c>
      <c r="AL530" s="9">
        <f t="shared" si="321"/>
        <v>414.4521497276142</v>
      </c>
      <c r="AM530" s="9">
        <f t="shared" si="322"/>
        <v>1633.275681063282</v>
      </c>
      <c r="AN530" s="9">
        <f t="shared" si="323"/>
        <v>3.9408063925756007</v>
      </c>
      <c r="AO530" s="11">
        <f t="shared" si="324"/>
        <v>11.52176635250861</v>
      </c>
      <c r="AP530" s="13">
        <v>261</v>
      </c>
    </row>
    <row r="531" spans="1:42" x14ac:dyDescent="0.15">
      <c r="A531" s="13">
        <v>261.5</v>
      </c>
      <c r="B531" s="9">
        <f t="shared" si="294"/>
        <v>4.564035993965172</v>
      </c>
      <c r="D531" s="8">
        <f t="shared" si="295"/>
        <v>0.77827605034915837</v>
      </c>
      <c r="E531" s="9">
        <v>0</v>
      </c>
      <c r="F531" s="9">
        <v>0</v>
      </c>
      <c r="G531" s="9">
        <f t="shared" si="296"/>
        <v>-10.346658779072733</v>
      </c>
      <c r="H531" s="9">
        <f t="shared" si="297"/>
        <v>-69.231110435334173</v>
      </c>
      <c r="I531" s="14">
        <f t="shared" si="325"/>
        <v>114.27519859891586</v>
      </c>
      <c r="J531" s="14">
        <f t="shared" si="326"/>
        <v>53.628128792573591</v>
      </c>
      <c r="K531" s="14">
        <f t="shared" si="298"/>
        <v>160.44993767935054</v>
      </c>
      <c r="L531" s="14">
        <f t="shared" si="299"/>
        <v>-107.35620241185956</v>
      </c>
      <c r="M531" s="9">
        <f t="shared" si="300"/>
        <v>169.06872221260645</v>
      </c>
      <c r="N531" s="9">
        <f t="shared" si="301"/>
        <v>-17.769838755501091</v>
      </c>
      <c r="O531" s="9">
        <f t="shared" si="302"/>
        <v>186.64978280002092</v>
      </c>
      <c r="P531" s="9">
        <f t="shared" si="303"/>
        <v>0.27932858761699603</v>
      </c>
      <c r="Q531" s="9">
        <f t="shared" si="304"/>
        <v>0.87808668893557307</v>
      </c>
      <c r="R531" s="9">
        <f t="shared" si="305"/>
        <v>0.49894746273216239</v>
      </c>
      <c r="S531" s="9">
        <f t="shared" si="306"/>
        <v>0.77827605034915837</v>
      </c>
      <c r="T531" s="9">
        <f t="shared" si="307"/>
        <v>-0.21961887511516637</v>
      </c>
      <c r="U531" s="9">
        <f t="shared" si="308"/>
        <v>0.13250422711125642</v>
      </c>
      <c r="V531" s="9">
        <f t="shared" si="309"/>
        <v>-0.86539069835306837</v>
      </c>
      <c r="W531" s="14">
        <f t="shared" si="310"/>
        <v>-307.71690425992517</v>
      </c>
      <c r="X531" s="14">
        <f t="shared" si="311"/>
        <v>-108.86615935239192</v>
      </c>
      <c r="Y531" s="14">
        <f t="shared" si="312"/>
        <v>-204.84947103573774</v>
      </c>
      <c r="Z531" s="14">
        <f t="shared" si="313"/>
        <v>159.17347801299042</v>
      </c>
      <c r="AA531" s="9">
        <f t="shared" si="314"/>
        <v>326.4070063884235</v>
      </c>
      <c r="AB531" s="9">
        <f t="shared" si="291"/>
        <v>0.70519526830628365</v>
      </c>
      <c r="AC531" s="9">
        <f t="shared" si="292"/>
        <v>-0.83564295166570446</v>
      </c>
      <c r="AD531" s="9">
        <f t="shared" si="293"/>
        <v>787.27300571193064</v>
      </c>
      <c r="AE531" s="9">
        <f t="shared" si="315"/>
        <v>2050.8757067002157</v>
      </c>
      <c r="AF531" s="9">
        <f t="shared" si="316"/>
        <v>2.6050375051861581</v>
      </c>
      <c r="AG531" s="11">
        <f t="shared" si="317"/>
        <v>6.0655208533896765</v>
      </c>
      <c r="AH531" s="13">
        <v>261.5</v>
      </c>
      <c r="AI531" s="9">
        <f t="shared" si="318"/>
        <v>259.42147537621764</v>
      </c>
      <c r="AJ531" s="14">
        <f t="shared" si="319"/>
        <v>0.56317786169330475</v>
      </c>
      <c r="AK531" s="14">
        <f t="shared" si="320"/>
        <v>-0.12288511044931738</v>
      </c>
      <c r="AL531" s="9">
        <f t="shared" si="321"/>
        <v>415.02866905117429</v>
      </c>
      <c r="AM531" s="9">
        <f t="shared" si="322"/>
        <v>1629.9932024507016</v>
      </c>
      <c r="AN531" s="9">
        <f t="shared" si="323"/>
        <v>3.9274231492902447</v>
      </c>
      <c r="AO531" s="11">
        <f t="shared" si="324"/>
        <v>11.505761383601399</v>
      </c>
      <c r="AP531" s="13">
        <v>261.5</v>
      </c>
    </row>
    <row r="532" spans="1:42" x14ac:dyDescent="0.15">
      <c r="A532" s="13">
        <v>262</v>
      </c>
      <c r="B532" s="9">
        <f t="shared" si="294"/>
        <v>4.5727626402251431</v>
      </c>
      <c r="D532" s="8">
        <f t="shared" si="295"/>
        <v>0.78079181916762963</v>
      </c>
      <c r="E532" s="9">
        <v>0</v>
      </c>
      <c r="F532" s="9">
        <v>0</v>
      </c>
      <c r="G532" s="9">
        <f t="shared" si="296"/>
        <v>-9.7421170672046085</v>
      </c>
      <c r="H532" s="9">
        <f t="shared" si="297"/>
        <v>-69.318764811909915</v>
      </c>
      <c r="I532" s="14">
        <f t="shared" si="325"/>
        <v>114.57026082227274</v>
      </c>
      <c r="J532" s="14">
        <f t="shared" si="326"/>
        <v>53.853605074618557</v>
      </c>
      <c r="K532" s="14">
        <f t="shared" si="298"/>
        <v>161.06138153977037</v>
      </c>
      <c r="L532" s="14">
        <f t="shared" si="299"/>
        <v>-107.41292267918784</v>
      </c>
      <c r="M532" s="9">
        <f t="shared" si="300"/>
        <v>169.06872221260645</v>
      </c>
      <c r="N532" s="9">
        <f t="shared" si="301"/>
        <v>-17.769838755501091</v>
      </c>
      <c r="O532" s="9">
        <f t="shared" si="302"/>
        <v>186.09300906138179</v>
      </c>
      <c r="P532" s="9">
        <f t="shared" si="303"/>
        <v>0.28067702852668275</v>
      </c>
      <c r="Q532" s="9">
        <f t="shared" si="304"/>
        <v>0.8775275225437259</v>
      </c>
      <c r="R532" s="9">
        <f t="shared" si="305"/>
        <v>0.50011479064094688</v>
      </c>
      <c r="S532" s="9">
        <f t="shared" si="306"/>
        <v>0.78079181916762963</v>
      </c>
      <c r="T532" s="9">
        <f t="shared" si="307"/>
        <v>-0.21943776211426413</v>
      </c>
      <c r="U532" s="9">
        <f t="shared" si="308"/>
        <v>0.13501999592972769</v>
      </c>
      <c r="V532" s="9">
        <f t="shared" si="309"/>
        <v>-0.86520958535216608</v>
      </c>
      <c r="W532" s="14">
        <f t="shared" si="310"/>
        <v>-307.01170899161889</v>
      </c>
      <c r="X532" s="14">
        <f t="shared" si="311"/>
        <v>-109.70180230405762</v>
      </c>
      <c r="Y532" s="14">
        <f t="shared" si="312"/>
        <v>-204.28629317404443</v>
      </c>
      <c r="Z532" s="14">
        <f t="shared" si="313"/>
        <v>159.0505929025411</v>
      </c>
      <c r="AA532" s="9">
        <f t="shared" si="314"/>
        <v>326.02250671803785</v>
      </c>
      <c r="AB532" s="9">
        <f t="shared" si="291"/>
        <v>0.70659660474035491</v>
      </c>
      <c r="AC532" s="9">
        <f t="shared" si="292"/>
        <v>-0.82127857016470784</v>
      </c>
      <c r="AD532" s="9">
        <f t="shared" si="293"/>
        <v>780.05520782276176</v>
      </c>
      <c r="AE532" s="9">
        <f t="shared" si="315"/>
        <v>2048.4598240206333</v>
      </c>
      <c r="AF532" s="9">
        <f t="shared" si="316"/>
        <v>2.6260446741175643</v>
      </c>
      <c r="AG532" s="11">
        <f t="shared" si="317"/>
        <v>6.1216447061288957</v>
      </c>
      <c r="AH532" s="13">
        <v>262</v>
      </c>
      <c r="AI532" s="9">
        <f t="shared" si="318"/>
        <v>258.90148837239519</v>
      </c>
      <c r="AJ532" s="14">
        <f t="shared" si="319"/>
        <v>0.56541855984104927</v>
      </c>
      <c r="AK532" s="14">
        <f t="shared" si="320"/>
        <v>-0.11634188516109134</v>
      </c>
      <c r="AL532" s="9">
        <f t="shared" si="321"/>
        <v>415.62999042129252</v>
      </c>
      <c r="AM532" s="9">
        <f t="shared" si="322"/>
        <v>1626.7260277483599</v>
      </c>
      <c r="AN532" s="9">
        <f t="shared" si="323"/>
        <v>3.9138802907352077</v>
      </c>
      <c r="AO532" s="11">
        <f t="shared" si="324"/>
        <v>11.489115182992949</v>
      </c>
      <c r="AP532" s="13">
        <v>262</v>
      </c>
    </row>
    <row r="533" spans="1:42" x14ac:dyDescent="0.15">
      <c r="A533" s="13">
        <v>262.5</v>
      </c>
      <c r="B533" s="9">
        <f t="shared" si="294"/>
        <v>4.5814892864851151</v>
      </c>
      <c r="D533" s="8">
        <f t="shared" si="295"/>
        <v>0.78327787445303687</v>
      </c>
      <c r="E533" s="9">
        <v>0</v>
      </c>
      <c r="F533" s="9">
        <v>0</v>
      </c>
      <c r="G533" s="9">
        <f t="shared" si="296"/>
        <v>-9.1368334554036146</v>
      </c>
      <c r="H533" s="9">
        <f t="shared" si="297"/>
        <v>-69.40114029616673</v>
      </c>
      <c r="I533" s="14">
        <f t="shared" si="325"/>
        <v>114.86894727400677</v>
      </c>
      <c r="J533" s="14">
        <f t="shared" si="326"/>
        <v>54.079896084685657</v>
      </c>
      <c r="K533" s="14">
        <f t="shared" si="298"/>
        <v>161.67331290909718</v>
      </c>
      <c r="L533" s="14">
        <f t="shared" si="299"/>
        <v>-107.46547923614861</v>
      </c>
      <c r="M533" s="9">
        <f t="shared" si="300"/>
        <v>169.06872221260645</v>
      </c>
      <c r="N533" s="9">
        <f t="shared" si="301"/>
        <v>-17.769838755501091</v>
      </c>
      <c r="O533" s="9">
        <f t="shared" si="302"/>
        <v>185.53439403444142</v>
      </c>
      <c r="P533" s="9">
        <f t="shared" si="303"/>
        <v>0.282007344624222</v>
      </c>
      <c r="Q533" s="9">
        <f t="shared" si="304"/>
        <v>0.87697272928976489</v>
      </c>
      <c r="R533" s="9">
        <f t="shared" si="305"/>
        <v>0.50127052982881493</v>
      </c>
      <c r="S533" s="9">
        <f t="shared" si="306"/>
        <v>0.78327787445303687</v>
      </c>
      <c r="T533" s="9">
        <f t="shared" si="307"/>
        <v>-0.21926318520459293</v>
      </c>
      <c r="U533" s="9">
        <f t="shared" si="308"/>
        <v>0.13750605121513493</v>
      </c>
      <c r="V533" s="9">
        <f t="shared" si="309"/>
        <v>-0.86503500844249492</v>
      </c>
      <c r="W533" s="14">
        <f t="shared" si="310"/>
        <v>-306.30511238687853</v>
      </c>
      <c r="X533" s="14">
        <f t="shared" si="311"/>
        <v>-110.52308087422233</v>
      </c>
      <c r="Y533" s="14">
        <f t="shared" si="312"/>
        <v>-203.72087461420338</v>
      </c>
      <c r="Z533" s="14">
        <f t="shared" si="313"/>
        <v>158.93425101738001</v>
      </c>
      <c r="AA533" s="9">
        <f t="shared" si="314"/>
        <v>325.63503079409037</v>
      </c>
      <c r="AB533" s="9">
        <f t="shared" si="291"/>
        <v>0.7078666016489592</v>
      </c>
      <c r="AC533" s="9">
        <f t="shared" si="292"/>
        <v>-0.80677927281155348</v>
      </c>
      <c r="AD533" s="9">
        <f t="shared" si="293"/>
        <v>772.77433324763774</v>
      </c>
      <c r="AE533" s="9">
        <f t="shared" si="315"/>
        <v>2046.0252409884008</v>
      </c>
      <c r="AF533" s="9">
        <f t="shared" si="316"/>
        <v>2.647636124753054</v>
      </c>
      <c r="AG533" s="11">
        <f t="shared" si="317"/>
        <v>6.1793212170858327</v>
      </c>
      <c r="AH533" s="13">
        <v>262.5</v>
      </c>
      <c r="AI533" s="9">
        <f t="shared" si="318"/>
        <v>258.38399892414304</v>
      </c>
      <c r="AJ533" s="14">
        <f t="shared" si="319"/>
        <v>0.56761255754659601</v>
      </c>
      <c r="AK533" s="14">
        <f t="shared" si="320"/>
        <v>-0.10979155359711967</v>
      </c>
      <c r="AL533" s="9">
        <f t="shared" si="321"/>
        <v>416.25603089478989</v>
      </c>
      <c r="AM533" s="9">
        <f t="shared" si="322"/>
        <v>1623.4745456504816</v>
      </c>
      <c r="AN533" s="9">
        <f t="shared" si="323"/>
        <v>3.9001826403827411</v>
      </c>
      <c r="AO533" s="11">
        <f t="shared" si="324"/>
        <v>11.47183579104332</v>
      </c>
      <c r="AP533" s="13">
        <v>262.5</v>
      </c>
    </row>
    <row r="534" spans="1:42" x14ac:dyDescent="0.15">
      <c r="A534" s="13">
        <v>263</v>
      </c>
      <c r="B534" s="9">
        <f t="shared" si="294"/>
        <v>4.5902159327450871</v>
      </c>
      <c r="D534" s="8">
        <f t="shared" si="295"/>
        <v>0.7857337681372546</v>
      </c>
      <c r="E534" s="9">
        <v>0</v>
      </c>
      <c r="F534" s="9">
        <v>0</v>
      </c>
      <c r="G534" s="9">
        <f t="shared" si="296"/>
        <v>-8.5308540383603013</v>
      </c>
      <c r="H534" s="9">
        <f t="shared" si="297"/>
        <v>-69.478230614892553</v>
      </c>
      <c r="I534" s="14">
        <f t="shared" si="325"/>
        <v>115.17129673362574</v>
      </c>
      <c r="J534" s="14">
        <f t="shared" si="326"/>
        <v>54.30697809109472</v>
      </c>
      <c r="K534" s="14">
        <f t="shared" si="298"/>
        <v>162.28568626729657</v>
      </c>
      <c r="L534" s="14">
        <f t="shared" si="299"/>
        <v>-107.51386598497542</v>
      </c>
      <c r="M534" s="9">
        <f t="shared" si="300"/>
        <v>169.06872221260645</v>
      </c>
      <c r="N534" s="9">
        <f t="shared" si="301"/>
        <v>-17.769838755501091</v>
      </c>
      <c r="O534" s="9">
        <f t="shared" si="302"/>
        <v>184.97396377114086</v>
      </c>
      <c r="P534" s="9">
        <f t="shared" si="303"/>
        <v>0.28331931174621949</v>
      </c>
      <c r="Q534" s="9">
        <f t="shared" si="304"/>
        <v>0.87642245298308008</v>
      </c>
      <c r="R534" s="9">
        <f t="shared" si="305"/>
        <v>0.5024144563910351</v>
      </c>
      <c r="S534" s="9">
        <f t="shared" si="306"/>
        <v>0.78573376813725448</v>
      </c>
      <c r="T534" s="9">
        <f t="shared" si="307"/>
        <v>-0.21909514464481561</v>
      </c>
      <c r="U534" s="9">
        <f t="shared" si="308"/>
        <v>0.13996194489935254</v>
      </c>
      <c r="V534" s="9">
        <f t="shared" si="309"/>
        <v>-0.86486696788271755</v>
      </c>
      <c r="W534" s="14">
        <f t="shared" si="310"/>
        <v>-305.59724578522957</v>
      </c>
      <c r="X534" s="14">
        <f t="shared" si="311"/>
        <v>-111.32986014703388</v>
      </c>
      <c r="Y534" s="14">
        <f t="shared" si="312"/>
        <v>-203.15326205665679</v>
      </c>
      <c r="Z534" s="14">
        <f t="shared" si="313"/>
        <v>158.82445946378289</v>
      </c>
      <c r="AA534" s="9">
        <f t="shared" si="314"/>
        <v>325.24454552209806</v>
      </c>
      <c r="AB534" s="9">
        <f t="shared" si="291"/>
        <v>0.7090045655129984</v>
      </c>
      <c r="AC534" s="9">
        <f t="shared" si="292"/>
        <v>-0.79214467665750021</v>
      </c>
      <c r="AD534" s="9">
        <f t="shared" si="293"/>
        <v>765.43167920511837</v>
      </c>
      <c r="AE534" s="9">
        <f t="shared" si="315"/>
        <v>2043.5717496647487</v>
      </c>
      <c r="AF534" s="9">
        <f t="shared" si="316"/>
        <v>2.6698290718604003</v>
      </c>
      <c r="AG534" s="11">
        <f t="shared" si="317"/>
        <v>6.2385983794339861</v>
      </c>
      <c r="AH534" s="13">
        <v>263</v>
      </c>
      <c r="AI534" s="9">
        <f t="shared" si="318"/>
        <v>257.86906911885239</v>
      </c>
      <c r="AJ534" s="14">
        <f t="shared" si="319"/>
        <v>0.56976017529544265</v>
      </c>
      <c r="AK534" s="14">
        <f t="shared" si="320"/>
        <v>-0.10323425022545507</v>
      </c>
      <c r="AL534" s="9">
        <f t="shared" si="321"/>
        <v>416.90671485736846</v>
      </c>
      <c r="AM534" s="9">
        <f t="shared" si="322"/>
        <v>1620.2391462636506</v>
      </c>
      <c r="AN534" s="9">
        <f t="shared" si="323"/>
        <v>3.8863349726040379</v>
      </c>
      <c r="AO534" s="11">
        <f t="shared" si="324"/>
        <v>11.453931211182763</v>
      </c>
      <c r="AP534" s="13">
        <v>263</v>
      </c>
    </row>
    <row r="535" spans="1:42" x14ac:dyDescent="0.15">
      <c r="A535" s="13">
        <v>263.5</v>
      </c>
      <c r="B535" s="9">
        <f t="shared" si="294"/>
        <v>4.5989425790050582</v>
      </c>
      <c r="D535" s="8">
        <f t="shared" si="295"/>
        <v>0.78815904816129378</v>
      </c>
      <c r="E535" s="9">
        <v>0</v>
      </c>
      <c r="F535" s="9">
        <v>0</v>
      </c>
      <c r="G535" s="9">
        <f t="shared" si="296"/>
        <v>-7.9242249637534856</v>
      </c>
      <c r="H535" s="9">
        <f t="shared" si="297"/>
        <v>-69.550029897361128</v>
      </c>
      <c r="I535" s="14">
        <f t="shared" si="325"/>
        <v>115.47734850178739</v>
      </c>
      <c r="J535" s="14">
        <f t="shared" si="326"/>
        <v>54.534826818632695</v>
      </c>
      <c r="K535" s="14">
        <f t="shared" si="298"/>
        <v>162.89845596144556</v>
      </c>
      <c r="L535" s="14">
        <f t="shared" si="299"/>
        <v>-107.55807748636039</v>
      </c>
      <c r="M535" s="9">
        <f t="shared" si="300"/>
        <v>169.06872221260645</v>
      </c>
      <c r="N535" s="9">
        <f t="shared" si="301"/>
        <v>-17.769838755501091</v>
      </c>
      <c r="O535" s="9">
        <f t="shared" si="302"/>
        <v>184.41174459578571</v>
      </c>
      <c r="P535" s="9">
        <f t="shared" si="303"/>
        <v>0.28461270296977814</v>
      </c>
      <c r="Q535" s="9">
        <f t="shared" si="304"/>
        <v>0.87587683851970921</v>
      </c>
      <c r="R535" s="9">
        <f t="shared" si="305"/>
        <v>0.50354634519151564</v>
      </c>
      <c r="S535" s="9">
        <f t="shared" si="306"/>
        <v>0.78815904816129378</v>
      </c>
      <c r="T535" s="9">
        <f t="shared" si="307"/>
        <v>-0.21893364222173753</v>
      </c>
      <c r="U535" s="9">
        <f t="shared" si="308"/>
        <v>0.14238722492339184</v>
      </c>
      <c r="V535" s="9">
        <f t="shared" si="309"/>
        <v>-0.86470546545963944</v>
      </c>
      <c r="W535" s="14">
        <f t="shared" si="310"/>
        <v>-304.88824121971658</v>
      </c>
      <c r="X535" s="14">
        <f t="shared" si="311"/>
        <v>-112.12200482369138</v>
      </c>
      <c r="Y535" s="14">
        <f t="shared" si="312"/>
        <v>-202.58350188136134</v>
      </c>
      <c r="Z535" s="14">
        <f t="shared" si="313"/>
        <v>158.72122521355743</v>
      </c>
      <c r="AA535" s="9">
        <f t="shared" si="314"/>
        <v>324.85101754455991</v>
      </c>
      <c r="AB535" s="9">
        <f t="shared" si="291"/>
        <v>0.71000983118136674</v>
      </c>
      <c r="AC535" s="9">
        <f t="shared" si="292"/>
        <v>-0.77737437646524654</v>
      </c>
      <c r="AD535" s="9">
        <f t="shared" si="293"/>
        <v>758.02866608074009</v>
      </c>
      <c r="AE535" s="9">
        <f t="shared" si="315"/>
        <v>2041.0991404583167</v>
      </c>
      <c r="AF535" s="9">
        <f t="shared" si="316"/>
        <v>2.6926410989329428</v>
      </c>
      <c r="AG535" s="11">
        <f t="shared" si="317"/>
        <v>6.2995253967715534</v>
      </c>
      <c r="AH535" s="13">
        <v>263.5</v>
      </c>
      <c r="AI535" s="9">
        <f t="shared" si="318"/>
        <v>257.35676126305356</v>
      </c>
      <c r="AJ535" s="14">
        <f t="shared" si="319"/>
        <v>0.57186173962486464</v>
      </c>
      <c r="AK535" s="14">
        <f t="shared" si="320"/>
        <v>-9.6670107336763067E-2</v>
      </c>
      <c r="AL535" s="9">
        <f t="shared" si="321"/>
        <v>417.58197410015867</v>
      </c>
      <c r="AM535" s="9">
        <f t="shared" si="322"/>
        <v>1617.0202210713426</v>
      </c>
      <c r="AN535" s="9">
        <f t="shared" si="323"/>
        <v>3.8723420103461983</v>
      </c>
      <c r="AO535" s="11">
        <f t="shared" si="324"/>
        <v>11.435409403738127</v>
      </c>
      <c r="AP535" s="13">
        <v>263.5</v>
      </c>
    </row>
    <row r="536" spans="1:42" x14ac:dyDescent="0.15">
      <c r="A536" s="13">
        <v>264</v>
      </c>
      <c r="B536" s="9">
        <f t="shared" si="294"/>
        <v>4.6076692252650302</v>
      </c>
      <c r="D536" s="8">
        <f t="shared" si="295"/>
        <v>0.79055325841836632</v>
      </c>
      <c r="E536" s="9">
        <v>0</v>
      </c>
      <c r="F536" s="9">
        <v>0</v>
      </c>
      <c r="G536" s="9">
        <f t="shared" si="296"/>
        <v>-7.3169924287357349</v>
      </c>
      <c r="H536" s="9">
        <f t="shared" si="297"/>
        <v>-69.616532675779141</v>
      </c>
      <c r="I536" s="14">
        <f t="shared" si="325"/>
        <v>115.78714240021692</v>
      </c>
      <c r="J536" s="14">
        <f t="shared" si="326"/>
        <v>54.763417428789751</v>
      </c>
      <c r="K536" s="14">
        <f t="shared" si="298"/>
        <v>163.51157620898613</v>
      </c>
      <c r="L536" s="14">
        <f t="shared" si="299"/>
        <v>-107.59810896201486</v>
      </c>
      <c r="M536" s="9">
        <f t="shared" si="300"/>
        <v>169.06872221260645</v>
      </c>
      <c r="N536" s="9">
        <f t="shared" si="301"/>
        <v>-17.769838755501091</v>
      </c>
      <c r="O536" s="9">
        <f t="shared" si="302"/>
        <v>183.84776310850233</v>
      </c>
      <c r="P536" s="9">
        <f t="shared" si="303"/>
        <v>0.28588728857802709</v>
      </c>
      <c r="Q536" s="9">
        <f t="shared" si="304"/>
        <v>0.87533603187543485</v>
      </c>
      <c r="R536" s="9">
        <f t="shared" si="305"/>
        <v>0.50466596984033929</v>
      </c>
      <c r="S536" s="9">
        <f t="shared" si="306"/>
        <v>0.79055325841836632</v>
      </c>
      <c r="T536" s="9">
        <f t="shared" si="307"/>
        <v>-0.21877868126231217</v>
      </c>
      <c r="U536" s="9">
        <f t="shared" si="308"/>
        <v>0.14478143518046438</v>
      </c>
      <c r="V536" s="9">
        <f t="shared" si="309"/>
        <v>-0.86455050450021409</v>
      </c>
      <c r="W536" s="14">
        <f t="shared" si="310"/>
        <v>-304.17823138853521</v>
      </c>
      <c r="X536" s="14">
        <f t="shared" si="311"/>
        <v>-112.89937920015663</v>
      </c>
      <c r="Y536" s="14">
        <f t="shared" si="312"/>
        <v>-202.01164014173648</v>
      </c>
      <c r="Z536" s="14">
        <f t="shared" si="313"/>
        <v>158.62455510622067</v>
      </c>
      <c r="AA536" s="9">
        <f t="shared" si="314"/>
        <v>324.4544132454327</v>
      </c>
      <c r="AB536" s="9">
        <f t="shared" si="291"/>
        <v>0.71088176272485271</v>
      </c>
      <c r="AC536" s="9">
        <f t="shared" si="292"/>
        <v>-0.76246794432933029</v>
      </c>
      <c r="AD536" s="9">
        <f t="shared" si="293"/>
        <v>750.56684705071973</v>
      </c>
      <c r="AE536" s="9">
        <f t="shared" si="315"/>
        <v>2038.6072021532766</v>
      </c>
      <c r="AF536" s="9">
        <f t="shared" si="316"/>
        <v>2.7160901259678436</v>
      </c>
      <c r="AG536" s="11">
        <f t="shared" si="317"/>
        <v>6.3621526213424646</v>
      </c>
      <c r="AH536" s="13">
        <v>264</v>
      </c>
      <c r="AI536" s="9">
        <f t="shared" si="318"/>
        <v>256.84713787659945</v>
      </c>
      <c r="AJ536" s="14">
        <f t="shared" si="319"/>
        <v>0.5739175833237482</v>
      </c>
      <c r="AK536" s="14">
        <f t="shared" si="320"/>
        <v>-9.0099254900820824E-2</v>
      </c>
      <c r="AL536" s="9">
        <f t="shared" si="321"/>
        <v>418.28174789903682</v>
      </c>
      <c r="AM536" s="9">
        <f t="shared" si="322"/>
        <v>1613.8181628973791</v>
      </c>
      <c r="AN536" s="9">
        <f t="shared" si="323"/>
        <v>3.8582084229190801</v>
      </c>
      <c r="AO536" s="11">
        <f t="shared" si="324"/>
        <v>11.416278279991097</v>
      </c>
      <c r="AP536" s="13">
        <v>264</v>
      </c>
    </row>
    <row r="537" spans="1:42" x14ac:dyDescent="0.15">
      <c r="A537" s="13">
        <v>264.5</v>
      </c>
      <c r="B537" s="9">
        <f t="shared" si="294"/>
        <v>4.6163958715250013</v>
      </c>
      <c r="D537" s="8">
        <f t="shared" si="295"/>
        <v>0.79291593869745081</v>
      </c>
      <c r="E537" s="9">
        <v>0</v>
      </c>
      <c r="F537" s="9">
        <v>0</v>
      </c>
      <c r="G537" s="9">
        <f t="shared" si="296"/>
        <v>-6.7092026764157087</v>
      </c>
      <c r="H537" s="9">
        <f t="shared" si="297"/>
        <v>-69.677733885702509</v>
      </c>
      <c r="I537" s="14">
        <f t="shared" si="325"/>
        <v>116.10071877135391</v>
      </c>
      <c r="J537" s="14">
        <f t="shared" si="326"/>
        <v>54.992724499564744</v>
      </c>
      <c r="K537" s="14">
        <f t="shared" si="298"/>
        <v>164.12500110093026</v>
      </c>
      <c r="L537" s="14">
        <f t="shared" si="299"/>
        <v>-107.63395629732068</v>
      </c>
      <c r="M537" s="9">
        <f t="shared" si="300"/>
        <v>169.06872221260645</v>
      </c>
      <c r="N537" s="9">
        <f t="shared" si="301"/>
        <v>-17.769838755501091</v>
      </c>
      <c r="O537" s="9">
        <f t="shared" si="302"/>
        <v>183.28204618875986</v>
      </c>
      <c r="P537" s="9">
        <f t="shared" si="303"/>
        <v>0.28714283602552915</v>
      </c>
      <c r="Q537" s="9">
        <f t="shared" si="304"/>
        <v>0.87480018009813598</v>
      </c>
      <c r="R537" s="9">
        <f t="shared" si="305"/>
        <v>0.50577310267192166</v>
      </c>
      <c r="S537" s="9">
        <f t="shared" si="306"/>
        <v>0.79291593869745081</v>
      </c>
      <c r="T537" s="9">
        <f t="shared" si="307"/>
        <v>-0.21863026664639254</v>
      </c>
      <c r="U537" s="9">
        <f t="shared" si="308"/>
        <v>0.14714411545954886</v>
      </c>
      <c r="V537" s="9">
        <f t="shared" si="309"/>
        <v>-0.86440208988429446</v>
      </c>
      <c r="W537" s="14">
        <f t="shared" si="310"/>
        <v>-303.46734962581036</v>
      </c>
      <c r="X537" s="14">
        <f t="shared" si="311"/>
        <v>-113.66184714448596</v>
      </c>
      <c r="Y537" s="14">
        <f t="shared" si="312"/>
        <v>-201.43772255841273</v>
      </c>
      <c r="Z537" s="14">
        <f t="shared" si="313"/>
        <v>158.53445585131985</v>
      </c>
      <c r="AA537" s="9">
        <f t="shared" si="314"/>
        <v>324.05469875502547</v>
      </c>
      <c r="AB537" s="9">
        <f t="shared" si="291"/>
        <v>0.71161975432471536</v>
      </c>
      <c r="AC537" s="9">
        <f t="shared" si="292"/>
        <v>-0.74742492930550952</v>
      </c>
      <c r="AD537" s="9">
        <f t="shared" si="293"/>
        <v>743.04791845519571</v>
      </c>
      <c r="AE537" s="9">
        <f t="shared" si="315"/>
        <v>2036.095721940083</v>
      </c>
      <c r="AF537" s="9">
        <f t="shared" si="316"/>
        <v>2.740194368854632</v>
      </c>
      <c r="AG537" s="11">
        <f t="shared" si="317"/>
        <v>6.4265314724038518</v>
      </c>
      <c r="AH537" s="13">
        <v>264.5</v>
      </c>
      <c r="AI537" s="9">
        <f t="shared" si="318"/>
        <v>256.3402616866772</v>
      </c>
      <c r="AJ537" s="14">
        <f t="shared" si="319"/>
        <v>0.57592804563677191</v>
      </c>
      <c r="AK537" s="14">
        <f t="shared" si="320"/>
        <v>-8.3521820420600079E-2</v>
      </c>
      <c r="AL537" s="9">
        <f t="shared" si="321"/>
        <v>419.005983096004</v>
      </c>
      <c r="AM537" s="9">
        <f t="shared" si="322"/>
        <v>1610.6333658683004</v>
      </c>
      <c r="AN537" s="9">
        <f t="shared" si="323"/>
        <v>3.8439388238980512</v>
      </c>
      <c r="AO537" s="11">
        <f t="shared" si="324"/>
        <v>11.39654569649038</v>
      </c>
      <c r="AP537" s="13">
        <v>264.5</v>
      </c>
    </row>
    <row r="538" spans="1:42" x14ac:dyDescent="0.15">
      <c r="A538" s="13">
        <v>265</v>
      </c>
      <c r="B538" s="9">
        <f t="shared" si="294"/>
        <v>4.6251225177849733</v>
      </c>
      <c r="D538" s="8">
        <f t="shared" si="295"/>
        <v>0.79524662462742213</v>
      </c>
      <c r="E538" s="9">
        <v>0</v>
      </c>
      <c r="F538" s="9">
        <v>0</v>
      </c>
      <c r="G538" s="9">
        <f t="shared" si="296"/>
        <v>-6.1009019923360777</v>
      </c>
      <c r="H538" s="9">
        <f t="shared" si="297"/>
        <v>-69.733628866422194</v>
      </c>
      <c r="I538" s="14">
        <f t="shared" si="325"/>
        <v>116.41811847771109</v>
      </c>
      <c r="J538" s="14">
        <f t="shared" si="326"/>
        <v>55.222722004832704</v>
      </c>
      <c r="K538" s="14">
        <f t="shared" si="298"/>
        <v>164.73868460501669</v>
      </c>
      <c r="L538" s="14">
        <f t="shared" si="299"/>
        <v>-107.66561604407482</v>
      </c>
      <c r="M538" s="9">
        <f t="shared" si="300"/>
        <v>169.06872221260645</v>
      </c>
      <c r="N538" s="9">
        <f t="shared" si="301"/>
        <v>-17.769838755501091</v>
      </c>
      <c r="O538" s="9">
        <f t="shared" si="302"/>
        <v>182.7146209989574</v>
      </c>
      <c r="P538" s="9">
        <f t="shared" si="303"/>
        <v>0.28837910990358923</v>
      </c>
      <c r="Q538" s="9">
        <f t="shared" si="304"/>
        <v>0.87426943129935752</v>
      </c>
      <c r="R538" s="9">
        <f t="shared" si="305"/>
        <v>0.50686751472383285</v>
      </c>
      <c r="S538" s="9">
        <f t="shared" si="306"/>
        <v>0.79524662462742213</v>
      </c>
      <c r="T538" s="9">
        <f t="shared" si="307"/>
        <v>-0.21848840482024356</v>
      </c>
      <c r="U538" s="9">
        <f t="shared" si="308"/>
        <v>0.14947480138952018</v>
      </c>
      <c r="V538" s="9">
        <f t="shared" si="309"/>
        <v>-0.86426022805814551</v>
      </c>
      <c r="W538" s="14">
        <f t="shared" si="310"/>
        <v>-302.75572987148564</v>
      </c>
      <c r="X538" s="14">
        <f t="shared" si="311"/>
        <v>-114.40927207379147</v>
      </c>
      <c r="Y538" s="14">
        <f t="shared" si="312"/>
        <v>-200.86179451277596</v>
      </c>
      <c r="Z538" s="14">
        <f t="shared" si="313"/>
        <v>158.45093403089925</v>
      </c>
      <c r="AA538" s="9">
        <f t="shared" si="314"/>
        <v>323.65183995533044</v>
      </c>
      <c r="AB538" s="9">
        <f t="shared" si="291"/>
        <v>0.71222323119098974</v>
      </c>
      <c r="AC538" s="9">
        <f t="shared" si="292"/>
        <v>-0.73224485704562881</v>
      </c>
      <c r="AD538" s="9">
        <f t="shared" si="293"/>
        <v>735.473730975188</v>
      </c>
      <c r="AE538" s="9">
        <f t="shared" si="315"/>
        <v>2033.5644854489713</v>
      </c>
      <c r="AF538" s="9">
        <f t="shared" si="316"/>
        <v>2.7649722890205792</v>
      </c>
      <c r="AG538" s="11">
        <f t="shared" si="317"/>
        <v>6.4927143313804949</v>
      </c>
      <c r="AH538" s="13">
        <v>265</v>
      </c>
      <c r="AI538" s="9">
        <f t="shared" si="318"/>
        <v>255.83619562164583</v>
      </c>
      <c r="AJ538" s="14">
        <f t="shared" si="319"/>
        <v>0.577893472471942</v>
      </c>
      <c r="AK538" s="14">
        <f t="shared" si="320"/>
        <v>-7.6937928782029985E-2</v>
      </c>
      <c r="AL538" s="9">
        <f t="shared" si="321"/>
        <v>419.754634181727</v>
      </c>
      <c r="AM538" s="9">
        <f t="shared" si="322"/>
        <v>1607.4662253746474</v>
      </c>
      <c r="AN538" s="9">
        <f t="shared" si="323"/>
        <v>3.8295377691499577</v>
      </c>
      <c r="AO538" s="11">
        <f t="shared" si="324"/>
        <v>11.376219449644289</v>
      </c>
      <c r="AP538" s="13">
        <v>265</v>
      </c>
    </row>
    <row r="539" spans="1:42" x14ac:dyDescent="0.15">
      <c r="A539" s="13">
        <v>265.5</v>
      </c>
      <c r="B539" s="9">
        <f t="shared" si="294"/>
        <v>4.6338491640449453</v>
      </c>
      <c r="D539" s="8">
        <f t="shared" si="295"/>
        <v>0.79754484762179123</v>
      </c>
      <c r="E539" s="9">
        <v>0</v>
      </c>
      <c r="F539" s="9">
        <v>0</v>
      </c>
      <c r="G539" s="9">
        <f t="shared" si="296"/>
        <v>-5.4921367009491275</v>
      </c>
      <c r="H539" s="9">
        <f t="shared" si="297"/>
        <v>-69.784213361318962</v>
      </c>
      <c r="I539" s="14">
        <f t="shared" si="325"/>
        <v>116.73938290092589</v>
      </c>
      <c r="J539" s="14">
        <f t="shared" si="326"/>
        <v>55.453383293265716</v>
      </c>
      <c r="K539" s="14">
        <f t="shared" si="298"/>
        <v>165.35258056881617</v>
      </c>
      <c r="L539" s="14">
        <f t="shared" si="299"/>
        <v>-107.6930854233305</v>
      </c>
      <c r="M539" s="9">
        <f t="shared" si="300"/>
        <v>169.06872221260645</v>
      </c>
      <c r="N539" s="9">
        <f t="shared" si="301"/>
        <v>-17.769838755501091</v>
      </c>
      <c r="O539" s="9">
        <f t="shared" si="302"/>
        <v>182.14551498807924</v>
      </c>
      <c r="P539" s="9">
        <f t="shared" si="303"/>
        <v>0.28959587190547725</v>
      </c>
      <c r="Q539" s="9">
        <f t="shared" si="304"/>
        <v>0.87374393464506483</v>
      </c>
      <c r="R539" s="9">
        <f t="shared" si="305"/>
        <v>0.50794897571631403</v>
      </c>
      <c r="S539" s="9">
        <f t="shared" si="306"/>
        <v>0.79754484762179123</v>
      </c>
      <c r="T539" s="9">
        <f t="shared" si="307"/>
        <v>-0.21835310381083686</v>
      </c>
      <c r="U539" s="9">
        <f t="shared" si="308"/>
        <v>0.15177302438388929</v>
      </c>
      <c r="V539" s="9">
        <f t="shared" si="309"/>
        <v>-0.86412492704873878</v>
      </c>
      <c r="W539" s="14">
        <f t="shared" si="310"/>
        <v>-302.04350664029465</v>
      </c>
      <c r="X539" s="14">
        <f t="shared" si="311"/>
        <v>-115.1415169308371</v>
      </c>
      <c r="Y539" s="14">
        <f t="shared" si="312"/>
        <v>-200.28390104030402</v>
      </c>
      <c r="Z539" s="14">
        <f t="shared" si="313"/>
        <v>158.37399610211722</v>
      </c>
      <c r="AA539" s="9">
        <f t="shared" si="314"/>
        <v>323.24580248581725</v>
      </c>
      <c r="AB539" s="9">
        <f t="shared" si="291"/>
        <v>0.71269165051700156</v>
      </c>
      <c r="AC539" s="9">
        <f t="shared" si="292"/>
        <v>-0.71692722944501952</v>
      </c>
      <c r="AD539" s="9">
        <f t="shared" si="293"/>
        <v>727.84630168274464</v>
      </c>
      <c r="AE539" s="9">
        <f t="shared" si="315"/>
        <v>2031.0132767863615</v>
      </c>
      <c r="AF539" s="9">
        <f t="shared" si="316"/>
        <v>2.7904425317416046</v>
      </c>
      <c r="AG539" s="11">
        <f t="shared" si="317"/>
        <v>6.5607544098478092</v>
      </c>
      <c r="AH539" s="13">
        <v>265.5</v>
      </c>
      <c r="AI539" s="9">
        <f t="shared" si="318"/>
        <v>255.33500280469917</v>
      </c>
      <c r="AJ539" s="14">
        <f t="shared" si="319"/>
        <v>0.57981421661244781</v>
      </c>
      <c r="AK539" s="14">
        <f t="shared" si="320"/>
        <v>-7.0347702102566245E-2</v>
      </c>
      <c r="AL539" s="9">
        <f t="shared" si="321"/>
        <v>420.52766338028954</v>
      </c>
      <c r="AM539" s="9">
        <f t="shared" si="322"/>
        <v>1604.3171380311444</v>
      </c>
      <c r="AN539" s="9">
        <f t="shared" si="323"/>
        <v>3.8150097549714252</v>
      </c>
      <c r="AO539" s="11">
        <f t="shared" si="324"/>
        <v>11.355307270566362</v>
      </c>
      <c r="AP539" s="13">
        <v>265.5</v>
      </c>
    </row>
    <row r="540" spans="1:42" x14ac:dyDescent="0.15">
      <c r="A540" s="13">
        <v>266</v>
      </c>
      <c r="B540" s="9">
        <f t="shared" si="294"/>
        <v>4.6425758103049164</v>
      </c>
      <c r="D540" s="8">
        <f t="shared" si="295"/>
        <v>0.79981013482412378</v>
      </c>
      <c r="E540" s="9">
        <v>0</v>
      </c>
      <c r="F540" s="9">
        <v>0</v>
      </c>
      <c r="G540" s="9">
        <f t="shared" si="296"/>
        <v>-4.8829531620887909</v>
      </c>
      <c r="H540" s="9">
        <f t="shared" si="297"/>
        <v>-69.8294835181877</v>
      </c>
      <c r="I540" s="14">
        <f t="shared" si="325"/>
        <v>117.06455394048558</v>
      </c>
      <c r="J540" s="14">
        <f t="shared" si="326"/>
        <v>55.684681066800749</v>
      </c>
      <c r="K540" s="14">
        <f t="shared" si="298"/>
        <v>165.96664272278596</v>
      </c>
      <c r="L540" s="14">
        <f t="shared" si="299"/>
        <v>-107.7163623283376</v>
      </c>
      <c r="M540" s="9">
        <f t="shared" si="300"/>
        <v>169.06872221260645</v>
      </c>
      <c r="N540" s="9">
        <f t="shared" si="301"/>
        <v>-17.769838755501091</v>
      </c>
      <c r="O540" s="9">
        <f t="shared" si="302"/>
        <v>181.57475589541755</v>
      </c>
      <c r="P540" s="9">
        <f t="shared" si="303"/>
        <v>0.29079288079159138</v>
      </c>
      <c r="Q540" s="9">
        <f t="shared" si="304"/>
        <v>0.87322384034554468</v>
      </c>
      <c r="R540" s="9">
        <f t="shared" si="305"/>
        <v>0.5090172540325324</v>
      </c>
      <c r="S540" s="9">
        <f t="shared" si="306"/>
        <v>0.79981013482412378</v>
      </c>
      <c r="T540" s="9">
        <f t="shared" si="307"/>
        <v>-0.21822437324094107</v>
      </c>
      <c r="U540" s="9">
        <f t="shared" si="308"/>
        <v>0.15403831158622183</v>
      </c>
      <c r="V540" s="9">
        <f t="shared" si="309"/>
        <v>-0.86399619647884296</v>
      </c>
      <c r="W540" s="14">
        <f t="shared" si="310"/>
        <v>-301.33081498977765</v>
      </c>
      <c r="X540" s="14">
        <f t="shared" si="311"/>
        <v>-115.85844416028212</v>
      </c>
      <c r="Y540" s="14">
        <f t="shared" si="312"/>
        <v>-199.70408682369157</v>
      </c>
      <c r="Z540" s="14">
        <f t="shared" si="313"/>
        <v>158.30364840001465</v>
      </c>
      <c r="AA540" s="9">
        <f t="shared" si="314"/>
        <v>322.83655174971256</v>
      </c>
      <c r="AB540" s="9">
        <f t="shared" si="291"/>
        <v>0.71302450246889748</v>
      </c>
      <c r="AC540" s="9">
        <f t="shared" si="292"/>
        <v>-0.70147152430075721</v>
      </c>
      <c r="AD540" s="9">
        <f t="shared" si="293"/>
        <v>720.16782702964372</v>
      </c>
      <c r="AE540" s="9">
        <f t="shared" si="315"/>
        <v>2028.441878574316</v>
      </c>
      <c r="AF540" s="9">
        <f t="shared" si="316"/>
        <v>2.8166238513329489</v>
      </c>
      <c r="AG540" s="11">
        <f t="shared" si="317"/>
        <v>6.6307055858799515</v>
      </c>
      <c r="AH540" s="13">
        <v>266</v>
      </c>
      <c r="AI540" s="9">
        <f t="shared" si="318"/>
        <v>254.83674654735333</v>
      </c>
      <c r="AJ540" s="14">
        <f t="shared" si="319"/>
        <v>0.58169063793687315</v>
      </c>
      <c r="AK540" s="14">
        <f t="shared" si="320"/>
        <v>-6.3751259571347418E-2</v>
      </c>
      <c r="AL540" s="9">
        <f t="shared" si="321"/>
        <v>421.32504073838305</v>
      </c>
      <c r="AM540" s="9">
        <f t="shared" si="322"/>
        <v>1601.1865016357785</v>
      </c>
      <c r="AN540" s="9">
        <f t="shared" si="323"/>
        <v>3.8003592163182556</v>
      </c>
      <c r="AO540" s="11">
        <f t="shared" si="324"/>
        <v>11.333816820115384</v>
      </c>
      <c r="AP540" s="13">
        <v>266</v>
      </c>
    </row>
    <row r="541" spans="1:42" x14ac:dyDescent="0.15">
      <c r="A541" s="13">
        <v>266.5</v>
      </c>
      <c r="B541" s="9">
        <f t="shared" si="294"/>
        <v>4.6513024565648884</v>
      </c>
      <c r="D541" s="8">
        <f t="shared" si="295"/>
        <v>0.80204200905420331</v>
      </c>
      <c r="E541" s="9">
        <v>0</v>
      </c>
      <c r="F541" s="9">
        <v>0</v>
      </c>
      <c r="G541" s="9">
        <f t="shared" si="296"/>
        <v>-4.2733977674399766</v>
      </c>
      <c r="H541" s="9">
        <f t="shared" si="297"/>
        <v>-69.869435889530692</v>
      </c>
      <c r="I541" s="14">
        <f t="shared" si="325"/>
        <v>117.39367401210475</v>
      </c>
      <c r="J541" s="14">
        <f t="shared" si="326"/>
        <v>55.91658735864705</v>
      </c>
      <c r="K541" s="14">
        <f t="shared" si="298"/>
        <v>166.58082468327081</v>
      </c>
      <c r="L541" s="14">
        <f t="shared" si="299"/>
        <v>-107.73544532758794</v>
      </c>
      <c r="M541" s="9">
        <f t="shared" si="300"/>
        <v>169.06872221260645</v>
      </c>
      <c r="N541" s="9">
        <f t="shared" si="301"/>
        <v>-17.769838755501091</v>
      </c>
      <c r="O541" s="9">
        <f t="shared" si="302"/>
        <v>181.00237175436402</v>
      </c>
      <c r="P541" s="9">
        <f t="shared" si="303"/>
        <v>0.29196989235457954</v>
      </c>
      <c r="Q541" s="9">
        <f t="shared" si="304"/>
        <v>0.87270929964441224</v>
      </c>
      <c r="R541" s="9">
        <f t="shared" si="305"/>
        <v>0.51007211669962382</v>
      </c>
      <c r="S541" s="9">
        <f t="shared" si="306"/>
        <v>0.8020420090542032</v>
      </c>
      <c r="T541" s="9">
        <f t="shared" si="307"/>
        <v>-0.21810222434504428</v>
      </c>
      <c r="U541" s="9">
        <f t="shared" si="308"/>
        <v>0.15627018581630125</v>
      </c>
      <c r="V541" s="9">
        <f t="shared" si="309"/>
        <v>-0.86387404758294628</v>
      </c>
      <c r="W541" s="14">
        <f t="shared" si="310"/>
        <v>-300.61779048730875</v>
      </c>
      <c r="X541" s="14">
        <f t="shared" si="311"/>
        <v>-116.55991568458288</v>
      </c>
      <c r="Y541" s="14">
        <f t="shared" si="312"/>
        <v>-199.1223961857547</v>
      </c>
      <c r="Z541" s="14">
        <f t="shared" si="313"/>
        <v>158.2398971404433</v>
      </c>
      <c r="AA541" s="9">
        <f t="shared" si="314"/>
        <v>322.42405292079019</v>
      </c>
      <c r="AB541" s="9">
        <f t="shared" si="291"/>
        <v>0.71322131120916765</v>
      </c>
      <c r="AC541" s="9">
        <f t="shared" si="292"/>
        <v>-0.68587719497904232</v>
      </c>
      <c r="AD541" s="9">
        <f t="shared" si="293"/>
        <v>712.44069684441683</v>
      </c>
      <c r="AE541" s="9">
        <f t="shared" si="315"/>
        <v>2025.8500719932022</v>
      </c>
      <c r="AF541" s="9">
        <f t="shared" si="316"/>
        <v>2.843535021183115</v>
      </c>
      <c r="AG541" s="11">
        <f t="shared" si="317"/>
        <v>6.7026222036545171</v>
      </c>
      <c r="AH541" s="13">
        <v>266.5</v>
      </c>
      <c r="AI541" s="9">
        <f t="shared" si="318"/>
        <v>254.34149034275697</v>
      </c>
      <c r="AJ541" s="14">
        <f t="shared" si="319"/>
        <v>0.58352310363864035</v>
      </c>
      <c r="AK541" s="14">
        <f t="shared" si="320"/>
        <v>-5.7148717290459672E-2</v>
      </c>
      <c r="AL541" s="9">
        <f t="shared" si="321"/>
        <v>422.14674421340698</v>
      </c>
      <c r="AM541" s="9">
        <f t="shared" si="322"/>
        <v>1598.0747151277692</v>
      </c>
      <c r="AN541" s="9">
        <f t="shared" si="323"/>
        <v>3.785590525175051</v>
      </c>
      <c r="AO541" s="11">
        <f t="shared" si="324"/>
        <v>11.311755684280438</v>
      </c>
      <c r="AP541" s="13">
        <v>266.5</v>
      </c>
    </row>
    <row r="542" spans="1:42" x14ac:dyDescent="0.15">
      <c r="A542" s="13">
        <v>267</v>
      </c>
      <c r="B542" s="9">
        <f t="shared" si="294"/>
        <v>4.6600291028248595</v>
      </c>
      <c r="D542" s="8">
        <f t="shared" si="295"/>
        <v>0.80423998875499647</v>
      </c>
      <c r="E542" s="9">
        <v>0</v>
      </c>
      <c r="F542" s="9">
        <v>0</v>
      </c>
      <c r="G542" s="9">
        <f t="shared" si="296"/>
        <v>-3.6635169370061016</v>
      </c>
      <c r="H542" s="9">
        <f t="shared" si="297"/>
        <v>-69.90406743282017</v>
      </c>
      <c r="I542" s="14">
        <f t="shared" si="325"/>
        <v>117.72678604573429</v>
      </c>
      <c r="J542" s="14">
        <f t="shared" si="326"/>
        <v>56.149073510825076</v>
      </c>
      <c r="K542" s="14">
        <f t="shared" si="298"/>
        <v>167.19507995544888</v>
      </c>
      <c r="L542" s="14">
        <f t="shared" si="299"/>
        <v>-107.7503336679664</v>
      </c>
      <c r="M542" s="9">
        <f t="shared" si="300"/>
        <v>169.06872221260645</v>
      </c>
      <c r="N542" s="9">
        <f t="shared" si="301"/>
        <v>-17.769838755501091</v>
      </c>
      <c r="O542" s="9">
        <f t="shared" si="302"/>
        <v>180.42839089627205</v>
      </c>
      <c r="P542" s="9">
        <f t="shared" si="303"/>
        <v>0.29312665938444221</v>
      </c>
      <c r="Q542" s="9">
        <f t="shared" si="304"/>
        <v>0.87220046480668789</v>
      </c>
      <c r="R542" s="9">
        <f t="shared" si="305"/>
        <v>0.51111332937055431</v>
      </c>
      <c r="S542" s="9">
        <f t="shared" si="306"/>
        <v>0.80423998875499647</v>
      </c>
      <c r="T542" s="9">
        <f t="shared" si="307"/>
        <v>-0.21798666998611219</v>
      </c>
      <c r="U542" s="9">
        <f t="shared" si="308"/>
        <v>0.15846816551709453</v>
      </c>
      <c r="V542" s="9">
        <f t="shared" si="309"/>
        <v>-0.8637584932240141</v>
      </c>
      <c r="W542" s="14">
        <f t="shared" si="310"/>
        <v>-299.90456917609959</v>
      </c>
      <c r="X542" s="14">
        <f t="shared" si="311"/>
        <v>-117.24579287956192</v>
      </c>
      <c r="Y542" s="14">
        <f t="shared" si="312"/>
        <v>-198.53887308211606</v>
      </c>
      <c r="Z542" s="14">
        <f t="shared" si="313"/>
        <v>158.18274842315284</v>
      </c>
      <c r="AA542" s="9">
        <f t="shared" si="314"/>
        <v>322.0082709506994</v>
      </c>
      <c r="AB542" s="9">
        <f t="shared" si="291"/>
        <v>0.71328163595967453</v>
      </c>
      <c r="AC542" s="9">
        <f t="shared" si="292"/>
        <v>-0.67014367009845444</v>
      </c>
      <c r="AD542" s="9">
        <f t="shared" si="293"/>
        <v>704.66750941940131</v>
      </c>
      <c r="AE542" s="9">
        <f t="shared" si="315"/>
        <v>2023.2376368277376</v>
      </c>
      <c r="AF542" s="9">
        <f t="shared" si="316"/>
        <v>2.8711947262826825</v>
      </c>
      <c r="AG542" s="11">
        <f t="shared" si="317"/>
        <v>6.7765588304063389</v>
      </c>
      <c r="AH542" s="13">
        <v>267</v>
      </c>
      <c r="AI542" s="9">
        <f t="shared" si="318"/>
        <v>253.84929785882619</v>
      </c>
      <c r="AJ542" s="14">
        <f t="shared" si="319"/>
        <v>0.58531198845582821</v>
      </c>
      <c r="AK542" s="14">
        <f t="shared" si="320"/>
        <v>-5.0540188109920337E-2</v>
      </c>
      <c r="AL542" s="9">
        <f t="shared" si="321"/>
        <v>422.99275976773646</v>
      </c>
      <c r="AM542" s="9">
        <f t="shared" si="322"/>
        <v>1594.982178544431</v>
      </c>
      <c r="AN542" s="9">
        <f t="shared" si="323"/>
        <v>3.7707079889977999</v>
      </c>
      <c r="AO542" s="11">
        <f t="shared" si="324"/>
        <v>11.289131369715497</v>
      </c>
      <c r="AP542" s="13">
        <v>267</v>
      </c>
    </row>
    <row r="543" spans="1:42" x14ac:dyDescent="0.15">
      <c r="A543" s="13">
        <v>267.5</v>
      </c>
      <c r="B543" s="9">
        <f t="shared" si="294"/>
        <v>4.6687557490848315</v>
      </c>
      <c r="D543" s="8">
        <f t="shared" si="295"/>
        <v>0.80640358794050138</v>
      </c>
      <c r="E543" s="9">
        <v>0</v>
      </c>
      <c r="F543" s="9">
        <v>0</v>
      </c>
      <c r="G543" s="9">
        <f t="shared" si="296"/>
        <v>-3.0533571155735291</v>
      </c>
      <c r="H543" s="9">
        <f t="shared" si="297"/>
        <v>-69.933375510730045</v>
      </c>
      <c r="I543" s="14">
        <f t="shared" si="325"/>
        <v>118.06393348318015</v>
      </c>
      <c r="J543" s="14">
        <f t="shared" si="326"/>
        <v>56.382110151230876</v>
      </c>
      <c r="K543" s="14">
        <f t="shared" si="298"/>
        <v>167.80936193622307</v>
      </c>
      <c r="L543" s="14">
        <f t="shared" si="299"/>
        <v>-107.76102727801293</v>
      </c>
      <c r="M543" s="9">
        <f t="shared" si="300"/>
        <v>169.06872221260645</v>
      </c>
      <c r="N543" s="9">
        <f t="shared" si="301"/>
        <v>-17.769838755501091</v>
      </c>
      <c r="O543" s="9">
        <f t="shared" si="302"/>
        <v>179.85284195438894</v>
      </c>
      <c r="P543" s="9">
        <f t="shared" si="303"/>
        <v>0.2942629316336442</v>
      </c>
      <c r="Q543" s="9">
        <f t="shared" si="304"/>
        <v>0.87169748910590028</v>
      </c>
      <c r="R543" s="9">
        <f t="shared" si="305"/>
        <v>0.51214065630685712</v>
      </c>
      <c r="S543" s="9">
        <f t="shared" si="306"/>
        <v>0.80640358794050138</v>
      </c>
      <c r="T543" s="9">
        <f t="shared" si="307"/>
        <v>-0.21787772467321298</v>
      </c>
      <c r="U543" s="9">
        <f t="shared" si="308"/>
        <v>0.16063176470259943</v>
      </c>
      <c r="V543" s="9">
        <f t="shared" si="309"/>
        <v>-0.86364954791111492</v>
      </c>
      <c r="W543" s="14">
        <f t="shared" si="310"/>
        <v>-299.19128754013991</v>
      </c>
      <c r="X543" s="14">
        <f t="shared" si="311"/>
        <v>-117.91593654966037</v>
      </c>
      <c r="Y543" s="14">
        <f t="shared" si="312"/>
        <v>-197.95356109366023</v>
      </c>
      <c r="Z543" s="14">
        <f t="shared" si="313"/>
        <v>158.13220823504292</v>
      </c>
      <c r="AA543" s="9">
        <f t="shared" si="314"/>
        <v>321.58917057685602</v>
      </c>
      <c r="AB543" s="9">
        <f t="shared" si="291"/>
        <v>0.71320507210111828</v>
      </c>
      <c r="AC543" s="9">
        <f t="shared" si="292"/>
        <v>-0.65427035322751692</v>
      </c>
      <c r="AD543" s="9">
        <f t="shared" si="293"/>
        <v>696.85108776502727</v>
      </c>
      <c r="AE543" s="9">
        <f t="shared" si="315"/>
        <v>2020.6043515165713</v>
      </c>
      <c r="AF543" s="9">
        <f t="shared" si="316"/>
        <v>2.8996214356171075</v>
      </c>
      <c r="AG543" s="11">
        <f t="shared" si="317"/>
        <v>6.8525699640819839</v>
      </c>
      <c r="AH543" s="13">
        <v>267.5</v>
      </c>
      <c r="AI543" s="9">
        <f t="shared" si="318"/>
        <v>253.36023293120104</v>
      </c>
      <c r="AJ543" s="14">
        <f t="shared" si="319"/>
        <v>0.58705767490431526</v>
      </c>
      <c r="AK543" s="14">
        <f t="shared" si="320"/>
        <v>-4.3925781457943458E-2</v>
      </c>
      <c r="AL543" s="9">
        <f t="shared" si="321"/>
        <v>423.86308146438716</v>
      </c>
      <c r="AM543" s="9">
        <f t="shared" si="322"/>
        <v>1591.9092929769199</v>
      </c>
      <c r="AN543" s="9">
        <f t="shared" si="323"/>
        <v>3.7557158492716511</v>
      </c>
      <c r="AO543" s="11">
        <f t="shared" si="324"/>
        <v>11.265951299553551</v>
      </c>
      <c r="AP543" s="13">
        <v>267.5</v>
      </c>
    </row>
    <row r="544" spans="1:42" x14ac:dyDescent="0.15">
      <c r="A544" s="13">
        <v>268</v>
      </c>
      <c r="B544" s="9">
        <f t="shared" si="294"/>
        <v>4.6774823953448035</v>
      </c>
      <c r="D544" s="8">
        <f t="shared" si="295"/>
        <v>0.80853231614455101</v>
      </c>
      <c r="E544" s="9">
        <v>0</v>
      </c>
      <c r="F544" s="9">
        <v>0</v>
      </c>
      <c r="G544" s="9">
        <f t="shared" si="296"/>
        <v>-2.4429647691750533</v>
      </c>
      <c r="H544" s="9">
        <f t="shared" si="297"/>
        <v>-69.957357891336699</v>
      </c>
      <c r="I544" s="14">
        <f t="shared" si="325"/>
        <v>118.40516027530671</v>
      </c>
      <c r="J544" s="14">
        <f t="shared" si="326"/>
        <v>56.615667170219368</v>
      </c>
      <c r="K544" s="14">
        <f t="shared" si="298"/>
        <v>168.42362391705305</v>
      </c>
      <c r="L544" s="14">
        <f t="shared" si="299"/>
        <v>-107.7675267713</v>
      </c>
      <c r="M544" s="9">
        <f t="shared" si="300"/>
        <v>169.06872221260645</v>
      </c>
      <c r="N544" s="9">
        <f t="shared" si="301"/>
        <v>-17.769838755501091</v>
      </c>
      <c r="O544" s="9">
        <f t="shared" si="302"/>
        <v>179.2757538678608</v>
      </c>
      <c r="P544" s="9">
        <f t="shared" si="303"/>
        <v>0.29537845578225691</v>
      </c>
      <c r="Q544" s="9">
        <f t="shared" si="304"/>
        <v>0.87120052681017102</v>
      </c>
      <c r="R544" s="9">
        <f t="shared" si="305"/>
        <v>0.51315386036229405</v>
      </c>
      <c r="S544" s="9">
        <f t="shared" si="306"/>
        <v>0.80853231614455101</v>
      </c>
      <c r="T544" s="9">
        <f t="shared" si="307"/>
        <v>-0.21777540458003714</v>
      </c>
      <c r="U544" s="9">
        <f t="shared" si="308"/>
        <v>0.16276049290664907</v>
      </c>
      <c r="V544" s="9">
        <f t="shared" si="309"/>
        <v>-0.86354722781793902</v>
      </c>
      <c r="W544" s="14">
        <f t="shared" si="310"/>
        <v>-298.47808246803879</v>
      </c>
      <c r="X544" s="14">
        <f t="shared" si="311"/>
        <v>-118.57020690288789</v>
      </c>
      <c r="Y544" s="14">
        <f t="shared" si="312"/>
        <v>-197.36650341875591</v>
      </c>
      <c r="Z544" s="14">
        <f t="shared" si="313"/>
        <v>158.08828245358498</v>
      </c>
      <c r="AA544" s="9">
        <f t="shared" si="314"/>
        <v>321.16671633092835</v>
      </c>
      <c r="AB544" s="9">
        <f t="shared" si="291"/>
        <v>0.71299125231251992</v>
      </c>
      <c r="AC544" s="9">
        <f t="shared" si="292"/>
        <v>-0.63825662259648652</v>
      </c>
      <c r="AD544" s="9">
        <f t="shared" si="293"/>
        <v>688.99449711664147</v>
      </c>
      <c r="AE544" s="9">
        <f t="shared" si="315"/>
        <v>2017.9499932056031</v>
      </c>
      <c r="AF544" s="9">
        <f t="shared" si="316"/>
        <v>2.9288332514272311</v>
      </c>
      <c r="AG544" s="11">
        <f t="shared" si="317"/>
        <v>6.9307096840979225</v>
      </c>
      <c r="AH544" s="13">
        <v>268</v>
      </c>
      <c r="AI544" s="9">
        <f t="shared" si="318"/>
        <v>252.87435955602587</v>
      </c>
      <c r="AJ544" s="14">
        <f t="shared" si="319"/>
        <v>0.58876055351638001</v>
      </c>
      <c r="AK544" s="14">
        <f t="shared" si="320"/>
        <v>-3.7305603169556889E-2</v>
      </c>
      <c r="AL544" s="9">
        <f t="shared" si="321"/>
        <v>424.75771156581357</v>
      </c>
      <c r="AM544" s="9">
        <f t="shared" si="322"/>
        <v>1588.8564605248696</v>
      </c>
      <c r="AN544" s="9">
        <f t="shared" si="323"/>
        <v>3.7406182801667303</v>
      </c>
      <c r="AO544" s="11">
        <f t="shared" si="324"/>
        <v>11.24222280945356</v>
      </c>
      <c r="AP544" s="13">
        <v>268</v>
      </c>
    </row>
    <row r="545" spans="1:42" x14ac:dyDescent="0.15">
      <c r="A545" s="13">
        <v>268.5</v>
      </c>
      <c r="B545" s="9">
        <f t="shared" si="294"/>
        <v>4.6862090416047746</v>
      </c>
      <c r="D545" s="8">
        <f t="shared" si="295"/>
        <v>0.81062567837064781</v>
      </c>
      <c r="E545" s="9">
        <v>0</v>
      </c>
      <c r="F545" s="9">
        <v>0</v>
      </c>
      <c r="G545" s="9">
        <f t="shared" si="296"/>
        <v>-1.8323863815511436</v>
      </c>
      <c r="H545" s="9">
        <f t="shared" si="297"/>
        <v>-69.976012748289008</v>
      </c>
      <c r="I545" s="14">
        <f t="shared" si="325"/>
        <v>118.75051087880267</v>
      </c>
      <c r="J545" s="14">
        <f t="shared" si="326"/>
        <v>56.849713696699112</v>
      </c>
      <c r="K545" s="14">
        <f t="shared" si="298"/>
        <v>169.03781908672934</v>
      </c>
      <c r="L545" s="14">
        <f t="shared" si="299"/>
        <v>-107.76983344992766</v>
      </c>
      <c r="M545" s="9">
        <f t="shared" si="300"/>
        <v>169.06872221260645</v>
      </c>
      <c r="N545" s="9">
        <f t="shared" si="301"/>
        <v>-17.769838755501091</v>
      </c>
      <c r="O545" s="9">
        <f t="shared" si="302"/>
        <v>178.69715588580948</v>
      </c>
      <c r="P545" s="9">
        <f t="shared" si="303"/>
        <v>0.29647297540316236</v>
      </c>
      <c r="Q545" s="9">
        <f t="shared" si="304"/>
        <v>0.87070973316724065</v>
      </c>
      <c r="R545" s="9">
        <f t="shared" si="305"/>
        <v>0.5141527029674855</v>
      </c>
      <c r="S545" s="9">
        <f t="shared" si="306"/>
        <v>0.81062567837064781</v>
      </c>
      <c r="T545" s="9">
        <f t="shared" si="307"/>
        <v>-0.21767972756432319</v>
      </c>
      <c r="U545" s="9">
        <f t="shared" si="308"/>
        <v>0.16485385513274586</v>
      </c>
      <c r="V545" s="9">
        <f t="shared" si="309"/>
        <v>-0.86345155080222513</v>
      </c>
      <c r="W545" s="14">
        <f t="shared" si="310"/>
        <v>-297.76509121572627</v>
      </c>
      <c r="X545" s="14">
        <f t="shared" si="311"/>
        <v>-119.20846352548438</v>
      </c>
      <c r="Y545" s="14">
        <f t="shared" si="312"/>
        <v>-196.77774286523953</v>
      </c>
      <c r="Z545" s="14">
        <f t="shared" si="313"/>
        <v>158.05097685041542</v>
      </c>
      <c r="AA545" s="9">
        <f t="shared" si="314"/>
        <v>320.74087254794415</v>
      </c>
      <c r="AB545" s="9">
        <f t="shared" si="291"/>
        <v>0.71263984775134759</v>
      </c>
      <c r="AC545" s="9">
        <f t="shared" si="292"/>
        <v>-0.62210183082859771</v>
      </c>
      <c r="AD545" s="9">
        <f t="shared" si="293"/>
        <v>681.10106378371506</v>
      </c>
      <c r="AE545" s="9">
        <f t="shared" si="315"/>
        <v>2015.274337805203</v>
      </c>
      <c r="AF545" s="9">
        <f t="shared" si="316"/>
        <v>2.9588477319500375</v>
      </c>
      <c r="AG545" s="11">
        <f t="shared" si="317"/>
        <v>7.0110312365814567</v>
      </c>
      <c r="AH545" s="13">
        <v>268.5</v>
      </c>
      <c r="AI545" s="9">
        <f t="shared" si="318"/>
        <v>252.39174188255225</v>
      </c>
      <c r="AJ545" s="14">
        <f t="shared" si="319"/>
        <v>0.59042102308606559</v>
      </c>
      <c r="AK545" s="14">
        <f t="shared" si="320"/>
        <v>-3.0679755308682388E-2</v>
      </c>
      <c r="AL545" s="9">
        <f t="shared" si="321"/>
        <v>425.67666063649057</v>
      </c>
      <c r="AM545" s="9">
        <f t="shared" si="322"/>
        <v>1585.8240842499149</v>
      </c>
      <c r="AN545" s="9">
        <f t="shared" si="323"/>
        <v>3.725419387284989</v>
      </c>
      <c r="AO545" s="11">
        <f t="shared" si="324"/>
        <v>11.217953143863618</v>
      </c>
      <c r="AP545" s="13">
        <v>268.5</v>
      </c>
    </row>
    <row r="546" spans="1:42" x14ac:dyDescent="0.15">
      <c r="A546" s="13">
        <v>269</v>
      </c>
      <c r="B546" s="9">
        <f t="shared" si="294"/>
        <v>4.6949356878647466</v>
      </c>
      <c r="D546" s="8">
        <f t="shared" si="295"/>
        <v>0.81268317504291721</v>
      </c>
      <c r="E546" s="9">
        <v>0</v>
      </c>
      <c r="F546" s="9">
        <v>0</v>
      </c>
      <c r="G546" s="9">
        <f t="shared" si="296"/>
        <v>-1.2216684506098447</v>
      </c>
      <c r="H546" s="9">
        <f t="shared" si="297"/>
        <v>-69.989338660947382</v>
      </c>
      <c r="I546" s="14">
        <f t="shared" si="325"/>
        <v>119.10003025248292</v>
      </c>
      <c r="J546" s="14">
        <f t="shared" si="326"/>
        <v>57.08421807373351</v>
      </c>
      <c r="K546" s="14">
        <f t="shared" si="298"/>
        <v>169.6519005340862</v>
      </c>
      <c r="L546" s="14">
        <f t="shared" si="299"/>
        <v>-107.76794930814188</v>
      </c>
      <c r="M546" s="9">
        <f t="shared" si="300"/>
        <v>169.06872221260645</v>
      </c>
      <c r="N546" s="9">
        <f t="shared" si="301"/>
        <v>-17.769838755501091</v>
      </c>
      <c r="O546" s="9">
        <f t="shared" si="302"/>
        <v>178.11707757148309</v>
      </c>
      <c r="P546" s="9">
        <f t="shared" si="303"/>
        <v>0.29754623092734589</v>
      </c>
      <c r="Q546" s="9">
        <f t="shared" si="304"/>
        <v>0.87022526438838665</v>
      </c>
      <c r="R546" s="9">
        <f t="shared" si="305"/>
        <v>0.51513694411557132</v>
      </c>
      <c r="S546" s="9">
        <f t="shared" si="306"/>
        <v>0.81268317504291721</v>
      </c>
      <c r="T546" s="9">
        <f t="shared" si="307"/>
        <v>-0.21759071318822545</v>
      </c>
      <c r="U546" s="9">
        <f t="shared" si="308"/>
        <v>0.16691135180501526</v>
      </c>
      <c r="V546" s="9">
        <f t="shared" si="309"/>
        <v>-0.86336253642612737</v>
      </c>
      <c r="W546" s="14">
        <f t="shared" si="310"/>
        <v>-297.05245136797492</v>
      </c>
      <c r="X546" s="14">
        <f t="shared" si="311"/>
        <v>-119.83056535631297</v>
      </c>
      <c r="Y546" s="14">
        <f t="shared" si="312"/>
        <v>-196.18732184215347</v>
      </c>
      <c r="Z546" s="14">
        <f t="shared" si="313"/>
        <v>158.02029709510674</v>
      </c>
      <c r="AA546" s="9">
        <f t="shared" si="314"/>
        <v>320.31160337605115</v>
      </c>
      <c r="AB546" s="9">
        <f t="shared" si="291"/>
        <v>0.71215056927371734</v>
      </c>
      <c r="AC546" s="9">
        <f t="shared" si="292"/>
        <v>-0.60580530468800475</v>
      </c>
      <c r="AD546" s="9">
        <f t="shared" si="293"/>
        <v>673.17439542944226</v>
      </c>
      <c r="AE546" s="9">
        <f t="shared" si="315"/>
        <v>2012.5771600515397</v>
      </c>
      <c r="AF546" s="9">
        <f t="shared" si="316"/>
        <v>2.9896816838490183</v>
      </c>
      <c r="AG546" s="11">
        <f t="shared" si="317"/>
        <v>7.0935865444053325</v>
      </c>
      <c r="AH546" s="13">
        <v>269</v>
      </c>
      <c r="AI546" s="9">
        <f t="shared" si="318"/>
        <v>251.9124442055662</v>
      </c>
      <c r="AJ546" s="14">
        <f t="shared" si="319"/>
        <v>0.59203949092014341</v>
      </c>
      <c r="AK546" s="14">
        <f t="shared" si="320"/>
        <v>-2.4048335987487235E-2</v>
      </c>
      <c r="AL546" s="9">
        <f t="shared" si="321"/>
        <v>426.61994764871628</v>
      </c>
      <c r="AM546" s="9">
        <f t="shared" si="322"/>
        <v>1582.8125681281108</v>
      </c>
      <c r="AN546" s="9">
        <f t="shared" si="323"/>
        <v>3.7101232065018599</v>
      </c>
      <c r="AO546" s="11">
        <f t="shared" si="324"/>
        <v>11.193149452515653</v>
      </c>
      <c r="AP546" s="13">
        <v>269</v>
      </c>
    </row>
    <row r="547" spans="1:42" x14ac:dyDescent="0.15">
      <c r="A547" s="13">
        <v>269.5</v>
      </c>
      <c r="B547" s="9">
        <f t="shared" si="294"/>
        <v>4.7036623341247186</v>
      </c>
      <c r="D547" s="8">
        <f t="shared" si="295"/>
        <v>0.81470430195826116</v>
      </c>
      <c r="E547" s="9">
        <v>0</v>
      </c>
      <c r="F547" s="9">
        <v>0</v>
      </c>
      <c r="G547" s="9">
        <f t="shared" si="296"/>
        <v>-0.61085748488615033</v>
      </c>
      <c r="H547" s="9">
        <f t="shared" si="297"/>
        <v>-69.99733461449199</v>
      </c>
      <c r="I547" s="14">
        <f t="shared" si="325"/>
        <v>119.45376385310027</v>
      </c>
      <c r="J547" s="14">
        <f t="shared" si="326"/>
        <v>57.319147833641694</v>
      </c>
      <c r="K547" s="14">
        <f t="shared" si="298"/>
        <v>170.26582125065141</v>
      </c>
      <c r="L547" s="14">
        <f t="shared" si="299"/>
        <v>-107.7618770360796</v>
      </c>
      <c r="M547" s="9">
        <f t="shared" si="300"/>
        <v>169.06872221260645</v>
      </c>
      <c r="N547" s="9">
        <f t="shared" si="301"/>
        <v>-17.769838755501091</v>
      </c>
      <c r="O547" s="9">
        <f t="shared" si="302"/>
        <v>177.5355488064817</v>
      </c>
      <c r="P547" s="9">
        <f t="shared" si="303"/>
        <v>0.29859795960930896</v>
      </c>
      <c r="Q547" s="9">
        <f t="shared" si="304"/>
        <v>0.86974727763118664</v>
      </c>
      <c r="R547" s="9">
        <f t="shared" si="305"/>
        <v>0.51610634234895225</v>
      </c>
      <c r="S547" s="9">
        <f t="shared" si="306"/>
        <v>0.81470430195826116</v>
      </c>
      <c r="T547" s="9">
        <f t="shared" si="307"/>
        <v>-0.21750838273964324</v>
      </c>
      <c r="U547" s="9">
        <f t="shared" si="308"/>
        <v>0.16893247872035921</v>
      </c>
      <c r="V547" s="9">
        <f t="shared" si="309"/>
        <v>-0.86328020597754518</v>
      </c>
      <c r="W547" s="14">
        <f t="shared" si="310"/>
        <v>-296.34030079870121</v>
      </c>
      <c r="X547" s="14">
        <f t="shared" si="311"/>
        <v>-120.43637066100098</v>
      </c>
      <c r="Y547" s="14">
        <f t="shared" si="312"/>
        <v>-195.59528235123332</v>
      </c>
      <c r="Z547" s="14">
        <f t="shared" si="313"/>
        <v>157.99624875911925</v>
      </c>
      <c r="AA547" s="9">
        <f t="shared" si="314"/>
        <v>319.87887278696405</v>
      </c>
      <c r="AB547" s="9">
        <f t="shared" si="291"/>
        <v>0.71152316869836341</v>
      </c>
      <c r="AC547" s="9">
        <f t="shared" si="292"/>
        <v>-0.58936634485058903</v>
      </c>
      <c r="AD547" s="9">
        <f t="shared" si="293"/>
        <v>665.21840287715611</v>
      </c>
      <c r="AE547" s="9">
        <f t="shared" si="315"/>
        <v>2009.8582335722206</v>
      </c>
      <c r="AF547" s="9">
        <f t="shared" si="316"/>
        <v>3.0213509200577167</v>
      </c>
      <c r="AG547" s="11">
        <f t="shared" si="317"/>
        <v>7.1784256310454335</v>
      </c>
      <c r="AH547" s="13">
        <v>269.5</v>
      </c>
      <c r="AI547" s="9">
        <f t="shared" si="318"/>
        <v>251.43653095763986</v>
      </c>
      <c r="AJ547" s="14">
        <f t="shared" si="319"/>
        <v>0.59361637309618231</v>
      </c>
      <c r="AK547" s="14">
        <f t="shared" si="320"/>
        <v>-1.7411439180648358E-2</v>
      </c>
      <c r="AL547" s="9">
        <f t="shared" si="321"/>
        <v>427.58760009260362</v>
      </c>
      <c r="AM547" s="9">
        <f t="shared" si="322"/>
        <v>1579.8223170012479</v>
      </c>
      <c r="AN547" s="9">
        <f t="shared" si="323"/>
        <v>3.694733702892933</v>
      </c>
      <c r="AO547" s="11">
        <f t="shared" si="324"/>
        <v>11.167818787126441</v>
      </c>
      <c r="AP547" s="13">
        <v>269.5</v>
      </c>
    </row>
    <row r="548" spans="1:42" x14ac:dyDescent="0.15">
      <c r="A548" s="13">
        <v>270</v>
      </c>
      <c r="B548" s="9">
        <f t="shared" si="294"/>
        <v>4.7123889803846897</v>
      </c>
      <c r="D548" s="8">
        <f t="shared" si="295"/>
        <v>0.81668855023981068</v>
      </c>
      <c r="E548" s="9">
        <v>0</v>
      </c>
      <c r="F548" s="9">
        <v>0</v>
      </c>
      <c r="G548" s="9">
        <f t="shared" si="296"/>
        <v>-1.286405877654051E-14</v>
      </c>
      <c r="H548" s="9">
        <f t="shared" si="297"/>
        <v>-70</v>
      </c>
      <c r="I548" s="14">
        <f t="shared" si="325"/>
        <v>119.81175763063973</v>
      </c>
      <c r="J548" s="14">
        <f t="shared" si="326"/>
        <v>57.554469672594522</v>
      </c>
      <c r="K548" s="14">
        <f t="shared" si="298"/>
        <v>170.87953413323177</v>
      </c>
      <c r="L548" s="14">
        <f t="shared" si="299"/>
        <v>-107.75162002364513</v>
      </c>
      <c r="M548" s="9">
        <f t="shared" si="300"/>
        <v>169.06872221260645</v>
      </c>
      <c r="N548" s="9">
        <f t="shared" si="301"/>
        <v>-17.769838755501091</v>
      </c>
      <c r="O548" s="9">
        <f t="shared" si="302"/>
        <v>176.95259979505767</v>
      </c>
      <c r="P548" s="9">
        <f t="shared" si="303"/>
        <v>0.29962789549263508</v>
      </c>
      <c r="Q548" s="9">
        <f t="shared" si="304"/>
        <v>0.86927593098107869</v>
      </c>
      <c r="R548" s="9">
        <f t="shared" si="305"/>
        <v>0.51706065474717566</v>
      </c>
      <c r="S548" s="9">
        <f t="shared" si="306"/>
        <v>0.81668855023981068</v>
      </c>
      <c r="T548" s="9">
        <f t="shared" si="307"/>
        <v>-0.2174327592545405</v>
      </c>
      <c r="U548" s="9">
        <f t="shared" si="308"/>
        <v>0.17091672700190874</v>
      </c>
      <c r="V548" s="9">
        <f t="shared" si="309"/>
        <v>-0.86320458249244247</v>
      </c>
      <c r="W548" s="14">
        <f t="shared" si="310"/>
        <v>-295.62877763000284</v>
      </c>
      <c r="X548" s="14">
        <f t="shared" si="311"/>
        <v>-121.02573700585157</v>
      </c>
      <c r="Y548" s="14">
        <f t="shared" si="312"/>
        <v>-195.00166597813714</v>
      </c>
      <c r="Z548" s="14">
        <f t="shared" si="313"/>
        <v>157.97883731993861</v>
      </c>
      <c r="AA548" s="9">
        <f t="shared" si="314"/>
        <v>319.44264458712962</v>
      </c>
      <c r="AB548" s="9">
        <f t="shared" si="291"/>
        <v>0.71075744011454844</v>
      </c>
      <c r="AC548" s="9">
        <f t="shared" si="292"/>
        <v>-0.5727842256958553</v>
      </c>
      <c r="AD548" s="9">
        <f t="shared" si="293"/>
        <v>657.2373235347809</v>
      </c>
      <c r="AE548" s="9">
        <f t="shared" si="315"/>
        <v>2007.1173309564433</v>
      </c>
      <c r="AF548" s="9">
        <f t="shared" si="316"/>
        <v>3.0538699782928975</v>
      </c>
      <c r="AG548" s="11">
        <f t="shared" si="317"/>
        <v>7.2655959460339163</v>
      </c>
      <c r="AH548" s="13">
        <v>270</v>
      </c>
      <c r="AI548" s="9">
        <f t="shared" si="318"/>
        <v>250.96406670120842</v>
      </c>
      <c r="AJ548" s="14">
        <f t="shared" si="319"/>
        <v>0.5951520947266431</v>
      </c>
      <c r="AK548" s="14">
        <f t="shared" si="320"/>
        <v>-1.0769154535381631E-2</v>
      </c>
      <c r="AL548" s="9">
        <f t="shared" si="321"/>
        <v>428.57965408955471</v>
      </c>
      <c r="AM548" s="9">
        <f t="shared" si="322"/>
        <v>1576.8537365270704</v>
      </c>
      <c r="AN548" s="9">
        <f t="shared" si="323"/>
        <v>3.6792547697506328</v>
      </c>
      <c r="AO548" s="11">
        <f t="shared" si="324"/>
        <v>11.141968098323844</v>
      </c>
      <c r="AP548" s="13">
        <v>270</v>
      </c>
    </row>
    <row r="549" spans="1:42" x14ac:dyDescent="0.15">
      <c r="A549" s="13">
        <v>270.5</v>
      </c>
      <c r="B549" s="9">
        <f t="shared" si="294"/>
        <v>4.7211156266446617</v>
      </c>
      <c r="D549" s="8">
        <f t="shared" si="295"/>
        <v>0.8186354062917689</v>
      </c>
      <c r="E549" s="9">
        <v>0</v>
      </c>
      <c r="F549" s="9">
        <v>0</v>
      </c>
      <c r="G549" s="9">
        <f t="shared" si="296"/>
        <v>0.61085748488618674</v>
      </c>
      <c r="H549" s="9">
        <f t="shared" si="297"/>
        <v>-69.99733461449199</v>
      </c>
      <c r="I549" s="14">
        <f t="shared" si="325"/>
        <v>120.17405802306686</v>
      </c>
      <c r="J549" s="14">
        <f t="shared" si="326"/>
        <v>57.790149424700175</v>
      </c>
      <c r="K549" s="14">
        <f t="shared" si="298"/>
        <v>171.49299198643237</v>
      </c>
      <c r="L549" s="14">
        <f t="shared" si="299"/>
        <v>-107.73718236452244</v>
      </c>
      <c r="M549" s="9">
        <f t="shared" si="300"/>
        <v>169.06872221260645</v>
      </c>
      <c r="N549" s="9">
        <f t="shared" si="301"/>
        <v>-17.769838755501091</v>
      </c>
      <c r="O549" s="9">
        <f t="shared" si="302"/>
        <v>176.36826106849216</v>
      </c>
      <c r="P549" s="9">
        <f t="shared" si="303"/>
        <v>0.30063576937574338</v>
      </c>
      <c r="Q549" s="9">
        <f t="shared" si="304"/>
        <v>0.86881138343166497</v>
      </c>
      <c r="R549" s="9">
        <f t="shared" si="305"/>
        <v>0.51799963691602557</v>
      </c>
      <c r="S549" s="9">
        <f t="shared" si="306"/>
        <v>0.8186354062917689</v>
      </c>
      <c r="T549" s="9">
        <f t="shared" si="307"/>
        <v>-0.2173638675402822</v>
      </c>
      <c r="U549" s="9">
        <f t="shared" si="308"/>
        <v>0.17286358305386695</v>
      </c>
      <c r="V549" s="9">
        <f t="shared" si="309"/>
        <v>-0.86313569077818419</v>
      </c>
      <c r="W549" s="14">
        <f t="shared" si="310"/>
        <v>-294.9180201898883</v>
      </c>
      <c r="X549" s="14">
        <f t="shared" si="311"/>
        <v>-121.59852123154742</v>
      </c>
      <c r="Y549" s="14">
        <f t="shared" si="312"/>
        <v>-194.4065138834105</v>
      </c>
      <c r="Z549" s="14">
        <f t="shared" si="313"/>
        <v>157.96806816540322</v>
      </c>
      <c r="AA549" s="9">
        <f t="shared" si="314"/>
        <v>319.00288242964587</v>
      </c>
      <c r="AB549" s="9">
        <f t="shared" si="291"/>
        <v>0.70985322123277683</v>
      </c>
      <c r="AC549" s="9">
        <f t="shared" si="292"/>
        <v>-0.556058195122759</v>
      </c>
      <c r="AD549" s="9">
        <f t="shared" si="293"/>
        <v>649.23574652873754</v>
      </c>
      <c r="AE549" s="9">
        <f t="shared" si="315"/>
        <v>2004.3542238298878</v>
      </c>
      <c r="AF549" s="9">
        <f t="shared" si="316"/>
        <v>3.0872517949705465</v>
      </c>
      <c r="AG549" s="11">
        <f t="shared" si="317"/>
        <v>7.3551415783682765</v>
      </c>
      <c r="AH549" s="13">
        <v>270.5</v>
      </c>
      <c r="AI549" s="9">
        <f t="shared" si="318"/>
        <v>250.49511612047479</v>
      </c>
      <c r="AJ549" s="14">
        <f t="shared" si="319"/>
        <v>0.59664709023019213</v>
      </c>
      <c r="AK549" s="14">
        <f t="shared" si="320"/>
        <v>-4.1215671768100037E-3</v>
      </c>
      <c r="AL549" s="9">
        <f t="shared" si="321"/>
        <v>429.59615451007375</v>
      </c>
      <c r="AM549" s="9">
        <f t="shared" si="322"/>
        <v>1573.9072331284115</v>
      </c>
      <c r="AN549" s="9">
        <f t="shared" si="323"/>
        <v>3.6636902276822041</v>
      </c>
      <c r="AO549" s="11">
        <f t="shared" si="324"/>
        <v>11.11560423277604</v>
      </c>
      <c r="AP549" s="13">
        <v>270.5</v>
      </c>
    </row>
    <row r="550" spans="1:42" x14ac:dyDescent="0.15">
      <c r="A550" s="13">
        <v>271</v>
      </c>
      <c r="B550" s="9">
        <f t="shared" si="294"/>
        <v>4.7298422729046328</v>
      </c>
      <c r="D550" s="8">
        <f t="shared" si="295"/>
        <v>0.82054435175574669</v>
      </c>
      <c r="E550" s="9">
        <v>0</v>
      </c>
      <c r="F550" s="9">
        <v>0</v>
      </c>
      <c r="G550" s="9">
        <f t="shared" si="296"/>
        <v>1.221668450609819</v>
      </c>
      <c r="H550" s="9">
        <f t="shared" si="297"/>
        <v>-69.989338660947382</v>
      </c>
      <c r="I550" s="14">
        <f t="shared" si="325"/>
        <v>120.54071195049977</v>
      </c>
      <c r="J550" s="14">
        <f t="shared" si="326"/>
        <v>58.026152035574839</v>
      </c>
      <c r="K550" s="14">
        <f t="shared" si="298"/>
        <v>172.10614752510668</v>
      </c>
      <c r="L550" s="14">
        <f t="shared" si="299"/>
        <v>-107.71856886032793</v>
      </c>
      <c r="M550" s="9">
        <f t="shared" si="300"/>
        <v>169.06872221260645</v>
      </c>
      <c r="N550" s="9">
        <f t="shared" si="301"/>
        <v>-17.769838755501091</v>
      </c>
      <c r="O550" s="9">
        <f t="shared" si="302"/>
        <v>175.78256348954946</v>
      </c>
      <c r="P550" s="9">
        <f t="shared" si="303"/>
        <v>0.30162130877786542</v>
      </c>
      <c r="Q550" s="9">
        <f t="shared" si="304"/>
        <v>0.86835379486371045</v>
      </c>
      <c r="R550" s="9">
        <f t="shared" si="305"/>
        <v>0.51892304297788128</v>
      </c>
      <c r="S550" s="9">
        <f t="shared" si="306"/>
        <v>0.82054435175574658</v>
      </c>
      <c r="T550" s="9">
        <f t="shared" si="307"/>
        <v>-0.21730173420001592</v>
      </c>
      <c r="U550" s="9">
        <f t="shared" si="308"/>
        <v>0.17477252851784464</v>
      </c>
      <c r="V550" s="9">
        <f t="shared" si="309"/>
        <v>-0.8630735574379178</v>
      </c>
      <c r="W550" s="14">
        <f t="shared" si="310"/>
        <v>-294.20816696865552</v>
      </c>
      <c r="X550" s="14">
        <f t="shared" si="311"/>
        <v>-122.15457942667018</v>
      </c>
      <c r="Y550" s="14">
        <f t="shared" si="312"/>
        <v>-193.8098667931803</v>
      </c>
      <c r="Z550" s="14">
        <f t="shared" si="313"/>
        <v>157.96394659822641</v>
      </c>
      <c r="AA550" s="9">
        <f t="shared" si="314"/>
        <v>318.55954982697182</v>
      </c>
      <c r="AB550" s="9">
        <f t="shared" si="291"/>
        <v>0.70881039478439334</v>
      </c>
      <c r="AC550" s="9">
        <f t="shared" si="292"/>
        <v>-0.53918747439340109</v>
      </c>
      <c r="AD550" s="9">
        <f t="shared" si="293"/>
        <v>641.2186396395839</v>
      </c>
      <c r="AE550" s="9">
        <f t="shared" si="315"/>
        <v>2001.5686829345727</v>
      </c>
      <c r="AF550" s="9">
        <f t="shared" si="316"/>
        <v>3.1215073287008845</v>
      </c>
      <c r="AG550" s="11">
        <f t="shared" si="317"/>
        <v>7.4471023427212613</v>
      </c>
      <c r="AH550" s="13">
        <v>271</v>
      </c>
      <c r="AI550" s="9">
        <f t="shared" si="318"/>
        <v>250.02974401314262</v>
      </c>
      <c r="AJ550" s="14">
        <f t="shared" si="319"/>
        <v>0.59810180361142784</v>
      </c>
      <c r="AK550" s="14">
        <f t="shared" si="320"/>
        <v>2.5312424917558474E-3</v>
      </c>
      <c r="AL550" s="9">
        <f t="shared" si="321"/>
        <v>430.63715509679207</v>
      </c>
      <c r="AM550" s="9">
        <f t="shared" si="322"/>
        <v>1570.9832139412508</v>
      </c>
      <c r="AN550" s="9">
        <f t="shared" si="323"/>
        <v>3.6480438237804842</v>
      </c>
      <c r="AO550" s="11">
        <f t="shared" si="324"/>
        <v>11.088733930501617</v>
      </c>
      <c r="AP550" s="13">
        <v>271</v>
      </c>
    </row>
    <row r="551" spans="1:42" x14ac:dyDescent="0.15">
      <c r="A551" s="13">
        <v>271.5</v>
      </c>
      <c r="B551" s="9">
        <f t="shared" si="294"/>
        <v>4.7385689191646048</v>
      </c>
      <c r="D551" s="8">
        <f t="shared" si="295"/>
        <v>0.82241486346870096</v>
      </c>
      <c r="E551" s="9">
        <v>0</v>
      </c>
      <c r="F551" s="9">
        <v>0</v>
      </c>
      <c r="G551" s="9">
        <f t="shared" si="296"/>
        <v>1.8323863815511181</v>
      </c>
      <c r="H551" s="9">
        <f t="shared" si="297"/>
        <v>-69.976012748289008</v>
      </c>
      <c r="I551" s="14">
        <f t="shared" si="325"/>
        <v>120.91176680877491</v>
      </c>
      <c r="J551" s="14">
        <f t="shared" si="326"/>
        <v>58.262441535394998</v>
      </c>
      <c r="K551" s="14">
        <f t="shared" si="298"/>
        <v>172.71895337673638</v>
      </c>
      <c r="L551" s="14">
        <f t="shared" si="299"/>
        <v>-107.6957850249089</v>
      </c>
      <c r="M551" s="9">
        <f t="shared" si="300"/>
        <v>169.06872221260645</v>
      </c>
      <c r="N551" s="9">
        <f t="shared" si="301"/>
        <v>-17.769838755501091</v>
      </c>
      <c r="O551" s="9">
        <f t="shared" si="302"/>
        <v>175.19553825700802</v>
      </c>
      <c r="P551" s="9">
        <f t="shared" si="303"/>
        <v>0.30258423790528521</v>
      </c>
      <c r="Q551" s="9">
        <f t="shared" si="304"/>
        <v>0.86790332602277664</v>
      </c>
      <c r="R551" s="9">
        <f t="shared" si="305"/>
        <v>0.51983062556341575</v>
      </c>
      <c r="S551" s="9">
        <f t="shared" si="306"/>
        <v>0.82241486346870096</v>
      </c>
      <c r="T551" s="9">
        <f t="shared" si="307"/>
        <v>-0.21724638765813056</v>
      </c>
      <c r="U551" s="9">
        <f t="shared" si="308"/>
        <v>0.17664304023079902</v>
      </c>
      <c r="V551" s="9">
        <f t="shared" si="309"/>
        <v>-0.86301821089603248</v>
      </c>
      <c r="W551" s="14">
        <f t="shared" si="310"/>
        <v>-293.49935657387113</v>
      </c>
      <c r="X551" s="14">
        <f t="shared" si="311"/>
        <v>-122.69376690106358</v>
      </c>
      <c r="Y551" s="14">
        <f t="shared" si="312"/>
        <v>-193.21176498956888</v>
      </c>
      <c r="Z551" s="14">
        <f t="shared" si="313"/>
        <v>157.96647784071817</v>
      </c>
      <c r="AA551" s="9">
        <f t="shared" si="314"/>
        <v>318.11261016446502</v>
      </c>
      <c r="AB551" s="9">
        <f t="shared" si="291"/>
        <v>0.70762888996432594</v>
      </c>
      <c r="AC551" s="9">
        <f t="shared" si="292"/>
        <v>-0.52217125800217445</v>
      </c>
      <c r="AD551" s="9">
        <f t="shared" si="293"/>
        <v>633.19137811566884</v>
      </c>
      <c r="AE551" s="9">
        <f t="shared" si="315"/>
        <v>1998.7604782139142</v>
      </c>
      <c r="AF551" s="9">
        <f t="shared" si="316"/>
        <v>3.1566451270421259</v>
      </c>
      <c r="AG551" s="11">
        <f t="shared" si="317"/>
        <v>7.5415127218996449</v>
      </c>
      <c r="AH551" s="13">
        <v>271.5</v>
      </c>
      <c r="AI551" s="9">
        <f t="shared" si="318"/>
        <v>249.5680152819798</v>
      </c>
      <c r="AJ551" s="14">
        <f t="shared" si="319"/>
        <v>0.59951668874546726</v>
      </c>
      <c r="AK551" s="14">
        <f t="shared" si="320"/>
        <v>9.189198992544334E-3</v>
      </c>
      <c r="AL551" s="9">
        <f t="shared" si="321"/>
        <v>431.70271859016151</v>
      </c>
      <c r="AM551" s="9">
        <f t="shared" si="322"/>
        <v>1568.0820867617058</v>
      </c>
      <c r="AN551" s="9">
        <f t="shared" si="323"/>
        <v>3.6323192308880734</v>
      </c>
      <c r="AO551" s="11">
        <f t="shared" si="324"/>
        <v>11.061363822426744</v>
      </c>
      <c r="AP551" s="13">
        <v>271.5</v>
      </c>
    </row>
    <row r="552" spans="1:42" x14ac:dyDescent="0.15">
      <c r="A552" s="13">
        <v>272</v>
      </c>
      <c r="B552" s="9">
        <f t="shared" si="294"/>
        <v>4.7472955654245768</v>
      </c>
      <c r="D552" s="8">
        <f t="shared" si="295"/>
        <v>0.82424641342258065</v>
      </c>
      <c r="E552" s="9">
        <v>0</v>
      </c>
      <c r="F552" s="9">
        <v>0</v>
      </c>
      <c r="G552" s="9">
        <f t="shared" si="296"/>
        <v>2.4429647691750898</v>
      </c>
      <c r="H552" s="9">
        <f t="shared" si="297"/>
        <v>-69.957357891336699</v>
      </c>
      <c r="I552" s="14">
        <f t="shared" si="325"/>
        <v>121.28727046237333</v>
      </c>
      <c r="J552" s="14">
        <f t="shared" si="326"/>
        <v>58.498981011426878</v>
      </c>
      <c r="K552" s="14">
        <f t="shared" si="298"/>
        <v>173.33136208373796</v>
      </c>
      <c r="L552" s="14">
        <f t="shared" si="299"/>
        <v>-107.66883708879199</v>
      </c>
      <c r="M552" s="9">
        <f t="shared" si="300"/>
        <v>169.06872221260645</v>
      </c>
      <c r="N552" s="9">
        <f t="shared" si="301"/>
        <v>-17.769838755501091</v>
      </c>
      <c r="O552" s="9">
        <f t="shared" si="302"/>
        <v>174.60721691027101</v>
      </c>
      <c r="P552" s="9">
        <f t="shared" si="303"/>
        <v>0.30352427761788153</v>
      </c>
      <c r="Q552" s="9">
        <f t="shared" si="304"/>
        <v>0.86746013849543957</v>
      </c>
      <c r="R552" s="9">
        <f t="shared" si="305"/>
        <v>0.52072213580469917</v>
      </c>
      <c r="S552" s="9">
        <f t="shared" si="306"/>
        <v>0.82424641342258065</v>
      </c>
      <c r="T552" s="9">
        <f t="shared" si="307"/>
        <v>-0.21719785818681767</v>
      </c>
      <c r="U552" s="9">
        <f t="shared" si="308"/>
        <v>0.17847459018467871</v>
      </c>
      <c r="V552" s="9">
        <f t="shared" si="309"/>
        <v>-0.86296968142471964</v>
      </c>
      <c r="W552" s="14">
        <f t="shared" si="310"/>
        <v>-292.7917276839068</v>
      </c>
      <c r="X552" s="14">
        <f t="shared" si="311"/>
        <v>-123.21593815906576</v>
      </c>
      <c r="Y552" s="14">
        <f t="shared" si="312"/>
        <v>-192.61224830082341</v>
      </c>
      <c r="Z552" s="14">
        <f t="shared" si="313"/>
        <v>157.97566703971071</v>
      </c>
      <c r="AA552" s="9">
        <f t="shared" si="314"/>
        <v>317.66202671478652</v>
      </c>
      <c r="AB552" s="9">
        <f t="shared" si="291"/>
        <v>0.70630868392663615</v>
      </c>
      <c r="AC552" s="9">
        <f t="shared" si="292"/>
        <v>-0.50500871357928645</v>
      </c>
      <c r="AD552" s="9">
        <f t="shared" si="293"/>
        <v>625.15977544445786</v>
      </c>
      <c r="AE552" s="9">
        <f t="shared" si="315"/>
        <v>1995.9293789032358</v>
      </c>
      <c r="AF552" s="9">
        <f t="shared" si="316"/>
        <v>3.1926708296038853</v>
      </c>
      <c r="AG552" s="11">
        <f t="shared" si="317"/>
        <v>7.6384006473569714</v>
      </c>
      <c r="AH552" s="13">
        <v>272</v>
      </c>
      <c r="AI552" s="9">
        <f t="shared" si="318"/>
        <v>249.10999492621647</v>
      </c>
      <c r="AJ552" s="14">
        <f t="shared" si="319"/>
        <v>0.60089220967407186</v>
      </c>
      <c r="AK552" s="14">
        <f t="shared" si="320"/>
        <v>1.5852231983075171E-2</v>
      </c>
      <c r="AL552" s="9">
        <f t="shared" si="321"/>
        <v>432.79291686161446</v>
      </c>
      <c r="AM552" s="9">
        <f t="shared" si="322"/>
        <v>1565.2042599919846</v>
      </c>
      <c r="AN552" s="9">
        <f t="shared" si="323"/>
        <v>3.6165200469130108</v>
      </c>
      <c r="AO552" s="11">
        <f t="shared" si="324"/>
        <v>11.033500428065839</v>
      </c>
      <c r="AP552" s="13">
        <v>272</v>
      </c>
    </row>
    <row r="553" spans="1:42" x14ac:dyDescent="0.15">
      <c r="A553" s="13">
        <v>272.5</v>
      </c>
      <c r="B553" s="9">
        <f t="shared" si="294"/>
        <v>4.7560222116845479</v>
      </c>
      <c r="D553" s="8">
        <f t="shared" si="295"/>
        <v>0.82603846872580733</v>
      </c>
      <c r="E553" s="9">
        <v>0</v>
      </c>
      <c r="F553" s="9">
        <v>0</v>
      </c>
      <c r="G553" s="9">
        <f t="shared" si="296"/>
        <v>3.0533571155735033</v>
      </c>
      <c r="H553" s="9">
        <f t="shared" si="297"/>
        <v>-69.933375510730045</v>
      </c>
      <c r="I553" s="14">
        <f t="shared" si="325"/>
        <v>121.66727123667428</v>
      </c>
      <c r="J553" s="14">
        <f t="shared" si="326"/>
        <v>58.735732580031694</v>
      </c>
      <c r="K553" s="14">
        <f t="shared" si="298"/>
        <v>173.94332610569415</v>
      </c>
      <c r="L553" s="14">
        <f t="shared" si="299"/>
        <v>-107.63773200378799</v>
      </c>
      <c r="M553" s="9">
        <f t="shared" si="300"/>
        <v>169.06872221260645</v>
      </c>
      <c r="N553" s="9">
        <f t="shared" si="301"/>
        <v>-17.769838755501091</v>
      </c>
      <c r="O553" s="9">
        <f t="shared" si="302"/>
        <v>174.01763133405552</v>
      </c>
      <c r="P553" s="9">
        <f t="shared" si="303"/>
        <v>0.30444114539601691</v>
      </c>
      <c r="Q553" s="9">
        <f t="shared" si="304"/>
        <v>0.86702439468402837</v>
      </c>
      <c r="R553" s="9">
        <f t="shared" si="305"/>
        <v>0.52159732332979036</v>
      </c>
      <c r="S553" s="9">
        <f t="shared" si="306"/>
        <v>0.82603846872580722</v>
      </c>
      <c r="T553" s="9">
        <f t="shared" si="307"/>
        <v>-0.21715617793377343</v>
      </c>
      <c r="U553" s="9">
        <f t="shared" si="308"/>
        <v>0.18026664548790527</v>
      </c>
      <c r="V553" s="9">
        <f t="shared" si="309"/>
        <v>-0.86292800117167534</v>
      </c>
      <c r="W553" s="14">
        <f t="shared" si="310"/>
        <v>-292.08541899998016</v>
      </c>
      <c r="X553" s="14">
        <f t="shared" si="311"/>
        <v>-123.72094687264504</v>
      </c>
      <c r="Y553" s="14">
        <f t="shared" si="312"/>
        <v>-192.01135609114934</v>
      </c>
      <c r="Z553" s="14">
        <f t="shared" si="313"/>
        <v>157.99151927169379</v>
      </c>
      <c r="AA553" s="9">
        <f t="shared" si="314"/>
        <v>317.2077626532141</v>
      </c>
      <c r="AB553" s="9">
        <f t="shared" si="291"/>
        <v>0.70484980332537361</v>
      </c>
      <c r="AC553" s="9">
        <f t="shared" si="292"/>
        <v>-0.48769898182322891</v>
      </c>
      <c r="AD553" s="9">
        <f t="shared" si="293"/>
        <v>617.13011612998594</v>
      </c>
      <c r="AE553" s="9">
        <f t="shared" si="315"/>
        <v>1993.0751536259843</v>
      </c>
      <c r="AF553" s="9">
        <f t="shared" si="316"/>
        <v>3.2295866001881901</v>
      </c>
      <c r="AG553" s="11">
        <f t="shared" si="317"/>
        <v>7.7377860983382662</v>
      </c>
      <c r="AH553" s="13">
        <v>272.5</v>
      </c>
      <c r="AI553" s="9">
        <f t="shared" si="318"/>
        <v>248.65574803277752</v>
      </c>
      <c r="AJ553" s="14">
        <f t="shared" si="319"/>
        <v>0.6022288409075145</v>
      </c>
      <c r="AK553" s="14">
        <f t="shared" si="320"/>
        <v>2.2520276470288536E-2</v>
      </c>
      <c r="AL553" s="9">
        <f t="shared" si="321"/>
        <v>433.90783105002663</v>
      </c>
      <c r="AM553" s="9">
        <f t="shared" si="322"/>
        <v>1562.3501425852971</v>
      </c>
      <c r="AN553" s="9">
        <f t="shared" si="323"/>
        <v>3.6006497942305371</v>
      </c>
      <c r="AO553" s="11">
        <f t="shared" si="324"/>
        <v>11.005150153434164</v>
      </c>
      <c r="AP553" s="13">
        <v>272.5</v>
      </c>
    </row>
    <row r="554" spans="1:42" x14ac:dyDescent="0.15">
      <c r="A554" s="13">
        <v>273</v>
      </c>
      <c r="B554" s="9">
        <f t="shared" si="294"/>
        <v>4.7647488579445199</v>
      </c>
      <c r="D554" s="8">
        <f t="shared" si="295"/>
        <v>0.82779049156670448</v>
      </c>
      <c r="E554" s="9">
        <v>0</v>
      </c>
      <c r="F554" s="9">
        <v>0</v>
      </c>
      <c r="G554" s="9">
        <f t="shared" si="296"/>
        <v>3.6635169370060763</v>
      </c>
      <c r="H554" s="9">
        <f t="shared" si="297"/>
        <v>-69.90406743282017</v>
      </c>
      <c r="I554" s="14">
        <f t="shared" si="325"/>
        <v>122.05181790950198</v>
      </c>
      <c r="J554" s="14">
        <f t="shared" si="326"/>
        <v>58.972657358143266</v>
      </c>
      <c r="K554" s="14">
        <f t="shared" si="298"/>
        <v>174.55479782150792</v>
      </c>
      <c r="L554" s="14">
        <f t="shared" si="299"/>
        <v>-107.60247744775714</v>
      </c>
      <c r="M554" s="9">
        <f t="shared" si="300"/>
        <v>169.06872221260645</v>
      </c>
      <c r="N554" s="9">
        <f t="shared" si="301"/>
        <v>-17.769838755501091</v>
      </c>
      <c r="O554" s="9">
        <f t="shared" si="302"/>
        <v>173.42681376316204</v>
      </c>
      <c r="P554" s="9">
        <f t="shared" si="303"/>
        <v>0.305334555307818</v>
      </c>
      <c r="Q554" s="9">
        <f t="shared" si="304"/>
        <v>0.86659625777982963</v>
      </c>
      <c r="R554" s="9">
        <f t="shared" si="305"/>
        <v>0.52245593625888653</v>
      </c>
      <c r="S554" s="9">
        <f t="shared" si="306"/>
        <v>0.82779049156670448</v>
      </c>
      <c r="T554" s="9">
        <f t="shared" si="307"/>
        <v>-0.21712138095106848</v>
      </c>
      <c r="U554" s="9">
        <f t="shared" si="308"/>
        <v>0.18201866832880254</v>
      </c>
      <c r="V554" s="9">
        <f t="shared" si="309"/>
        <v>-0.86289320418897042</v>
      </c>
      <c r="W554" s="14">
        <f t="shared" si="310"/>
        <v>-291.38056919665479</v>
      </c>
      <c r="X554" s="14">
        <f t="shared" si="311"/>
        <v>-124.20864585446827</v>
      </c>
      <c r="Y554" s="14">
        <f t="shared" si="312"/>
        <v>-191.40912725024182</v>
      </c>
      <c r="Z554" s="14">
        <f t="shared" si="313"/>
        <v>158.01403954816408</v>
      </c>
      <c r="AA554" s="9">
        <f t="shared" si="314"/>
        <v>316.74978107390581</v>
      </c>
      <c r="AB554" s="9">
        <f t="shared" si="291"/>
        <v>0.70325232590710129</v>
      </c>
      <c r="AC554" s="9">
        <f t="shared" si="292"/>
        <v>-0.47024117647056585</v>
      </c>
      <c r="AD554" s="9">
        <f t="shared" si="293"/>
        <v>609.10919051777637</v>
      </c>
      <c r="AE554" s="9">
        <f t="shared" si="315"/>
        <v>1990.1975704959154</v>
      </c>
      <c r="AF554" s="9">
        <f t="shared" si="316"/>
        <v>3.2673904801931126</v>
      </c>
      <c r="AG554" s="11">
        <f t="shared" si="317"/>
        <v>7.8396794988387626</v>
      </c>
      <c r="AH554" s="13">
        <v>273</v>
      </c>
      <c r="AI554" s="9">
        <f t="shared" si="318"/>
        <v>248.20533976735479</v>
      </c>
      <c r="AJ554" s="14">
        <f t="shared" si="319"/>
        <v>0.60352706773497289</v>
      </c>
      <c r="AK554" s="14">
        <f t="shared" si="320"/>
        <v>2.9193273030159617E-2</v>
      </c>
      <c r="AL554" s="9">
        <f t="shared" si="321"/>
        <v>435.04755170347454</v>
      </c>
      <c r="AM554" s="9">
        <f t="shared" si="322"/>
        <v>1559.5201439897608</v>
      </c>
      <c r="AN554" s="9">
        <f t="shared" si="323"/>
        <v>3.5847119191529644</v>
      </c>
      <c r="AO554" s="11">
        <f t="shared" si="324"/>
        <v>10.976319289141165</v>
      </c>
      <c r="AP554" s="13">
        <v>273</v>
      </c>
    </row>
    <row r="555" spans="1:42" x14ac:dyDescent="0.15">
      <c r="A555" s="13">
        <v>273.5</v>
      </c>
      <c r="B555" s="9">
        <f t="shared" si="294"/>
        <v>4.773475504204491</v>
      </c>
      <c r="D555" s="8">
        <f t="shared" si="295"/>
        <v>0.82950193917900994</v>
      </c>
      <c r="E555" s="9">
        <v>0</v>
      </c>
      <c r="F555" s="9">
        <v>0</v>
      </c>
      <c r="G555" s="9">
        <f t="shared" si="296"/>
        <v>4.2733977674399508</v>
      </c>
      <c r="H555" s="9">
        <f t="shared" si="297"/>
        <v>-69.869435889530692</v>
      </c>
      <c r="I555" s="14">
        <f t="shared" si="325"/>
        <v>122.44095970192781</v>
      </c>
      <c r="J555" s="14">
        <f t="shared" si="326"/>
        <v>59.209715434217074</v>
      </c>
      <c r="K555" s="14">
        <f t="shared" si="298"/>
        <v>175.16572953147528</v>
      </c>
      <c r="L555" s="14">
        <f t="shared" si="299"/>
        <v>-107.56308182954129</v>
      </c>
      <c r="M555" s="9">
        <f t="shared" si="300"/>
        <v>169.06872221260645</v>
      </c>
      <c r="N555" s="9">
        <f t="shared" si="301"/>
        <v>-17.769838755501091</v>
      </c>
      <c r="O555" s="9">
        <f t="shared" si="302"/>
        <v>172.83479678732485</v>
      </c>
      <c r="P555" s="9">
        <f t="shared" si="303"/>
        <v>0.30620421797689384</v>
      </c>
      <c r="Q555" s="9">
        <f t="shared" si="304"/>
        <v>0.86617589173469178</v>
      </c>
      <c r="R555" s="9">
        <f t="shared" si="305"/>
        <v>0.52329772120211615</v>
      </c>
      <c r="S555" s="9">
        <f t="shared" si="306"/>
        <v>0.82950193917900994</v>
      </c>
      <c r="T555" s="9">
        <f t="shared" si="307"/>
        <v>-0.21709350322522236</v>
      </c>
      <c r="U555" s="9">
        <f t="shared" si="308"/>
        <v>0.183730115941108</v>
      </c>
      <c r="V555" s="9">
        <f t="shared" si="309"/>
        <v>-0.8628653264631243</v>
      </c>
      <c r="W555" s="14">
        <f t="shared" si="310"/>
        <v>-290.67731687074769</v>
      </c>
      <c r="X555" s="14">
        <f t="shared" si="311"/>
        <v>-124.67888703093884</v>
      </c>
      <c r="Y555" s="14">
        <f t="shared" si="312"/>
        <v>-190.80560018250685</v>
      </c>
      <c r="Z555" s="14">
        <f t="shared" si="313"/>
        <v>158.04323282119424</v>
      </c>
      <c r="AA555" s="9">
        <f t="shared" si="314"/>
        <v>316.28804500715904</v>
      </c>
      <c r="AB555" s="9">
        <f t="shared" si="291"/>
        <v>0.70151638215600087</v>
      </c>
      <c r="AC555" s="9">
        <f t="shared" si="292"/>
        <v>-0.45263438430414737</v>
      </c>
      <c r="AD555" s="9">
        <f t="shared" si="293"/>
        <v>601.10433167388828</v>
      </c>
      <c r="AE555" s="9">
        <f t="shared" si="315"/>
        <v>1987.2963972255375</v>
      </c>
      <c r="AF555" s="9">
        <f t="shared" si="316"/>
        <v>3.3060756552719162</v>
      </c>
      <c r="AG555" s="11">
        <f t="shared" si="317"/>
        <v>7.9440798906888315</v>
      </c>
      <c r="AH555" s="13">
        <v>273.5</v>
      </c>
      <c r="AI555" s="9">
        <f t="shared" si="318"/>
        <v>247.75883536532228</v>
      </c>
      <c r="AJ555" s="14">
        <f t="shared" si="319"/>
        <v>0.60478738654620656</v>
      </c>
      <c r="AK555" s="14">
        <f t="shared" si="320"/>
        <v>3.5871168032997502E-2</v>
      </c>
      <c r="AL555" s="9">
        <f t="shared" si="321"/>
        <v>436.21217892827758</v>
      </c>
      <c r="AM555" s="9">
        <f t="shared" si="322"/>
        <v>1556.714674091319</v>
      </c>
      <c r="AN555" s="9">
        <f t="shared" si="323"/>
        <v>3.5687097914505399</v>
      </c>
      <c r="AO555" s="11">
        <f t="shared" si="324"/>
        <v>10.947014008615364</v>
      </c>
      <c r="AP555" s="13">
        <v>273.5</v>
      </c>
    </row>
    <row r="556" spans="1:42" x14ac:dyDescent="0.15">
      <c r="A556" s="13">
        <v>274</v>
      </c>
      <c r="B556" s="9">
        <f t="shared" si="294"/>
        <v>4.782202150464463</v>
      </c>
      <c r="D556" s="8">
        <f t="shared" si="295"/>
        <v>0.83117226380960774</v>
      </c>
      <c r="E556" s="9">
        <v>0</v>
      </c>
      <c r="F556" s="9">
        <v>0</v>
      </c>
      <c r="G556" s="9">
        <f t="shared" si="296"/>
        <v>4.8829531620887652</v>
      </c>
      <c r="H556" s="9">
        <f t="shared" si="297"/>
        <v>-69.8294835181877</v>
      </c>
      <c r="I556" s="14">
        <f t="shared" si="325"/>
        <v>122.83474626829205</v>
      </c>
      <c r="J556" s="14">
        <f t="shared" si="326"/>
        <v>59.446865838651021</v>
      </c>
      <c r="K556" s="14">
        <f t="shared" si="298"/>
        <v>175.77607345927655</v>
      </c>
      <c r="L556" s="14">
        <f t="shared" si="299"/>
        <v>-107.5195542940686</v>
      </c>
      <c r="M556" s="9">
        <f t="shared" si="300"/>
        <v>169.06872221260645</v>
      </c>
      <c r="N556" s="9">
        <f t="shared" si="301"/>
        <v>-17.769838755501091</v>
      </c>
      <c r="O556" s="9">
        <f t="shared" si="302"/>
        <v>172.24161335614298</v>
      </c>
      <c r="P556" s="9">
        <f t="shared" si="303"/>
        <v>0.30704984055054485</v>
      </c>
      <c r="Q556" s="9">
        <f t="shared" si="304"/>
        <v>0.86576346123096615</v>
      </c>
      <c r="R556" s="9">
        <f t="shared" si="305"/>
        <v>0.52412242325906289</v>
      </c>
      <c r="S556" s="9">
        <f t="shared" si="306"/>
        <v>0.83117226380960774</v>
      </c>
      <c r="T556" s="9">
        <f t="shared" si="307"/>
        <v>-0.21707258270851801</v>
      </c>
      <c r="U556" s="9">
        <f t="shared" si="308"/>
        <v>0.18540044057170579</v>
      </c>
      <c r="V556" s="9">
        <f t="shared" si="309"/>
        <v>-0.86284440594641998</v>
      </c>
      <c r="W556" s="14">
        <f t="shared" si="310"/>
        <v>-289.97580048859169</v>
      </c>
      <c r="X556" s="14">
        <f t="shared" si="311"/>
        <v>-125.13152141524299</v>
      </c>
      <c r="Y556" s="14">
        <f t="shared" si="312"/>
        <v>-190.20081279596064</v>
      </c>
      <c r="Z556" s="14">
        <f t="shared" si="313"/>
        <v>158.07910398922724</v>
      </c>
      <c r="AA556" s="9">
        <f t="shared" si="314"/>
        <v>315.82251743771053</v>
      </c>
      <c r="AB556" s="9">
        <f t="shared" si="291"/>
        <v>0.69964215698968246</v>
      </c>
      <c r="AC556" s="9">
        <f t="shared" si="292"/>
        <v>-0.43487766520019022</v>
      </c>
      <c r="AD556" s="9">
        <f t="shared" si="293"/>
        <v>593.12345428559104</v>
      </c>
      <c r="AE556" s="9">
        <f t="shared" si="315"/>
        <v>1984.3714012410915</v>
      </c>
      <c r="AF556" s="9">
        <f t="shared" si="316"/>
        <v>3.3456296271932784</v>
      </c>
      <c r="AG556" s="11">
        <f t="shared" si="317"/>
        <v>8.0509728606301234</v>
      </c>
      <c r="AH556" s="13">
        <v>274</v>
      </c>
      <c r="AI556" s="9">
        <f t="shared" si="318"/>
        <v>247.31630012249695</v>
      </c>
      <c r="AJ556" s="14">
        <f t="shared" si="319"/>
        <v>0.606010305160396</v>
      </c>
      <c r="AK556" s="14">
        <f t="shared" si="320"/>
        <v>4.2553913874456839E-2</v>
      </c>
      <c r="AL556" s="9">
        <f t="shared" si="321"/>
        <v>437.40182254235464</v>
      </c>
      <c r="AM556" s="9">
        <f t="shared" si="322"/>
        <v>1553.9341431556898</v>
      </c>
      <c r="AN556" s="9">
        <f t="shared" si="323"/>
        <v>3.5526467039474183</v>
      </c>
      <c r="AO556" s="11">
        <f t="shared" si="324"/>
        <v>10.917240366537545</v>
      </c>
      <c r="AP556" s="13">
        <v>274</v>
      </c>
    </row>
    <row r="557" spans="1:42" x14ac:dyDescent="0.15">
      <c r="A557" s="13">
        <v>274.5</v>
      </c>
      <c r="B557" s="9">
        <f t="shared" si="294"/>
        <v>4.7909287967244349</v>
      </c>
      <c r="D557" s="8">
        <f t="shared" si="295"/>
        <v>0.83280091268861922</v>
      </c>
      <c r="E557" s="9">
        <v>0</v>
      </c>
      <c r="F557" s="9">
        <v>0</v>
      </c>
      <c r="G557" s="9">
        <f t="shared" si="296"/>
        <v>5.4921367009491648</v>
      </c>
      <c r="H557" s="9">
        <f t="shared" si="297"/>
        <v>-69.784213361318962</v>
      </c>
      <c r="I557" s="14">
        <f t="shared" si="325"/>
        <v>123.23322768540422</v>
      </c>
      <c r="J557" s="14">
        <f t="shared" si="326"/>
        <v>59.684066513676981</v>
      </c>
      <c r="K557" s="14">
        <f t="shared" si="298"/>
        <v>176.38578175388011</v>
      </c>
      <c r="L557" s="14">
        <f t="shared" si="299"/>
        <v>-107.47190472763717</v>
      </c>
      <c r="M557" s="9">
        <f t="shared" si="300"/>
        <v>169.06872221260645</v>
      </c>
      <c r="N557" s="9">
        <f t="shared" si="301"/>
        <v>-17.769838755501091</v>
      </c>
      <c r="O557" s="9">
        <f t="shared" si="302"/>
        <v>171.64729678409407</v>
      </c>
      <c r="P557" s="9">
        <f t="shared" si="303"/>
        <v>0.3078711266685118</v>
      </c>
      <c r="Q557" s="9">
        <f t="shared" si="304"/>
        <v>0.86535913164971956</v>
      </c>
      <c r="R557" s="9">
        <f t="shared" si="305"/>
        <v>0.52492978602010743</v>
      </c>
      <c r="S557" s="9">
        <f t="shared" si="306"/>
        <v>0.83280091268861911</v>
      </c>
      <c r="T557" s="9">
        <f t="shared" si="307"/>
        <v>-0.21705865935159566</v>
      </c>
      <c r="U557" s="9">
        <f t="shared" si="308"/>
        <v>0.18702908945071717</v>
      </c>
      <c r="V557" s="9">
        <f t="shared" si="309"/>
        <v>-0.86283048258949757</v>
      </c>
      <c r="W557" s="14">
        <f t="shared" si="310"/>
        <v>-289.27615833160201</v>
      </c>
      <c r="X557" s="14">
        <f t="shared" si="311"/>
        <v>-125.56639908044318</v>
      </c>
      <c r="Y557" s="14">
        <f t="shared" si="312"/>
        <v>-189.59480249080025</v>
      </c>
      <c r="Z557" s="14">
        <f t="shared" si="313"/>
        <v>158.12165790310169</v>
      </c>
      <c r="AA557" s="9">
        <f t="shared" si="314"/>
        <v>315.35316132412436</v>
      </c>
      <c r="AB557" s="9">
        <f t="shared" si="291"/>
        <v>0.697629891509564</v>
      </c>
      <c r="AC557" s="9">
        <f t="shared" si="292"/>
        <v>-0.41697005221962513</v>
      </c>
      <c r="AD557" s="9">
        <f t="shared" si="293"/>
        <v>585.17509550851014</v>
      </c>
      <c r="AE557" s="9">
        <f t="shared" si="315"/>
        <v>1981.4223498043718</v>
      </c>
      <c r="AF557" s="9">
        <f t="shared" si="316"/>
        <v>3.3860332830510149</v>
      </c>
      <c r="AG557" s="11">
        <f t="shared" si="317"/>
        <v>8.1603281993859902</v>
      </c>
      <c r="AH557" s="13">
        <v>274.5</v>
      </c>
      <c r="AI557" s="9">
        <f t="shared" si="318"/>
        <v>246.8777993857509</v>
      </c>
      <c r="AJ557" s="14">
        <f t="shared" si="319"/>
        <v>0.60719634316487259</v>
      </c>
      <c r="AK557" s="14">
        <f t="shared" si="320"/>
        <v>4.9241469210954847E-2</v>
      </c>
      <c r="AL557" s="9">
        <f t="shared" si="321"/>
        <v>438.61660223476719</v>
      </c>
      <c r="AM557" s="9">
        <f t="shared" si="322"/>
        <v>1551.1789617693796</v>
      </c>
      <c r="AN557" s="9">
        <f t="shared" si="323"/>
        <v>3.5365258721764468</v>
      </c>
      <c r="AO557" s="11">
        <f t="shared" si="324"/>
        <v>10.887004297435542</v>
      </c>
      <c r="AP557" s="13">
        <v>274.5</v>
      </c>
    </row>
    <row r="558" spans="1:42" x14ac:dyDescent="0.15">
      <c r="A558" s="13">
        <v>275</v>
      </c>
      <c r="B558" s="9">
        <f t="shared" si="294"/>
        <v>4.7996554429844061</v>
      </c>
      <c r="D558" s="8">
        <f t="shared" si="295"/>
        <v>0.83438732800200133</v>
      </c>
      <c r="E558" s="9">
        <v>0</v>
      </c>
      <c r="F558" s="9">
        <v>0</v>
      </c>
      <c r="G558" s="9">
        <f t="shared" si="296"/>
        <v>6.1009019923360519</v>
      </c>
      <c r="H558" s="9">
        <f t="shared" si="297"/>
        <v>-69.733628866422194</v>
      </c>
      <c r="I558" s="14">
        <f t="shared" si="325"/>
        <v>123.63645444088338</v>
      </c>
      <c r="J558" s="14">
        <f t="shared" si="326"/>
        <v>59.92127428272515</v>
      </c>
      <c r="K558" s="14">
        <f t="shared" si="298"/>
        <v>176.99480649135913</v>
      </c>
      <c r="L558" s="14">
        <f t="shared" si="299"/>
        <v>-107.42014376338216</v>
      </c>
      <c r="M558" s="9">
        <f t="shared" si="300"/>
        <v>169.06872221260645</v>
      </c>
      <c r="N558" s="9">
        <f t="shared" si="301"/>
        <v>-17.769838755501091</v>
      </c>
      <c r="O558" s="9">
        <f t="shared" si="302"/>
        <v>171.0518807556299</v>
      </c>
      <c r="P558" s="9">
        <f t="shared" si="303"/>
        <v>0.30866777643232401</v>
      </c>
      <c r="Q558" s="9">
        <f t="shared" si="304"/>
        <v>0.8649630690371507</v>
      </c>
      <c r="R558" s="9">
        <f t="shared" si="305"/>
        <v>0.52571955156967731</v>
      </c>
      <c r="S558" s="9">
        <f t="shared" si="306"/>
        <v>0.83438732800200133</v>
      </c>
      <c r="T558" s="9">
        <f t="shared" si="307"/>
        <v>-0.21705177513735333</v>
      </c>
      <c r="U558" s="9">
        <f t="shared" si="308"/>
        <v>0.18861550476409938</v>
      </c>
      <c r="V558" s="9">
        <f t="shared" si="309"/>
        <v>-0.86282359837525524</v>
      </c>
      <c r="W558" s="14">
        <f t="shared" si="310"/>
        <v>-288.57852844009244</v>
      </c>
      <c r="X558" s="14">
        <f t="shared" si="311"/>
        <v>-125.9833691326628</v>
      </c>
      <c r="Y558" s="14">
        <f t="shared" si="312"/>
        <v>-188.98760614763538</v>
      </c>
      <c r="Z558" s="14">
        <f t="shared" si="313"/>
        <v>158.17089937231265</v>
      </c>
      <c r="AA558" s="9">
        <f t="shared" si="314"/>
        <v>314.87993961931903</v>
      </c>
      <c r="AB558" s="9">
        <f t="shared" si="291"/>
        <v>0.69547988480587719</v>
      </c>
      <c r="AC558" s="9">
        <f t="shared" si="292"/>
        <v>-0.39891055174655321</v>
      </c>
      <c r="AD558" s="9">
        <f t="shared" si="293"/>
        <v>577.26845762081234</v>
      </c>
      <c r="AE558" s="9">
        <f t="shared" si="315"/>
        <v>1978.4490101417007</v>
      </c>
      <c r="AF558" s="9">
        <f t="shared" si="316"/>
        <v>3.4272598546191055</v>
      </c>
      <c r="AG558" s="11">
        <f t="shared" si="317"/>
        <v>8.2720972719302157</v>
      </c>
      <c r="AH558" s="13">
        <v>275</v>
      </c>
      <c r="AI558" s="9">
        <f t="shared" si="318"/>
        <v>246.44339854347896</v>
      </c>
      <c r="AJ558" s="14">
        <f t="shared" si="319"/>
        <v>0.60834603226578565</v>
      </c>
      <c r="AK558" s="14">
        <f t="shared" si="320"/>
        <v>5.5933799203330636E-2</v>
      </c>
      <c r="AL558" s="9">
        <f t="shared" si="321"/>
        <v>439.85664773306689</v>
      </c>
      <c r="AM558" s="9">
        <f t="shared" si="322"/>
        <v>1548.4495407797901</v>
      </c>
      <c r="AN558" s="9">
        <f t="shared" si="323"/>
        <v>3.5203504340793508</v>
      </c>
      <c r="AO558" s="11">
        <f t="shared" si="324"/>
        <v>10.856311614402143</v>
      </c>
      <c r="AP558" s="13">
        <v>275</v>
      </c>
    </row>
    <row r="559" spans="1:42" x14ac:dyDescent="0.15">
      <c r="A559" s="13">
        <v>275.5</v>
      </c>
      <c r="B559" s="9">
        <f t="shared" si="294"/>
        <v>4.808382089244378</v>
      </c>
      <c r="D559" s="8">
        <f t="shared" si="295"/>
        <v>0.83593094686681479</v>
      </c>
      <c r="E559" s="9">
        <v>0</v>
      </c>
      <c r="F559" s="9">
        <v>0</v>
      </c>
      <c r="G559" s="9">
        <f t="shared" si="296"/>
        <v>6.7092026764156838</v>
      </c>
      <c r="H559" s="9">
        <f t="shared" si="297"/>
        <v>-69.677733885702523</v>
      </c>
      <c r="I559" s="14">
        <f t="shared" si="325"/>
        <v>124.04447742059477</v>
      </c>
      <c r="J559" s="14">
        <f t="shared" si="326"/>
        <v>60.158444819264005</v>
      </c>
      <c r="K559" s="14">
        <f t="shared" si="298"/>
        <v>177.60309967661576</v>
      </c>
      <c r="L559" s="14">
        <f t="shared" si="299"/>
        <v>-107.36428278693535</v>
      </c>
      <c r="M559" s="9">
        <f t="shared" si="300"/>
        <v>169.06872221260645</v>
      </c>
      <c r="N559" s="9">
        <f t="shared" si="301"/>
        <v>-17.769838755501091</v>
      </c>
      <c r="O559" s="9">
        <f t="shared" si="302"/>
        <v>170.45539933035474</v>
      </c>
      <c r="P559" s="9">
        <f t="shared" si="303"/>
        <v>0.30943948637530277</v>
      </c>
      <c r="Q559" s="9">
        <f t="shared" si="304"/>
        <v>0.86457544006913745</v>
      </c>
      <c r="R559" s="9">
        <f t="shared" si="305"/>
        <v>0.52649146049151208</v>
      </c>
      <c r="S559" s="9">
        <f t="shared" si="306"/>
        <v>0.83593094686681479</v>
      </c>
      <c r="T559" s="9">
        <f t="shared" si="307"/>
        <v>-0.21705197411620927</v>
      </c>
      <c r="U559" s="9">
        <f t="shared" si="308"/>
        <v>0.19015912362891285</v>
      </c>
      <c r="V559" s="9">
        <f t="shared" si="309"/>
        <v>-0.86282379735411119</v>
      </c>
      <c r="W559" s="14">
        <f t="shared" si="310"/>
        <v>-287.88304855528656</v>
      </c>
      <c r="X559" s="14">
        <f t="shared" si="311"/>
        <v>-126.38227968440935</v>
      </c>
      <c r="Y559" s="14">
        <f t="shared" si="312"/>
        <v>-188.37926011536959</v>
      </c>
      <c r="Z559" s="14">
        <f t="shared" si="313"/>
        <v>158.22683317151598</v>
      </c>
      <c r="AA559" s="9">
        <f t="shared" si="314"/>
        <v>314.40281529228349</v>
      </c>
      <c r="AB559" s="9">
        <f t="shared" si="291"/>
        <v>0.69319249581724307</v>
      </c>
      <c r="AC559" s="9">
        <f t="shared" si="292"/>
        <v>-0.38069814367531762</v>
      </c>
      <c r="AD559" s="9">
        <f t="shared" si="293"/>
        <v>569.41345226831515</v>
      </c>
      <c r="AE559" s="9">
        <f t="shared" si="315"/>
        <v>1975.4511495803729</v>
      </c>
      <c r="AF559" s="9">
        <f t="shared" si="316"/>
        <v>3.4692737618174747</v>
      </c>
      <c r="AG559" s="11">
        <f t="shared" si="317"/>
        <v>8.3862100806258049</v>
      </c>
      <c r="AH559" s="13">
        <v>275.5</v>
      </c>
      <c r="AI559" s="9">
        <f t="shared" si="318"/>
        <v>246.01316301592649</v>
      </c>
      <c r="AJ559" s="14">
        <f t="shared" si="319"/>
        <v>0.60945991664709709</v>
      </c>
      <c r="AK559" s="14">
        <f t="shared" si="320"/>
        <v>6.2630875764170924E-2</v>
      </c>
      <c r="AL559" s="9">
        <f t="shared" si="321"/>
        <v>441.12209897561092</v>
      </c>
      <c r="AM559" s="9">
        <f t="shared" si="322"/>
        <v>1545.7462912344458</v>
      </c>
      <c r="AN559" s="9">
        <f t="shared" si="323"/>
        <v>3.5041234497750886</v>
      </c>
      <c r="AO559" s="11">
        <f t="shared" si="324"/>
        <v>10.825168008008824</v>
      </c>
      <c r="AP559" s="13">
        <v>275.5</v>
      </c>
    </row>
    <row r="560" spans="1:42" x14ac:dyDescent="0.15">
      <c r="A560" s="13">
        <v>276</v>
      </c>
      <c r="B560" s="9">
        <f t="shared" si="294"/>
        <v>4.8171087355043491</v>
      </c>
      <c r="D560" s="8">
        <f t="shared" si="295"/>
        <v>0.83743120130931703</v>
      </c>
      <c r="E560" s="9">
        <v>0</v>
      </c>
      <c r="F560" s="9">
        <v>0</v>
      </c>
      <c r="G560" s="9">
        <f t="shared" si="296"/>
        <v>7.3169924287357091</v>
      </c>
      <c r="H560" s="9">
        <f t="shared" si="297"/>
        <v>-69.616532675779141</v>
      </c>
      <c r="I560" s="14">
        <f t="shared" si="325"/>
        <v>124.45734789513943</v>
      </c>
      <c r="J560" s="14">
        <f t="shared" si="326"/>
        <v>60.395532615118285</v>
      </c>
      <c r="K560" s="14">
        <f t="shared" si="298"/>
        <v>178.21061324501019</v>
      </c>
      <c r="L560" s="14">
        <f t="shared" si="299"/>
        <v>-107.30433394228177</v>
      </c>
      <c r="M560" s="9">
        <f t="shared" si="300"/>
        <v>169.06872221260645</v>
      </c>
      <c r="N560" s="9">
        <f t="shared" si="301"/>
        <v>-17.769838755501091</v>
      </c>
      <c r="O560" s="9">
        <f t="shared" si="302"/>
        <v>169.85788694828784</v>
      </c>
      <c r="P560" s="9">
        <f t="shared" si="303"/>
        <v>0.31018594943328132</v>
      </c>
      <c r="Q560" s="9">
        <f t="shared" si="304"/>
        <v>0.86419641201384589</v>
      </c>
      <c r="R560" s="9">
        <f t="shared" si="305"/>
        <v>0.52724525187603577</v>
      </c>
      <c r="S560" s="9">
        <f t="shared" si="306"/>
        <v>0.83743120130931714</v>
      </c>
      <c r="T560" s="9">
        <f t="shared" si="307"/>
        <v>-0.21705930244275443</v>
      </c>
      <c r="U560" s="9">
        <f t="shared" si="308"/>
        <v>0.1916593780714152</v>
      </c>
      <c r="V560" s="9">
        <f t="shared" si="309"/>
        <v>-0.86283112568065634</v>
      </c>
      <c r="W560" s="14">
        <f t="shared" si="310"/>
        <v>-287.18985605946932</v>
      </c>
      <c r="X560" s="14">
        <f t="shared" si="311"/>
        <v>-126.76297782808467</v>
      </c>
      <c r="Y560" s="14">
        <f t="shared" si="312"/>
        <v>-187.76980019872249</v>
      </c>
      <c r="Z560" s="14">
        <f t="shared" si="313"/>
        <v>158.28946404728015</v>
      </c>
      <c r="AA560" s="9">
        <f t="shared" si="314"/>
        <v>313.92175135103685</v>
      </c>
      <c r="AB560" s="9">
        <f t="shared" si="291"/>
        <v>0.69076814524805741</v>
      </c>
      <c r="AC560" s="9">
        <f t="shared" si="292"/>
        <v>-0.36233178165124968</v>
      </c>
      <c r="AD560" s="9">
        <f t="shared" si="293"/>
        <v>561.62074599404798</v>
      </c>
      <c r="AE560" s="9">
        <f t="shared" si="315"/>
        <v>1972.4285356929181</v>
      </c>
      <c r="AF560" s="9">
        <f t="shared" si="316"/>
        <v>3.5120293360990296</v>
      </c>
      <c r="AG560" s="11">
        <f t="shared" si="317"/>
        <v>8.5025720070303326</v>
      </c>
      <c r="AH560" s="13">
        <v>276</v>
      </c>
      <c r="AI560" s="9">
        <f t="shared" si="318"/>
        <v>245.58715824538416</v>
      </c>
      <c r="AJ560" s="14">
        <f t="shared" si="319"/>
        <v>0.61053855334239415</v>
      </c>
      <c r="AK560" s="14">
        <f t="shared" si="320"/>
        <v>6.9332677813179089E-2</v>
      </c>
      <c r="AL560" s="9">
        <f t="shared" si="321"/>
        <v>442.41310629225256</v>
      </c>
      <c r="AM560" s="9">
        <f t="shared" si="322"/>
        <v>1543.0696243193856</v>
      </c>
      <c r="AN560" s="9">
        <f t="shared" si="323"/>
        <v>3.4878479013685757</v>
      </c>
      <c r="AO560" s="11">
        <f t="shared" si="324"/>
        <v>10.793579045332429</v>
      </c>
      <c r="AP560" s="13">
        <v>276</v>
      </c>
    </row>
    <row r="561" spans="1:42" x14ac:dyDescent="0.15">
      <c r="A561" s="13">
        <v>276.5</v>
      </c>
      <c r="B561" s="9">
        <f t="shared" si="294"/>
        <v>4.8258353817643211</v>
      </c>
      <c r="D561" s="8">
        <f t="shared" si="295"/>
        <v>0.83888751824605878</v>
      </c>
      <c r="E561" s="9">
        <v>0</v>
      </c>
      <c r="F561" s="9">
        <v>0</v>
      </c>
      <c r="G561" s="9">
        <f t="shared" si="296"/>
        <v>7.9242249637534607</v>
      </c>
      <c r="H561" s="9">
        <f t="shared" si="297"/>
        <v>-69.550029897361128</v>
      </c>
      <c r="I561" s="14">
        <f t="shared" si="325"/>
        <v>124.87511750535229</v>
      </c>
      <c r="J561" s="14">
        <f t="shared" si="326"/>
        <v>60.632490948270856</v>
      </c>
      <c r="K561" s="14">
        <f t="shared" si="298"/>
        <v>178.81729906389239</v>
      </c>
      <c r="L561" s="14">
        <f t="shared" si="299"/>
        <v>-107.24031013782125</v>
      </c>
      <c r="M561" s="9">
        <f t="shared" si="300"/>
        <v>169.06872221260645</v>
      </c>
      <c r="N561" s="9">
        <f t="shared" si="301"/>
        <v>-17.769838755501091</v>
      </c>
      <c r="O561" s="9">
        <f t="shared" si="302"/>
        <v>169.25937843520856</v>
      </c>
      <c r="P561" s="9">
        <f t="shared" si="303"/>
        <v>0.31090685491610792</v>
      </c>
      <c r="Q561" s="9">
        <f t="shared" si="304"/>
        <v>0.86382615269232454</v>
      </c>
      <c r="R561" s="9">
        <f t="shared" si="305"/>
        <v>0.52798066332995086</v>
      </c>
      <c r="S561" s="9">
        <f t="shared" si="306"/>
        <v>0.83888751824605878</v>
      </c>
      <c r="T561" s="9">
        <f t="shared" si="307"/>
        <v>-0.21707380841384294</v>
      </c>
      <c r="U561" s="9">
        <f t="shared" si="308"/>
        <v>0.19311569500815684</v>
      </c>
      <c r="V561" s="9">
        <f t="shared" si="309"/>
        <v>-0.86284563165174488</v>
      </c>
      <c r="W561" s="14">
        <f t="shared" si="310"/>
        <v>-286.49908791422126</v>
      </c>
      <c r="X561" s="14">
        <f t="shared" si="311"/>
        <v>-127.12530960973592</v>
      </c>
      <c r="Y561" s="14">
        <f t="shared" si="312"/>
        <v>-187.1592616453801</v>
      </c>
      <c r="Z561" s="14">
        <f t="shared" si="313"/>
        <v>158.35879672509333</v>
      </c>
      <c r="AA561" s="9">
        <f t="shared" si="314"/>
        <v>313.43671086688602</v>
      </c>
      <c r="AB561" s="9">
        <f t="shared" si="291"/>
        <v>0.68820731754175313</v>
      </c>
      <c r="AC561" s="9">
        <f t="shared" si="292"/>
        <v>-0.34381039336800256</v>
      </c>
      <c r="AD561" s="9">
        <f t="shared" si="293"/>
        <v>553.90180662771468</v>
      </c>
      <c r="AE561" s="9">
        <f t="shared" si="315"/>
        <v>1969.3809364495144</v>
      </c>
      <c r="AF561" s="9">
        <f t="shared" si="316"/>
        <v>3.5554694223504555</v>
      </c>
      <c r="AG561" s="11">
        <f t="shared" si="317"/>
        <v>8.6210602246076071</v>
      </c>
      <c r="AH561" s="13">
        <v>276.5</v>
      </c>
      <c r="AI561" s="9">
        <f t="shared" si="318"/>
        <v>245.16544968625428</v>
      </c>
      <c r="AJ561" s="14">
        <f t="shared" si="319"/>
        <v>0.6115825126168204</v>
      </c>
      <c r="AK561" s="14">
        <f t="shared" si="320"/>
        <v>7.6039191538029627E-2</v>
      </c>
      <c r="AL561" s="9">
        <f t="shared" si="321"/>
        <v>443.72983059129336</v>
      </c>
      <c r="AM561" s="9">
        <f t="shared" si="322"/>
        <v>1540.4199512967489</v>
      </c>
      <c r="AN561" s="9">
        <f t="shared" si="323"/>
        <v>3.471526692816794</v>
      </c>
      <c r="AO561" s="11">
        <f t="shared" si="324"/>
        <v>10.761550169149666</v>
      </c>
      <c r="AP561" s="13">
        <v>276.5</v>
      </c>
    </row>
    <row r="562" spans="1:42" x14ac:dyDescent="0.15">
      <c r="A562" s="13">
        <v>277</v>
      </c>
      <c r="B562" s="9">
        <f t="shared" si="294"/>
        <v>4.8345620280242931</v>
      </c>
      <c r="D562" s="8">
        <f t="shared" si="295"/>
        <v>0.84029931946815928</v>
      </c>
      <c r="E562" s="9">
        <v>0</v>
      </c>
      <c r="F562" s="9">
        <v>0</v>
      </c>
      <c r="G562" s="9">
        <f t="shared" si="296"/>
        <v>8.5308540383603386</v>
      </c>
      <c r="H562" s="9">
        <f t="shared" si="297"/>
        <v>-69.478230614892539</v>
      </c>
      <c r="I562" s="14">
        <f t="shared" si="325"/>
        <v>125.29783824676031</v>
      </c>
      <c r="J562" s="14">
        <f t="shared" si="326"/>
        <v>60.869271850153837</v>
      </c>
      <c r="K562" s="14">
        <f t="shared" si="298"/>
        <v>179.42310893403115</v>
      </c>
      <c r="L562" s="14">
        <f t="shared" si="299"/>
        <v>-107.17222505264183</v>
      </c>
      <c r="M562" s="9">
        <f t="shared" si="300"/>
        <v>169.06872221260645</v>
      </c>
      <c r="N562" s="9">
        <f t="shared" si="301"/>
        <v>-17.769838755501091</v>
      </c>
      <c r="O562" s="9">
        <f t="shared" si="302"/>
        <v>168.65990900808646</v>
      </c>
      <c r="P562" s="9">
        <f t="shared" si="303"/>
        <v>0.31160188847999748</v>
      </c>
      <c r="Q562" s="9">
        <f t="shared" si="304"/>
        <v>0.86346483043700806</v>
      </c>
      <c r="R562" s="9">
        <f t="shared" si="305"/>
        <v>0.5286974309881618</v>
      </c>
      <c r="S562" s="9">
        <f t="shared" si="306"/>
        <v>0.84029931946815917</v>
      </c>
      <c r="T562" s="9">
        <f t="shared" si="307"/>
        <v>-0.21709554250816429</v>
      </c>
      <c r="U562" s="9">
        <f t="shared" si="308"/>
        <v>0.19452749623025722</v>
      </c>
      <c r="V562" s="9">
        <f t="shared" si="309"/>
        <v>-0.86286736574606626</v>
      </c>
      <c r="W562" s="14">
        <f t="shared" si="310"/>
        <v>-285.81088059667951</v>
      </c>
      <c r="X562" s="14">
        <f t="shared" si="311"/>
        <v>-127.46912000310392</v>
      </c>
      <c r="Y562" s="14">
        <f t="shared" si="312"/>
        <v>-186.54767913276328</v>
      </c>
      <c r="Z562" s="14">
        <f t="shared" si="313"/>
        <v>158.43483591663136</v>
      </c>
      <c r="AA562" s="9">
        <f t="shared" si="314"/>
        <v>312.94765700004069</v>
      </c>
      <c r="AB562" s="9">
        <f t="shared" si="291"/>
        <v>0.68551056291380519</v>
      </c>
      <c r="AC562" s="9">
        <f t="shared" si="292"/>
        <v>-0.32513288092472692</v>
      </c>
      <c r="AD562" s="9">
        <f t="shared" si="293"/>
        <v>546.26894997748502</v>
      </c>
      <c r="AE562" s="9">
        <f t="shared" si="315"/>
        <v>1966.3081203789325</v>
      </c>
      <c r="AF562" s="9">
        <f t="shared" si="316"/>
        <v>3.5995238617534011</v>
      </c>
      <c r="AG562" s="11">
        <f t="shared" si="317"/>
        <v>8.7415197837133167</v>
      </c>
      <c r="AH562" s="13">
        <v>277</v>
      </c>
      <c r="AI562" s="9">
        <f t="shared" si="318"/>
        <v>244.74810279499678</v>
      </c>
      <c r="AJ562" s="14">
        <f t="shared" si="319"/>
        <v>0.61259237836225111</v>
      </c>
      <c r="AK562" s="14">
        <f t="shared" si="320"/>
        <v>8.2750410662185914E-2</v>
      </c>
      <c r="AL562" s="9">
        <f t="shared" si="321"/>
        <v>445.0724435549767</v>
      </c>
      <c r="AM562" s="9">
        <f t="shared" si="322"/>
        <v>1537.7976834416029</v>
      </c>
      <c r="AN562" s="9">
        <f t="shared" si="323"/>
        <v>3.4551626498342163</v>
      </c>
      <c r="AO562" s="11">
        <f t="shared" si="324"/>
        <v>10.729086697246032</v>
      </c>
      <c r="AP562" s="13">
        <v>277</v>
      </c>
    </row>
    <row r="563" spans="1:42" x14ac:dyDescent="0.15">
      <c r="A563" s="13">
        <v>277.5</v>
      </c>
      <c r="B563" s="9">
        <f t="shared" si="294"/>
        <v>4.8432886742842642</v>
      </c>
      <c r="D563" s="8">
        <f t="shared" si="295"/>
        <v>0.84166602162894932</v>
      </c>
      <c r="E563" s="9">
        <v>0</v>
      </c>
      <c r="F563" s="9">
        <v>0</v>
      </c>
      <c r="G563" s="9">
        <f t="shared" si="296"/>
        <v>9.1368334554035879</v>
      </c>
      <c r="H563" s="9">
        <f t="shared" si="297"/>
        <v>-69.40114029616673</v>
      </c>
      <c r="I563" s="14">
        <f t="shared" si="325"/>
        <v>125.72556245295368</v>
      </c>
      <c r="J563" s="14">
        <f t="shared" si="326"/>
        <v>61.105826072436841</v>
      </c>
      <c r="K563" s="14">
        <f t="shared" si="298"/>
        <v>180.02799459093828</v>
      </c>
      <c r="L563" s="14">
        <f t="shared" si="299"/>
        <v>-107.10009314301261</v>
      </c>
      <c r="M563" s="9">
        <f t="shared" si="300"/>
        <v>169.06872221260645</v>
      </c>
      <c r="N563" s="9">
        <f t="shared" si="301"/>
        <v>-17.769838755501091</v>
      </c>
      <c r="O563" s="9">
        <f t="shared" si="302"/>
        <v>168.05951428059481</v>
      </c>
      <c r="P563" s="9">
        <f t="shared" si="303"/>
        <v>0.31227073210080358</v>
      </c>
      <c r="Q563" s="9">
        <f t="shared" si="304"/>
        <v>0.86311261404805062</v>
      </c>
      <c r="R563" s="9">
        <f t="shared" si="305"/>
        <v>0.52939528952814574</v>
      </c>
      <c r="S563" s="9">
        <f t="shared" si="306"/>
        <v>0.84166602162894932</v>
      </c>
      <c r="T563" s="9">
        <f t="shared" si="307"/>
        <v>-0.21712455742734216</v>
      </c>
      <c r="U563" s="9">
        <f t="shared" si="308"/>
        <v>0.19589419839104738</v>
      </c>
      <c r="V563" s="9">
        <f t="shared" si="309"/>
        <v>-0.8628963806652441</v>
      </c>
      <c r="W563" s="14">
        <f t="shared" si="310"/>
        <v>-285.12537003376571</v>
      </c>
      <c r="X563" s="14">
        <f t="shared" si="311"/>
        <v>-127.79425288402865</v>
      </c>
      <c r="Y563" s="14">
        <f t="shared" si="312"/>
        <v>-185.93508675440103</v>
      </c>
      <c r="Z563" s="14">
        <f t="shared" si="313"/>
        <v>158.51758632729354</v>
      </c>
      <c r="AA563" s="9">
        <f t="shared" si="314"/>
        <v>312.45455302664237</v>
      </c>
      <c r="AB563" s="9">
        <f t="shared" si="291"/>
        <v>0.68267849944282943</v>
      </c>
      <c r="AC563" s="9">
        <f t="shared" si="292"/>
        <v>-0.30629812124789169</v>
      </c>
      <c r="AD563" s="9">
        <f t="shared" si="293"/>
        <v>538.73538610164667</v>
      </c>
      <c r="AE563" s="9">
        <f t="shared" si="315"/>
        <v>1963.2098567383644</v>
      </c>
      <c r="AF563" s="9">
        <f t="shared" si="316"/>
        <v>3.6441078633137214</v>
      </c>
      <c r="AG563" s="11">
        <f t="shared" si="317"/>
        <v>8.8637593828958448</v>
      </c>
      <c r="AH563" s="13">
        <v>277.5</v>
      </c>
      <c r="AI563" s="9">
        <f t="shared" si="318"/>
        <v>244.33518301996051</v>
      </c>
      <c r="AJ563" s="14">
        <f t="shared" si="319"/>
        <v>0.61356874850415011</v>
      </c>
      <c r="AK563" s="14">
        <f t="shared" si="320"/>
        <v>8.9466336719851824E-2</v>
      </c>
      <c r="AL563" s="9">
        <f t="shared" si="321"/>
        <v>446.44112784237814</v>
      </c>
      <c r="AM563" s="9">
        <f t="shared" si="322"/>
        <v>1535.203231978051</v>
      </c>
      <c r="AN563" s="9">
        <f t="shared" si="323"/>
        <v>3.4387585198469317</v>
      </c>
      <c r="AO563" s="11">
        <f t="shared" si="324"/>
        <v>10.696193821870372</v>
      </c>
      <c r="AP563" s="13">
        <v>277.5</v>
      </c>
    </row>
    <row r="564" spans="1:42" x14ac:dyDescent="0.15">
      <c r="A564" s="13">
        <v>278</v>
      </c>
      <c r="B564" s="9">
        <f t="shared" si="294"/>
        <v>4.8520153205442362</v>
      </c>
      <c r="D564" s="8">
        <f t="shared" si="295"/>
        <v>0.84298703623518079</v>
      </c>
      <c r="E564" s="9">
        <v>0</v>
      </c>
      <c r="F564" s="9">
        <v>0</v>
      </c>
      <c r="G564" s="9">
        <f t="shared" si="296"/>
        <v>9.7421170672045818</v>
      </c>
      <c r="H564" s="9">
        <f t="shared" si="297"/>
        <v>-69.318764811909929</v>
      </c>
      <c r="I564" s="14">
        <f t="shared" si="325"/>
        <v>126.15834277781832</v>
      </c>
      <c r="J564" s="14">
        <f t="shared" si="326"/>
        <v>61.342103053321395</v>
      </c>
      <c r="K564" s="14">
        <f t="shared" si="298"/>
        <v>180.63190770608409</v>
      </c>
      <c r="L564" s="14">
        <f t="shared" si="299"/>
        <v>-107.02392964910347</v>
      </c>
      <c r="M564" s="9">
        <f t="shared" si="300"/>
        <v>169.06872221260645</v>
      </c>
      <c r="N564" s="9">
        <f t="shared" si="301"/>
        <v>-17.769838755501091</v>
      </c>
      <c r="O564" s="9">
        <f t="shared" si="302"/>
        <v>167.4582302687088</v>
      </c>
      <c r="P564" s="9">
        <f t="shared" si="303"/>
        <v>0.31291306404828667</v>
      </c>
      <c r="Q564" s="9">
        <f t="shared" si="304"/>
        <v>0.86276967274740801</v>
      </c>
      <c r="R564" s="9">
        <f t="shared" si="305"/>
        <v>0.53007397218689412</v>
      </c>
      <c r="S564" s="9">
        <f t="shared" si="306"/>
        <v>0.84298703623518068</v>
      </c>
      <c r="T564" s="9">
        <f t="shared" si="307"/>
        <v>-0.21716090813860744</v>
      </c>
      <c r="U564" s="9">
        <f t="shared" si="308"/>
        <v>0.19721521299727873</v>
      </c>
      <c r="V564" s="9">
        <f t="shared" si="309"/>
        <v>-0.86293273137650939</v>
      </c>
      <c r="W564" s="14">
        <f t="shared" si="310"/>
        <v>-284.44269153432288</v>
      </c>
      <c r="X564" s="14">
        <f t="shared" si="311"/>
        <v>-128.10055100527654</v>
      </c>
      <c r="Y564" s="14">
        <f t="shared" si="312"/>
        <v>-185.32151800589688</v>
      </c>
      <c r="Z564" s="14">
        <f t="shared" si="313"/>
        <v>158.60705266401339</v>
      </c>
      <c r="AA564" s="9">
        <f t="shared" si="314"/>
        <v>311.95736236727191</v>
      </c>
      <c r="AB564" s="9">
        <f t="shared" si="291"/>
        <v>0.67971181522068491</v>
      </c>
      <c r="AC564" s="9">
        <f t="shared" si="292"/>
        <v>-0.28730496657993854</v>
      </c>
      <c r="AD564" s="9">
        <f t="shared" si="293"/>
        <v>531.31526424955609</v>
      </c>
      <c r="AE564" s="9">
        <f t="shared" si="315"/>
        <v>1960.0859156925408</v>
      </c>
      <c r="AF564" s="9">
        <f t="shared" si="316"/>
        <v>3.689120278637239</v>
      </c>
      <c r="AG564" s="11">
        <f t="shared" si="317"/>
        <v>8.9875468573279846</v>
      </c>
      <c r="AH564" s="13">
        <v>278</v>
      </c>
      <c r="AI564" s="9">
        <f t="shared" si="318"/>
        <v>243.92675579110849</v>
      </c>
      <c r="AJ564" s="14">
        <f t="shared" si="319"/>
        <v>0.61451223542022149</v>
      </c>
      <c r="AK564" s="14">
        <f t="shared" si="320"/>
        <v>9.6186979335925571E-2</v>
      </c>
      <c r="AL564" s="9">
        <f t="shared" si="321"/>
        <v>447.83607729949853</v>
      </c>
      <c r="AM564" s="9">
        <f t="shared" si="322"/>
        <v>1532.637008014676</v>
      </c>
      <c r="AN564" s="9">
        <f t="shared" si="323"/>
        <v>3.4223169719970934</v>
      </c>
      <c r="AO564" s="11">
        <f t="shared" si="324"/>
        <v>10.662876609342417</v>
      </c>
      <c r="AP564" s="13">
        <v>278</v>
      </c>
    </row>
    <row r="565" spans="1:42" x14ac:dyDescent="0.15">
      <c r="A565" s="13">
        <v>278.5</v>
      </c>
      <c r="B565" s="9">
        <f t="shared" si="294"/>
        <v>4.8607419668042082</v>
      </c>
      <c r="D565" s="8">
        <f t="shared" si="295"/>
        <v>0.84426176964199828</v>
      </c>
      <c r="E565" s="9">
        <v>0</v>
      </c>
      <c r="F565" s="9">
        <v>0</v>
      </c>
      <c r="G565" s="9">
        <f t="shared" si="296"/>
        <v>10.346658779072767</v>
      </c>
      <c r="H565" s="9">
        <f t="shared" si="297"/>
        <v>-69.231110435334173</v>
      </c>
      <c r="I565" s="14">
        <f t="shared" si="325"/>
        <v>126.59623217657861</v>
      </c>
      <c r="J565" s="14">
        <f t="shared" si="326"/>
        <v>61.578050883351366</v>
      </c>
      <c r="K565" s="14">
        <f t="shared" si="298"/>
        <v>181.23479988799863</v>
      </c>
      <c r="L565" s="14">
        <f t="shared" si="299"/>
        <v>-106.94375060193924</v>
      </c>
      <c r="M565" s="9">
        <f t="shared" si="300"/>
        <v>169.06872221260645</v>
      </c>
      <c r="N565" s="9">
        <f t="shared" si="301"/>
        <v>-17.769838755501091</v>
      </c>
      <c r="O565" s="9">
        <f t="shared" si="302"/>
        <v>166.85609339638839</v>
      </c>
      <c r="P565" s="9">
        <f t="shared" si="303"/>
        <v>0.31352855886145337</v>
      </c>
      <c r="Q565" s="9">
        <f t="shared" si="304"/>
        <v>0.86243617613058754</v>
      </c>
      <c r="R565" s="9">
        <f t="shared" si="305"/>
        <v>0.53073321078054492</v>
      </c>
      <c r="S565" s="9">
        <f t="shared" si="306"/>
        <v>0.84426176964199828</v>
      </c>
      <c r="T565" s="9">
        <f t="shared" si="307"/>
        <v>-0.21720465191909155</v>
      </c>
      <c r="U565" s="9">
        <f t="shared" si="308"/>
        <v>0.19848994640409634</v>
      </c>
      <c r="V565" s="9">
        <f t="shared" si="309"/>
        <v>-0.86297647515699349</v>
      </c>
      <c r="W565" s="14">
        <f t="shared" si="310"/>
        <v>-283.76297971910219</v>
      </c>
      <c r="X565" s="14">
        <f t="shared" si="311"/>
        <v>-128.38785597185648</v>
      </c>
      <c r="Y565" s="14">
        <f t="shared" si="312"/>
        <v>-184.70700577047666</v>
      </c>
      <c r="Z565" s="14">
        <f t="shared" si="313"/>
        <v>158.70323964334932</v>
      </c>
      <c r="AA565" s="9">
        <f t="shared" si="314"/>
        <v>311.45604861699792</v>
      </c>
      <c r="AB565" s="9">
        <f t="shared" si="291"/>
        <v>0.67661127056470605</v>
      </c>
      <c r="AC565" s="9">
        <f t="shared" si="292"/>
        <v>-0.26815224504377966</v>
      </c>
      <c r="AD565" s="9">
        <f t="shared" si="293"/>
        <v>524.02371534824943</v>
      </c>
      <c r="AE565" s="9">
        <f t="shared" si="315"/>
        <v>1956.9360685025322</v>
      </c>
      <c r="AF565" s="9">
        <f t="shared" si="316"/>
        <v>3.7344418032722335</v>
      </c>
      <c r="AG565" s="11">
        <f t="shared" si="317"/>
        <v>9.1126044367725356</v>
      </c>
      <c r="AH565" s="13">
        <v>278.5</v>
      </c>
      <c r="AI565" s="9">
        <f t="shared" si="318"/>
        <v>243.52288650964462</v>
      </c>
      <c r="AJ565" s="14">
        <f t="shared" si="319"/>
        <v>0.61542346637654077</v>
      </c>
      <c r="AK565" s="14">
        <f t="shared" si="320"/>
        <v>0.10291235651760644</v>
      </c>
      <c r="AL565" s="9">
        <f t="shared" si="321"/>
        <v>449.25749718122131</v>
      </c>
      <c r="AM565" s="9">
        <f t="shared" si="322"/>
        <v>1530.099422479361</v>
      </c>
      <c r="AN565" s="9">
        <f t="shared" si="323"/>
        <v>3.4058405971623666</v>
      </c>
      <c r="AO565" s="11">
        <f t="shared" si="324"/>
        <v>10.629139999705467</v>
      </c>
      <c r="AP565" s="13">
        <v>278.5</v>
      </c>
    </row>
    <row r="566" spans="1:42" x14ac:dyDescent="0.15">
      <c r="A566" s="13">
        <v>279</v>
      </c>
      <c r="B566" s="9">
        <f t="shared" si="294"/>
        <v>4.8694686130641793</v>
      </c>
      <c r="D566" s="8">
        <f t="shared" si="295"/>
        <v>0.84548962305190689</v>
      </c>
      <c r="E566" s="9">
        <v>0</v>
      </c>
      <c r="F566" s="9">
        <v>0</v>
      </c>
      <c r="G566" s="9">
        <f t="shared" si="296"/>
        <v>10.950412552816147</v>
      </c>
      <c r="H566" s="9">
        <f t="shared" si="297"/>
        <v>-69.138183841659639</v>
      </c>
      <c r="I566" s="14">
        <f t="shared" si="325"/>
        <v>127.03928388559505</v>
      </c>
      <c r="J566" s="14">
        <f t="shared" si="326"/>
        <v>61.813616270753869</v>
      </c>
      <c r="K566" s="14">
        <f t="shared" si="298"/>
        <v>181.83662268325696</v>
      </c>
      <c r="L566" s="14">
        <f t="shared" si="299"/>
        <v>-106.85957283059845</v>
      </c>
      <c r="M566" s="9">
        <f t="shared" si="300"/>
        <v>169.06872221260645</v>
      </c>
      <c r="N566" s="9">
        <f t="shared" si="301"/>
        <v>-17.769838755501091</v>
      </c>
      <c r="O566" s="9">
        <f t="shared" si="302"/>
        <v>166.25314050134511</v>
      </c>
      <c r="P566" s="9">
        <f t="shared" si="303"/>
        <v>0.31411688732505311</v>
      </c>
      <c r="Q566" s="9">
        <f t="shared" si="304"/>
        <v>0.86211229411597401</v>
      </c>
      <c r="R566" s="9">
        <f t="shared" si="305"/>
        <v>0.53137273572685384</v>
      </c>
      <c r="S566" s="9">
        <f t="shared" si="306"/>
        <v>0.845489623051907</v>
      </c>
      <c r="T566" s="9">
        <f t="shared" si="307"/>
        <v>-0.21725584840180068</v>
      </c>
      <c r="U566" s="9">
        <f t="shared" si="308"/>
        <v>0.19971779981400506</v>
      </c>
      <c r="V566" s="9">
        <f t="shared" si="309"/>
        <v>-0.86302767163970262</v>
      </c>
      <c r="W566" s="14">
        <f t="shared" si="310"/>
        <v>-283.08636844853748</v>
      </c>
      <c r="X566" s="14">
        <f t="shared" si="311"/>
        <v>-128.65600821690026</v>
      </c>
      <c r="Y566" s="14">
        <f t="shared" si="312"/>
        <v>-184.09158230410011</v>
      </c>
      <c r="Z566" s="14">
        <f t="shared" si="313"/>
        <v>158.80615199986693</v>
      </c>
      <c r="AA566" s="9">
        <f t="shared" si="314"/>
        <v>310.95057557703319</v>
      </c>
      <c r="AB566" s="9">
        <f t="shared" si="291"/>
        <v>0.67337770028916566</v>
      </c>
      <c r="AC566" s="9">
        <f t="shared" si="292"/>
        <v>-0.24883876127952931</v>
      </c>
      <c r="AD566" s="9">
        <f t="shared" si="293"/>
        <v>516.87689065964844</v>
      </c>
      <c r="AE566" s="9">
        <f t="shared" si="315"/>
        <v>1953.7600877246505</v>
      </c>
      <c r="AF566" s="9">
        <f t="shared" si="316"/>
        <v>3.7799331388780479</v>
      </c>
      <c r="AG566" s="11">
        <f t="shared" si="317"/>
        <v>9.2386038527709271</v>
      </c>
      <c r="AH566" s="13">
        <v>279</v>
      </c>
      <c r="AI566" s="9">
        <f t="shared" si="318"/>
        <v>243.12364053755059</v>
      </c>
      <c r="AJ566" s="14">
        <f t="shared" si="319"/>
        <v>0.61630308397261047</v>
      </c>
      <c r="AK566" s="14">
        <f t="shared" si="320"/>
        <v>0.10964249494762157</v>
      </c>
      <c r="AL566" s="9">
        <f t="shared" si="321"/>
        <v>450.70560437792943</v>
      </c>
      <c r="AM566" s="9">
        <f t="shared" si="322"/>
        <v>1527.5908860535492</v>
      </c>
      <c r="AN566" s="9">
        <f t="shared" si="323"/>
        <v>3.3893319080466124</v>
      </c>
      <c r="AO566" s="11">
        <f t="shared" si="324"/>
        <v>10.594988806600968</v>
      </c>
      <c r="AP566" s="13">
        <v>279</v>
      </c>
    </row>
    <row r="567" spans="1:42" x14ac:dyDescent="0.15">
      <c r="A567" s="13">
        <v>279.5</v>
      </c>
      <c r="B567" s="9">
        <f t="shared" si="294"/>
        <v>4.8781952593241513</v>
      </c>
      <c r="D567" s="8">
        <f t="shared" si="295"/>
        <v>0.84666999251793729</v>
      </c>
      <c r="E567" s="9">
        <v>0</v>
      </c>
      <c r="F567" s="9">
        <v>0</v>
      </c>
      <c r="G567" s="9">
        <f t="shared" si="296"/>
        <v>11.553332410247446</v>
      </c>
      <c r="H567" s="9">
        <f t="shared" si="297"/>
        <v>-69.039992107606196</v>
      </c>
      <c r="I567" s="14">
        <f t="shared" si="325"/>
        <v>127.4875514008633</v>
      </c>
      <c r="J567" s="14">
        <f t="shared" si="326"/>
        <v>62.048744506322322</v>
      </c>
      <c r="K567" s="14">
        <f t="shared" si="298"/>
        <v>182.4373275773419</v>
      </c>
      <c r="L567" s="14">
        <f t="shared" si="299"/>
        <v>-106.77141396966215</v>
      </c>
      <c r="M567" s="9">
        <f t="shared" si="300"/>
        <v>169.06872221260645</v>
      </c>
      <c r="N567" s="9">
        <f t="shared" si="301"/>
        <v>-17.769838755501091</v>
      </c>
      <c r="O567" s="9">
        <f t="shared" si="302"/>
        <v>165.64940884089347</v>
      </c>
      <c r="P567" s="9">
        <f t="shared" si="303"/>
        <v>0.31467771644731363</v>
      </c>
      <c r="Q567" s="9">
        <f t="shared" si="304"/>
        <v>0.86179819689165116</v>
      </c>
      <c r="R567" s="9">
        <f t="shared" si="305"/>
        <v>0.53199227607062372</v>
      </c>
      <c r="S567" s="9">
        <f t="shared" si="306"/>
        <v>0.84666999251793729</v>
      </c>
      <c r="T567" s="9">
        <f t="shared" si="307"/>
        <v>-0.21731455962331006</v>
      </c>
      <c r="U567" s="9">
        <f t="shared" si="308"/>
        <v>0.20089816928003534</v>
      </c>
      <c r="V567" s="9">
        <f t="shared" si="309"/>
        <v>-0.86308638286121198</v>
      </c>
      <c r="W567" s="14">
        <f t="shared" si="310"/>
        <v>-282.41299074824832</v>
      </c>
      <c r="X567" s="14">
        <f t="shared" si="311"/>
        <v>-128.90484697817979</v>
      </c>
      <c r="Y567" s="14">
        <f t="shared" si="312"/>
        <v>-183.4752792201275</v>
      </c>
      <c r="Z567" s="14">
        <f t="shared" si="313"/>
        <v>158.91579449481455</v>
      </c>
      <c r="AA567" s="9">
        <f t="shared" si="314"/>
        <v>310.44090728806691</v>
      </c>
      <c r="AB567" s="9">
        <f t="shared" si="291"/>
        <v>0.670012016038811</v>
      </c>
      <c r="AC567" s="9">
        <f t="shared" si="292"/>
        <v>-0.2293632971670263</v>
      </c>
      <c r="AD567" s="9">
        <f t="shared" si="293"/>
        <v>509.89199497381532</v>
      </c>
      <c r="AE567" s="9">
        <f t="shared" si="315"/>
        <v>1950.5577474198822</v>
      </c>
      <c r="AF567" s="9">
        <f t="shared" si="316"/>
        <v>3.825433163586045</v>
      </c>
      <c r="AG567" s="11">
        <f t="shared" si="317"/>
        <v>9.3651614077638321</v>
      </c>
      <c r="AH567" s="13">
        <v>279.5</v>
      </c>
      <c r="AI567" s="9">
        <f t="shared" si="318"/>
        <v>242.72908318704185</v>
      </c>
      <c r="AJ567" s="14">
        <f t="shared" si="319"/>
        <v>0.61715174660469074</v>
      </c>
      <c r="AK567" s="14">
        <f t="shared" si="320"/>
        <v>0.11637743028992986</v>
      </c>
      <c r="AL567" s="9">
        <f t="shared" si="321"/>
        <v>452.1806276545106</v>
      </c>
      <c r="AM567" s="9">
        <f t="shared" si="322"/>
        <v>1525.111809105993</v>
      </c>
      <c r="AN567" s="9">
        <f t="shared" si="323"/>
        <v>3.3727933392831178</v>
      </c>
      <c r="AO567" s="11">
        <f t="shared" si="324"/>
        <v>10.560427717184295</v>
      </c>
      <c r="AP567" s="13">
        <v>279.5</v>
      </c>
    </row>
    <row r="568" spans="1:42" x14ac:dyDescent="0.15">
      <c r="A568" s="13">
        <v>280</v>
      </c>
      <c r="B568" s="9">
        <f t="shared" si="294"/>
        <v>4.8869219055841224</v>
      </c>
      <c r="D568" s="8">
        <f t="shared" si="295"/>
        <v>0.84780226895125954</v>
      </c>
      <c r="E568" s="9">
        <v>0</v>
      </c>
      <c r="F568" s="9">
        <v>0</v>
      </c>
      <c r="G568" s="9">
        <f t="shared" si="296"/>
        <v>12.155372436685099</v>
      </c>
      <c r="H568" s="9">
        <f t="shared" si="297"/>
        <v>-68.936542710854567</v>
      </c>
      <c r="I568" s="14">
        <f t="shared" si="325"/>
        <v>127.94108845515427</v>
      </c>
      <c r="J568" s="14">
        <f t="shared" si="326"/>
        <v>62.283379427860368</v>
      </c>
      <c r="K568" s="14">
        <f t="shared" si="298"/>
        <v>183.03686599538116</v>
      </c>
      <c r="L568" s="14">
        <f t="shared" si="299"/>
        <v>-106.67929246692441</v>
      </c>
      <c r="M568" s="9">
        <f t="shared" si="300"/>
        <v>169.06872221260645</v>
      </c>
      <c r="N568" s="9">
        <f t="shared" si="301"/>
        <v>-17.769838755501091</v>
      </c>
      <c r="O568" s="9">
        <f t="shared" si="302"/>
        <v>165.04493609788645</v>
      </c>
      <c r="P568" s="9">
        <f t="shared" si="303"/>
        <v>0.31521070943900786</v>
      </c>
      <c r="Q568" s="9">
        <f t="shared" si="304"/>
        <v>0.8614940548596226</v>
      </c>
      <c r="R568" s="9">
        <f t="shared" si="305"/>
        <v>0.53259155951225168</v>
      </c>
      <c r="S568" s="9">
        <f t="shared" si="306"/>
        <v>0.84780226895125954</v>
      </c>
      <c r="T568" s="9">
        <f t="shared" si="307"/>
        <v>-0.21738085007324387</v>
      </c>
      <c r="U568" s="9">
        <f t="shared" si="308"/>
        <v>0.2020304457133576</v>
      </c>
      <c r="V568" s="9">
        <f t="shared" si="309"/>
        <v>-0.86315267331114587</v>
      </c>
      <c r="W568" s="14">
        <f t="shared" si="310"/>
        <v>-281.74297873220951</v>
      </c>
      <c r="X568" s="14">
        <f t="shared" si="311"/>
        <v>-129.13421027534682</v>
      </c>
      <c r="Y568" s="14">
        <f t="shared" si="312"/>
        <v>-182.85812747352281</v>
      </c>
      <c r="Z568" s="14">
        <f t="shared" si="313"/>
        <v>159.03217192510448</v>
      </c>
      <c r="AA568" s="9">
        <f t="shared" si="314"/>
        <v>309.9270080653439</v>
      </c>
      <c r="AB568" s="9">
        <f t="shared" si="291"/>
        <v>0.66651520868407488</v>
      </c>
      <c r="AC568" s="9">
        <f t="shared" si="292"/>
        <v>-0.2097246126326695</v>
      </c>
      <c r="AD568" s="9">
        <f t="shared" si="293"/>
        <v>503.08731241017182</v>
      </c>
      <c r="AE568" s="9">
        <f t="shared" si="315"/>
        <v>1947.3288233742978</v>
      </c>
      <c r="AF568" s="9">
        <f t="shared" si="316"/>
        <v>3.8707571734319992</v>
      </c>
      <c r="AG568" s="11">
        <f t="shared" si="317"/>
        <v>9.4918331583031517</v>
      </c>
      <c r="AH568" s="13">
        <v>280</v>
      </c>
      <c r="AI568" s="9">
        <f t="shared" si="318"/>
        <v>242.33927970995356</v>
      </c>
      <c r="AJ568" s="14">
        <f t="shared" si="319"/>
        <v>0.61797012894351155</v>
      </c>
      <c r="AK568" s="14">
        <f t="shared" si="320"/>
        <v>0.12311720750091126</v>
      </c>
      <c r="AL568" s="9">
        <f t="shared" si="321"/>
        <v>453.68280789814838</v>
      </c>
      <c r="AM568" s="9">
        <f t="shared" si="322"/>
        <v>1522.6626016260643</v>
      </c>
      <c r="AN568" s="9">
        <f t="shared" si="323"/>
        <v>3.3562272475793296</v>
      </c>
      <c r="AO568" s="11">
        <f t="shared" si="324"/>
        <v>10.525461292173365</v>
      </c>
      <c r="AP568" s="13">
        <v>280</v>
      </c>
    </row>
    <row r="569" spans="1:42" x14ac:dyDescent="0.15">
      <c r="A569" s="13">
        <v>280.5</v>
      </c>
      <c r="B569" s="9">
        <f t="shared" si="294"/>
        <v>4.8956485518440944</v>
      </c>
      <c r="D569" s="8">
        <f t="shared" si="295"/>
        <v>0.84888583813348473</v>
      </c>
      <c r="E569" s="9">
        <v>0</v>
      </c>
      <c r="F569" s="9">
        <v>0</v>
      </c>
      <c r="G569" s="9">
        <f t="shared" si="296"/>
        <v>12.756486784450319</v>
      </c>
      <c r="H569" s="9">
        <f t="shared" si="297"/>
        <v>-68.827843529476823</v>
      </c>
      <c r="I569" s="14">
        <f t="shared" si="325"/>
        <v>128.39994899373835</v>
      </c>
      <c r="J569" s="14">
        <f t="shared" si="326"/>
        <v>62.51746338420385</v>
      </c>
      <c r="K569" s="14">
        <f t="shared" si="298"/>
        <v>183.63518930275353</v>
      </c>
      <c r="L569" s="14">
        <f t="shared" si="299"/>
        <v>-106.58322759137231</v>
      </c>
      <c r="M569" s="9">
        <f t="shared" si="300"/>
        <v>169.06872221260645</v>
      </c>
      <c r="N569" s="9">
        <f t="shared" si="301"/>
        <v>-17.769838755501091</v>
      </c>
      <c r="O569" s="9">
        <f t="shared" si="302"/>
        <v>164.43976038673443</v>
      </c>
      <c r="P569" s="9">
        <f t="shared" si="303"/>
        <v>0.31571552569394518</v>
      </c>
      <c r="Q569" s="9">
        <f t="shared" si="304"/>
        <v>0.86120003857734273</v>
      </c>
      <c r="R569" s="9">
        <f t="shared" si="305"/>
        <v>0.5331703124395395</v>
      </c>
      <c r="S569" s="9">
        <f t="shared" si="306"/>
        <v>0.84888583813348473</v>
      </c>
      <c r="T569" s="9">
        <f t="shared" si="307"/>
        <v>-0.21745478674559435</v>
      </c>
      <c r="U569" s="9">
        <f t="shared" si="308"/>
        <v>0.20311401489558278</v>
      </c>
      <c r="V569" s="9">
        <f t="shared" si="309"/>
        <v>-0.86322660998349632</v>
      </c>
      <c r="W569" s="14">
        <f t="shared" si="310"/>
        <v>-281.07646352352543</v>
      </c>
      <c r="X569" s="14">
        <f t="shared" si="311"/>
        <v>-129.34393488797949</v>
      </c>
      <c r="Y569" s="14">
        <f t="shared" si="312"/>
        <v>-182.2401573445793</v>
      </c>
      <c r="Z569" s="14">
        <f t="shared" si="313"/>
        <v>159.15528913260539</v>
      </c>
      <c r="AA569" s="9">
        <f t="shared" si="314"/>
        <v>309.40884253556425</v>
      </c>
      <c r="AB569" s="9">
        <f t="shared" si="291"/>
        <v>0.66288835077705244</v>
      </c>
      <c r="AC569" s="9">
        <f t="shared" si="292"/>
        <v>-0.18992144654848175</v>
      </c>
      <c r="AD569" s="9">
        <f t="shared" si="293"/>
        <v>496.48222260446136</v>
      </c>
      <c r="AE569" s="9">
        <f t="shared" si="315"/>
        <v>1944.0730933308994</v>
      </c>
      <c r="AF569" s="9">
        <f t="shared" si="316"/>
        <v>3.91569527531645</v>
      </c>
      <c r="AG569" s="11">
        <f t="shared" si="317"/>
        <v>9.6181104096869543</v>
      </c>
      <c r="AH569" s="13">
        <v>280.5</v>
      </c>
      <c r="AI569" s="9">
        <f t="shared" si="318"/>
        <v>241.95429528706498</v>
      </c>
      <c r="AJ569" s="14">
        <f t="shared" si="319"/>
        <v>0.61875892242693453</v>
      </c>
      <c r="AK569" s="14">
        <f t="shared" si="320"/>
        <v>0.12986188114862784</v>
      </c>
      <c r="AL569" s="9">
        <f t="shared" si="321"/>
        <v>455.21239837547853</v>
      </c>
      <c r="AM569" s="9">
        <f t="shared" si="322"/>
        <v>1520.2436731566777</v>
      </c>
      <c r="AN569" s="9">
        <f t="shared" si="323"/>
        <v>3.3396359118995615</v>
      </c>
      <c r="AO569" s="11">
        <f t="shared" si="324"/>
        <v>10.490093966020847</v>
      </c>
      <c r="AP569" s="13">
        <v>280.5</v>
      </c>
    </row>
    <row r="570" spans="1:42" x14ac:dyDescent="0.15">
      <c r="A570" s="13">
        <v>281</v>
      </c>
      <c r="B570" s="9">
        <f t="shared" si="294"/>
        <v>4.9043751981040664</v>
      </c>
      <c r="D570" s="8">
        <f t="shared" si="295"/>
        <v>0.84992008073390735</v>
      </c>
      <c r="E570" s="9">
        <v>0</v>
      </c>
      <c r="F570" s="9">
        <v>0</v>
      </c>
      <c r="G570" s="9">
        <f t="shared" si="296"/>
        <v>13.356629676358157</v>
      </c>
      <c r="H570" s="9">
        <f t="shared" si="297"/>
        <v>-68.713902841336477</v>
      </c>
      <c r="I570" s="14">
        <f t="shared" si="325"/>
        <v>128.86418714863038</v>
      </c>
      <c r="J570" s="14">
        <f t="shared" si="326"/>
        <v>62.750937198842053</v>
      </c>
      <c r="K570" s="14">
        <f t="shared" si="298"/>
        <v>184.23224880555898</v>
      </c>
      <c r="L570" s="14">
        <f t="shared" si="299"/>
        <v>-106.48323944144497</v>
      </c>
      <c r="M570" s="9">
        <f t="shared" si="300"/>
        <v>169.06872221260645</v>
      </c>
      <c r="N570" s="9">
        <f t="shared" si="301"/>
        <v>-17.769838755501091</v>
      </c>
      <c r="O570" s="9">
        <f t="shared" si="302"/>
        <v>163.83392025950809</v>
      </c>
      <c r="P570" s="9">
        <f t="shared" si="303"/>
        <v>0.31619182077098545</v>
      </c>
      <c r="Q570" s="9">
        <f t="shared" si="304"/>
        <v>0.86091631869646124</v>
      </c>
      <c r="R570" s="9">
        <f t="shared" si="305"/>
        <v>0.53372825996292184</v>
      </c>
      <c r="S570" s="9">
        <f t="shared" si="306"/>
        <v>0.84992008073390735</v>
      </c>
      <c r="T570" s="9">
        <f t="shared" si="307"/>
        <v>-0.21753643919193644</v>
      </c>
      <c r="U570" s="9">
        <f t="shared" si="308"/>
        <v>0.2041482574960054</v>
      </c>
      <c r="V570" s="9">
        <f t="shared" si="309"/>
        <v>-0.86330826242983838</v>
      </c>
      <c r="W570" s="14">
        <f t="shared" si="310"/>
        <v>-280.41357517274838</v>
      </c>
      <c r="X570" s="14">
        <f t="shared" si="311"/>
        <v>-129.53385633452797</v>
      </c>
      <c r="Y570" s="14">
        <f t="shared" si="312"/>
        <v>-181.62139842215237</v>
      </c>
      <c r="Z570" s="14">
        <f t="shared" si="313"/>
        <v>159.28515101375402</v>
      </c>
      <c r="AA570" s="9">
        <f t="shared" si="314"/>
        <v>308.88637567567906</v>
      </c>
      <c r="AB570" s="9">
        <f t="shared" si="291"/>
        <v>0.65913259907131305</v>
      </c>
      <c r="AC570" s="9">
        <f t="shared" si="292"/>
        <v>-0.16995251772794973</v>
      </c>
      <c r="AD570" s="9">
        <f t="shared" si="293"/>
        <v>490.0972047694143</v>
      </c>
      <c r="AE570" s="9">
        <f t="shared" si="315"/>
        <v>1940.7903372333806</v>
      </c>
      <c r="AF570" s="9">
        <f t="shared" si="316"/>
        <v>3.9600110311718724</v>
      </c>
      <c r="AG570" s="11">
        <f t="shared" si="317"/>
        <v>9.7434157693333052</v>
      </c>
      <c r="AH570" s="13">
        <v>281</v>
      </c>
      <c r="AI570" s="9">
        <f t="shared" si="318"/>
        <v>241.57419501737482</v>
      </c>
      <c r="AJ570" s="14">
        <f t="shared" si="319"/>
        <v>0.6195188357698953</v>
      </c>
      <c r="AK570" s="14">
        <f t="shared" si="320"/>
        <v>0.13661151574083874</v>
      </c>
      <c r="AL570" s="9">
        <f t="shared" si="321"/>
        <v>456.76966500076509</v>
      </c>
      <c r="AM570" s="9">
        <f t="shared" si="322"/>
        <v>1517.8554327269055</v>
      </c>
      <c r="AN570" s="9">
        <f t="shared" si="323"/>
        <v>3.3230215336746656</v>
      </c>
      <c r="AO570" s="11">
        <f t="shared" si="324"/>
        <v>10.454330047177033</v>
      </c>
      <c r="AP570" s="13">
        <v>281</v>
      </c>
    </row>
    <row r="571" spans="1:42" x14ac:dyDescent="0.15">
      <c r="A571" s="13">
        <v>281.5</v>
      </c>
      <c r="B571" s="9">
        <f t="shared" si="294"/>
        <v>4.9131018443640375</v>
      </c>
      <c r="D571" s="8">
        <f t="shared" si="295"/>
        <v>0.85090437233195804</v>
      </c>
      <c r="E571" s="9">
        <v>0</v>
      </c>
      <c r="F571" s="9">
        <v>0</v>
      </c>
      <c r="G571" s="9">
        <f t="shared" si="296"/>
        <v>13.955755409203785</v>
      </c>
      <c r="H571" s="9">
        <f t="shared" si="297"/>
        <v>-68.594729323458083</v>
      </c>
      <c r="I571" s="14">
        <f t="shared" si="325"/>
        <v>129.33385721129372</v>
      </c>
      <c r="J571" s="14">
        <f t="shared" si="326"/>
        <v>62.983740133161504</v>
      </c>
      <c r="K571" s="14">
        <f t="shared" si="298"/>
        <v>184.82799575094828</v>
      </c>
      <c r="L571" s="14">
        <f t="shared" si="299"/>
        <v>-106.3793489535815</v>
      </c>
      <c r="M571" s="9">
        <f t="shared" si="300"/>
        <v>169.06872221260645</v>
      </c>
      <c r="N571" s="9">
        <f t="shared" si="301"/>
        <v>-17.769838755501091</v>
      </c>
      <c r="O571" s="9">
        <f t="shared" si="302"/>
        <v>163.2274547121234</v>
      </c>
      <c r="P571" s="9">
        <f t="shared" si="303"/>
        <v>0.31663924637767837</v>
      </c>
      <c r="Q571" s="9">
        <f t="shared" si="304"/>
        <v>0.86064306589868633</v>
      </c>
      <c r="R571" s="9">
        <f t="shared" si="305"/>
        <v>0.53426512595427966</v>
      </c>
      <c r="S571" s="9">
        <f t="shared" si="306"/>
        <v>0.85090437233195815</v>
      </c>
      <c r="T571" s="9">
        <f t="shared" si="307"/>
        <v>-0.21762587957660129</v>
      </c>
      <c r="U571" s="9">
        <f t="shared" si="308"/>
        <v>0.2051325490940562</v>
      </c>
      <c r="V571" s="9">
        <f t="shared" si="309"/>
        <v>-0.86339770281450323</v>
      </c>
      <c r="W571" s="14">
        <f t="shared" si="310"/>
        <v>-279.75444257367707</v>
      </c>
      <c r="X571" s="14">
        <f t="shared" si="311"/>
        <v>-129.70380885225592</v>
      </c>
      <c r="Y571" s="14">
        <f t="shared" si="312"/>
        <v>-181.00187958638247</v>
      </c>
      <c r="Z571" s="14">
        <f t="shared" si="313"/>
        <v>159.42176252949486</v>
      </c>
      <c r="AA571" s="9">
        <f t="shared" si="314"/>
        <v>308.35957285365947</v>
      </c>
      <c r="AB571" s="9">
        <f t="shared" si="291"/>
        <v>0.65524919710236418</v>
      </c>
      <c r="AC571" s="9">
        <f t="shared" si="292"/>
        <v>-0.14981652602654094</v>
      </c>
      <c r="AD571" s="9">
        <f t="shared" si="293"/>
        <v>483.95382684675383</v>
      </c>
      <c r="AE571" s="9">
        <f t="shared" si="315"/>
        <v>1937.4803374822864</v>
      </c>
      <c r="AF571" s="9">
        <f t="shared" si="316"/>
        <v>4.0034404730428932</v>
      </c>
      <c r="AG571" s="11">
        <f t="shared" si="317"/>
        <v>9.8671000590487754</v>
      </c>
      <c r="AH571" s="13">
        <v>281.5</v>
      </c>
      <c r="AI571" s="9">
        <f t="shared" si="318"/>
        <v>241.19904390733797</v>
      </c>
      <c r="AJ571" s="14">
        <f t="shared" si="319"/>
        <v>0.62025059549290518</v>
      </c>
      <c r="AK571" s="14">
        <f t="shared" si="320"/>
        <v>0.14336618606284901</v>
      </c>
      <c r="AL571" s="9">
        <f t="shared" si="321"/>
        <v>458.3548866160815</v>
      </c>
      <c r="AM571" s="9">
        <f t="shared" si="322"/>
        <v>1515.4982887843498</v>
      </c>
      <c r="AN571" s="9">
        <f t="shared" si="323"/>
        <v>3.3063862370332546</v>
      </c>
      <c r="AO571" s="11">
        <f t="shared" si="324"/>
        <v>10.41817371842752</v>
      </c>
      <c r="AP571" s="13">
        <v>281.5</v>
      </c>
    </row>
    <row r="572" spans="1:42" x14ac:dyDescent="0.15">
      <c r="A572" s="13">
        <v>282</v>
      </c>
      <c r="B572" s="9">
        <f t="shared" si="294"/>
        <v>4.9218284906240095</v>
      </c>
      <c r="D572" s="8">
        <f t="shared" si="295"/>
        <v>0.85183808344515</v>
      </c>
      <c r="E572" s="9">
        <v>0</v>
      </c>
      <c r="F572" s="9">
        <v>0</v>
      </c>
      <c r="G572" s="9">
        <f t="shared" si="296"/>
        <v>14.553818357243159</v>
      </c>
      <c r="H572" s="9">
        <f t="shared" si="297"/>
        <v>-68.470332051366384</v>
      </c>
      <c r="I572" s="14">
        <f t="shared" si="325"/>
        <v>129.80901360373653</v>
      </c>
      <c r="J572" s="14">
        <f t="shared" si="326"/>
        <v>63.215809849338925</v>
      </c>
      <c r="K572" s="14">
        <f t="shared" si="298"/>
        <v>185.42238132730591</v>
      </c>
      <c r="L572" s="14">
        <f t="shared" si="299"/>
        <v>-106.27157791106916</v>
      </c>
      <c r="M572" s="9">
        <f t="shared" si="300"/>
        <v>169.06872221260645</v>
      </c>
      <c r="N572" s="9">
        <f t="shared" si="301"/>
        <v>-17.769838755501091</v>
      </c>
      <c r="O572" s="9">
        <f t="shared" si="302"/>
        <v>162.62040319060904</v>
      </c>
      <c r="P572" s="9">
        <f t="shared" si="303"/>
        <v>0.31705745035563609</v>
      </c>
      <c r="Q572" s="9">
        <f t="shared" si="304"/>
        <v>0.86038045082866199</v>
      </c>
      <c r="R572" s="9">
        <f t="shared" si="305"/>
        <v>0.53478063308951396</v>
      </c>
      <c r="S572" s="9">
        <f t="shared" si="306"/>
        <v>0.85183808344515</v>
      </c>
      <c r="T572" s="9">
        <f t="shared" si="307"/>
        <v>-0.21772318273387792</v>
      </c>
      <c r="U572" s="9">
        <f t="shared" si="308"/>
        <v>0.20606626020724805</v>
      </c>
      <c r="V572" s="9">
        <f t="shared" si="309"/>
        <v>-0.86349500597177986</v>
      </c>
      <c r="W572" s="14">
        <f t="shared" si="310"/>
        <v>-279.0991933765747</v>
      </c>
      <c r="X572" s="14">
        <f t="shared" si="311"/>
        <v>-129.85362537828246</v>
      </c>
      <c r="Y572" s="14">
        <f t="shared" si="312"/>
        <v>-180.38162899088957</v>
      </c>
      <c r="Z572" s="14">
        <f t="shared" si="313"/>
        <v>159.56512871555771</v>
      </c>
      <c r="AA572" s="9">
        <f t="shared" si="314"/>
        <v>307.8283998713211</v>
      </c>
      <c r="AB572" s="9">
        <f t="shared" si="291"/>
        <v>0.65123947782888081</v>
      </c>
      <c r="AC572" s="9">
        <f t="shared" si="292"/>
        <v>-0.129512153547239</v>
      </c>
      <c r="AD572" s="9">
        <f t="shared" si="293"/>
        <v>478.07471675354805</v>
      </c>
      <c r="AE572" s="9">
        <f t="shared" si="315"/>
        <v>1934.1428792040872</v>
      </c>
      <c r="AF572" s="9">
        <f t="shared" si="316"/>
        <v>4.045691628158524</v>
      </c>
      <c r="AG572" s="11">
        <f t="shared" si="317"/>
        <v>9.9884404385228258</v>
      </c>
      <c r="AH572" s="13">
        <v>282</v>
      </c>
      <c r="AI572" s="9">
        <f t="shared" si="318"/>
        <v>240.82890686007656</v>
      </c>
      <c r="AJ572" s="14">
        <f t="shared" si="319"/>
        <v>0.62095494646467841</v>
      </c>
      <c r="AK572" s="14">
        <f t="shared" si="320"/>
        <v>0.15012597752016177</v>
      </c>
      <c r="AL572" s="9">
        <f t="shared" si="321"/>
        <v>459.96835527948008</v>
      </c>
      <c r="AM572" s="9">
        <f t="shared" si="322"/>
        <v>1513.1726491273541</v>
      </c>
      <c r="AN572" s="9">
        <f t="shared" si="323"/>
        <v>3.2897320690853604</v>
      </c>
      <c r="AO572" s="11">
        <f t="shared" si="324"/>
        <v>10.381629037404165</v>
      </c>
      <c r="AP572" s="13">
        <v>282</v>
      </c>
    </row>
    <row r="573" spans="1:42" x14ac:dyDescent="0.15">
      <c r="A573" s="13">
        <v>282.5</v>
      </c>
      <c r="B573" s="9">
        <f t="shared" si="294"/>
        <v>4.9305551368839806</v>
      </c>
      <c r="D573" s="8">
        <f t="shared" si="295"/>
        <v>0.85272057956279546</v>
      </c>
      <c r="E573" s="9">
        <v>0</v>
      </c>
      <c r="F573" s="9">
        <v>0</v>
      </c>
      <c r="G573" s="9">
        <f t="shared" si="296"/>
        <v>15.150772975667172</v>
      </c>
      <c r="H573" s="9">
        <f t="shared" si="297"/>
        <v>-68.340720498395342</v>
      </c>
      <c r="I573" s="14">
        <f t="shared" si="325"/>
        <v>130.2897108479344</v>
      </c>
      <c r="J573" s="14">
        <f t="shared" si="326"/>
        <v>63.447082372910558</v>
      </c>
      <c r="K573" s="14">
        <f t="shared" si="298"/>
        <v>186.01535666428097</v>
      </c>
      <c r="L573" s="14">
        <f t="shared" si="299"/>
        <v>-106.15994895319979</v>
      </c>
      <c r="M573" s="9">
        <f t="shared" si="300"/>
        <v>169.06872221260645</v>
      </c>
      <c r="N573" s="9">
        <f t="shared" si="301"/>
        <v>-17.769838755501091</v>
      </c>
      <c r="O573" s="9">
        <f t="shared" si="302"/>
        <v>162.01280559745521</v>
      </c>
      <c r="P573" s="9">
        <f t="shared" si="303"/>
        <v>0.31744607666775115</v>
      </c>
      <c r="Q573" s="9">
        <f t="shared" si="304"/>
        <v>0.8601286440237661</v>
      </c>
      <c r="R573" s="9">
        <f t="shared" si="305"/>
        <v>0.5352745028950443</v>
      </c>
      <c r="S573" s="9">
        <f t="shared" si="306"/>
        <v>0.85272057956279546</v>
      </c>
      <c r="T573" s="9">
        <f t="shared" si="307"/>
        <v>-0.21782842622729318</v>
      </c>
      <c r="U573" s="9">
        <f t="shared" si="308"/>
        <v>0.20694875632489351</v>
      </c>
      <c r="V573" s="9">
        <f t="shared" si="309"/>
        <v>-0.86360024946519509</v>
      </c>
      <c r="W573" s="14">
        <f t="shared" si="310"/>
        <v>-278.44795389874582</v>
      </c>
      <c r="X573" s="14">
        <f t="shared" si="311"/>
        <v>-129.9831375318297</v>
      </c>
      <c r="Y573" s="14">
        <f t="shared" si="312"/>
        <v>-179.76067404442489</v>
      </c>
      <c r="Z573" s="14">
        <f t="shared" si="313"/>
        <v>159.71525469307787</v>
      </c>
      <c r="AA573" s="9">
        <f t="shared" si="314"/>
        <v>307.29282300928645</v>
      </c>
      <c r="AB573" s="9">
        <f t="shared" si="291"/>
        <v>0.64710486633777009</v>
      </c>
      <c r="AC573" s="9">
        <f t="shared" si="292"/>
        <v>-0.10903806596331833</v>
      </c>
      <c r="AD573" s="9">
        <f t="shared" si="293"/>
        <v>472.48351259940887</v>
      </c>
      <c r="AE573" s="9">
        <f t="shared" si="315"/>
        <v>1930.7777505336858</v>
      </c>
      <c r="AF573" s="9">
        <f t="shared" si="316"/>
        <v>4.0864447098086982</v>
      </c>
      <c r="AG573" s="11">
        <f t="shared" si="317"/>
        <v>10.106640139007594</v>
      </c>
      <c r="AH573" s="13">
        <v>282.5</v>
      </c>
      <c r="AI573" s="9">
        <f t="shared" si="318"/>
        <v>240.46384866457723</v>
      </c>
      <c r="AJ573" s="14">
        <f t="shared" si="319"/>
        <v>0.62163265246857691</v>
      </c>
      <c r="AK573" s="14">
        <f t="shared" si="320"/>
        <v>0.15689098649548328</v>
      </c>
      <c r="AL573" s="9">
        <f t="shared" si="321"/>
        <v>461.61037656933286</v>
      </c>
      <c r="AM573" s="9">
        <f t="shared" si="322"/>
        <v>1510.8789208371272</v>
      </c>
      <c r="AN573" s="9">
        <f t="shared" si="323"/>
        <v>3.273061000200884</v>
      </c>
      <c r="AO573" s="11">
        <f t="shared" si="324"/>
        <v>10.344699937089169</v>
      </c>
      <c r="AP573" s="13">
        <v>282.5</v>
      </c>
    </row>
    <row r="574" spans="1:42" x14ac:dyDescent="0.15">
      <c r="A574" s="13">
        <v>283</v>
      </c>
      <c r="B574" s="9">
        <f t="shared" si="294"/>
        <v>4.9392817831439526</v>
      </c>
      <c r="D574" s="8">
        <f t="shared" si="295"/>
        <v>0.85355122118581006</v>
      </c>
      <c r="E574" s="9">
        <v>0</v>
      </c>
      <c r="F574" s="9">
        <v>0</v>
      </c>
      <c r="G574" s="9">
        <f t="shared" si="296"/>
        <v>15.746573804070545</v>
      </c>
      <c r="H574" s="9">
        <f t="shared" si="297"/>
        <v>-68.205904534966464</v>
      </c>
      <c r="I574" s="14">
        <f t="shared" si="325"/>
        <v>130.77600353351002</v>
      </c>
      <c r="J574" s="14">
        <f t="shared" si="326"/>
        <v>63.677492055051431</v>
      </c>
      <c r="K574" s="14">
        <f t="shared" si="298"/>
        <v>186.60687283266029</v>
      </c>
      <c r="L574" s="14">
        <f t="shared" si="299"/>
        <v>-106.0444855847482</v>
      </c>
      <c r="M574" s="9">
        <f t="shared" si="300"/>
        <v>169.06872221260645</v>
      </c>
      <c r="N574" s="9">
        <f t="shared" si="301"/>
        <v>-17.769838755501091</v>
      </c>
      <c r="O574" s="9">
        <f t="shared" si="302"/>
        <v>161.40470229804231</v>
      </c>
      <c r="P574" s="9">
        <f t="shared" si="303"/>
        <v>0.31780476538737584</v>
      </c>
      <c r="Q574" s="9">
        <f t="shared" si="304"/>
        <v>0.85988781584071694</v>
      </c>
      <c r="R574" s="9">
        <f t="shared" si="305"/>
        <v>0.53574645579843416</v>
      </c>
      <c r="S574" s="9">
        <f t="shared" si="306"/>
        <v>0.85355122118580995</v>
      </c>
      <c r="T574" s="9">
        <f t="shared" si="307"/>
        <v>-0.21794169041105832</v>
      </c>
      <c r="U574" s="9">
        <f t="shared" si="308"/>
        <v>0.20777939794790801</v>
      </c>
      <c r="V574" s="9">
        <f t="shared" si="309"/>
        <v>-0.86371351364896021</v>
      </c>
      <c r="W574" s="14">
        <f t="shared" si="310"/>
        <v>-277.80084903240805</v>
      </c>
      <c r="X574" s="14">
        <f t="shared" si="311"/>
        <v>-130.09217559779302</v>
      </c>
      <c r="Y574" s="14">
        <f t="shared" si="312"/>
        <v>-179.13904139195631</v>
      </c>
      <c r="Z574" s="14">
        <f t="shared" si="313"/>
        <v>159.87214567957335</v>
      </c>
      <c r="AA574" s="9">
        <f t="shared" si="314"/>
        <v>306.75280907416931</v>
      </c>
      <c r="AB574" s="9">
        <f t="shared" si="291"/>
        <v>0.64284688260698886</v>
      </c>
      <c r="AC574" s="9">
        <f t="shared" si="292"/>
        <v>-8.8392913961939712E-2</v>
      </c>
      <c r="AD574" s="9">
        <f t="shared" si="293"/>
        <v>467.20478873581919</v>
      </c>
      <c r="AE574" s="9">
        <f t="shared" si="315"/>
        <v>1927.3847429108855</v>
      </c>
      <c r="AF574" s="9">
        <f t="shared" si="316"/>
        <v>4.1253531414480529</v>
      </c>
      <c r="AG574" s="11">
        <f t="shared" si="317"/>
        <v>10.220830241011578</v>
      </c>
      <c r="AH574" s="13">
        <v>283</v>
      </c>
      <c r="AI574" s="9">
        <f t="shared" si="318"/>
        <v>240.10393398488861</v>
      </c>
      <c r="AJ574" s="14">
        <f t="shared" si="319"/>
        <v>0.62228449678332254</v>
      </c>
      <c r="AK574" s="14">
        <f t="shared" si="320"/>
        <v>0.16366132070976391</v>
      </c>
      <c r="AL574" s="9">
        <f t="shared" si="321"/>
        <v>463.28126989637946</v>
      </c>
      <c r="AM574" s="9">
        <f t="shared" si="322"/>
        <v>1508.6175102098694</v>
      </c>
      <c r="AN574" s="9">
        <f t="shared" si="323"/>
        <v>3.2563749243462761</v>
      </c>
      <c r="AO574" s="11">
        <f t="shared" si="324"/>
        <v>10.307390226513025</v>
      </c>
      <c r="AP574" s="13">
        <v>283</v>
      </c>
    </row>
    <row r="575" spans="1:42" x14ac:dyDescent="0.15">
      <c r="A575" s="13">
        <v>283.5</v>
      </c>
      <c r="B575" s="9">
        <f t="shared" si="294"/>
        <v>4.9480084294039246</v>
      </c>
      <c r="D575" s="8">
        <f t="shared" si="295"/>
        <v>0.85432936387291036</v>
      </c>
      <c r="E575" s="9">
        <v>0</v>
      </c>
      <c r="F575" s="9">
        <v>0</v>
      </c>
      <c r="G575" s="9">
        <f t="shared" si="296"/>
        <v>16.341175469913395</v>
      </c>
      <c r="H575" s="9">
        <f t="shared" si="297"/>
        <v>-68.065894427837364</v>
      </c>
      <c r="I575" s="14">
        <f t="shared" si="325"/>
        <v>131.26794628359738</v>
      </c>
      <c r="J575" s="14">
        <f t="shared" si="326"/>
        <v>63.906971534598071</v>
      </c>
      <c r="K575" s="14">
        <f t="shared" si="298"/>
        <v>187.19688084407699</v>
      </c>
      <c r="L575" s="14">
        <f t="shared" si="299"/>
        <v>-105.92521218578179</v>
      </c>
      <c r="M575" s="9">
        <f t="shared" si="300"/>
        <v>169.06872221260645</v>
      </c>
      <c r="N575" s="9">
        <f t="shared" si="301"/>
        <v>-17.769838755501091</v>
      </c>
      <c r="O575" s="9">
        <f t="shared" si="302"/>
        <v>160.79613412714946</v>
      </c>
      <c r="P575" s="9">
        <f t="shared" si="303"/>
        <v>0.31813315268958747</v>
      </c>
      <c r="Q575" s="9">
        <f t="shared" si="304"/>
        <v>0.85965813637888766</v>
      </c>
      <c r="R575" s="9">
        <f t="shared" si="305"/>
        <v>0.53619621118332295</v>
      </c>
      <c r="S575" s="9">
        <f t="shared" si="306"/>
        <v>0.85432936387291047</v>
      </c>
      <c r="T575" s="9">
        <f t="shared" si="307"/>
        <v>-0.21806305849373547</v>
      </c>
      <c r="U575" s="9">
        <f t="shared" si="308"/>
        <v>0.20855754063500853</v>
      </c>
      <c r="V575" s="9">
        <f t="shared" si="309"/>
        <v>-0.86383488173163747</v>
      </c>
      <c r="W575" s="14">
        <f t="shared" si="310"/>
        <v>-277.15800214980106</v>
      </c>
      <c r="X575" s="14">
        <f t="shared" si="311"/>
        <v>-130.18056851175496</v>
      </c>
      <c r="Y575" s="14">
        <f t="shared" si="312"/>
        <v>-178.51675689517299</v>
      </c>
      <c r="Z575" s="14">
        <f t="shared" si="313"/>
        <v>160.03580700028311</v>
      </c>
      <c r="AA575" s="9">
        <f t="shared" si="314"/>
        <v>306.2083254480728</v>
      </c>
      <c r="AB575" s="9">
        <f t="shared" si="291"/>
        <v>0.63846714433032048</v>
      </c>
      <c r="AC575" s="9">
        <f t="shared" si="292"/>
        <v>-6.7575334814250709E-2</v>
      </c>
      <c r="AD575" s="9">
        <f t="shared" si="293"/>
        <v>462.26395466784373</v>
      </c>
      <c r="AE575" s="9">
        <f t="shared" si="315"/>
        <v>1923.9636513913961</v>
      </c>
      <c r="AF575" s="9">
        <f t="shared" si="316"/>
        <v>4.1620455844839679</v>
      </c>
      <c r="AG575" s="11">
        <f t="shared" si="317"/>
        <v>10.330073944198579</v>
      </c>
      <c r="AH575" s="13">
        <v>283.5</v>
      </c>
      <c r="AI575" s="9">
        <f t="shared" si="318"/>
        <v>239.74922734933298</v>
      </c>
      <c r="AJ575" s="14">
        <f t="shared" si="319"/>
        <v>0.62291128278826591</v>
      </c>
      <c r="AK575" s="14">
        <f t="shared" si="320"/>
        <v>0.17043709959676789</v>
      </c>
      <c r="AL575" s="9">
        <f t="shared" si="321"/>
        <v>464.98136883211589</v>
      </c>
      <c r="AM575" s="9">
        <f t="shared" si="322"/>
        <v>1506.3888226889871</v>
      </c>
      <c r="AN575" s="9">
        <f t="shared" si="323"/>
        <v>3.2396756594195439</v>
      </c>
      <c r="AO575" s="11">
        <f t="shared" si="324"/>
        <v>10.269703591458534</v>
      </c>
      <c r="AP575" s="13">
        <v>283.5</v>
      </c>
    </row>
    <row r="576" spans="1:42" x14ac:dyDescent="0.15">
      <c r="A576" s="13">
        <v>284</v>
      </c>
      <c r="B576" s="9">
        <f t="shared" si="294"/>
        <v>4.9567350756638957</v>
      </c>
      <c r="D576" s="8">
        <f t="shared" si="295"/>
        <v>0.8550543582935386</v>
      </c>
      <c r="E576" s="9">
        <v>0</v>
      </c>
      <c r="F576" s="9">
        <v>0</v>
      </c>
      <c r="G576" s="9">
        <f t="shared" si="296"/>
        <v>16.93453269197672</v>
      </c>
      <c r="H576" s="9">
        <f t="shared" si="297"/>
        <v>-67.920700839319764</v>
      </c>
      <c r="I576" s="14">
        <f t="shared" si="325"/>
        <v>131.7655937188197</v>
      </c>
      <c r="J576" s="14">
        <f t="shared" si="326"/>
        <v>64.13545169985376</v>
      </c>
      <c r="K576" s="14">
        <f t="shared" si="298"/>
        <v>187.78533165054904</v>
      </c>
      <c r="L576" s="14">
        <f t="shared" si="299"/>
        <v>-105.80215402181408</v>
      </c>
      <c r="M576" s="9">
        <f t="shared" si="300"/>
        <v>169.06872221260645</v>
      </c>
      <c r="N576" s="9">
        <f t="shared" si="301"/>
        <v>-17.769838755501091</v>
      </c>
      <c r="O576" s="9">
        <f t="shared" si="302"/>
        <v>160.18714239554023</v>
      </c>
      <c r="P576" s="9">
        <f t="shared" si="303"/>
        <v>0.31843087084466482</v>
      </c>
      <c r="Q576" s="9">
        <f t="shared" si="304"/>
        <v>0.85943977540021865</v>
      </c>
      <c r="R576" s="9">
        <f t="shared" si="305"/>
        <v>0.53662348744887378</v>
      </c>
      <c r="S576" s="9">
        <f t="shared" si="306"/>
        <v>0.8550543582935386</v>
      </c>
      <c r="T576" s="9">
        <f t="shared" si="307"/>
        <v>-0.21819261660420897</v>
      </c>
      <c r="U576" s="9">
        <f t="shared" si="308"/>
        <v>0.20928253505563665</v>
      </c>
      <c r="V576" s="9">
        <f t="shared" si="309"/>
        <v>-0.86396443984211091</v>
      </c>
      <c r="W576" s="14">
        <f t="shared" si="310"/>
        <v>-276.51953500547074</v>
      </c>
      <c r="X576" s="14">
        <f t="shared" si="311"/>
        <v>-130.24814384656921</v>
      </c>
      <c r="Y576" s="14">
        <f t="shared" si="312"/>
        <v>-177.89384561238472</v>
      </c>
      <c r="Z576" s="14">
        <f t="shared" si="313"/>
        <v>160.20624409987988</v>
      </c>
      <c r="AA576" s="9">
        <f t="shared" si="314"/>
        <v>305.6593401404877</v>
      </c>
      <c r="AB576" s="9">
        <f t="shared" si="291"/>
        <v>0.63396736980018886</v>
      </c>
      <c r="AC576" s="9">
        <f t="shared" si="292"/>
        <v>-4.6583954080801959E-2</v>
      </c>
      <c r="AD576" s="9">
        <f t="shared" si="293"/>
        <v>457.68712422829918</v>
      </c>
      <c r="AE576" s="9">
        <f t="shared" si="315"/>
        <v>1920.5142749729198</v>
      </c>
      <c r="AF576" s="9">
        <f t="shared" si="316"/>
        <v>4.1961291312511273</v>
      </c>
      <c r="AG576" s="11">
        <f t="shared" si="317"/>
        <v>10.433373762716023</v>
      </c>
      <c r="AH576" s="13">
        <v>284</v>
      </c>
      <c r="AI576" s="9">
        <f t="shared" si="318"/>
        <v>239.39979313974618</v>
      </c>
      <c r="AJ576" s="14">
        <f t="shared" si="319"/>
        <v>0.62351383458673126</v>
      </c>
      <c r="AK576" s="14">
        <f t="shared" si="320"/>
        <v>0.17721845468437891</v>
      </c>
      <c r="AL576" s="9">
        <f t="shared" si="321"/>
        <v>466.71102144770168</v>
      </c>
      <c r="AM576" s="9">
        <f t="shared" si="322"/>
        <v>1504.1932627974854</v>
      </c>
      <c r="AN576" s="9">
        <f t="shared" si="323"/>
        <v>3.2229649476277498</v>
      </c>
      <c r="AO576" s="11">
        <f t="shared" si="324"/>
        <v>10.231643595311114</v>
      </c>
      <c r="AP576" s="13">
        <v>284</v>
      </c>
    </row>
    <row r="577" spans="1:42" x14ac:dyDescent="0.15">
      <c r="A577" s="13">
        <v>284.5</v>
      </c>
      <c r="B577" s="9">
        <f t="shared" si="294"/>
        <v>4.9654617219238677</v>
      </c>
      <c r="D577" s="8">
        <f t="shared" si="295"/>
        <v>0.85572555028785113</v>
      </c>
      <c r="E577" s="9">
        <v>0</v>
      </c>
      <c r="F577" s="9">
        <v>0</v>
      </c>
      <c r="G577" s="9">
        <f t="shared" si="296"/>
        <v>17.5266002838109</v>
      </c>
      <c r="H577" s="9">
        <f t="shared" si="297"/>
        <v>-67.770334826467547</v>
      </c>
      <c r="I577" s="14">
        <f t="shared" si="325"/>
        <v>132.26900041930438</v>
      </c>
      <c r="J577" s="14">
        <f t="shared" si="326"/>
        <v>64.362861650217724</v>
      </c>
      <c r="K577" s="14">
        <f t="shared" si="298"/>
        <v>188.37217614384008</v>
      </c>
      <c r="L577" s="14">
        <f t="shared" si="299"/>
        <v>-105.67533725431366</v>
      </c>
      <c r="M577" s="9">
        <f t="shared" si="300"/>
        <v>169.06872221260645</v>
      </c>
      <c r="N577" s="9">
        <f t="shared" si="301"/>
        <v>-17.769838755501091</v>
      </c>
      <c r="O577" s="9">
        <f t="shared" si="302"/>
        <v>159.57776889662503</v>
      </c>
      <c r="P577" s="9">
        <f t="shared" si="303"/>
        <v>0.31869754821391055</v>
      </c>
      <c r="Q577" s="9">
        <f t="shared" si="304"/>
        <v>0.85923290224561799</v>
      </c>
      <c r="R577" s="9">
        <f t="shared" si="305"/>
        <v>0.53702800207394064</v>
      </c>
      <c r="S577" s="9">
        <f t="shared" si="306"/>
        <v>0.85572555028785113</v>
      </c>
      <c r="T577" s="9">
        <f t="shared" si="307"/>
        <v>-0.21833045386003011</v>
      </c>
      <c r="U577" s="9">
        <f t="shared" si="308"/>
        <v>0.20995372704994919</v>
      </c>
      <c r="V577" s="9">
        <f t="shared" si="309"/>
        <v>-0.86410227709793208</v>
      </c>
      <c r="W577" s="14">
        <f t="shared" si="310"/>
        <v>-275.88556763567055</v>
      </c>
      <c r="X577" s="14">
        <f t="shared" si="311"/>
        <v>-130.29472780065001</v>
      </c>
      <c r="Y577" s="14">
        <f t="shared" si="312"/>
        <v>-177.27033177779799</v>
      </c>
      <c r="Z577" s="14">
        <f t="shared" si="313"/>
        <v>160.38346255456426</v>
      </c>
      <c r="AA577" s="9">
        <f t="shared" si="314"/>
        <v>305.10582184268731</v>
      </c>
      <c r="AB577" s="9">
        <f t="shared" si="291"/>
        <v>0.629349380847259</v>
      </c>
      <c r="AC577" s="9">
        <f t="shared" si="292"/>
        <v>-2.541738745955513E-2</v>
      </c>
      <c r="AD577" s="9">
        <f t="shared" si="293"/>
        <v>453.50095304794866</v>
      </c>
      <c r="AE577" s="9">
        <f t="shared" si="315"/>
        <v>1917.0364169369254</v>
      </c>
      <c r="AF577" s="9">
        <f t="shared" si="316"/>
        <v>4.2271937998203883</v>
      </c>
      <c r="AG577" s="11">
        <f t="shared" si="317"/>
        <v>10.529682024618817</v>
      </c>
      <c r="AH577" s="13">
        <v>284.5</v>
      </c>
      <c r="AI577" s="9">
        <f t="shared" si="318"/>
        <v>239.05569558076189</v>
      </c>
      <c r="AJ577" s="14">
        <f t="shared" si="319"/>
        <v>0.62409299765246828</v>
      </c>
      <c r="AK577" s="14">
        <f t="shared" si="320"/>
        <v>0.18400552998792818</v>
      </c>
      <c r="AL577" s="9">
        <f t="shared" si="321"/>
        <v>468.47059066769043</v>
      </c>
      <c r="AM577" s="9">
        <f t="shared" si="322"/>
        <v>1502.0312340706391</v>
      </c>
      <c r="AN577" s="9">
        <f t="shared" si="323"/>
        <v>3.2062444558789922</v>
      </c>
      <c r="AO577" s="11">
        <f t="shared" si="324"/>
        <v>10.193213679967775</v>
      </c>
      <c r="AP577" s="13">
        <v>284.5</v>
      </c>
    </row>
    <row r="578" spans="1:42" x14ac:dyDescent="0.15">
      <c r="A578" s="13">
        <v>285</v>
      </c>
      <c r="B578" s="9">
        <f t="shared" si="294"/>
        <v>4.9741883681838388</v>
      </c>
      <c r="D578" s="8">
        <f t="shared" si="295"/>
        <v>0.85634228093413611</v>
      </c>
      <c r="E578" s="9">
        <v>0</v>
      </c>
      <c r="F578" s="9">
        <v>0</v>
      </c>
      <c r="G578" s="9">
        <f t="shared" si="296"/>
        <v>18.117333157176422</v>
      </c>
      <c r="H578" s="9">
        <f t="shared" si="297"/>
        <v>-67.614807840234789</v>
      </c>
      <c r="I578" s="14">
        <f t="shared" si="325"/>
        <v>132.77822088465797</v>
      </c>
      <c r="J578" s="14">
        <f t="shared" si="326"/>
        <v>64.589128657684483</v>
      </c>
      <c r="K578" s="14">
        <f t="shared" si="298"/>
        <v>188.95736515463554</v>
      </c>
      <c r="L578" s="14">
        <f t="shared" si="299"/>
        <v>-105.54478895158191</v>
      </c>
      <c r="M578" s="9">
        <f t="shared" si="300"/>
        <v>169.06872221260645</v>
      </c>
      <c r="N578" s="9">
        <f t="shared" si="301"/>
        <v>-17.769838755501091</v>
      </c>
      <c r="O578" s="9">
        <f t="shared" si="302"/>
        <v>158.96805591319867</v>
      </c>
      <c r="P578" s="9">
        <f t="shared" si="303"/>
        <v>0.31893280924795769</v>
      </c>
      <c r="Q578" s="9">
        <f t="shared" si="304"/>
        <v>0.85903768574773698</v>
      </c>
      <c r="R578" s="9">
        <f t="shared" si="305"/>
        <v>0.53740947168617836</v>
      </c>
      <c r="S578" s="9">
        <f t="shared" si="306"/>
        <v>0.856342280934136</v>
      </c>
      <c r="T578" s="9">
        <f t="shared" si="307"/>
        <v>-0.21847666243822067</v>
      </c>
      <c r="U578" s="9">
        <f t="shared" si="308"/>
        <v>0.21057045769623406</v>
      </c>
      <c r="V578" s="9">
        <f t="shared" si="309"/>
        <v>-0.86424848567612256</v>
      </c>
      <c r="W578" s="14">
        <f t="shared" si="310"/>
        <v>-275.2562182548233</v>
      </c>
      <c r="X578" s="14">
        <f t="shared" si="311"/>
        <v>-130.32014518810956</v>
      </c>
      <c r="Y578" s="14">
        <f t="shared" si="312"/>
        <v>-176.64623878014552</v>
      </c>
      <c r="Z578" s="14">
        <f t="shared" si="313"/>
        <v>160.56746808455219</v>
      </c>
      <c r="AA578" s="9">
        <f t="shared" si="314"/>
        <v>304.54773998471387</v>
      </c>
      <c r="AB578" s="9">
        <f t="shared" si="291"/>
        <v>0.6246151058382452</v>
      </c>
      <c r="AC578" s="9">
        <f t="shared" si="292"/>
        <v>-4.074242780404802E-3</v>
      </c>
      <c r="AD578" s="9">
        <f t="shared" si="293"/>
        <v>449.73244327917479</v>
      </c>
      <c r="AE578" s="9">
        <f t="shared" si="315"/>
        <v>1913.5298852067033</v>
      </c>
      <c r="AF578" s="9">
        <f t="shared" si="316"/>
        <v>4.2548184232705335</v>
      </c>
      <c r="AG578" s="11">
        <f t="shared" si="317"/>
        <v>10.617914951028409</v>
      </c>
      <c r="AH578" s="13">
        <v>285</v>
      </c>
      <c r="AI578" s="9">
        <f t="shared" si="318"/>
        <v>238.71699872915602</v>
      </c>
      <c r="AJ578" s="14">
        <f t="shared" si="319"/>
        <v>0.62464963949955177</v>
      </c>
      <c r="AK578" s="14">
        <f t="shared" si="320"/>
        <v>0.19079848241236164</v>
      </c>
      <c r="AL578" s="9">
        <f t="shared" si="321"/>
        <v>470.26045463808384</v>
      </c>
      <c r="AM578" s="9">
        <f t="shared" si="322"/>
        <v>1499.9031389890411</v>
      </c>
      <c r="AN578" s="9">
        <f t="shared" si="323"/>
        <v>3.1895157761955093</v>
      </c>
      <c r="AO578" s="11">
        <f t="shared" si="324"/>
        <v>10.154417166826271</v>
      </c>
      <c r="AP578" s="13">
        <v>285</v>
      </c>
    </row>
    <row r="579" spans="1:42" x14ac:dyDescent="0.15">
      <c r="A579" s="13">
        <v>285.5</v>
      </c>
      <c r="B579" s="9">
        <f t="shared" si="294"/>
        <v>4.9829150144438108</v>
      </c>
      <c r="D579" s="8">
        <f t="shared" si="295"/>
        <v>0.85690388662401773</v>
      </c>
      <c r="E579" s="9">
        <v>0</v>
      </c>
      <c r="F579" s="9">
        <v>0</v>
      </c>
      <c r="G579" s="9">
        <f t="shared" si="296"/>
        <v>18.706686325477971</v>
      </c>
      <c r="H579" s="9">
        <f t="shared" si="297"/>
        <v>-67.454131724603613</v>
      </c>
      <c r="I579" s="14">
        <f t="shared" si="325"/>
        <v>133.2933094918244</v>
      </c>
      <c r="J579" s="14">
        <f t="shared" si="326"/>
        <v>64.814178128262185</v>
      </c>
      <c r="K579" s="14">
        <f t="shared" si="298"/>
        <v>189.54084945152758</v>
      </c>
      <c r="L579" s="14">
        <f t="shared" si="299"/>
        <v>-105.4105371000112</v>
      </c>
      <c r="M579" s="9">
        <f t="shared" si="300"/>
        <v>169.06872221260645</v>
      </c>
      <c r="N579" s="9">
        <f t="shared" si="301"/>
        <v>-17.769838755501091</v>
      </c>
      <c r="O579" s="9">
        <f t="shared" si="302"/>
        <v>158.35804622425007</v>
      </c>
      <c r="P579" s="9">
        <f t="shared" si="303"/>
        <v>0.31913627448770349</v>
      </c>
      <c r="Q579" s="9">
        <f t="shared" si="304"/>
        <v>0.85885429414000902</v>
      </c>
      <c r="R579" s="9">
        <f t="shared" si="305"/>
        <v>0.53776761213631419</v>
      </c>
      <c r="S579" s="9">
        <f t="shared" si="306"/>
        <v>0.85690388662401773</v>
      </c>
      <c r="T579" s="9">
        <f t="shared" si="307"/>
        <v>-0.2186313376486107</v>
      </c>
      <c r="U579" s="9">
        <f t="shared" si="308"/>
        <v>0.21113206338611579</v>
      </c>
      <c r="V579" s="9">
        <f t="shared" si="309"/>
        <v>-0.86440316088651259</v>
      </c>
      <c r="W579" s="14">
        <f t="shared" si="310"/>
        <v>-274.63160314898505</v>
      </c>
      <c r="X579" s="14">
        <f t="shared" si="311"/>
        <v>-130.32421943088997</v>
      </c>
      <c r="Y579" s="14">
        <f t="shared" si="312"/>
        <v>-176.02158914064597</v>
      </c>
      <c r="Z579" s="14">
        <f t="shared" si="313"/>
        <v>160.75826656696455</v>
      </c>
      <c r="AA579" s="9">
        <f t="shared" si="314"/>
        <v>303.98506479505266</v>
      </c>
      <c r="AB579" s="9">
        <f t="shared" si="291"/>
        <v>0.61976658272448049</v>
      </c>
      <c r="AC579" s="9">
        <f t="shared" si="292"/>
        <v>1.7446877840171737E-2</v>
      </c>
      <c r="AD579" s="9">
        <f t="shared" si="293"/>
        <v>446.40871575202107</v>
      </c>
      <c r="AE579" s="9">
        <f t="shared" si="315"/>
        <v>1909.9944927223094</v>
      </c>
      <c r="AF579" s="9">
        <f t="shared" si="316"/>
        <v>4.2785779607925631</v>
      </c>
      <c r="AG579" s="11">
        <f t="shared" si="317"/>
        <v>10.696970433052899</v>
      </c>
      <c r="AH579" s="13">
        <v>285.5</v>
      </c>
      <c r="AI579" s="9">
        <f t="shared" si="318"/>
        <v>238.38376646326739</v>
      </c>
      <c r="AJ579" s="14">
        <f t="shared" si="319"/>
        <v>0.62518465037371129</v>
      </c>
      <c r="AK579" s="14">
        <f t="shared" si="320"/>
        <v>0.19759748216534945</v>
      </c>
      <c r="AL579" s="9">
        <f t="shared" si="321"/>
        <v>472.08100710755002</v>
      </c>
      <c r="AM579" s="9">
        <f t="shared" si="322"/>
        <v>1497.8093789121315</v>
      </c>
      <c r="AN579" s="9">
        <f t="shared" si="323"/>
        <v>3.1727804261587225</v>
      </c>
      <c r="AO579" s="11">
        <f t="shared" si="324"/>
        <v>10.115257257889617</v>
      </c>
      <c r="AP579" s="13">
        <v>285.5</v>
      </c>
    </row>
    <row r="580" spans="1:42" x14ac:dyDescent="0.15">
      <c r="A580" s="13">
        <v>286</v>
      </c>
      <c r="B580" s="9">
        <f t="shared" si="294"/>
        <v>4.9916416607037828</v>
      </c>
      <c r="D580" s="8">
        <f t="shared" si="295"/>
        <v>0.85740969914584542</v>
      </c>
      <c r="E580" s="9">
        <v>0</v>
      </c>
      <c r="F580" s="9">
        <v>0</v>
      </c>
      <c r="G580" s="9">
        <f t="shared" si="296"/>
        <v>19.294614907189956</v>
      </c>
      <c r="H580" s="9">
        <f t="shared" si="297"/>
        <v>-67.288318715682308</v>
      </c>
      <c r="I580" s="14">
        <f t="shared" si="325"/>
        <v>133.81432045074277</v>
      </c>
      <c r="J580" s="14">
        <f t="shared" si="326"/>
        <v>65.037933563364575</v>
      </c>
      <c r="K580" s="14">
        <f t="shared" si="298"/>
        <v>190.12257973979979</v>
      </c>
      <c r="L580" s="14">
        <f t="shared" si="299"/>
        <v>-105.27261061573782</v>
      </c>
      <c r="M580" s="9">
        <f t="shared" si="300"/>
        <v>169.06872221260645</v>
      </c>
      <c r="N580" s="9">
        <f t="shared" si="301"/>
        <v>-17.769838755501091</v>
      </c>
      <c r="O580" s="9">
        <f t="shared" si="302"/>
        <v>157.74778311184369</v>
      </c>
      <c r="P580" s="9">
        <f t="shared" si="303"/>
        <v>0.31930756056802367</v>
      </c>
      <c r="Q580" s="9">
        <f t="shared" si="304"/>
        <v>0.85868289496183359</v>
      </c>
      <c r="R580" s="9">
        <f t="shared" si="305"/>
        <v>0.53810213857782174</v>
      </c>
      <c r="S580" s="9">
        <f t="shared" si="306"/>
        <v>0.85740969914584531</v>
      </c>
      <c r="T580" s="9">
        <f t="shared" si="307"/>
        <v>-0.21879457800979799</v>
      </c>
      <c r="U580" s="9">
        <f t="shared" si="308"/>
        <v>0.21163787590794336</v>
      </c>
      <c r="V580" s="9">
        <f t="shared" si="309"/>
        <v>-0.8645664012476999</v>
      </c>
      <c r="W580" s="14">
        <f t="shared" si="310"/>
        <v>-274.01183656626057</v>
      </c>
      <c r="X580" s="14">
        <f t="shared" si="311"/>
        <v>-130.3067725530498</v>
      </c>
      <c r="Y580" s="14">
        <f t="shared" si="312"/>
        <v>-175.39640449027226</v>
      </c>
      <c r="Z580" s="14">
        <f t="shared" si="313"/>
        <v>160.9558640491299</v>
      </c>
      <c r="AA580" s="9">
        <f t="shared" si="314"/>
        <v>303.41776736309845</v>
      </c>
      <c r="AB580" s="9">
        <f t="shared" si="291"/>
        <v>0.61480596214624939</v>
      </c>
      <c r="AC580" s="9">
        <f t="shared" si="292"/>
        <v>3.9147375681181984E-2</v>
      </c>
      <c r="AD580" s="9">
        <f t="shared" si="293"/>
        <v>443.55675127083146</v>
      </c>
      <c r="AE580" s="9">
        <f t="shared" si="315"/>
        <v>1906.430057833054</v>
      </c>
      <c r="AF580" s="9">
        <f t="shared" si="316"/>
        <v>4.2980521711617605</v>
      </c>
      <c r="AG580" s="11">
        <f t="shared" si="317"/>
        <v>10.765749410363009</v>
      </c>
      <c r="AH580" s="13">
        <v>286</v>
      </c>
      <c r="AI580" s="9">
        <f t="shared" si="318"/>
        <v>238.05606247251336</v>
      </c>
      <c r="AJ580" s="14">
        <f t="shared" si="319"/>
        <v>0.62569894397114467</v>
      </c>
      <c r="AK580" s="14">
        <f t="shared" si="320"/>
        <v>0.20440271318094005</v>
      </c>
      <c r="AL580" s="9">
        <f t="shared" si="321"/>
        <v>473.93265782575759</v>
      </c>
      <c r="AM580" s="9">
        <f t="shared" si="322"/>
        <v>1495.7503540123216</v>
      </c>
      <c r="AN580" s="9">
        <f t="shared" si="323"/>
        <v>3.1560398493623909</v>
      </c>
      <c r="AO580" s="11">
        <f t="shared" si="324"/>
        <v>10.075737036910645</v>
      </c>
      <c r="AP580" s="13">
        <v>286</v>
      </c>
    </row>
    <row r="581" spans="1:42" x14ac:dyDescent="0.15">
      <c r="A581" s="13">
        <v>286.5</v>
      </c>
      <c r="B581" s="9">
        <f t="shared" si="294"/>
        <v>5.0003683069637539</v>
      </c>
      <c r="D581" s="8">
        <f t="shared" si="295"/>
        <v>0.85785904577666128</v>
      </c>
      <c r="E581" s="9">
        <v>0</v>
      </c>
      <c r="F581" s="9">
        <v>0</v>
      </c>
      <c r="G581" s="9">
        <f t="shared" si="296"/>
        <v>19.881074129274563</v>
      </c>
      <c r="H581" s="9">
        <f t="shared" si="297"/>
        <v>-67.117381440773528</v>
      </c>
      <c r="I581" s="14">
        <f t="shared" si="325"/>
        <v>134.34130775772445</v>
      </c>
      <c r="J581" s="14">
        <f t="shared" si="326"/>
        <v>65.260316521234671</v>
      </c>
      <c r="K581" s="14">
        <f t="shared" si="298"/>
        <v>190.7025066600043</v>
      </c>
      <c r="L581" s="14">
        <f t="shared" si="299"/>
        <v>-105.13103935670348</v>
      </c>
      <c r="M581" s="9">
        <f t="shared" si="300"/>
        <v>169.06872221260645</v>
      </c>
      <c r="N581" s="9">
        <f t="shared" si="301"/>
        <v>-17.769838755501091</v>
      </c>
      <c r="O581" s="9">
        <f t="shared" si="302"/>
        <v>157.13731036806905</v>
      </c>
      <c r="P581" s="9">
        <f t="shared" si="303"/>
        <v>0.31944628022442106</v>
      </c>
      <c r="Q581" s="9">
        <f t="shared" si="304"/>
        <v>0.85852365495978855</v>
      </c>
      <c r="R581" s="9">
        <f t="shared" si="305"/>
        <v>0.53841276555224016</v>
      </c>
      <c r="S581" s="9">
        <f t="shared" si="306"/>
        <v>0.85785904577666128</v>
      </c>
      <c r="T581" s="9">
        <f t="shared" si="307"/>
        <v>-0.21896648532781909</v>
      </c>
      <c r="U581" s="9">
        <f t="shared" si="308"/>
        <v>0.21208722253875933</v>
      </c>
      <c r="V581" s="9">
        <f t="shared" si="309"/>
        <v>-0.86473830856572098</v>
      </c>
      <c r="W581" s="14">
        <f t="shared" si="310"/>
        <v>-273.39703060411432</v>
      </c>
      <c r="X581" s="14">
        <f t="shared" si="311"/>
        <v>-130.26762517736861</v>
      </c>
      <c r="Y581" s="14">
        <f t="shared" si="312"/>
        <v>-174.77070554630112</v>
      </c>
      <c r="Z581" s="14">
        <f t="shared" si="313"/>
        <v>161.16026676231084</v>
      </c>
      <c r="AA581" s="9">
        <f t="shared" si="314"/>
        <v>302.84581970451308</v>
      </c>
      <c r="AB581" s="9">
        <f t="shared" si="291"/>
        <v>0.60973551058373232</v>
      </c>
      <c r="AC581" s="9">
        <f t="shared" si="292"/>
        <v>6.1028652926466975E-2</v>
      </c>
      <c r="AD581" s="9">
        <f t="shared" si="293"/>
        <v>441.20310451804022</v>
      </c>
      <c r="AE581" s="9">
        <f t="shared" si="315"/>
        <v>1902.8364047081545</v>
      </c>
      <c r="AF581" s="9">
        <f t="shared" si="316"/>
        <v>4.3128354837547391</v>
      </c>
      <c r="AG581" s="11">
        <f t="shared" si="317"/>
        <v>10.823180491154575</v>
      </c>
      <c r="AH581" s="13">
        <v>286.5</v>
      </c>
      <c r="AI581" s="9">
        <f t="shared" si="318"/>
        <v>237.73395024701685</v>
      </c>
      <c r="AJ581" s="14">
        <f t="shared" si="319"/>
        <v>0.62619345818106353</v>
      </c>
      <c r="AK581" s="14">
        <f t="shared" si="320"/>
        <v>0.21121437355455441</v>
      </c>
      <c r="AL581" s="9">
        <f t="shared" si="321"/>
        <v>475.81583295623261</v>
      </c>
      <c r="AM581" s="9">
        <f t="shared" si="322"/>
        <v>1493.726463209819</v>
      </c>
      <c r="AN581" s="9">
        <f t="shared" si="323"/>
        <v>3.1392954158951198</v>
      </c>
      <c r="AO581" s="11">
        <f t="shared" si="324"/>
        <v>10.035859470644663</v>
      </c>
      <c r="AP581" s="13">
        <v>286.5</v>
      </c>
    </row>
    <row r="582" spans="1:42" x14ac:dyDescent="0.15">
      <c r="A582" s="13">
        <v>287</v>
      </c>
      <c r="B582" s="9">
        <f t="shared" si="294"/>
        <v>5.0090949532237259</v>
      </c>
      <c r="D582" s="8">
        <f t="shared" si="295"/>
        <v>0.85825124938316333</v>
      </c>
      <c r="E582" s="9">
        <v>0</v>
      </c>
      <c r="F582" s="9">
        <v>0</v>
      </c>
      <c r="G582" s="9">
        <f t="shared" si="296"/>
        <v>20.466019330591571</v>
      </c>
      <c r="H582" s="9">
        <f t="shared" si="297"/>
        <v>-66.941332917412481</v>
      </c>
      <c r="I582" s="14">
        <f t="shared" si="325"/>
        <v>134.87432514646494</v>
      </c>
      <c r="J582" s="14">
        <f t="shared" si="326"/>
        <v>65.481246578463512</v>
      </c>
      <c r="K582" s="14">
        <f t="shared" si="298"/>
        <v>191.28058078632336</v>
      </c>
      <c r="L582" s="14">
        <f t="shared" si="299"/>
        <v>-104.98585413513881</v>
      </c>
      <c r="M582" s="9">
        <f t="shared" si="300"/>
        <v>169.06872221260645</v>
      </c>
      <c r="N582" s="9">
        <f t="shared" si="301"/>
        <v>-17.769838755501091</v>
      </c>
      <c r="O582" s="9">
        <f t="shared" si="302"/>
        <v>156.52667230205617</v>
      </c>
      <c r="P582" s="9">
        <f t="shared" si="303"/>
        <v>0.3195520423027729</v>
      </c>
      <c r="Q582" s="9">
        <f t="shared" si="304"/>
        <v>0.8583767399847535</v>
      </c>
      <c r="R582" s="9">
        <f t="shared" si="305"/>
        <v>0.53869920708039043</v>
      </c>
      <c r="S582" s="9">
        <f t="shared" si="306"/>
        <v>0.85825124938316333</v>
      </c>
      <c r="T582" s="9">
        <f t="shared" si="307"/>
        <v>-0.21914716477761756</v>
      </c>
      <c r="U582" s="9">
        <f t="shared" si="308"/>
        <v>0.21247942614526139</v>
      </c>
      <c r="V582" s="9">
        <f t="shared" si="309"/>
        <v>-0.86491898801551947</v>
      </c>
      <c r="W582" s="14">
        <f t="shared" si="310"/>
        <v>-272.78729509353059</v>
      </c>
      <c r="X582" s="14">
        <f t="shared" si="311"/>
        <v>-130.20659652444215</v>
      </c>
      <c r="Y582" s="14">
        <f t="shared" si="312"/>
        <v>-174.14451208812005</v>
      </c>
      <c r="Z582" s="14">
        <f t="shared" si="313"/>
        <v>161.37148113586539</v>
      </c>
      <c r="AA582" s="9">
        <f t="shared" si="314"/>
        <v>302.26919482958203</v>
      </c>
      <c r="AB582" s="9">
        <f t="shared" si="291"/>
        <v>0.60455761355621007</v>
      </c>
      <c r="AC582" s="9">
        <f t="shared" si="292"/>
        <v>8.3092109989649998E-2</v>
      </c>
      <c r="AD582" s="9">
        <f t="shared" si="293"/>
        <v>439.37359596557474</v>
      </c>
      <c r="AE582" s="9">
        <f t="shared" si="315"/>
        <v>1899.2133637662337</v>
      </c>
      <c r="AF582" s="9">
        <f t="shared" si="316"/>
        <v>4.3225477844031355</v>
      </c>
      <c r="AG582" s="11">
        <f t="shared" si="317"/>
        <v>10.868247153000583</v>
      </c>
      <c r="AH582" s="13">
        <v>287</v>
      </c>
      <c r="AI582" s="9">
        <f t="shared" si="318"/>
        <v>237.41749306736509</v>
      </c>
      <c r="AJ582" s="14">
        <f t="shared" si="319"/>
        <v>0.62666915585529637</v>
      </c>
      <c r="AK582" s="14">
        <f t="shared" si="320"/>
        <v>0.21803267598826892</v>
      </c>
      <c r="AL582" s="9">
        <f t="shared" si="321"/>
        <v>477.73097550562818</v>
      </c>
      <c r="AM582" s="9">
        <f t="shared" si="322"/>
        <v>1491.7381041082797</v>
      </c>
      <c r="AN582" s="9">
        <f t="shared" si="323"/>
        <v>3.1225484228428586</v>
      </c>
      <c r="AO582" s="11">
        <f t="shared" si="324"/>
        <v>9.995627410180834</v>
      </c>
      <c r="AP582" s="13">
        <v>287</v>
      </c>
    </row>
    <row r="583" spans="1:42" x14ac:dyDescent="0.15">
      <c r="A583" s="13">
        <v>287.5</v>
      </c>
      <c r="B583" s="9">
        <f t="shared" si="294"/>
        <v>5.0178215994836979</v>
      </c>
      <c r="D583" s="8">
        <f t="shared" si="295"/>
        <v>0.85858562853210085</v>
      </c>
      <c r="E583" s="9">
        <v>0</v>
      </c>
      <c r="F583" s="9">
        <v>0</v>
      </c>
      <c r="G583" s="9">
        <f t="shared" si="296"/>
        <v>21.04940596529914</v>
      </c>
      <c r="H583" s="9">
        <f t="shared" si="297"/>
        <v>-66.76018655237587</v>
      </c>
      <c r="I583" s="14">
        <f t="shared" si="325"/>
        <v>135.41342603660289</v>
      </c>
      <c r="J583" s="14">
        <f t="shared" si="326"/>
        <v>65.700641291671786</v>
      </c>
      <c r="K583" s="14">
        <f t="shared" si="298"/>
        <v>191.85675262470468</v>
      </c>
      <c r="L583" s="14">
        <f t="shared" si="299"/>
        <v>-104.83708673048474</v>
      </c>
      <c r="M583" s="9">
        <f t="shared" si="300"/>
        <v>169.06872221260645</v>
      </c>
      <c r="N583" s="9">
        <f t="shared" si="301"/>
        <v>-17.769838755501091</v>
      </c>
      <c r="O583" s="9">
        <f t="shared" si="302"/>
        <v>155.9159137470551</v>
      </c>
      <c r="P583" s="9">
        <f t="shared" si="303"/>
        <v>0.31962445177234666</v>
      </c>
      <c r="Q583" s="9">
        <f t="shared" si="304"/>
        <v>0.85824231488482083</v>
      </c>
      <c r="R583" s="9">
        <f t="shared" si="305"/>
        <v>0.53896117675975419</v>
      </c>
      <c r="S583" s="9">
        <f t="shared" si="306"/>
        <v>0.85858562853210096</v>
      </c>
      <c r="T583" s="9">
        <f t="shared" si="307"/>
        <v>-0.21933672498740756</v>
      </c>
      <c r="U583" s="9">
        <f t="shared" si="308"/>
        <v>0.21281380529419902</v>
      </c>
      <c r="V583" s="9">
        <f t="shared" si="309"/>
        <v>-0.86510854822530947</v>
      </c>
      <c r="W583" s="14">
        <f t="shared" si="310"/>
        <v>-272.18273747997438</v>
      </c>
      <c r="X583" s="14">
        <f t="shared" si="311"/>
        <v>-130.1235044144525</v>
      </c>
      <c r="Y583" s="14">
        <f t="shared" si="312"/>
        <v>-173.51784293226476</v>
      </c>
      <c r="Z583" s="14">
        <f t="shared" si="313"/>
        <v>161.58951381185366</v>
      </c>
      <c r="AA583" s="9">
        <f t="shared" si="314"/>
        <v>301.68786681467765</v>
      </c>
      <c r="AB583" s="9">
        <f t="shared" si="291"/>
        <v>0.59927477886384395</v>
      </c>
      <c r="AC583" s="9">
        <f t="shared" si="292"/>
        <v>0.10533914265178623</v>
      </c>
      <c r="AD583" s="9">
        <f t="shared" si="293"/>
        <v>438.09298914352485</v>
      </c>
      <c r="AE583" s="9">
        <f t="shared" si="315"/>
        <v>1895.5607721243346</v>
      </c>
      <c r="AF583" s="9">
        <f t="shared" si="316"/>
        <v>4.326845713349968</v>
      </c>
      <c r="AG583" s="11">
        <f t="shared" si="317"/>
        <v>10.900016553088602</v>
      </c>
      <c r="AH583" s="13">
        <v>287.5</v>
      </c>
      <c r="AI583" s="9">
        <f t="shared" si="318"/>
        <v>237.10675399451898</v>
      </c>
      <c r="AJ583" s="14">
        <f t="shared" si="319"/>
        <v>0.62712702560591538</v>
      </c>
      <c r="AK583" s="14">
        <f t="shared" si="320"/>
        <v>0.22485784824780808</v>
      </c>
      <c r="AL583" s="9">
        <f t="shared" si="321"/>
        <v>479.67854577018051</v>
      </c>
      <c r="AM583" s="9">
        <f t="shared" si="322"/>
        <v>1489.7856729314062</v>
      </c>
      <c r="AN583" s="9">
        <f t="shared" si="323"/>
        <v>3.1058000948101183</v>
      </c>
      <c r="AO583" s="11">
        <f t="shared" si="324"/>
        <v>9.9550435923485061</v>
      </c>
      <c r="AP583" s="13">
        <v>287.5</v>
      </c>
    </row>
    <row r="584" spans="1:42" x14ac:dyDescent="0.15">
      <c r="A584" s="13">
        <v>288</v>
      </c>
      <c r="B584" s="9">
        <f t="shared" si="294"/>
        <v>5.026548245743669</v>
      </c>
      <c r="D584" s="8">
        <f t="shared" si="295"/>
        <v>0.85886149761054487</v>
      </c>
      <c r="E584" s="9">
        <v>0</v>
      </c>
      <c r="F584" s="9">
        <v>0</v>
      </c>
      <c r="G584" s="9">
        <f t="shared" si="296"/>
        <v>21.631189606246306</v>
      </c>
      <c r="H584" s="9">
        <f t="shared" si="297"/>
        <v>-66.573956140660755</v>
      </c>
      <c r="I584" s="14">
        <f t="shared" si="325"/>
        <v>135.95866347974101</v>
      </c>
      <c r="J584" s="14">
        <f t="shared" si="326"/>
        <v>65.918416159428233</v>
      </c>
      <c r="K584" s="14">
        <f t="shared" si="298"/>
        <v>192.4309726107634</v>
      </c>
      <c r="L584" s="14">
        <f t="shared" si="299"/>
        <v>-104.68476990276605</v>
      </c>
      <c r="M584" s="9">
        <f t="shared" si="300"/>
        <v>169.06872221260645</v>
      </c>
      <c r="N584" s="9">
        <f t="shared" si="301"/>
        <v>-17.769838755501091</v>
      </c>
      <c r="O584" s="9">
        <f t="shared" si="302"/>
        <v>155.30508006757523</v>
      </c>
      <c r="P584" s="9">
        <f t="shared" si="303"/>
        <v>0.31966310974225826</v>
      </c>
      <c r="Q584" s="9">
        <f t="shared" si="304"/>
        <v>0.85812054339387567</v>
      </c>
      <c r="R584" s="9">
        <f t="shared" si="305"/>
        <v>0.53919838786828667</v>
      </c>
      <c r="S584" s="9">
        <f t="shared" si="306"/>
        <v>0.85886149761054487</v>
      </c>
      <c r="T584" s="9">
        <f t="shared" si="307"/>
        <v>-0.21953527812602838</v>
      </c>
      <c r="U584" s="9">
        <f t="shared" si="308"/>
        <v>0.21308967437264292</v>
      </c>
      <c r="V584" s="9">
        <f t="shared" si="309"/>
        <v>-0.8653071013639303</v>
      </c>
      <c r="W584" s="14">
        <f t="shared" si="310"/>
        <v>-271.58346270111053</v>
      </c>
      <c r="X584" s="14">
        <f t="shared" si="311"/>
        <v>-130.01816527180071</v>
      </c>
      <c r="Y584" s="14">
        <f t="shared" si="312"/>
        <v>-172.89071590665884</v>
      </c>
      <c r="Z584" s="14">
        <f t="shared" si="313"/>
        <v>161.81437166010147</v>
      </c>
      <c r="AA584" s="9">
        <f t="shared" si="314"/>
        <v>301.10181087693707</v>
      </c>
      <c r="AB584" s="9">
        <f t="shared" ref="AB584:AB647" si="327">W585-W584</f>
        <v>0.59388963986992849</v>
      </c>
      <c r="AC584" s="9">
        <f t="shared" ref="AC584:AC647" si="328">X585-X584</f>
        <v>0.1277711389945182</v>
      </c>
      <c r="AD584" s="9">
        <f t="shared" ref="AD584:AD647" si="329">SQRT((AB584^2)+AC584^2)*720</f>
        <v>437.38466243022634</v>
      </c>
      <c r="AE584" s="9">
        <f t="shared" si="315"/>
        <v>1891.8784740671374</v>
      </c>
      <c r="AF584" s="9">
        <f t="shared" si="316"/>
        <v>4.3254339636770842</v>
      </c>
      <c r="AG584" s="11">
        <f t="shared" si="317"/>
        <v>10.917668687612592</v>
      </c>
      <c r="AH584" s="13">
        <v>288</v>
      </c>
      <c r="AI584" s="9">
        <f t="shared" si="318"/>
        <v>236.80179585989308</v>
      </c>
      <c r="AJ584" s="14">
        <f t="shared" si="319"/>
        <v>0.62756808263276298</v>
      </c>
      <c r="AK584" s="14">
        <f t="shared" si="320"/>
        <v>0.23169013363224167</v>
      </c>
      <c r="AL584" s="9">
        <f t="shared" si="321"/>
        <v>481.6590218006956</v>
      </c>
      <c r="AM584" s="9">
        <f t="shared" si="322"/>
        <v>1487.86956446062</v>
      </c>
      <c r="AN584" s="9">
        <f t="shared" si="323"/>
        <v>3.0890515844552824</v>
      </c>
      <c r="AO584" s="11">
        <f t="shared" si="324"/>
        <v>9.9141106411838607</v>
      </c>
      <c r="AP584" s="13">
        <v>288</v>
      </c>
    </row>
    <row r="585" spans="1:42" x14ac:dyDescent="0.15">
      <c r="A585" s="13">
        <v>288.5</v>
      </c>
      <c r="B585" s="9">
        <f t="shared" ref="B585:B648" si="330">RADIANS(A585)</f>
        <v>5.035274892003641</v>
      </c>
      <c r="D585" s="8">
        <f t="shared" ref="D585:D648" si="331">IF(P585+R585&gt;=PI(),P585+R585-PI(),P585+R585)</f>
        <v>0.85907816695650974</v>
      </c>
      <c r="E585" s="9">
        <v>0</v>
      </c>
      <c r="F585" s="9">
        <v>0</v>
      </c>
      <c r="G585" s="9">
        <f t="shared" ref="G585:G648" si="332">$B$3*COS(B585)</f>
        <v>22.211325948356457</v>
      </c>
      <c r="H585" s="9">
        <f t="shared" ref="H585:H648" si="333">$B$3*SIN(B585)</f>
        <v>-66.382655864433957</v>
      </c>
      <c r="I585" s="14">
        <f t="shared" si="325"/>
        <v>136.51009010283795</v>
      </c>
      <c r="J585" s="14">
        <f t="shared" si="326"/>
        <v>66.134484584483886</v>
      </c>
      <c r="K585" s="14">
        <f t="shared" ref="K585:K648" si="334">G585+$C$3*COS(P585-R585)</f>
        <v>193.00319110743976</v>
      </c>
      <c r="L585" s="14">
        <f t="shared" ref="L585:L648" si="335">H585+$C$3*SIN(P585-R585)</f>
        <v>-104.5289374064337</v>
      </c>
      <c r="M585" s="9">
        <f t="shared" ref="M585:M648" si="336">$H$3</f>
        <v>169.06872221260645</v>
      </c>
      <c r="N585" s="9">
        <f t="shared" ref="N585:N648" si="337">$I$3</f>
        <v>-17.769838755501091</v>
      </c>
      <c r="O585" s="9">
        <f t="shared" ref="O585:O648" si="338">SQRT((M585-G585)^2+(N585-H585)^2)</f>
        <v>154.69421716658158</v>
      </c>
      <c r="P585" s="9">
        <f t="shared" ref="P585:P648" si="339">ATAN2(M585-G585,N585-H585)</f>
        <v>0.31966761348155814</v>
      </c>
      <c r="Q585" s="9">
        <f t="shared" ref="Q585:Q648" si="340">(O585^2+$C$3^2-$D$3^2)/(2*$C$3*O585)</f>
        <v>0.85801158801571897</v>
      </c>
      <c r="R585" s="9">
        <f t="shared" ref="R585:R648" si="341">IF(Q585=1,0,ACOS(Q585))</f>
        <v>0.53941055347495159</v>
      </c>
      <c r="S585" s="9">
        <f t="shared" ref="S585:S648" si="342">ATAN2((I585-G585),(J585-H585))</f>
        <v>0.85907816695650974</v>
      </c>
      <c r="T585" s="9">
        <f t="shared" ref="T585:T648" si="343">ATAN2((K585-G585),(L585-H585))</f>
        <v>-0.2197429399933935</v>
      </c>
      <c r="U585" s="9">
        <f t="shared" ref="U585:U648" si="344">-$L$3+S585</f>
        <v>0.21330634371860779</v>
      </c>
      <c r="V585" s="9">
        <f t="shared" ref="V585:V648" si="345">-$L$3+T585</f>
        <v>-0.86551476323129539</v>
      </c>
      <c r="W585" s="14">
        <f t="shared" ref="W585:W648" si="346">G585-$J$3*COS(U585)</f>
        <v>-270.98957306124061</v>
      </c>
      <c r="X585" s="14">
        <f t="shared" ref="X585:X648" si="347">H585-$J$3*SIN(U585)</f>
        <v>-129.89039413280619</v>
      </c>
      <c r="Y585" s="14">
        <f t="shared" ref="Y585:Y648" si="348">G585-$J$3*COS(V585)</f>
        <v>-172.26314782402608</v>
      </c>
      <c r="Z585" s="14">
        <f t="shared" ref="Z585:Z648" si="349">H585-$J$3*SIN(V585)</f>
        <v>162.04606179373371</v>
      </c>
      <c r="AA585" s="9">
        <f t="shared" ref="AA585:AA648" si="350">SQRT(W585^2+X585^2)</f>
        <v>300.51100345226826</v>
      </c>
      <c r="AB585" s="9">
        <f t="shared" si="327"/>
        <v>0.58840495881810284</v>
      </c>
      <c r="AC585" s="9">
        <f t="shared" si="328"/>
        <v>0.15038947612944753</v>
      </c>
      <c r="AD585" s="9">
        <f t="shared" si="329"/>
        <v>437.27028600604501</v>
      </c>
      <c r="AE585" s="9">
        <f t="shared" ref="AE585:AE648" si="351">AA585*2*PI()</f>
        <v>1888.1663215370859</v>
      </c>
      <c r="AF585" s="9">
        <f t="shared" ref="AF585:AF648" si="352">AE585/AD585</f>
        <v>4.3180759863271003</v>
      </c>
      <c r="AG585" s="11">
        <f t="shared" ref="AG585:AG648" si="353">$M$3*AF585*10/AA585</f>
        <v>10.920524413109725</v>
      </c>
      <c r="AH585" s="13">
        <v>288.5</v>
      </c>
      <c r="AI585" s="9">
        <f t="shared" ref="AI585:AI648" si="354">SQRT(Y585^2+Z585^2)</f>
        <v>236.50268125562727</v>
      </c>
      <c r="AJ585" s="14">
        <f t="shared" ref="AJ585:AJ648" si="355">Y586-Y585</f>
        <v>0.62799336957669993</v>
      </c>
      <c r="AK585" s="14">
        <f t="shared" ref="AK585:AK648" si="356">Z586-Z585</f>
        <v>0.23852979145277686</v>
      </c>
      <c r="AL585" s="9">
        <f t="shared" ref="AL585:AL648" si="357">SQRT((AJ585^2)+AK585^2)*720</f>
        <v>483.67289988217141</v>
      </c>
      <c r="AM585" s="9">
        <f t="shared" ref="AM585:AM648" si="358">AI585*2*PI()</f>
        <v>1485.9901719739341</v>
      </c>
      <c r="AN585" s="9">
        <f t="shared" ref="AN585:AN648" si="359">AM585/AL585</f>
        <v>3.0723039730692774</v>
      </c>
      <c r="AO585" s="11">
        <f t="shared" ref="AO585:AO648" si="360">$M$3*AN585*10/AI585</f>
        <v>9.8728310695509016</v>
      </c>
      <c r="AP585" s="13">
        <v>288.5</v>
      </c>
    </row>
    <row r="586" spans="1:42" x14ac:dyDescent="0.15">
      <c r="A586" s="13">
        <v>289</v>
      </c>
      <c r="B586" s="9">
        <f t="shared" si="330"/>
        <v>5.0440015382636121</v>
      </c>
      <c r="D586" s="8">
        <f t="shared" si="331"/>
        <v>0.85923494300039505</v>
      </c>
      <c r="E586" s="9">
        <v>0</v>
      </c>
      <c r="F586" s="9">
        <v>0</v>
      </c>
      <c r="G586" s="9">
        <f t="shared" si="332"/>
        <v>22.789770812000942</v>
      </c>
      <c r="H586" s="9">
        <f t="shared" si="333"/>
        <v>-66.186300291952193</v>
      </c>
      <c r="I586" s="14">
        <f t="shared" si="325"/>
        <v>137.06775804888184</v>
      </c>
      <c r="J586" s="14">
        <f t="shared" si="326"/>
        <v>66.348757836406008</v>
      </c>
      <c r="K586" s="14">
        <f t="shared" si="334"/>
        <v>193.57335840240211</v>
      </c>
      <c r="L586" s="14">
        <f t="shared" si="335"/>
        <v>-104.36962400469065</v>
      </c>
      <c r="M586" s="9">
        <f t="shared" si="336"/>
        <v>169.06872221260645</v>
      </c>
      <c r="N586" s="9">
        <f t="shared" si="337"/>
        <v>-17.769838755501091</v>
      </c>
      <c r="O586" s="9">
        <f t="shared" si="338"/>
        <v>154.0833714927453</v>
      </c>
      <c r="P586" s="9">
        <f t="shared" si="339"/>
        <v>0.31963755644313319</v>
      </c>
      <c r="Q586" s="9">
        <f t="shared" si="340"/>
        <v>0.85791560990361515</v>
      </c>
      <c r="R586" s="9">
        <f t="shared" si="341"/>
        <v>0.53959738655726186</v>
      </c>
      <c r="S586" s="9">
        <f t="shared" si="342"/>
        <v>0.85923494300039505</v>
      </c>
      <c r="T586" s="9">
        <f t="shared" si="343"/>
        <v>-0.21995983011412865</v>
      </c>
      <c r="U586" s="9">
        <f t="shared" si="344"/>
        <v>0.2134631197624931</v>
      </c>
      <c r="V586" s="9">
        <f t="shared" si="345"/>
        <v>-0.86573165335203062</v>
      </c>
      <c r="W586" s="14">
        <f t="shared" si="346"/>
        <v>-270.4011681024225</v>
      </c>
      <c r="X586" s="14">
        <f t="shared" si="347"/>
        <v>-129.74000465667675</v>
      </c>
      <c r="Y586" s="14">
        <f t="shared" si="348"/>
        <v>-171.63515445444938</v>
      </c>
      <c r="Z586" s="14">
        <f t="shared" si="349"/>
        <v>162.28459158518649</v>
      </c>
      <c r="AA586" s="9">
        <f t="shared" si="350"/>
        <v>299.91542227679633</v>
      </c>
      <c r="AB586" s="9">
        <f t="shared" si="327"/>
        <v>0.58282363018122396</v>
      </c>
      <c r="AC586" s="9">
        <f t="shared" si="328"/>
        <v>0.17319551670138367</v>
      </c>
      <c r="AD586" s="9">
        <f t="shared" si="329"/>
        <v>437.76951556287742</v>
      </c>
      <c r="AE586" s="9">
        <f t="shared" si="351"/>
        <v>1884.424174646128</v>
      </c>
      <c r="AF586" s="9">
        <f t="shared" si="352"/>
        <v>4.3046034674734353</v>
      </c>
      <c r="AG586" s="11">
        <f t="shared" si="353"/>
        <v>10.908070716885298</v>
      </c>
      <c r="AH586" s="13">
        <v>289</v>
      </c>
      <c r="AI586" s="9">
        <f t="shared" si="354"/>
        <v>236.20947252507355</v>
      </c>
      <c r="AJ586" s="14">
        <f t="shared" si="355"/>
        <v>0.62840395741116595</v>
      </c>
      <c r="AK586" s="14">
        <f t="shared" si="356"/>
        <v>0.2453770975270686</v>
      </c>
      <c r="AL586" s="9">
        <f t="shared" si="357"/>
        <v>485.72069503793909</v>
      </c>
      <c r="AM586" s="9">
        <f t="shared" si="358"/>
        <v>1484.1478871861823</v>
      </c>
      <c r="AN586" s="9">
        <f t="shared" si="359"/>
        <v>3.0555582711382252</v>
      </c>
      <c r="AO586" s="11">
        <f t="shared" si="360"/>
        <v>9.8312072807264244</v>
      </c>
      <c r="AP586" s="13">
        <v>289</v>
      </c>
    </row>
    <row r="587" spans="1:42" x14ac:dyDescent="0.15">
      <c r="A587" s="13">
        <v>289.5</v>
      </c>
      <c r="B587" s="9">
        <f t="shared" si="330"/>
        <v>5.0527281845235841</v>
      </c>
      <c r="D587" s="8">
        <f t="shared" si="331"/>
        <v>0.85933112841776871</v>
      </c>
      <c r="E587" s="9">
        <v>0</v>
      </c>
      <c r="F587" s="9">
        <v>0</v>
      </c>
      <c r="G587" s="9">
        <f t="shared" si="332"/>
        <v>23.366480146363962</v>
      </c>
      <c r="H587" s="9">
        <f t="shared" si="333"/>
        <v>-65.984904376452491</v>
      </c>
      <c r="I587" s="14">
        <f t="shared" ref="I587:I650" si="361">G587+$C$3*COS(D587)</f>
        <v>137.63171891475272</v>
      </c>
      <c r="J587" s="14">
        <f t="shared" ref="J587:J650" si="362">H587+$C$3*SIN(D587)</f>
        <v>66.561145014704792</v>
      </c>
      <c r="K587" s="14">
        <f t="shared" si="334"/>
        <v>194.1414247051857</v>
      </c>
      <c r="L587" s="14">
        <f t="shared" si="335"/>
        <v>-104.2068654843203</v>
      </c>
      <c r="M587" s="9">
        <f t="shared" si="336"/>
        <v>169.06872221260645</v>
      </c>
      <c r="N587" s="9">
        <f t="shared" si="337"/>
        <v>-17.769838755501091</v>
      </c>
      <c r="O587" s="9">
        <f t="shared" si="338"/>
        <v>153.47259004774295</v>
      </c>
      <c r="P587" s="9">
        <f t="shared" si="339"/>
        <v>0.31957252829162242</v>
      </c>
      <c r="Q587" s="9">
        <f t="shared" si="340"/>
        <v>0.85783276873513292</v>
      </c>
      <c r="R587" s="9">
        <f t="shared" si="341"/>
        <v>0.53975860012614629</v>
      </c>
      <c r="S587" s="9">
        <f t="shared" si="342"/>
        <v>0.8593311284177686</v>
      </c>
      <c r="T587" s="9">
        <f t="shared" si="343"/>
        <v>-0.22018607183452388</v>
      </c>
      <c r="U587" s="9">
        <f t="shared" si="344"/>
        <v>0.21355930517986665</v>
      </c>
      <c r="V587" s="9">
        <f t="shared" si="345"/>
        <v>-0.86595789507242582</v>
      </c>
      <c r="W587" s="14">
        <f t="shared" si="346"/>
        <v>-269.81834447224128</v>
      </c>
      <c r="X587" s="14">
        <f t="shared" si="347"/>
        <v>-129.56680913997536</v>
      </c>
      <c r="Y587" s="14">
        <f t="shared" si="348"/>
        <v>-171.00675049703821</v>
      </c>
      <c r="Z587" s="14">
        <f t="shared" si="349"/>
        <v>162.52996868271356</v>
      </c>
      <c r="AA587" s="9">
        <f t="shared" si="350"/>
        <v>299.31504647186694</v>
      </c>
      <c r="AB587" s="9">
        <f t="shared" si="327"/>
        <v>0.57714868403570563</v>
      </c>
      <c r="AC587" s="9">
        <f t="shared" si="328"/>
        <v>0.19619060516825471</v>
      </c>
      <c r="AD587" s="9">
        <f t="shared" si="329"/>
        <v>438.89971461571992</v>
      </c>
      <c r="AE587" s="9">
        <f t="shared" si="351"/>
        <v>1880.6519022098094</v>
      </c>
      <c r="AF587" s="9">
        <f t="shared" si="352"/>
        <v>4.2849239577574583</v>
      </c>
      <c r="AG587" s="11">
        <f t="shared" si="353"/>
        <v>10.879981632335864</v>
      </c>
      <c r="AH587" s="13">
        <v>289.5</v>
      </c>
      <c r="AI587" s="9">
        <f t="shared" si="354"/>
        <v>235.92223175351688</v>
      </c>
      <c r="AJ587" s="14">
        <f t="shared" si="355"/>
        <v>0.62880094635852402</v>
      </c>
      <c r="AK587" s="14">
        <f t="shared" si="356"/>
        <v>0.25223234468239752</v>
      </c>
      <c r="AL587" s="9">
        <f t="shared" si="357"/>
        <v>487.80294154733434</v>
      </c>
      <c r="AM587" s="9">
        <f t="shared" si="358"/>
        <v>1482.3431001907145</v>
      </c>
      <c r="AN587" s="9">
        <f t="shared" si="359"/>
        <v>3.038815418965394</v>
      </c>
      <c r="AO587" s="11">
        <f t="shared" si="360"/>
        <v>9.7892415701907325</v>
      </c>
      <c r="AP587" s="13">
        <v>289.5</v>
      </c>
    </row>
    <row r="588" spans="1:42" x14ac:dyDescent="0.15">
      <c r="A588" s="13">
        <v>290</v>
      </c>
      <c r="B588" s="9">
        <f t="shared" si="330"/>
        <v>5.0614548307835561</v>
      </c>
      <c r="D588" s="8">
        <f t="shared" si="331"/>
        <v>0.85936602229399206</v>
      </c>
      <c r="E588" s="9">
        <v>0</v>
      </c>
      <c r="F588" s="9">
        <v>0</v>
      </c>
      <c r="G588" s="9">
        <f t="shared" si="332"/>
        <v>23.941410032796828</v>
      </c>
      <c r="H588" s="9">
        <f t="shared" si="333"/>
        <v>-65.778483455013586</v>
      </c>
      <c r="I588" s="14">
        <f t="shared" si="361"/>
        <v>138.20202368618149</v>
      </c>
      <c r="J588" s="14">
        <f t="shared" si="362"/>
        <v>66.771553012548239</v>
      </c>
      <c r="K588" s="14">
        <f t="shared" si="334"/>
        <v>194.70734014405485</v>
      </c>
      <c r="L588" s="14">
        <f t="shared" si="335"/>
        <v>-104.04069867103232</v>
      </c>
      <c r="M588" s="9">
        <f t="shared" si="336"/>
        <v>169.06872221260645</v>
      </c>
      <c r="N588" s="9">
        <f t="shared" si="337"/>
        <v>-17.769838755501091</v>
      </c>
      <c r="O588" s="9">
        <f t="shared" si="338"/>
        <v>152.86192039360211</v>
      </c>
      <c r="P588" s="9">
        <f t="shared" si="339"/>
        <v>0.31947211493554989</v>
      </c>
      <c r="Q588" s="9">
        <f t="shared" si="340"/>
        <v>0.85776322258216253</v>
      </c>
      <c r="R588" s="9">
        <f t="shared" si="341"/>
        <v>0.53989390735844212</v>
      </c>
      <c r="S588" s="9">
        <f t="shared" si="342"/>
        <v>0.85936602229399206</v>
      </c>
      <c r="T588" s="9">
        <f t="shared" si="343"/>
        <v>-0.2204217924228922</v>
      </c>
      <c r="U588" s="9">
        <f t="shared" si="344"/>
        <v>0.21359419905609012</v>
      </c>
      <c r="V588" s="9">
        <f t="shared" si="345"/>
        <v>-0.86619361566079411</v>
      </c>
      <c r="W588" s="14">
        <f t="shared" si="346"/>
        <v>-269.24119578820557</v>
      </c>
      <c r="X588" s="14">
        <f t="shared" si="347"/>
        <v>-129.37061853480711</v>
      </c>
      <c r="Y588" s="14">
        <f t="shared" si="348"/>
        <v>-170.37794955067969</v>
      </c>
      <c r="Z588" s="14">
        <f t="shared" si="349"/>
        <v>162.78220102739596</v>
      </c>
      <c r="AA588" s="9">
        <f t="shared" si="350"/>
        <v>298.70985663272211</v>
      </c>
      <c r="AB588" s="9">
        <f t="shared" si="327"/>
        <v>0.5713832894559232</v>
      </c>
      <c r="AC588" s="9">
        <f t="shared" si="328"/>
        <v>0.21937606383775687</v>
      </c>
      <c r="AD588" s="9">
        <f t="shared" si="329"/>
        <v>440.67571670212413</v>
      </c>
      <c r="AE588" s="9">
        <f t="shared" si="351"/>
        <v>1876.8493823044403</v>
      </c>
      <c r="AF588" s="9">
        <f t="shared" si="352"/>
        <v>4.2590261073384745</v>
      </c>
      <c r="AG588" s="11">
        <f t="shared" si="353"/>
        <v>10.836133357183165</v>
      </c>
      <c r="AH588" s="13">
        <v>290</v>
      </c>
      <c r="AI588" s="9">
        <f t="shared" si="354"/>
        <v>235.6410207591571</v>
      </c>
      <c r="AJ588" s="14">
        <f t="shared" si="355"/>
        <v>0.62918546684582566</v>
      </c>
      <c r="AK588" s="14">
        <f t="shared" si="356"/>
        <v>0.25909584327388302</v>
      </c>
      <c r="AL588" s="9">
        <f t="shared" si="357"/>
        <v>489.92019348811425</v>
      </c>
      <c r="AM588" s="9">
        <f t="shared" si="358"/>
        <v>1480.5761994027357</v>
      </c>
      <c r="AN588" s="9">
        <f t="shared" si="359"/>
        <v>3.0220762872854623</v>
      </c>
      <c r="AO588" s="11">
        <f t="shared" si="360"/>
        <v>9.7469361274089525</v>
      </c>
      <c r="AP588" s="13">
        <v>290</v>
      </c>
    </row>
    <row r="589" spans="1:42" x14ac:dyDescent="0.15">
      <c r="A589" s="13">
        <v>290.5</v>
      </c>
      <c r="B589" s="9">
        <f t="shared" si="330"/>
        <v>5.0701814770435272</v>
      </c>
      <c r="D589" s="8">
        <f t="shared" si="331"/>
        <v>0.85933892030123937</v>
      </c>
      <c r="E589" s="9">
        <v>0</v>
      </c>
      <c r="F589" s="9">
        <v>0</v>
      </c>
      <c r="G589" s="9">
        <f t="shared" si="332"/>
        <v>24.514516688162704</v>
      </c>
      <c r="H589" s="9">
        <f t="shared" si="333"/>
        <v>-65.567053247387832</v>
      </c>
      <c r="I589" s="14">
        <f t="shared" si="361"/>
        <v>138.77872266971141</v>
      </c>
      <c r="J589" s="14">
        <f t="shared" si="362"/>
        <v>66.979886481171008</v>
      </c>
      <c r="K589" s="14">
        <f t="shared" si="334"/>
        <v>195.27105476257773</v>
      </c>
      <c r="L589" s="14">
        <f t="shared" si="335"/>
        <v>-103.87116144534548</v>
      </c>
      <c r="M589" s="9">
        <f t="shared" si="336"/>
        <v>169.06872221260645</v>
      </c>
      <c r="N589" s="9">
        <f t="shared" si="337"/>
        <v>-17.769838755501091</v>
      </c>
      <c r="O589" s="9">
        <f t="shared" si="338"/>
        <v>152.25141066008732</v>
      </c>
      <c r="P589" s="9">
        <f t="shared" si="339"/>
        <v>0.319335898563887</v>
      </c>
      <c r="Q589" s="9">
        <f t="shared" si="340"/>
        <v>0.85770712777597813</v>
      </c>
      <c r="R589" s="9">
        <f t="shared" si="341"/>
        <v>0.54000302173735237</v>
      </c>
      <c r="S589" s="9">
        <f t="shared" si="342"/>
        <v>0.85933892030123926</v>
      </c>
      <c r="T589" s="9">
        <f t="shared" si="343"/>
        <v>-0.22066712317346537</v>
      </c>
      <c r="U589" s="9">
        <f t="shared" si="344"/>
        <v>0.21356709706333732</v>
      </c>
      <c r="V589" s="9">
        <f t="shared" si="345"/>
        <v>-0.86643894641136732</v>
      </c>
      <c r="W589" s="14">
        <f t="shared" si="346"/>
        <v>-268.66981249874965</v>
      </c>
      <c r="X589" s="14">
        <f t="shared" si="347"/>
        <v>-129.15124247096935</v>
      </c>
      <c r="Y589" s="14">
        <f t="shared" si="348"/>
        <v>-169.74876408383386</v>
      </c>
      <c r="Z589" s="14">
        <f t="shared" si="349"/>
        <v>163.04129687066984</v>
      </c>
      <c r="AA589" s="9">
        <f t="shared" si="350"/>
        <v>298.09983492096802</v>
      </c>
      <c r="AB589" s="9">
        <f t="shared" si="327"/>
        <v>0.56553075792447771</v>
      </c>
      <c r="AC589" s="9">
        <f t="shared" si="328"/>
        <v>0.24275318865358031</v>
      </c>
      <c r="AD589" s="9">
        <f t="shared" si="329"/>
        <v>443.10963735541071</v>
      </c>
      <c r="AE589" s="9">
        <f t="shared" si="351"/>
        <v>1873.0165028480865</v>
      </c>
      <c r="AF589" s="9">
        <f t="shared" si="352"/>
        <v>4.2269820941533069</v>
      </c>
      <c r="AG589" s="11">
        <f t="shared" si="353"/>
        <v>10.776612447330642</v>
      </c>
      <c r="AH589" s="13">
        <v>290.5</v>
      </c>
      <c r="AI589" s="9">
        <f t="shared" si="354"/>
        <v>235.36590108437326</v>
      </c>
      <c r="AJ589" s="14">
        <f t="shared" si="355"/>
        <v>0.62955868049272112</v>
      </c>
      <c r="AK589" s="14">
        <f t="shared" si="356"/>
        <v>0.26596792171397965</v>
      </c>
      <c r="AL589" s="9">
        <f t="shared" si="357"/>
        <v>492.07302529755009</v>
      </c>
      <c r="AM589" s="9">
        <f t="shared" si="358"/>
        <v>1478.8475715044178</v>
      </c>
      <c r="AN589" s="9">
        <f t="shared" si="359"/>
        <v>3.0053416779149358</v>
      </c>
      <c r="AO589" s="11">
        <f t="shared" si="360"/>
        <v>9.7042930377436818</v>
      </c>
      <c r="AP589" s="13">
        <v>290.5</v>
      </c>
    </row>
    <row r="590" spans="1:42" x14ac:dyDescent="0.15">
      <c r="A590" s="13">
        <v>291</v>
      </c>
      <c r="B590" s="9">
        <f t="shared" si="330"/>
        <v>5.0789081233034992</v>
      </c>
      <c r="D590" s="8">
        <f t="shared" si="331"/>
        <v>0.85924911488846489</v>
      </c>
      <c r="E590" s="9">
        <v>0</v>
      </c>
      <c r="F590" s="9">
        <v>0</v>
      </c>
      <c r="G590" s="9">
        <f t="shared" si="332"/>
        <v>25.085756468171027</v>
      </c>
      <c r="H590" s="9">
        <f t="shared" si="333"/>
        <v>-65.350629854804126</v>
      </c>
      <c r="I590" s="14">
        <f t="shared" si="361"/>
        <v>139.36186542156696</v>
      </c>
      <c r="J590" s="14">
        <f t="shared" si="362"/>
        <v>67.186047795088669</v>
      </c>
      <c r="K590" s="14">
        <f t="shared" si="334"/>
        <v>195.83251851590131</v>
      </c>
      <c r="L590" s="14">
        <f t="shared" si="335"/>
        <v>-103.69829275902514</v>
      </c>
      <c r="M590" s="9">
        <f t="shared" si="336"/>
        <v>169.06872221260645</v>
      </c>
      <c r="N590" s="9">
        <f t="shared" si="337"/>
        <v>-17.769838755501091</v>
      </c>
      <c r="O590" s="9">
        <f t="shared" si="338"/>
        <v>151.6411095521224</v>
      </c>
      <c r="P590" s="9">
        <f t="shared" si="339"/>
        <v>0.31916345768726356</v>
      </c>
      <c r="Q590" s="9">
        <f t="shared" si="340"/>
        <v>0.85766463876722487</v>
      </c>
      <c r="R590" s="9">
        <f t="shared" si="341"/>
        <v>0.54008565720120139</v>
      </c>
      <c r="S590" s="9">
        <f t="shared" si="342"/>
        <v>0.85924911488846478</v>
      </c>
      <c r="T590" s="9">
        <f t="shared" si="343"/>
        <v>-0.22092219951393782</v>
      </c>
      <c r="U590" s="9">
        <f t="shared" si="344"/>
        <v>0.21347729165056284</v>
      </c>
      <c r="V590" s="9">
        <f t="shared" si="345"/>
        <v>-0.86669402275183982</v>
      </c>
      <c r="W590" s="14">
        <f t="shared" si="346"/>
        <v>-268.10428174082517</v>
      </c>
      <c r="X590" s="14">
        <f t="shared" si="347"/>
        <v>-128.90848928231577</v>
      </c>
      <c r="Y590" s="14">
        <f t="shared" si="348"/>
        <v>-169.11920540334114</v>
      </c>
      <c r="Z590" s="14">
        <f t="shared" si="349"/>
        <v>163.30726479238382</v>
      </c>
      <c r="AA590" s="9">
        <f t="shared" si="350"/>
        <v>297.48496516095173</v>
      </c>
      <c r="AB590" s="9">
        <f t="shared" si="327"/>
        <v>0.55959454674564313</v>
      </c>
      <c r="AC590" s="9">
        <f t="shared" si="328"/>
        <v>0.26632324472345204</v>
      </c>
      <c r="AD590" s="9">
        <f t="shared" si="329"/>
        <v>446.21074354884212</v>
      </c>
      <c r="AE590" s="9">
        <f t="shared" si="351"/>
        <v>1869.1531622061229</v>
      </c>
      <c r="AF590" s="9">
        <f t="shared" si="352"/>
        <v>4.1889470149019976</v>
      </c>
      <c r="AG590" s="11">
        <f t="shared" si="353"/>
        <v>10.701716403056063</v>
      </c>
      <c r="AH590" s="13">
        <v>291</v>
      </c>
      <c r="AI590" s="9">
        <f t="shared" si="354"/>
        <v>235.0969339872965</v>
      </c>
      <c r="AJ590" s="14">
        <f t="shared" si="355"/>
        <v>0.62992178113509567</v>
      </c>
      <c r="AK590" s="14">
        <f t="shared" si="356"/>
        <v>0.2728489270141381</v>
      </c>
      <c r="AL590" s="9">
        <f t="shared" si="357"/>
        <v>494.26203235459889</v>
      </c>
      <c r="AM590" s="9">
        <f t="shared" si="358"/>
        <v>1477.1576013919505</v>
      </c>
      <c r="AN590" s="9">
        <f t="shared" si="359"/>
        <v>2.9886123244283347</v>
      </c>
      <c r="AO590" s="11">
        <f t="shared" si="360"/>
        <v>9.6613142844656021</v>
      </c>
      <c r="AP590" s="13">
        <v>291</v>
      </c>
    </row>
    <row r="591" spans="1:42" x14ac:dyDescent="0.15">
      <c r="A591" s="13">
        <v>291.5</v>
      </c>
      <c r="B591" s="9">
        <f t="shared" si="330"/>
        <v>5.0876347695634703</v>
      </c>
      <c r="D591" s="8">
        <f t="shared" si="331"/>
        <v>0.85909589548488885</v>
      </c>
      <c r="E591" s="9">
        <v>0</v>
      </c>
      <c r="F591" s="9">
        <v>0</v>
      </c>
      <c r="G591" s="9">
        <f t="shared" si="332"/>
        <v>25.655085870700781</v>
      </c>
      <c r="H591" s="9">
        <f t="shared" si="333"/>
        <v>-65.129229758741729</v>
      </c>
      <c r="I591" s="14">
        <f t="shared" si="361"/>
        <v>139.95150067333512</v>
      </c>
      <c r="J591" s="14">
        <f t="shared" si="362"/>
        <v>67.389937018234917</v>
      </c>
      <c r="K591" s="14">
        <f t="shared" si="334"/>
        <v>196.39168126671319</v>
      </c>
      <c r="L591" s="14">
        <f t="shared" si="335"/>
        <v>-103.52213265209375</v>
      </c>
      <c r="M591" s="9">
        <f t="shared" si="336"/>
        <v>169.06872221260645</v>
      </c>
      <c r="N591" s="9">
        <f t="shared" si="337"/>
        <v>-17.769838755501091</v>
      </c>
      <c r="O591" s="9">
        <f t="shared" si="338"/>
        <v>151.03106635724384</v>
      </c>
      <c r="P591" s="9">
        <f t="shared" si="339"/>
        <v>0.31895436718405373</v>
      </c>
      <c r="Q591" s="9">
        <f t="shared" si="340"/>
        <v>0.85763590798070632</v>
      </c>
      <c r="R591" s="9">
        <f t="shared" si="341"/>
        <v>0.54014152830083506</v>
      </c>
      <c r="S591" s="9">
        <f t="shared" si="342"/>
        <v>0.85909589548488896</v>
      </c>
      <c r="T591" s="9">
        <f t="shared" si="343"/>
        <v>-0.22118716111678127</v>
      </c>
      <c r="U591" s="9">
        <f t="shared" si="344"/>
        <v>0.21332407224698702</v>
      </c>
      <c r="V591" s="9">
        <f t="shared" si="345"/>
        <v>-0.86695898435468322</v>
      </c>
      <c r="W591" s="14">
        <f t="shared" si="346"/>
        <v>-267.54468719407953</v>
      </c>
      <c r="X591" s="14">
        <f t="shared" si="347"/>
        <v>-128.64216603759232</v>
      </c>
      <c r="Y591" s="14">
        <f t="shared" si="348"/>
        <v>-168.48928362220605</v>
      </c>
      <c r="Z591" s="14">
        <f t="shared" si="349"/>
        <v>163.58011371939796</v>
      </c>
      <c r="AA591" s="9">
        <f t="shared" si="350"/>
        <v>296.8652329401699</v>
      </c>
      <c r="AB591" s="9">
        <f t="shared" si="327"/>
        <v>0.55357826246381592</v>
      </c>
      <c r="AC591" s="9">
        <f t="shared" si="328"/>
        <v>0.29008746157026621</v>
      </c>
      <c r="AD591" s="9">
        <f t="shared" si="329"/>
        <v>449.98538550954237</v>
      </c>
      <c r="AE591" s="9">
        <f t="shared" si="351"/>
        <v>1865.2592698221208</v>
      </c>
      <c r="AF591" s="9">
        <f t="shared" si="352"/>
        <v>4.1451552203411861</v>
      </c>
      <c r="AG591" s="11">
        <f t="shared" si="353"/>
        <v>10.611946492549416</v>
      </c>
      <c r="AH591" s="13">
        <v>291.5</v>
      </c>
      <c r="AI591" s="9">
        <f t="shared" si="354"/>
        <v>234.83418043371657</v>
      </c>
      <c r="AJ591" s="14">
        <f t="shared" si="355"/>
        <v>0.6302759958905142</v>
      </c>
      <c r="AK591" s="14">
        <f t="shared" si="356"/>
        <v>0.27973922534170015</v>
      </c>
      <c r="AL591" s="9">
        <f t="shared" si="357"/>
        <v>496.48783158782771</v>
      </c>
      <c r="AM591" s="9">
        <f t="shared" si="358"/>
        <v>1475.5066721246878</v>
      </c>
      <c r="AN591" s="9">
        <f t="shared" si="359"/>
        <v>2.9718888928371925</v>
      </c>
      <c r="AO591" s="11">
        <f t="shared" si="360"/>
        <v>9.6180017507876396</v>
      </c>
      <c r="AP591" s="13">
        <v>291.5</v>
      </c>
    </row>
    <row r="592" spans="1:42" x14ac:dyDescent="0.15">
      <c r="A592" s="13">
        <v>292</v>
      </c>
      <c r="B592" s="9">
        <f t="shared" si="330"/>
        <v>5.0963614158234423</v>
      </c>
      <c r="D592" s="8">
        <f t="shared" si="331"/>
        <v>0.85887854871761204</v>
      </c>
      <c r="E592" s="9">
        <v>0</v>
      </c>
      <c r="F592" s="9">
        <v>0</v>
      </c>
      <c r="G592" s="9">
        <f t="shared" si="332"/>
        <v>26.222461539113837</v>
      </c>
      <c r="H592" s="9">
        <f t="shared" si="333"/>
        <v>-64.902869819675118</v>
      </c>
      <c r="I592" s="14">
        <f t="shared" si="361"/>
        <v>140.54767625436318</v>
      </c>
      <c r="J592" s="14">
        <f t="shared" si="362"/>
        <v>67.591451871151065</v>
      </c>
      <c r="K592" s="14">
        <f t="shared" si="334"/>
        <v>196.94849278087781</v>
      </c>
      <c r="L592" s="14">
        <f t="shared" si="335"/>
        <v>-103.34272227043563</v>
      </c>
      <c r="M592" s="9">
        <f t="shared" si="336"/>
        <v>169.06872221260645</v>
      </c>
      <c r="N592" s="9">
        <f t="shared" si="337"/>
        <v>-17.769838755501091</v>
      </c>
      <c r="O592" s="9">
        <f t="shared" si="338"/>
        <v>150.42133095307923</v>
      </c>
      <c r="P592" s="9">
        <f t="shared" si="339"/>
        <v>0.31870819835157249</v>
      </c>
      <c r="Q592" s="9">
        <f t="shared" si="340"/>
        <v>0.85762108566484541</v>
      </c>
      <c r="R592" s="9">
        <f t="shared" si="341"/>
        <v>0.54017035036603955</v>
      </c>
      <c r="S592" s="9">
        <f t="shared" si="342"/>
        <v>0.85887854871761193</v>
      </c>
      <c r="T592" s="9">
        <f t="shared" si="343"/>
        <v>-0.22146215201446706</v>
      </c>
      <c r="U592" s="9">
        <f t="shared" si="344"/>
        <v>0.21310672547970999</v>
      </c>
      <c r="V592" s="9">
        <f t="shared" si="345"/>
        <v>-0.867233975252369</v>
      </c>
      <c r="W592" s="14">
        <f t="shared" si="346"/>
        <v>-266.99110893161571</v>
      </c>
      <c r="X592" s="14">
        <f t="shared" si="347"/>
        <v>-128.35207857602205</v>
      </c>
      <c r="Y592" s="14">
        <f t="shared" si="348"/>
        <v>-167.85900762631553</v>
      </c>
      <c r="Z592" s="14">
        <f t="shared" si="349"/>
        <v>163.85985294473966</v>
      </c>
      <c r="AA592" s="9">
        <f t="shared" si="350"/>
        <v>296.24062571382615</v>
      </c>
      <c r="AB592" s="9">
        <f t="shared" si="327"/>
        <v>0.54748566426764</v>
      </c>
      <c r="AC592" s="9">
        <f t="shared" si="328"/>
        <v>0.31404702810323215</v>
      </c>
      <c r="AD592" s="9">
        <f t="shared" si="329"/>
        <v>454.43699260381982</v>
      </c>
      <c r="AE592" s="9">
        <f t="shared" si="351"/>
        <v>1861.3347468747995</v>
      </c>
      <c r="AF592" s="9">
        <f t="shared" si="352"/>
        <v>4.0959137948030548</v>
      </c>
      <c r="AG592" s="11">
        <f t="shared" si="353"/>
        <v>10.507993211766419</v>
      </c>
      <c r="AH592" s="13">
        <v>292</v>
      </c>
      <c r="AI592" s="9">
        <f t="shared" si="354"/>
        <v>234.57770108934727</v>
      </c>
      <c r="AJ592" s="14">
        <f t="shared" si="355"/>
        <v>0.63062258625600975</v>
      </c>
      <c r="AK592" s="14">
        <f t="shared" si="356"/>
        <v>0.28663920258600228</v>
      </c>
      <c r="AL592" s="9">
        <f t="shared" si="357"/>
        <v>498.75106210090166</v>
      </c>
      <c r="AM592" s="9">
        <f t="shared" si="358"/>
        <v>1473.8951648765517</v>
      </c>
      <c r="AN592" s="9">
        <f t="shared" si="359"/>
        <v>2.9551719823272675</v>
      </c>
      <c r="AO592" s="11">
        <f t="shared" si="360"/>
        <v>9.5743572221013498</v>
      </c>
      <c r="AP592" s="13">
        <v>292</v>
      </c>
    </row>
    <row r="593" spans="1:42" x14ac:dyDescent="0.15">
      <c r="A593" s="13">
        <v>292.5</v>
      </c>
      <c r="B593" s="9">
        <f t="shared" si="330"/>
        <v>5.1050880620834143</v>
      </c>
      <c r="D593" s="8">
        <f t="shared" si="331"/>
        <v>0.85859635864396011</v>
      </c>
      <c r="E593" s="9">
        <v>0</v>
      </c>
      <c r="F593" s="9">
        <v>0</v>
      </c>
      <c r="G593" s="9">
        <f t="shared" si="332"/>
        <v>26.787840265556301</v>
      </c>
      <c r="H593" s="9">
        <f t="shared" si="333"/>
        <v>-64.671567275790068</v>
      </c>
      <c r="I593" s="14">
        <f t="shared" si="361"/>
        <v>141.15043901077667</v>
      </c>
      <c r="J593" s="14">
        <f t="shared" si="362"/>
        <v>67.790487699360142</v>
      </c>
      <c r="K593" s="14">
        <f t="shared" si="334"/>
        <v>197.50290272273222</v>
      </c>
      <c r="L593" s="14">
        <f t="shared" si="335"/>
        <v>-103.16010388401315</v>
      </c>
      <c r="M593" s="9">
        <f t="shared" si="336"/>
        <v>169.06872221260645</v>
      </c>
      <c r="N593" s="9">
        <f t="shared" si="337"/>
        <v>-17.769838755501091</v>
      </c>
      <c r="O593" s="9">
        <f t="shared" si="338"/>
        <v>149.8119538148452</v>
      </c>
      <c r="P593" s="9">
        <f t="shared" si="339"/>
        <v>0.31842451896262525</v>
      </c>
      <c r="Q593" s="9">
        <f t="shared" si="340"/>
        <v>0.85762031973570385</v>
      </c>
      <c r="R593" s="9">
        <f t="shared" si="341"/>
        <v>0.54017183968133486</v>
      </c>
      <c r="S593" s="9">
        <f t="shared" si="342"/>
        <v>0.85859635864396011</v>
      </c>
      <c r="T593" s="9">
        <f t="shared" si="343"/>
        <v>-0.22174732071870967</v>
      </c>
      <c r="U593" s="9">
        <f t="shared" si="344"/>
        <v>0.21282453540605817</v>
      </c>
      <c r="V593" s="9">
        <f t="shared" si="345"/>
        <v>-0.86751914395661167</v>
      </c>
      <c r="W593" s="14">
        <f t="shared" si="346"/>
        <v>-266.44362326734807</v>
      </c>
      <c r="X593" s="14">
        <f t="shared" si="347"/>
        <v>-128.03803154791882</v>
      </c>
      <c r="Y593" s="14">
        <f t="shared" si="348"/>
        <v>-167.22838504005952</v>
      </c>
      <c r="Z593" s="14">
        <f t="shared" si="349"/>
        <v>164.14649214732566</v>
      </c>
      <c r="AA593" s="9">
        <f t="shared" si="350"/>
        <v>295.61113291366138</v>
      </c>
      <c r="AB593" s="9">
        <f t="shared" si="327"/>
        <v>0.54132066738134199</v>
      </c>
      <c r="AC593" s="9">
        <f t="shared" si="328"/>
        <v>0.33820308729208648</v>
      </c>
      <c r="AD593" s="9">
        <f t="shared" si="329"/>
        <v>459.56613172502256</v>
      </c>
      <c r="AE593" s="9">
        <f t="shared" si="351"/>
        <v>1857.379526961829</v>
      </c>
      <c r="AF593" s="9">
        <f t="shared" si="352"/>
        <v>4.0415935786868999</v>
      </c>
      <c r="AG593" s="11">
        <f t="shared" si="353"/>
        <v>10.390715293862643</v>
      </c>
      <c r="AH593" s="13">
        <v>292.5</v>
      </c>
      <c r="AI593" s="9">
        <f t="shared" si="354"/>
        <v>234.32755631247991</v>
      </c>
      <c r="AJ593" s="14">
        <f t="shared" si="355"/>
        <v>0.63096284925376267</v>
      </c>
      <c r="AK593" s="14">
        <f t="shared" si="356"/>
        <v>0.2935492649417597</v>
      </c>
      <c r="AL593" s="9">
        <f t="shared" si="357"/>
        <v>501.05238582799342</v>
      </c>
      <c r="AM593" s="9">
        <f t="shared" si="358"/>
        <v>1472.3234588898708</v>
      </c>
      <c r="AN593" s="9">
        <f t="shared" si="359"/>
        <v>2.9384621259847781</v>
      </c>
      <c r="AO593" s="11">
        <f t="shared" si="360"/>
        <v>9.5303823881915886</v>
      </c>
      <c r="AP593" s="13">
        <v>292.5</v>
      </c>
    </row>
    <row r="594" spans="1:42" x14ac:dyDescent="0.15">
      <c r="A594" s="13">
        <v>293</v>
      </c>
      <c r="B594" s="9">
        <f t="shared" si="330"/>
        <v>5.1138147083433854</v>
      </c>
      <c r="D594" s="8">
        <f t="shared" si="331"/>
        <v>0.85824860699920791</v>
      </c>
      <c r="E594" s="9">
        <v>0</v>
      </c>
      <c r="F594" s="9">
        <v>0</v>
      </c>
      <c r="G594" s="9">
        <f t="shared" si="332"/>
        <v>27.351178994249146</v>
      </c>
      <c r="H594" s="9">
        <f t="shared" si="333"/>
        <v>-64.43533974167083</v>
      </c>
      <c r="I594" s="14">
        <f t="shared" si="361"/>
        <v>141.75983472102251</v>
      </c>
      <c r="J594" s="14">
        <f t="shared" si="362"/>
        <v>67.986937443071199</v>
      </c>
      <c r="K594" s="14">
        <f t="shared" si="334"/>
        <v>198.05486065002714</v>
      </c>
      <c r="L594" s="14">
        <f t="shared" si="335"/>
        <v>-102.97432090571832</v>
      </c>
      <c r="M594" s="9">
        <f t="shared" si="336"/>
        <v>169.06872221260645</v>
      </c>
      <c r="N594" s="9">
        <f t="shared" si="337"/>
        <v>-17.769838755501091</v>
      </c>
      <c r="O594" s="9">
        <f t="shared" si="338"/>
        <v>149.20298602285806</v>
      </c>
      <c r="P594" s="9">
        <f t="shared" si="339"/>
        <v>0.31810289332765929</v>
      </c>
      <c r="Q594" s="9">
        <f t="shared" si="340"/>
        <v>0.85763375561543154</v>
      </c>
      <c r="R594" s="9">
        <f t="shared" si="341"/>
        <v>0.54014571367154862</v>
      </c>
      <c r="S594" s="9">
        <f t="shared" si="342"/>
        <v>0.85824860699920791</v>
      </c>
      <c r="T594" s="9">
        <f t="shared" si="343"/>
        <v>-0.22204282034388928</v>
      </c>
      <c r="U594" s="9">
        <f t="shared" si="344"/>
        <v>0.21247678376130597</v>
      </c>
      <c r="V594" s="9">
        <f t="shared" si="345"/>
        <v>-0.86781464358179128</v>
      </c>
      <c r="W594" s="14">
        <f t="shared" si="346"/>
        <v>-265.90230259996673</v>
      </c>
      <c r="X594" s="14">
        <f t="shared" si="347"/>
        <v>-127.69982846062673</v>
      </c>
      <c r="Y594" s="14">
        <f t="shared" si="348"/>
        <v>-166.59742219080576</v>
      </c>
      <c r="Z594" s="14">
        <f t="shared" si="349"/>
        <v>164.44004141226742</v>
      </c>
      <c r="AA594" s="9">
        <f t="shared" si="350"/>
        <v>294.97674606117306</v>
      </c>
      <c r="AB594" s="9">
        <f t="shared" si="327"/>
        <v>0.53508734642548461</v>
      </c>
      <c r="AC594" s="9">
        <f t="shared" si="328"/>
        <v>0.36255673053391035</v>
      </c>
      <c r="AD594" s="9">
        <f t="shared" si="329"/>
        <v>465.37062352645171</v>
      </c>
      <c r="AE594" s="9">
        <f t="shared" si="351"/>
        <v>1853.3935568112065</v>
      </c>
      <c r="AF594" s="9">
        <f t="shared" si="352"/>
        <v>3.9826182898411067</v>
      </c>
      <c r="AG594" s="11">
        <f t="shared" si="353"/>
        <v>10.26111359860054</v>
      </c>
      <c r="AH594" s="13">
        <v>293</v>
      </c>
      <c r="AI594" s="9">
        <f t="shared" si="354"/>
        <v>234.08380614705027</v>
      </c>
      <c r="AJ594" s="14">
        <f t="shared" si="355"/>
        <v>0.63129811861378471</v>
      </c>
      <c r="AK594" s="14">
        <f t="shared" si="356"/>
        <v>0.30046983950217054</v>
      </c>
      <c r="AL594" s="9">
        <f t="shared" si="357"/>
        <v>503.39248820952048</v>
      </c>
      <c r="AM594" s="9">
        <f t="shared" si="358"/>
        <v>1470.7919314318208</v>
      </c>
      <c r="AN594" s="9">
        <f t="shared" si="359"/>
        <v>2.9217597915756985</v>
      </c>
      <c r="AO594" s="11">
        <f t="shared" si="360"/>
        <v>9.4860788456361664</v>
      </c>
      <c r="AP594" s="13">
        <v>293</v>
      </c>
    </row>
    <row r="595" spans="1:42" x14ac:dyDescent="0.15">
      <c r="A595" s="13">
        <v>293.5</v>
      </c>
      <c r="B595" s="9">
        <f t="shared" si="330"/>
        <v>5.1225413546033574</v>
      </c>
      <c r="D595" s="8">
        <f t="shared" si="331"/>
        <v>0.85783457346033187</v>
      </c>
      <c r="E595" s="9">
        <v>0</v>
      </c>
      <c r="F595" s="9">
        <v>0</v>
      </c>
      <c r="G595" s="9">
        <f t="shared" si="332"/>
        <v>27.912434824767239</v>
      </c>
      <c r="H595" s="9">
        <f t="shared" si="333"/>
        <v>-64.194205206958685</v>
      </c>
      <c r="I595" s="14">
        <f t="shared" si="361"/>
        <v>142.3759080078415</v>
      </c>
      <c r="J595" s="14">
        <f t="shared" si="362"/>
        <v>68.18069160836518</v>
      </c>
      <c r="K595" s="14">
        <f t="shared" si="334"/>
        <v>198.60431600849807</v>
      </c>
      <c r="L595" s="14">
        <f t="shared" si="335"/>
        <v>-102.78541791087758</v>
      </c>
      <c r="M595" s="9">
        <f t="shared" si="336"/>
        <v>169.06872221260645</v>
      </c>
      <c r="N595" s="9">
        <f t="shared" si="337"/>
        <v>-17.769838755501091</v>
      </c>
      <c r="O595" s="9">
        <f t="shared" si="338"/>
        <v>148.59447927005053</v>
      </c>
      <c r="P595" s="9">
        <f t="shared" si="339"/>
        <v>0.31774288236277992</v>
      </c>
      <c r="Q595" s="9">
        <f t="shared" si="340"/>
        <v>0.8576615360650357</v>
      </c>
      <c r="R595" s="9">
        <f t="shared" si="341"/>
        <v>0.54009169109755195</v>
      </c>
      <c r="S595" s="9">
        <f t="shared" si="342"/>
        <v>0.85783457346033187</v>
      </c>
      <c r="T595" s="9">
        <f t="shared" si="343"/>
        <v>-0.22234880873477203</v>
      </c>
      <c r="U595" s="9">
        <f t="shared" si="344"/>
        <v>0.21206275022242993</v>
      </c>
      <c r="V595" s="9">
        <f t="shared" si="345"/>
        <v>-0.86812063197267397</v>
      </c>
      <c r="W595" s="14">
        <f t="shared" si="346"/>
        <v>-265.36721525354125</v>
      </c>
      <c r="X595" s="14">
        <f t="shared" si="347"/>
        <v>-127.33727173009282</v>
      </c>
      <c r="Y595" s="14">
        <f t="shared" si="348"/>
        <v>-165.96612407219197</v>
      </c>
      <c r="Z595" s="14">
        <f t="shared" si="349"/>
        <v>164.74051125176959</v>
      </c>
      <c r="AA595" s="9">
        <f t="shared" si="350"/>
        <v>294.33745888534605</v>
      </c>
      <c r="AB595" s="9">
        <f t="shared" si="327"/>
        <v>0.52878993874071512</v>
      </c>
      <c r="AC595" s="9">
        <f t="shared" si="328"/>
        <v>0.38710899170101243</v>
      </c>
      <c r="AD595" s="9">
        <f t="shared" si="329"/>
        <v>471.84570923845951</v>
      </c>
      <c r="AE595" s="9">
        <f t="shared" si="351"/>
        <v>1849.3767970209819</v>
      </c>
      <c r="AF595" s="9">
        <f t="shared" si="352"/>
        <v>3.9194523989755119</v>
      </c>
      <c r="AG595" s="11">
        <f t="shared" si="353"/>
        <v>10.120301488305373</v>
      </c>
      <c r="AH595" s="13">
        <v>293.5</v>
      </c>
      <c r="AI595" s="9">
        <f t="shared" si="354"/>
        <v>233.84651031614871</v>
      </c>
      <c r="AJ595" s="14">
        <f t="shared" si="355"/>
        <v>0.63162976600256115</v>
      </c>
      <c r="AK595" s="14">
        <f t="shared" si="356"/>
        <v>0.30740137486699837</v>
      </c>
      <c r="AL595" s="9">
        <f t="shared" si="357"/>
        <v>505.77207889540915</v>
      </c>
      <c r="AM595" s="9">
        <f t="shared" si="358"/>
        <v>1469.3009577536452</v>
      </c>
      <c r="AN595" s="9">
        <f t="shared" si="359"/>
        <v>2.9050653823409029</v>
      </c>
      <c r="AO595" s="11">
        <f t="shared" si="360"/>
        <v>9.4414481002696373</v>
      </c>
      <c r="AP595" s="13">
        <v>293.5</v>
      </c>
    </row>
    <row r="596" spans="1:42" x14ac:dyDescent="0.15">
      <c r="A596" s="13">
        <v>294</v>
      </c>
      <c r="B596" s="9">
        <f t="shared" si="330"/>
        <v>5.1312680008633285</v>
      </c>
      <c r="D596" s="8">
        <f t="shared" si="331"/>
        <v>0.85735353592647567</v>
      </c>
      <c r="E596" s="9">
        <v>0</v>
      </c>
      <c r="F596" s="9">
        <v>0</v>
      </c>
      <c r="G596" s="9">
        <f t="shared" si="332"/>
        <v>28.471565015305984</v>
      </c>
      <c r="H596" s="9">
        <f t="shared" si="333"/>
        <v>-63.948182034982075</v>
      </c>
      <c r="I596" s="14">
        <f t="shared" si="361"/>
        <v>142.99870224657485</v>
      </c>
      <c r="J596" s="14">
        <f t="shared" si="362"/>
        <v>68.371638240024794</v>
      </c>
      <c r="K596" s="14">
        <f t="shared" si="334"/>
        <v>199.15121812604957</v>
      </c>
      <c r="L596" s="14">
        <f t="shared" si="335"/>
        <v>-102.59344065743448</v>
      </c>
      <c r="M596" s="9">
        <f t="shared" si="336"/>
        <v>169.06872221260645</v>
      </c>
      <c r="N596" s="9">
        <f t="shared" si="337"/>
        <v>-17.769838755501091</v>
      </c>
      <c r="O596" s="9">
        <f t="shared" si="338"/>
        <v>147.98648586948744</v>
      </c>
      <c r="P596" s="9">
        <f t="shared" si="339"/>
        <v>0.31734404366389374</v>
      </c>
      <c r="Q596" s="9">
        <f t="shared" si="340"/>
        <v>0.85770380101134747</v>
      </c>
      <c r="R596" s="9">
        <f t="shared" si="341"/>
        <v>0.54000949226258199</v>
      </c>
      <c r="S596" s="9">
        <f t="shared" si="342"/>
        <v>0.85735353592647567</v>
      </c>
      <c r="T596" s="9">
        <f t="shared" si="343"/>
        <v>-0.22266544859868836</v>
      </c>
      <c r="U596" s="9">
        <f t="shared" si="344"/>
        <v>0.21158171268857373</v>
      </c>
      <c r="V596" s="9">
        <f t="shared" si="345"/>
        <v>-0.86843727183659025</v>
      </c>
      <c r="W596" s="14">
        <f t="shared" si="346"/>
        <v>-264.83842531480053</v>
      </c>
      <c r="X596" s="14">
        <f t="shared" si="347"/>
        <v>-126.95016273839181</v>
      </c>
      <c r="Y596" s="14">
        <f t="shared" si="348"/>
        <v>-165.33449430618941</v>
      </c>
      <c r="Z596" s="14">
        <f t="shared" si="349"/>
        <v>165.04791262663659</v>
      </c>
      <c r="AA596" s="9">
        <f t="shared" si="350"/>
        <v>293.693267445012</v>
      </c>
      <c r="AB596" s="9">
        <f t="shared" si="327"/>
        <v>0.52243284766223042</v>
      </c>
      <c r="AC596" s="9">
        <f t="shared" si="328"/>
        <v>0.41186084085882158</v>
      </c>
      <c r="AD596" s="9">
        <f t="shared" si="329"/>
        <v>478.98425885785684</v>
      </c>
      <c r="AE596" s="9">
        <f t="shared" si="351"/>
        <v>1845.3292228280641</v>
      </c>
      <c r="AF596" s="9">
        <f t="shared" si="352"/>
        <v>3.8525884487900952</v>
      </c>
      <c r="AG596" s="11">
        <f t="shared" si="353"/>
        <v>9.9694734120136861</v>
      </c>
      <c r="AH596" s="13">
        <v>294</v>
      </c>
      <c r="AI596" s="9">
        <f t="shared" si="354"/>
        <v>233.61572821600271</v>
      </c>
      <c r="AJ596" s="14">
        <f t="shared" si="355"/>
        <v>0.63195920229691183</v>
      </c>
      <c r="AK596" s="14">
        <f t="shared" si="356"/>
        <v>0.31434434176296122</v>
      </c>
      <c r="AL596" s="9">
        <f t="shared" si="357"/>
        <v>508.19189247437447</v>
      </c>
      <c r="AM596" s="9">
        <f t="shared" si="358"/>
        <v>1467.8509110528478</v>
      </c>
      <c r="AN596" s="9">
        <f t="shared" si="359"/>
        <v>2.8883792378227757</v>
      </c>
      <c r="AO596" s="11">
        <f t="shared" si="360"/>
        <v>9.3964915697612703</v>
      </c>
      <c r="AP596" s="13">
        <v>294</v>
      </c>
    </row>
    <row r="597" spans="1:42" x14ac:dyDescent="0.15">
      <c r="A597" s="13">
        <v>294.5</v>
      </c>
      <c r="B597" s="9">
        <f t="shared" si="330"/>
        <v>5.1399946471233005</v>
      </c>
      <c r="D597" s="8">
        <f t="shared" si="331"/>
        <v>0.85680477081682116</v>
      </c>
      <c r="E597" s="9">
        <v>0</v>
      </c>
      <c r="F597" s="9">
        <v>0</v>
      </c>
      <c r="G597" s="9">
        <f t="shared" si="332"/>
        <v>29.028526985936725</v>
      </c>
      <c r="H597" s="9">
        <f t="shared" si="333"/>
        <v>-63.697288961358026</v>
      </c>
      <c r="I597" s="14">
        <f t="shared" si="361"/>
        <v>143.62825946971304</v>
      </c>
      <c r="J597" s="14">
        <f t="shared" si="362"/>
        <v>68.559662896179134</v>
      </c>
      <c r="K597" s="14">
        <f t="shared" si="334"/>
        <v>199.69551620653715</v>
      </c>
      <c r="L597" s="14">
        <f t="shared" si="335"/>
        <v>-102.39843610682991</v>
      </c>
      <c r="M597" s="9">
        <f t="shared" si="336"/>
        <v>169.06872221260645</v>
      </c>
      <c r="N597" s="9">
        <f t="shared" si="337"/>
        <v>-17.769838755501091</v>
      </c>
      <c r="O597" s="9">
        <f t="shared" si="338"/>
        <v>147.3790587618717</v>
      </c>
      <c r="P597" s="9">
        <f t="shared" si="339"/>
        <v>0.31690593158725733</v>
      </c>
      <c r="Q597" s="9">
        <f t="shared" si="340"/>
        <v>0.85776068736807842</v>
      </c>
      <c r="R597" s="9">
        <f t="shared" si="341"/>
        <v>0.53989883922956383</v>
      </c>
      <c r="S597" s="9">
        <f t="shared" si="342"/>
        <v>0.85680477081682116</v>
      </c>
      <c r="T597" s="9">
        <f t="shared" si="343"/>
        <v>-0.22299290764230656</v>
      </c>
      <c r="U597" s="9">
        <f t="shared" si="344"/>
        <v>0.21103294757891922</v>
      </c>
      <c r="V597" s="9">
        <f t="shared" si="345"/>
        <v>-0.86876473088020845</v>
      </c>
      <c r="W597" s="14">
        <f t="shared" si="346"/>
        <v>-264.3159924671383</v>
      </c>
      <c r="X597" s="14">
        <f t="shared" si="347"/>
        <v>-126.53830189753299</v>
      </c>
      <c r="Y597" s="14">
        <f t="shared" si="348"/>
        <v>-164.7025351038925</v>
      </c>
      <c r="Z597" s="14">
        <f t="shared" si="349"/>
        <v>165.36225696839955</v>
      </c>
      <c r="AA597" s="9">
        <f t="shared" si="350"/>
        <v>293.04417025595222</v>
      </c>
      <c r="AB597" s="9">
        <f t="shared" si="327"/>
        <v>0.51602064573177131</v>
      </c>
      <c r="AC597" s="9">
        <f t="shared" si="328"/>
        <v>0.43681317763903849</v>
      </c>
      <c r="AD597" s="9">
        <f t="shared" si="329"/>
        <v>486.77701031942371</v>
      </c>
      <c r="AE597" s="9">
        <f t="shared" si="351"/>
        <v>1841.2508249068321</v>
      </c>
      <c r="AF597" s="9">
        <f t="shared" si="352"/>
        <v>3.7825344785666868</v>
      </c>
      <c r="AG597" s="11">
        <f t="shared" si="353"/>
        <v>9.8098733757434005</v>
      </c>
      <c r="AH597" s="13">
        <v>294.5</v>
      </c>
      <c r="AI597" s="9">
        <f t="shared" si="354"/>
        <v>233.39151891046075</v>
      </c>
      <c r="AJ597" s="14">
        <f t="shared" si="355"/>
        <v>0.63228787890352578</v>
      </c>
      <c r="AK597" s="14">
        <f t="shared" si="356"/>
        <v>0.3212992336774505</v>
      </c>
      <c r="AL597" s="9">
        <f t="shared" si="357"/>
        <v>510.6526892296045</v>
      </c>
      <c r="AM597" s="9">
        <f t="shared" si="358"/>
        <v>1466.4421624385336</v>
      </c>
      <c r="AN597" s="9">
        <f t="shared" si="359"/>
        <v>2.8717016347272737</v>
      </c>
      <c r="AO597" s="11">
        <f t="shared" si="360"/>
        <v>9.3512105863196702</v>
      </c>
      <c r="AP597" s="13">
        <v>294.5</v>
      </c>
    </row>
    <row r="598" spans="1:42" x14ac:dyDescent="0.15">
      <c r="A598" s="13">
        <v>295</v>
      </c>
      <c r="B598" s="9">
        <f t="shared" si="330"/>
        <v>5.1487212933832724</v>
      </c>
      <c r="D598" s="8">
        <f t="shared" si="331"/>
        <v>0.85618755338658847</v>
      </c>
      <c r="E598" s="9">
        <v>0</v>
      </c>
      <c r="F598" s="9">
        <v>0</v>
      </c>
      <c r="G598" s="9">
        <f t="shared" si="332"/>
        <v>29.583278321848972</v>
      </c>
      <c r="H598" s="9">
        <f t="shared" si="333"/>
        <v>-63.441545092565498</v>
      </c>
      <c r="I598" s="14">
        <f t="shared" si="361"/>
        <v>144.26462026759336</v>
      </c>
      <c r="J598" s="14">
        <f t="shared" si="362"/>
        <v>68.744648624945171</v>
      </c>
      <c r="K598" s="14">
        <f t="shared" si="334"/>
        <v>200.23715932312751</v>
      </c>
      <c r="L598" s="14">
        <f t="shared" si="335"/>
        <v>-102.20045244560455</v>
      </c>
      <c r="M598" s="9">
        <f t="shared" si="336"/>
        <v>169.06872221260645</v>
      </c>
      <c r="N598" s="9">
        <f t="shared" si="337"/>
        <v>-17.769838755501091</v>
      </c>
      <c r="O598" s="9">
        <f t="shared" si="338"/>
        <v>146.77225152303382</v>
      </c>
      <c r="P598" s="9">
        <f t="shared" si="339"/>
        <v>0.31642809733671362</v>
      </c>
      <c r="Q598" s="9">
        <f t="shared" si="340"/>
        <v>0.85783232885085625</v>
      </c>
      <c r="R598" s="9">
        <f t="shared" si="341"/>
        <v>0.53975945604987485</v>
      </c>
      <c r="S598" s="9">
        <f t="shared" si="342"/>
        <v>0.85618755338658847</v>
      </c>
      <c r="T598" s="9">
        <f t="shared" si="343"/>
        <v>-0.2233313587131612</v>
      </c>
      <c r="U598" s="9">
        <f t="shared" si="344"/>
        <v>0.21041573014868653</v>
      </c>
      <c r="V598" s="9">
        <f t="shared" si="345"/>
        <v>-0.86910318195106318</v>
      </c>
      <c r="W598" s="14">
        <f t="shared" si="346"/>
        <v>-263.79997182140653</v>
      </c>
      <c r="X598" s="14">
        <f t="shared" si="347"/>
        <v>-126.10148871989395</v>
      </c>
      <c r="Y598" s="14">
        <f t="shared" si="348"/>
        <v>-164.07024722498898</v>
      </c>
      <c r="Z598" s="14">
        <f t="shared" si="349"/>
        <v>165.683556202077</v>
      </c>
      <c r="AA598" s="9">
        <f t="shared" si="350"/>
        <v>292.39016842285997</v>
      </c>
      <c r="AB598" s="9">
        <f t="shared" si="327"/>
        <v>0.50955807783407181</v>
      </c>
      <c r="AC598" s="9">
        <f t="shared" si="328"/>
        <v>0.46196682425680535</v>
      </c>
      <c r="AD598" s="9">
        <f t="shared" si="329"/>
        <v>495.21282887026837</v>
      </c>
      <c r="AE598" s="9">
        <f t="shared" si="351"/>
        <v>1837.1416101982784</v>
      </c>
      <c r="AF598" s="9">
        <f t="shared" si="352"/>
        <v>3.7098021357592033</v>
      </c>
      <c r="AG598" s="11">
        <f t="shared" si="353"/>
        <v>9.6427647974108872</v>
      </c>
      <c r="AH598" s="13">
        <v>295</v>
      </c>
      <c r="AI598" s="9">
        <f t="shared" si="354"/>
        <v>233.17394112600965</v>
      </c>
      <c r="AJ598" s="14">
        <f t="shared" si="355"/>
        <v>0.632617289130053</v>
      </c>
      <c r="AK598" s="14">
        <f t="shared" si="356"/>
        <v>0.32826656750540906</v>
      </c>
      <c r="AL598" s="9">
        <f t="shared" si="357"/>
        <v>513.15525592438803</v>
      </c>
      <c r="AM598" s="9">
        <f t="shared" si="358"/>
        <v>1465.0750809001017</v>
      </c>
      <c r="AN598" s="9">
        <f t="shared" si="359"/>
        <v>2.8550327878079385</v>
      </c>
      <c r="AO598" s="11">
        <f t="shared" si="360"/>
        <v>9.3056063994794229</v>
      </c>
      <c r="AP598" s="13">
        <v>295</v>
      </c>
    </row>
    <row r="599" spans="1:42" x14ac:dyDescent="0.15">
      <c r="A599" s="13">
        <v>295.5</v>
      </c>
      <c r="B599" s="9">
        <f t="shared" si="330"/>
        <v>5.1574479396432436</v>
      </c>
      <c r="D599" s="8">
        <f t="shared" si="331"/>
        <v>0.85550115806190896</v>
      </c>
      <c r="E599" s="9">
        <v>0</v>
      </c>
      <c r="F599" s="9">
        <v>0</v>
      </c>
      <c r="G599" s="9">
        <f t="shared" si="332"/>
        <v>30.135776776580634</v>
      </c>
      <c r="H599" s="9">
        <f t="shared" si="333"/>
        <v>-63.180969904490254</v>
      </c>
      <c r="I599" s="14">
        <f t="shared" si="361"/>
        <v>144.9078236851563</v>
      </c>
      <c r="J599" s="14">
        <f t="shared" si="362"/>
        <v>68.926475943257898</v>
      </c>
      <c r="K599" s="14">
        <f t="shared" si="334"/>
        <v>200.77609641122029</v>
      </c>
      <c r="L599" s="14">
        <f t="shared" si="335"/>
        <v>-101.99953910774664</v>
      </c>
      <c r="M599" s="9">
        <f t="shared" si="336"/>
        <v>169.06872221260645</v>
      </c>
      <c r="N599" s="9">
        <f t="shared" si="337"/>
        <v>-17.769838755501091</v>
      </c>
      <c r="O599" s="9">
        <f t="shared" si="338"/>
        <v>146.16611837139422</v>
      </c>
      <c r="P599" s="9">
        <f t="shared" si="339"/>
        <v>0.31591008905790741</v>
      </c>
      <c r="Q599" s="9">
        <f t="shared" si="340"/>
        <v>0.85791885578613258</v>
      </c>
      <c r="R599" s="9">
        <f t="shared" si="341"/>
        <v>0.53959106900400156</v>
      </c>
      <c r="S599" s="9">
        <f t="shared" si="342"/>
        <v>0.85550115806190885</v>
      </c>
      <c r="T599" s="9">
        <f t="shared" si="343"/>
        <v>-0.22368097994609415</v>
      </c>
      <c r="U599" s="9">
        <f t="shared" si="344"/>
        <v>0.20972933482400691</v>
      </c>
      <c r="V599" s="9">
        <f t="shared" si="345"/>
        <v>-0.86945280318399609</v>
      </c>
      <c r="W599" s="14">
        <f t="shared" si="346"/>
        <v>-263.29041374357246</v>
      </c>
      <c r="X599" s="14">
        <f t="shared" si="347"/>
        <v>-125.63952189563715</v>
      </c>
      <c r="Y599" s="14">
        <f t="shared" si="348"/>
        <v>-163.43762993585892</v>
      </c>
      <c r="Z599" s="14">
        <f t="shared" si="349"/>
        <v>166.01182276958241</v>
      </c>
      <c r="AA599" s="9">
        <f t="shared" si="350"/>
        <v>291.73126577627204</v>
      </c>
      <c r="AB599" s="9">
        <f t="shared" si="327"/>
        <v>0.50305006424389376</v>
      </c>
      <c r="AC599" s="9">
        <f t="shared" si="328"/>
        <v>0.48732251816225869</v>
      </c>
      <c r="AD599" s="9">
        <f t="shared" si="329"/>
        <v>504.27897619534076</v>
      </c>
      <c r="AE599" s="9">
        <f t="shared" si="351"/>
        <v>1833.0016027703753</v>
      </c>
      <c r="AF599" s="9">
        <f t="shared" si="352"/>
        <v>3.6348959391484366</v>
      </c>
      <c r="AG599" s="11">
        <f t="shared" si="353"/>
        <v>9.4694029671519058</v>
      </c>
      <c r="AH599" s="13">
        <v>295.5</v>
      </c>
      <c r="AI599" s="9">
        <f t="shared" si="354"/>
        <v>232.96305324735511</v>
      </c>
      <c r="AJ599" s="14">
        <f t="shared" si="355"/>
        <v>0.63294896960280767</v>
      </c>
      <c r="AK599" s="14">
        <f t="shared" si="356"/>
        <v>0.33524688420789062</v>
      </c>
      <c r="AL599" s="9">
        <f t="shared" si="357"/>
        <v>515.70040661379812</v>
      </c>
      <c r="AM599" s="9">
        <f t="shared" si="358"/>
        <v>1463.7500332794773</v>
      </c>
      <c r="AN599" s="9">
        <f t="shared" si="359"/>
        <v>2.8383728508006825</v>
      </c>
      <c r="AO599" s="11">
        <f t="shared" si="360"/>
        <v>9.2596801790629435</v>
      </c>
      <c r="AP599" s="13">
        <v>295.5</v>
      </c>
    </row>
    <row r="600" spans="1:42" x14ac:dyDescent="0.15">
      <c r="A600" s="13">
        <v>296</v>
      </c>
      <c r="B600" s="9">
        <f t="shared" si="330"/>
        <v>5.1661745859032155</v>
      </c>
      <c r="D600" s="8">
        <f t="shared" si="331"/>
        <v>0.85474485879432249</v>
      </c>
      <c r="E600" s="9">
        <v>0</v>
      </c>
      <c r="F600" s="9">
        <v>0</v>
      </c>
      <c r="G600" s="9">
        <f t="shared" si="332"/>
        <v>30.685980275235419</v>
      </c>
      <c r="H600" s="9">
        <f t="shared" si="333"/>
        <v>-62.915583240941693</v>
      </c>
      <c r="I600" s="14">
        <f t="shared" si="361"/>
        <v>145.55790711467498</v>
      </c>
      <c r="J600" s="14">
        <f t="shared" si="362"/>
        <v>69.105022818091555</v>
      </c>
      <c r="K600" s="14">
        <f t="shared" si="334"/>
        <v>201.31227626091106</v>
      </c>
      <c r="L600" s="14">
        <f t="shared" si="335"/>
        <v>-101.79574679780708</v>
      </c>
      <c r="M600" s="9">
        <f t="shared" si="336"/>
        <v>169.06872221260645</v>
      </c>
      <c r="N600" s="9">
        <f t="shared" si="337"/>
        <v>-17.769838755501091</v>
      </c>
      <c r="O600" s="9">
        <f t="shared" si="338"/>
        <v>145.56071417539047</v>
      </c>
      <c r="P600" s="9">
        <f t="shared" si="339"/>
        <v>0.31535145193978109</v>
      </c>
      <c r="Q600" s="9">
        <f t="shared" si="340"/>
        <v>0.85802039491386994</v>
      </c>
      <c r="R600" s="9">
        <f t="shared" si="341"/>
        <v>0.5393934068545414</v>
      </c>
      <c r="S600" s="9">
        <f t="shared" si="342"/>
        <v>0.8547448587943226</v>
      </c>
      <c r="T600" s="9">
        <f t="shared" si="343"/>
        <v>-0.22404195491476031</v>
      </c>
      <c r="U600" s="9">
        <f t="shared" si="344"/>
        <v>0.20897303555642066</v>
      </c>
      <c r="V600" s="9">
        <f t="shared" si="345"/>
        <v>-0.86981377815266225</v>
      </c>
      <c r="W600" s="14">
        <f t="shared" si="346"/>
        <v>-262.78736367932856</v>
      </c>
      <c r="X600" s="14">
        <f t="shared" si="347"/>
        <v>-125.15219937747489</v>
      </c>
      <c r="Y600" s="14">
        <f t="shared" si="348"/>
        <v>-162.80468096625611</v>
      </c>
      <c r="Z600" s="14">
        <f t="shared" si="349"/>
        <v>166.3470696537903</v>
      </c>
      <c r="AA600" s="9">
        <f t="shared" si="350"/>
        <v>291.06746901457558</v>
      </c>
      <c r="AB600" s="9">
        <f t="shared" si="327"/>
        <v>0.49650170356704848</v>
      </c>
      <c r="AC600" s="9">
        <f t="shared" si="328"/>
        <v>0.51288090430969646</v>
      </c>
      <c r="AD600" s="9">
        <f t="shared" si="329"/>
        <v>513.9613797518507</v>
      </c>
      <c r="AE600" s="9">
        <f t="shared" si="351"/>
        <v>1828.8308447103307</v>
      </c>
      <c r="AF600" s="9">
        <f t="shared" si="352"/>
        <v>3.5583040219740272</v>
      </c>
      <c r="AG600" s="11">
        <f t="shared" si="353"/>
        <v>9.2910110011807561</v>
      </c>
      <c r="AH600" s="13">
        <v>296</v>
      </c>
      <c r="AI600" s="9">
        <f t="shared" si="354"/>
        <v>232.75891331359881</v>
      </c>
      <c r="AJ600" s="14">
        <f t="shared" si="355"/>
        <v>0.6332845017397517</v>
      </c>
      <c r="AK600" s="14">
        <f t="shared" si="356"/>
        <v>0.34224074948426164</v>
      </c>
      <c r="AL600" s="9">
        <f t="shared" si="357"/>
        <v>518.28898348844109</v>
      </c>
      <c r="AM600" s="9">
        <f t="shared" si="358"/>
        <v>1462.4673842470911</v>
      </c>
      <c r="AN600" s="9">
        <f t="shared" si="359"/>
        <v>2.8217219173822303</v>
      </c>
      <c r="AO600" s="11">
        <f t="shared" si="360"/>
        <v>9.2134330182284945</v>
      </c>
      <c r="AP600" s="13">
        <v>296</v>
      </c>
    </row>
    <row r="601" spans="1:42" x14ac:dyDescent="0.15">
      <c r="A601" s="13">
        <v>296.5</v>
      </c>
      <c r="B601" s="9">
        <f t="shared" si="330"/>
        <v>5.1749012321631875</v>
      </c>
      <c r="D601" s="8">
        <f t="shared" si="331"/>
        <v>0.85391792943569222</v>
      </c>
      <c r="E601" s="9">
        <v>0</v>
      </c>
      <c r="F601" s="9">
        <v>0</v>
      </c>
      <c r="G601" s="9">
        <f t="shared" si="332"/>
        <v>31.233846917686638</v>
      </c>
      <c r="H601" s="9">
        <f t="shared" si="333"/>
        <v>-62.64540531214174</v>
      </c>
      <c r="I601" s="14">
        <f t="shared" si="361"/>
        <v>146.21490618437022</v>
      </c>
      <c r="J601" s="14">
        <f t="shared" si="362"/>
        <v>69.280164650285911</v>
      </c>
      <c r="K601" s="14">
        <f t="shared" si="334"/>
        <v>201.84564750897474</v>
      </c>
      <c r="L601" s="14">
        <f t="shared" si="335"/>
        <v>-101.58912751480929</v>
      </c>
      <c r="M601" s="9">
        <f t="shared" si="336"/>
        <v>169.06872221260645</v>
      </c>
      <c r="N601" s="9">
        <f t="shared" si="337"/>
        <v>-17.769838755501091</v>
      </c>
      <c r="O601" s="9">
        <f t="shared" si="338"/>
        <v>144.95609446085936</v>
      </c>
      <c r="P601" s="9">
        <f t="shared" si="339"/>
        <v>0.31475172832365694</v>
      </c>
      <c r="Q601" s="9">
        <f t="shared" si="340"/>
        <v>0.85813706918390664</v>
      </c>
      <c r="R601" s="9">
        <f t="shared" si="341"/>
        <v>0.53916620111203528</v>
      </c>
      <c r="S601" s="9">
        <f t="shared" si="342"/>
        <v>0.85391792943569211</v>
      </c>
      <c r="T601" s="9">
        <f t="shared" si="343"/>
        <v>-0.22441447278837837</v>
      </c>
      <c r="U601" s="9">
        <f t="shared" si="344"/>
        <v>0.20814610619779017</v>
      </c>
      <c r="V601" s="9">
        <f t="shared" si="345"/>
        <v>-0.87018629602628028</v>
      </c>
      <c r="W601" s="14">
        <f t="shared" si="346"/>
        <v>-262.29086197576152</v>
      </c>
      <c r="X601" s="14">
        <f t="shared" si="347"/>
        <v>-124.63931847316519</v>
      </c>
      <c r="Y601" s="14">
        <f t="shared" si="348"/>
        <v>-162.17139646451636</v>
      </c>
      <c r="Z601" s="14">
        <f t="shared" si="349"/>
        <v>166.68931040327456</v>
      </c>
      <c r="AA601" s="9">
        <f t="shared" si="350"/>
        <v>290.39878785119453</v>
      </c>
      <c r="AB601" s="9">
        <f t="shared" si="327"/>
        <v>0.48991827555977352</v>
      </c>
      <c r="AC601" s="9">
        <f t="shared" si="328"/>
        <v>0.5386425270332893</v>
      </c>
      <c r="AD601" s="9">
        <f t="shared" si="329"/>
        <v>524.2448941090513</v>
      </c>
      <c r="AE601" s="9">
        <f t="shared" si="351"/>
        <v>1824.6293970493871</v>
      </c>
      <c r="AF601" s="9">
        <f t="shared" si="352"/>
        <v>3.4804905446915715</v>
      </c>
      <c r="AG601" s="11">
        <f t="shared" si="353"/>
        <v>9.1087598317422298</v>
      </c>
      <c r="AH601" s="13">
        <v>296.5</v>
      </c>
      <c r="AI601" s="9">
        <f t="shared" si="354"/>
        <v>232.56157901504403</v>
      </c>
      <c r="AJ601" s="14">
        <f t="shared" si="355"/>
        <v>0.63362551327679739</v>
      </c>
      <c r="AK601" s="14">
        <f t="shared" si="356"/>
        <v>0.34924875445656767</v>
      </c>
      <c r="AL601" s="9">
        <f t="shared" si="357"/>
        <v>520.92185774832467</v>
      </c>
      <c r="AM601" s="9">
        <f t="shared" si="358"/>
        <v>1461.227496281809</v>
      </c>
      <c r="AN601" s="9">
        <f t="shared" si="359"/>
        <v>2.8050800221705776</v>
      </c>
      <c r="AO601" s="11">
        <f t="shared" si="360"/>
        <v>9.1668659366633047</v>
      </c>
      <c r="AP601" s="13">
        <v>296.5</v>
      </c>
    </row>
    <row r="602" spans="1:42" x14ac:dyDescent="0.15">
      <c r="A602" s="13">
        <v>297</v>
      </c>
      <c r="B602" s="9">
        <f t="shared" si="330"/>
        <v>5.1836278784231586</v>
      </c>
      <c r="D602" s="8">
        <f t="shared" si="331"/>
        <v>0.85301964413433673</v>
      </c>
      <c r="E602" s="9">
        <v>0</v>
      </c>
      <c r="F602" s="9">
        <v>0</v>
      </c>
      <c r="G602" s="9">
        <f t="shared" si="332"/>
        <v>31.779334981768265</v>
      </c>
      <c r="H602" s="9">
        <f t="shared" si="333"/>
        <v>-62.370456693185751</v>
      </c>
      <c r="I602" s="14">
        <f t="shared" si="361"/>
        <v>146.8788546428317</v>
      </c>
      <c r="J602" s="14">
        <f t="shared" si="362"/>
        <v>69.451774261204008</v>
      </c>
      <c r="K602" s="14">
        <f t="shared" si="334"/>
        <v>202.37615863034966</v>
      </c>
      <c r="L602" s="14">
        <f t="shared" si="335"/>
        <v>-101.37973457697666</v>
      </c>
      <c r="M602" s="9">
        <f t="shared" si="336"/>
        <v>169.06872221260645</v>
      </c>
      <c r="N602" s="9">
        <f t="shared" si="337"/>
        <v>-17.769838755501091</v>
      </c>
      <c r="O602" s="9">
        <f t="shared" si="338"/>
        <v>144.35231541836228</v>
      </c>
      <c r="P602" s="9">
        <f t="shared" si="339"/>
        <v>0.31411045782022406</v>
      </c>
      <c r="Q602" s="9">
        <f t="shared" si="340"/>
        <v>0.85826899754591535</v>
      </c>
      <c r="R602" s="9">
        <f t="shared" si="341"/>
        <v>0.53890918631411266</v>
      </c>
      <c r="S602" s="9">
        <f t="shared" si="342"/>
        <v>0.85301964413433673</v>
      </c>
      <c r="T602" s="9">
        <f t="shared" si="343"/>
        <v>-0.2247987284938886</v>
      </c>
      <c r="U602" s="9">
        <f t="shared" si="344"/>
        <v>0.20724782089643479</v>
      </c>
      <c r="V602" s="9">
        <f t="shared" si="345"/>
        <v>-0.87057055173179054</v>
      </c>
      <c r="W602" s="14">
        <f t="shared" si="346"/>
        <v>-261.80094370020174</v>
      </c>
      <c r="X602" s="14">
        <f t="shared" si="347"/>
        <v>-124.1006759461319</v>
      </c>
      <c r="Y602" s="14">
        <f t="shared" si="348"/>
        <v>-161.53777095123957</v>
      </c>
      <c r="Z602" s="14">
        <f t="shared" si="349"/>
        <v>167.03855915773113</v>
      </c>
      <c r="AA602" s="9">
        <f t="shared" si="350"/>
        <v>289.7252351670511</v>
      </c>
      <c r="AB602" s="9">
        <f t="shared" si="327"/>
        <v>0.48330524380753559</v>
      </c>
      <c r="AC602" s="9">
        <f t="shared" si="328"/>
        <v>0.56460782152294087</v>
      </c>
      <c r="AD602" s="9">
        <f t="shared" si="329"/>
        <v>535.1135476732012</v>
      </c>
      <c r="AE602" s="9">
        <f t="shared" si="351"/>
        <v>1820.3973407207659</v>
      </c>
      <c r="AF602" s="9">
        <f t="shared" si="352"/>
        <v>3.4018898393364907</v>
      </c>
      <c r="AG602" s="11">
        <f t="shared" si="353"/>
        <v>8.9237524525780785</v>
      </c>
      <c r="AH602" s="13">
        <v>297</v>
      </c>
      <c r="AI602" s="9">
        <f t="shared" si="354"/>
        <v>232.37110769066359</v>
      </c>
      <c r="AJ602" s="14">
        <f t="shared" si="355"/>
        <v>0.63397367984876496</v>
      </c>
      <c r="AK602" s="14">
        <f t="shared" si="356"/>
        <v>0.3562715163641883</v>
      </c>
      <c r="AL602" s="9">
        <f t="shared" si="357"/>
        <v>523.5999305068691</v>
      </c>
      <c r="AM602" s="9">
        <f t="shared" si="358"/>
        <v>1460.0307296550229</v>
      </c>
      <c r="AN602" s="9">
        <f t="shared" si="359"/>
        <v>2.7884471417741503</v>
      </c>
      <c r="AO602" s="11">
        <f t="shared" si="360"/>
        <v>9.1199798839427828</v>
      </c>
      <c r="AP602" s="13">
        <v>297</v>
      </c>
    </row>
    <row r="603" spans="1:42" x14ac:dyDescent="0.15">
      <c r="A603" s="13">
        <v>297.5</v>
      </c>
      <c r="B603" s="9">
        <f t="shared" si="330"/>
        <v>5.1923545246831306</v>
      </c>
      <c r="D603" s="8">
        <f t="shared" si="331"/>
        <v>0.85204927775319672</v>
      </c>
      <c r="E603" s="9">
        <v>0</v>
      </c>
      <c r="F603" s="9">
        <v>0</v>
      </c>
      <c r="G603" s="9">
        <f t="shared" si="332"/>
        <v>32.322402926452384</v>
      </c>
      <c r="H603" s="9">
        <f t="shared" si="333"/>
        <v>-62.090758322475509</v>
      </c>
      <c r="I603" s="14">
        <f t="shared" si="361"/>
        <v>147.54978423916862</v>
      </c>
      <c r="J603" s="14">
        <f t="shared" si="362"/>
        <v>69.619721882456886</v>
      </c>
      <c r="K603" s="14">
        <f t="shared" si="334"/>
        <v>202.90375792909927</v>
      </c>
      <c r="L603" s="14">
        <f t="shared" si="335"/>
        <v>-101.16762264730276</v>
      </c>
      <c r="M603" s="9">
        <f t="shared" si="336"/>
        <v>169.06872221260645</v>
      </c>
      <c r="N603" s="9">
        <f t="shared" si="337"/>
        <v>-17.769838755501091</v>
      </c>
      <c r="O603" s="9">
        <f t="shared" si="338"/>
        <v>143.74943391044363</v>
      </c>
      <c r="P603" s="9">
        <f t="shared" si="339"/>
        <v>0.31342717743475301</v>
      </c>
      <c r="Q603" s="9">
        <f t="shared" si="340"/>
        <v>0.85841629473287584</v>
      </c>
      <c r="R603" s="9">
        <f t="shared" si="341"/>
        <v>0.53862210031844371</v>
      </c>
      <c r="S603" s="9">
        <f t="shared" si="342"/>
        <v>0.85204927775319683</v>
      </c>
      <c r="T603" s="9">
        <f t="shared" si="343"/>
        <v>-0.22519492288369072</v>
      </c>
      <c r="U603" s="9">
        <f t="shared" si="344"/>
        <v>0.20627745451529489</v>
      </c>
      <c r="V603" s="9">
        <f t="shared" si="345"/>
        <v>-0.87096674612159264</v>
      </c>
      <c r="W603" s="14">
        <f t="shared" si="346"/>
        <v>-261.31763845639421</v>
      </c>
      <c r="X603" s="14">
        <f t="shared" si="347"/>
        <v>-123.53606812460896</v>
      </c>
      <c r="Y603" s="14">
        <f t="shared" si="348"/>
        <v>-160.9037972713908</v>
      </c>
      <c r="Z603" s="14">
        <f t="shared" si="349"/>
        <v>167.39483067409532</v>
      </c>
      <c r="AA603" s="9">
        <f t="shared" si="350"/>
        <v>289.04682716839289</v>
      </c>
      <c r="AB603" s="9">
        <f t="shared" si="327"/>
        <v>0.47666825824569514</v>
      </c>
      <c r="AC603" s="9">
        <f t="shared" si="328"/>
        <v>0.59077710487704849</v>
      </c>
      <c r="AD603" s="9">
        <f t="shared" si="329"/>
        <v>546.55076983621416</v>
      </c>
      <c r="AE603" s="9">
        <f t="shared" si="351"/>
        <v>1816.1347775513234</v>
      </c>
      <c r="AF603" s="9">
        <f t="shared" si="352"/>
        <v>3.3229022403455177</v>
      </c>
      <c r="AG603" s="11">
        <f t="shared" si="353"/>
        <v>8.7370123637141415</v>
      </c>
      <c r="AH603" s="13">
        <v>297.5</v>
      </c>
      <c r="AI603" s="9">
        <f t="shared" si="354"/>
        <v>232.18755632626369</v>
      </c>
      <c r="AJ603" s="14">
        <f t="shared" si="355"/>
        <v>0.63433072662965628</v>
      </c>
      <c r="AK603" s="14">
        <f t="shared" si="356"/>
        <v>0.36330967927199254</v>
      </c>
      <c r="AL603" s="9">
        <f t="shared" si="357"/>
        <v>526.32413372893961</v>
      </c>
      <c r="AM603" s="9">
        <f t="shared" si="358"/>
        <v>1458.8774424191126</v>
      </c>
      <c r="AN603" s="9">
        <f t="shared" si="359"/>
        <v>2.7718231958758026</v>
      </c>
      <c r="AO603" s="11">
        <f t="shared" si="360"/>
        <v>9.0727757430096414</v>
      </c>
      <c r="AP603" s="13">
        <v>297.5</v>
      </c>
    </row>
    <row r="604" spans="1:42" x14ac:dyDescent="0.15">
      <c r="A604" s="13">
        <v>298</v>
      </c>
      <c r="B604" s="9">
        <f t="shared" si="330"/>
        <v>5.2010811709431017</v>
      </c>
      <c r="D604" s="8">
        <f t="shared" si="331"/>
        <v>0.85100610631089191</v>
      </c>
      <c r="E604" s="9">
        <v>0</v>
      </c>
      <c r="F604" s="9">
        <v>0</v>
      </c>
      <c r="G604" s="9">
        <f t="shared" si="332"/>
        <v>32.863009395012327</v>
      </c>
      <c r="H604" s="9">
        <f t="shared" si="333"/>
        <v>-61.806331500124898</v>
      </c>
      <c r="I604" s="14">
        <f t="shared" si="361"/>
        <v>148.22772459881523</v>
      </c>
      <c r="J604" s="14">
        <f t="shared" si="362"/>
        <v>69.78387514894699</v>
      </c>
      <c r="K604" s="14">
        <f t="shared" si="334"/>
        <v>203.42839352882754</v>
      </c>
      <c r="L604" s="14">
        <f t="shared" si="335"/>
        <v>-100.95284775999224</v>
      </c>
      <c r="M604" s="9">
        <f t="shared" si="336"/>
        <v>169.06872221260645</v>
      </c>
      <c r="N604" s="9">
        <f t="shared" si="337"/>
        <v>-17.769838755501091</v>
      </c>
      <c r="O604" s="9">
        <f t="shared" si="338"/>
        <v>143.14750747881092</v>
      </c>
      <c r="P604" s="9">
        <f t="shared" si="339"/>
        <v>0.31270142170087067</v>
      </c>
      <c r="Q604" s="9">
        <f t="shared" si="340"/>
        <v>0.85857907103798603</v>
      </c>
      <c r="R604" s="9">
        <f t="shared" si="341"/>
        <v>0.53830468461002123</v>
      </c>
      <c r="S604" s="9">
        <f t="shared" si="342"/>
        <v>0.8510061063108918</v>
      </c>
      <c r="T604" s="9">
        <f t="shared" si="343"/>
        <v>-0.22560326290915059</v>
      </c>
      <c r="U604" s="9">
        <f t="shared" si="344"/>
        <v>0.20523428307298985</v>
      </c>
      <c r="V604" s="9">
        <f t="shared" si="345"/>
        <v>-0.8713750861470525</v>
      </c>
      <c r="W604" s="14">
        <f t="shared" si="346"/>
        <v>-260.84097019814851</v>
      </c>
      <c r="X604" s="14">
        <f t="shared" si="347"/>
        <v>-122.94529101973191</v>
      </c>
      <c r="Y604" s="14">
        <f t="shared" si="348"/>
        <v>-160.26946654476114</v>
      </c>
      <c r="Z604" s="14">
        <f t="shared" si="349"/>
        <v>167.75814035336731</v>
      </c>
      <c r="AA604" s="9">
        <f t="shared" si="350"/>
        <v>288.36358355006962</v>
      </c>
      <c r="AB604" s="9">
        <f t="shared" si="327"/>
        <v>0.47001315749923833</v>
      </c>
      <c r="AC604" s="9">
        <f t="shared" si="328"/>
        <v>0.61715056673244817</v>
      </c>
      <c r="AD604" s="9">
        <f t="shared" si="329"/>
        <v>558.5395952130159</v>
      </c>
      <c r="AE604" s="9">
        <f t="shared" si="351"/>
        <v>1811.8418312874505</v>
      </c>
      <c r="AF604" s="9">
        <f t="shared" si="352"/>
        <v>3.2438914748675072</v>
      </c>
      <c r="AG604" s="11">
        <f t="shared" si="353"/>
        <v>8.5494759447364022</v>
      </c>
      <c r="AH604" s="13">
        <v>298</v>
      </c>
      <c r="AI604" s="9">
        <f t="shared" si="354"/>
        <v>232.01098155337905</v>
      </c>
      <c r="AJ604" s="14">
        <f t="shared" si="355"/>
        <v>0.63469843003190363</v>
      </c>
      <c r="AK604" s="14">
        <f t="shared" si="356"/>
        <v>0.37036391478753217</v>
      </c>
      <c r="AL604" s="9">
        <f t="shared" si="357"/>
        <v>529.09543120097931</v>
      </c>
      <c r="AM604" s="9">
        <f t="shared" si="358"/>
        <v>1457.7679904005054</v>
      </c>
      <c r="AN604" s="9">
        <f t="shared" si="359"/>
        <v>2.7552080483695685</v>
      </c>
      <c r="AO604" s="11">
        <f t="shared" si="360"/>
        <v>9.0252543338303699</v>
      </c>
      <c r="AP604" s="13">
        <v>298</v>
      </c>
    </row>
    <row r="605" spans="1:42" x14ac:dyDescent="0.15">
      <c r="A605" s="13">
        <v>298.5</v>
      </c>
      <c r="B605" s="9">
        <f t="shared" si="330"/>
        <v>5.2098078172030737</v>
      </c>
      <c r="D605" s="8">
        <f t="shared" si="331"/>
        <v>0.84988940744651809</v>
      </c>
      <c r="E605" s="9">
        <v>0</v>
      </c>
      <c r="F605" s="9">
        <v>0</v>
      </c>
      <c r="G605" s="9">
        <f t="shared" si="332"/>
        <v>33.401113218172583</v>
      </c>
      <c r="H605" s="9">
        <f t="shared" si="333"/>
        <v>-61.517197886337577</v>
      </c>
      <c r="I605" s="14">
        <f t="shared" si="361"/>
        <v>148.91270309492666</v>
      </c>
      <c r="J605" s="14">
        <f t="shared" si="362"/>
        <v>69.94409909549114</v>
      </c>
      <c r="K605" s="14">
        <f t="shared" si="334"/>
        <v>203.95001336252548</v>
      </c>
      <c r="L605" s="14">
        <f t="shared" si="335"/>
        <v>-100.73546734779575</v>
      </c>
      <c r="M605" s="9">
        <f t="shared" si="336"/>
        <v>169.06872221260645</v>
      </c>
      <c r="N605" s="9">
        <f t="shared" si="337"/>
        <v>-17.769838755501091</v>
      </c>
      <c r="O605" s="9">
        <f t="shared" si="338"/>
        <v>142.54659435142241</v>
      </c>
      <c r="P605" s="9">
        <f t="shared" si="339"/>
        <v>0.31193272282323503</v>
      </c>
      <c r="Q605" s="9">
        <f t="shared" si="340"/>
        <v>0.85875743208495148</v>
      </c>
      <c r="R605" s="9">
        <f t="shared" si="341"/>
        <v>0.53795668462328305</v>
      </c>
      <c r="S605" s="9">
        <f t="shared" si="342"/>
        <v>0.84988940744651797</v>
      </c>
      <c r="T605" s="9">
        <f t="shared" si="343"/>
        <v>-0.22602396180004797</v>
      </c>
      <c r="U605" s="9">
        <f t="shared" si="344"/>
        <v>0.20411758420861603</v>
      </c>
      <c r="V605" s="9">
        <f t="shared" si="345"/>
        <v>-0.87179578503794986</v>
      </c>
      <c r="W605" s="14">
        <f t="shared" si="346"/>
        <v>-260.37095704064927</v>
      </c>
      <c r="X605" s="14">
        <f t="shared" si="347"/>
        <v>-122.32814045299946</v>
      </c>
      <c r="Y605" s="14">
        <f t="shared" si="348"/>
        <v>-159.63476811472924</v>
      </c>
      <c r="Z605" s="14">
        <f t="shared" si="349"/>
        <v>168.12850426815484</v>
      </c>
      <c r="AA605" s="9">
        <f t="shared" si="350"/>
        <v>287.67552766433295</v>
      </c>
      <c r="AB605" s="9">
        <f t="shared" si="327"/>
        <v>0.46334597102315911</v>
      </c>
      <c r="AC605" s="9">
        <f t="shared" si="328"/>
        <v>0.64372825945162049</v>
      </c>
      <c r="AD605" s="9">
        <f t="shared" si="329"/>
        <v>571.06284309189266</v>
      </c>
      <c r="AE605" s="9">
        <f t="shared" si="351"/>
        <v>1807.5186486556713</v>
      </c>
      <c r="AF605" s="9">
        <f t="shared" si="352"/>
        <v>3.1651834303721529</v>
      </c>
      <c r="AG605" s="11">
        <f t="shared" si="353"/>
        <v>8.3619883366988379</v>
      </c>
      <c r="AH605" s="13">
        <v>298.5</v>
      </c>
      <c r="AI605" s="9">
        <f t="shared" si="354"/>
        <v>231.84143964893406</v>
      </c>
      <c r="AJ605" s="14">
        <f t="shared" si="355"/>
        <v>0.63507861946700928</v>
      </c>
      <c r="AK605" s="14">
        <f t="shared" si="356"/>
        <v>0.37743492278886492</v>
      </c>
      <c r="AL605" s="9">
        <f t="shared" si="357"/>
        <v>531.91481953516109</v>
      </c>
      <c r="AM605" s="9">
        <f t="shared" si="358"/>
        <v>1456.7027271975453</v>
      </c>
      <c r="AN605" s="9">
        <f t="shared" si="359"/>
        <v>2.7386015085470898</v>
      </c>
      <c r="AO605" s="11">
        <f t="shared" si="360"/>
        <v>8.9774164172179631</v>
      </c>
      <c r="AP605" s="13">
        <v>298.5</v>
      </c>
    </row>
    <row r="606" spans="1:42" x14ac:dyDescent="0.15">
      <c r="A606" s="13">
        <v>299</v>
      </c>
      <c r="B606" s="9">
        <f t="shared" si="330"/>
        <v>5.2185344634630457</v>
      </c>
      <c r="D606" s="8">
        <f t="shared" si="331"/>
        <v>0.84869846090907797</v>
      </c>
      <c r="E606" s="9">
        <v>0</v>
      </c>
      <c r="F606" s="9">
        <v>0</v>
      </c>
      <c r="G606" s="9">
        <f t="shared" si="332"/>
        <v>33.936673417243611</v>
      </c>
      <c r="H606" s="9">
        <f t="shared" si="333"/>
        <v>-61.223379499757691</v>
      </c>
      <c r="I606" s="14">
        <f t="shared" si="361"/>
        <v>149.60474471530202</v>
      </c>
      <c r="J606" s="14">
        <f t="shared" si="362"/>
        <v>70.100256157298645</v>
      </c>
      <c r="K606" s="14">
        <f t="shared" si="334"/>
        <v>204.46856516182126</v>
      </c>
      <c r="L606" s="14">
        <f t="shared" si="335"/>
        <v>-100.51554027026818</v>
      </c>
      <c r="M606" s="9">
        <f t="shared" si="336"/>
        <v>169.06872221260645</v>
      </c>
      <c r="N606" s="9">
        <f t="shared" si="337"/>
        <v>-17.769838755501091</v>
      </c>
      <c r="O606" s="9">
        <f t="shared" si="338"/>
        <v>141.94675344947166</v>
      </c>
      <c r="P606" s="9">
        <f t="shared" si="339"/>
        <v>0.31112061082945769</v>
      </c>
      <c r="Q606" s="9">
        <f t="shared" si="340"/>
        <v>0.85895147859159493</v>
      </c>
      <c r="R606" s="9">
        <f t="shared" si="341"/>
        <v>0.53757785007962022</v>
      </c>
      <c r="S606" s="9">
        <f t="shared" si="342"/>
        <v>0.84869846090907808</v>
      </c>
      <c r="T606" s="9">
        <f t="shared" si="343"/>
        <v>-0.22645723925016259</v>
      </c>
      <c r="U606" s="9">
        <f t="shared" si="344"/>
        <v>0.20292663767117614</v>
      </c>
      <c r="V606" s="9">
        <f t="shared" si="345"/>
        <v>-0.87222906248806453</v>
      </c>
      <c r="W606" s="14">
        <f t="shared" si="346"/>
        <v>-259.90761106962611</v>
      </c>
      <c r="X606" s="14">
        <f t="shared" si="347"/>
        <v>-121.68441219354784</v>
      </c>
      <c r="Y606" s="14">
        <f t="shared" si="348"/>
        <v>-158.99968949526223</v>
      </c>
      <c r="Z606" s="14">
        <f t="shared" si="349"/>
        <v>168.50593919094371</v>
      </c>
      <c r="AA606" s="9">
        <f t="shared" si="350"/>
        <v>286.98268669522434</v>
      </c>
      <c r="AB606" s="9">
        <f t="shared" si="327"/>
        <v>0.45667292101643397</v>
      </c>
      <c r="AC606" s="9">
        <f t="shared" si="328"/>
        <v>0.67051008786029342</v>
      </c>
      <c r="AD606" s="9">
        <f t="shared" si="329"/>
        <v>584.10327148095382</v>
      </c>
      <c r="AE606" s="9">
        <f t="shared" si="351"/>
        <v>1803.1654004583561</v>
      </c>
      <c r="AF606" s="9">
        <f t="shared" si="352"/>
        <v>3.0870660865955326</v>
      </c>
      <c r="AG606" s="11">
        <f t="shared" si="353"/>
        <v>8.1753023251337726</v>
      </c>
      <c r="AH606" s="13">
        <v>299</v>
      </c>
      <c r="AI606" s="9">
        <f t="shared" si="354"/>
        <v>231.67898653570595</v>
      </c>
      <c r="AJ606" s="14">
        <f t="shared" si="355"/>
        <v>0.63547317917013402</v>
      </c>
      <c r="AK606" s="14">
        <f t="shared" si="356"/>
        <v>0.38452343216172835</v>
      </c>
      <c r="AL606" s="9">
        <f t="shared" si="357"/>
        <v>534.78332920858259</v>
      </c>
      <c r="AM606" s="9">
        <f t="shared" si="358"/>
        <v>1455.6820041834048</v>
      </c>
      <c r="AN606" s="9">
        <f t="shared" si="359"/>
        <v>2.7220033323358184</v>
      </c>
      <c r="AO606" s="11">
        <f t="shared" si="360"/>
        <v>8.9292626988265695</v>
      </c>
      <c r="AP606" s="13">
        <v>299</v>
      </c>
    </row>
    <row r="607" spans="1:42" x14ac:dyDescent="0.15">
      <c r="A607" s="13">
        <v>299.5</v>
      </c>
      <c r="B607" s="9">
        <f t="shared" si="330"/>
        <v>5.2272611097230168</v>
      </c>
      <c r="D607" s="8">
        <f t="shared" si="331"/>
        <v>0.84743254907243915</v>
      </c>
      <c r="E607" s="9">
        <v>0</v>
      </c>
      <c r="F607" s="9">
        <v>0</v>
      </c>
      <c r="G607" s="9">
        <f t="shared" si="332"/>
        <v>34.469649207242682</v>
      </c>
      <c r="H607" s="9">
        <f t="shared" si="333"/>
        <v>-60.924898715792985</v>
      </c>
      <c r="I607" s="14">
        <f t="shared" si="361"/>
        <v>150.30387192478241</v>
      </c>
      <c r="J607" s="14">
        <f t="shared" si="362"/>
        <v>70.252206174593283</v>
      </c>
      <c r="K607" s="14">
        <f t="shared" si="334"/>
        <v>204.98399644560897</v>
      </c>
      <c r="L607" s="14">
        <f t="shared" si="335"/>
        <v>-100.2931268429751</v>
      </c>
      <c r="M607" s="9">
        <f t="shared" si="336"/>
        <v>169.06872221260645</v>
      </c>
      <c r="N607" s="9">
        <f t="shared" si="337"/>
        <v>-17.769838755501091</v>
      </c>
      <c r="O607" s="9">
        <f t="shared" si="338"/>
        <v>141.34804439425272</v>
      </c>
      <c r="P607" s="9">
        <f t="shared" si="339"/>
        <v>0.31026461373162817</v>
      </c>
      <c r="Q607" s="9">
        <f t="shared" si="340"/>
        <v>0.85916130612674657</v>
      </c>
      <c r="R607" s="9">
        <f t="shared" si="341"/>
        <v>0.53716793534081098</v>
      </c>
      <c r="S607" s="9">
        <f t="shared" si="342"/>
        <v>0.84743254907243903</v>
      </c>
      <c r="T607" s="9">
        <f t="shared" si="343"/>
        <v>-0.22690332160918278</v>
      </c>
      <c r="U607" s="9">
        <f t="shared" si="344"/>
        <v>0.20166072583453709</v>
      </c>
      <c r="V607" s="9">
        <f t="shared" si="345"/>
        <v>-0.87267514484708475</v>
      </c>
      <c r="W607" s="14">
        <f t="shared" si="346"/>
        <v>-259.45093814860968</v>
      </c>
      <c r="X607" s="14">
        <f t="shared" si="347"/>
        <v>-121.01390210568755</v>
      </c>
      <c r="Y607" s="14">
        <f t="shared" si="348"/>
        <v>-158.3642163160921</v>
      </c>
      <c r="Z607" s="14">
        <f t="shared" si="349"/>
        <v>168.89046262310544</v>
      </c>
      <c r="AA607" s="9">
        <f t="shared" si="350"/>
        <v>286.28509183860518</v>
      </c>
      <c r="AB607" s="9">
        <f t="shared" si="327"/>
        <v>0.45000042408980789</v>
      </c>
      <c r="AC607" s="9">
        <f t="shared" si="328"/>
        <v>0.69749579852353349</v>
      </c>
      <c r="AD607" s="9">
        <f t="shared" si="329"/>
        <v>597.64370614878203</v>
      </c>
      <c r="AE607" s="9">
        <f t="shared" si="351"/>
        <v>1798.7822827048826</v>
      </c>
      <c r="AF607" s="9">
        <f t="shared" si="352"/>
        <v>3.0097903888191868</v>
      </c>
      <c r="AG607" s="11">
        <f t="shared" si="353"/>
        <v>7.9900796818024302</v>
      </c>
      <c r="AH607" s="13">
        <v>299.5</v>
      </c>
      <c r="AI607" s="9">
        <f t="shared" si="354"/>
        <v>231.52367778362665</v>
      </c>
      <c r="AJ607" s="14">
        <f t="shared" si="355"/>
        <v>0.63588405009070925</v>
      </c>
      <c r="AK607" s="14">
        <f t="shared" si="356"/>
        <v>0.39163020154549599</v>
      </c>
      <c r="AL607" s="9">
        <f t="shared" si="357"/>
        <v>537.70202563849023</v>
      </c>
      <c r="AM607" s="9">
        <f t="shared" si="358"/>
        <v>1454.7061705142637</v>
      </c>
      <c r="AN607" s="9">
        <f t="shared" si="359"/>
        <v>2.7054132235914192</v>
      </c>
      <c r="AO607" s="11">
        <f t="shared" si="360"/>
        <v>8.880793833324665</v>
      </c>
      <c r="AP607" s="13">
        <v>299.5</v>
      </c>
    </row>
    <row r="608" spans="1:42" x14ac:dyDescent="0.15">
      <c r="A608" s="13">
        <v>300</v>
      </c>
      <c r="B608" s="9">
        <f t="shared" si="330"/>
        <v>5.2359877559829888</v>
      </c>
      <c r="D608" s="8">
        <f t="shared" si="331"/>
        <v>0.84609095747673968</v>
      </c>
      <c r="E608" s="9">
        <v>0</v>
      </c>
      <c r="F608" s="9">
        <v>0</v>
      </c>
      <c r="G608" s="9">
        <f t="shared" si="332"/>
        <v>35.000000000000007</v>
      </c>
      <c r="H608" s="9">
        <f t="shared" si="333"/>
        <v>-60.621778264910702</v>
      </c>
      <c r="I608" s="14">
        <f t="shared" si="361"/>
        <v>151.01010452307659</v>
      </c>
      <c r="J608" s="14">
        <f t="shared" si="362"/>
        <v>70.39980640168092</v>
      </c>
      <c r="K608" s="14">
        <f t="shared" si="334"/>
        <v>205.49625450802711</v>
      </c>
      <c r="L608" s="14">
        <f t="shared" si="335"/>
        <v>-100.06828886767562</v>
      </c>
      <c r="M608" s="9">
        <f t="shared" si="336"/>
        <v>169.06872221260645</v>
      </c>
      <c r="N608" s="9">
        <f t="shared" si="337"/>
        <v>-17.769838755501091</v>
      </c>
      <c r="O608" s="9">
        <f t="shared" si="338"/>
        <v>140.75052751389293</v>
      </c>
      <c r="P608" s="9">
        <f t="shared" si="339"/>
        <v>0.30936425769780107</v>
      </c>
      <c r="Q608" s="9">
        <f t="shared" si="340"/>
        <v>0.85938700486038211</v>
      </c>
      <c r="R608" s="9">
        <f t="shared" si="341"/>
        <v>0.53672669977893861</v>
      </c>
      <c r="S608" s="9">
        <f t="shared" si="342"/>
        <v>0.84609095747673968</v>
      </c>
      <c r="T608" s="9">
        <f t="shared" si="343"/>
        <v>-0.22736244208113759</v>
      </c>
      <c r="U608" s="9">
        <f t="shared" si="344"/>
        <v>0.20031913423883774</v>
      </c>
      <c r="V608" s="9">
        <f t="shared" si="345"/>
        <v>-0.87313426531903948</v>
      </c>
      <c r="W608" s="14">
        <f t="shared" si="346"/>
        <v>-259.00093772451987</v>
      </c>
      <c r="X608" s="14">
        <f t="shared" si="347"/>
        <v>-120.31640630716402</v>
      </c>
      <c r="Y608" s="14">
        <f t="shared" si="348"/>
        <v>-157.72833226600139</v>
      </c>
      <c r="Z608" s="14">
        <f t="shared" si="349"/>
        <v>169.28209282465093</v>
      </c>
      <c r="AA608" s="9">
        <f t="shared" si="350"/>
        <v>285.58277848786889</v>
      </c>
      <c r="AB608" s="9">
        <f t="shared" si="327"/>
        <v>0.44333509265550219</v>
      </c>
      <c r="AC608" s="9">
        <f t="shared" si="328"/>
        <v>0.72468496855091757</v>
      </c>
      <c r="AD608" s="9">
        <f t="shared" si="329"/>
        <v>611.66714582310703</v>
      </c>
      <c r="AE608" s="9">
        <f t="shared" si="351"/>
        <v>1794.3695177785003</v>
      </c>
      <c r="AF608" s="9">
        <f t="shared" si="352"/>
        <v>2.9335718454582951</v>
      </c>
      <c r="AG608" s="11">
        <f t="shared" si="353"/>
        <v>7.8068944295358165</v>
      </c>
      <c r="AH608" s="13">
        <v>300</v>
      </c>
      <c r="AI608" s="9">
        <f t="shared" si="354"/>
        <v>231.37556861196012</v>
      </c>
      <c r="AJ608" s="14">
        <f t="shared" si="355"/>
        <v>0.63631323184924327</v>
      </c>
      <c r="AK608" s="14">
        <f t="shared" si="356"/>
        <v>0.39875602008538635</v>
      </c>
      <c r="AL608" s="9">
        <f t="shared" si="357"/>
        <v>540.6720102926256</v>
      </c>
      <c r="AM608" s="9">
        <f t="shared" si="358"/>
        <v>1453.77557314299</v>
      </c>
      <c r="AN608" s="9">
        <f t="shared" si="359"/>
        <v>2.6888308354563595</v>
      </c>
      <c r="AO608" s="11">
        <f t="shared" si="360"/>
        <v>8.8320104287847503</v>
      </c>
      <c r="AP608" s="13">
        <v>300</v>
      </c>
    </row>
    <row r="609" spans="1:42" x14ac:dyDescent="0.15">
      <c r="A609" s="13">
        <v>300.5</v>
      </c>
      <c r="B609" s="9">
        <f t="shared" si="330"/>
        <v>5.2447144022429599</v>
      </c>
      <c r="D609" s="8">
        <f t="shared" si="331"/>
        <v>0.84467297539717845</v>
      </c>
      <c r="E609" s="9">
        <v>0</v>
      </c>
      <c r="F609" s="9">
        <v>0</v>
      </c>
      <c r="G609" s="9">
        <f t="shared" si="332"/>
        <v>35.527685407249265</v>
      </c>
      <c r="H609" s="9">
        <f t="shared" si="333"/>
        <v>-60.314041230906817</v>
      </c>
      <c r="I609" s="14">
        <f t="shared" si="361"/>
        <v>151.72345949797636</v>
      </c>
      <c r="J609" s="14">
        <f t="shared" si="362"/>
        <v>70.542911520778176</v>
      </c>
      <c r="K609" s="14">
        <f t="shared" si="334"/>
        <v>206.00528640575791</v>
      </c>
      <c r="L609" s="14">
        <f t="shared" si="335"/>
        <v>-99.841089663509081</v>
      </c>
      <c r="M609" s="9">
        <f t="shared" si="336"/>
        <v>169.06872221260645</v>
      </c>
      <c r="N609" s="9">
        <f t="shared" si="337"/>
        <v>-17.769838755501091</v>
      </c>
      <c r="O609" s="9">
        <f t="shared" si="338"/>
        <v>140.15426384993816</v>
      </c>
      <c r="P609" s="9">
        <f t="shared" si="339"/>
        <v>0.30841906723381546</v>
      </c>
      <c r="Q609" s="9">
        <f t="shared" si="340"/>
        <v>0.85962865930698829</v>
      </c>
      <c r="R609" s="9">
        <f t="shared" si="341"/>
        <v>0.53625390816336305</v>
      </c>
      <c r="S609" s="9">
        <f t="shared" si="342"/>
        <v>0.84467297539717834</v>
      </c>
      <c r="T609" s="9">
        <f t="shared" si="343"/>
        <v>-0.22783484092954762</v>
      </c>
      <c r="U609" s="9">
        <f t="shared" si="344"/>
        <v>0.1989011521592764</v>
      </c>
      <c r="V609" s="9">
        <f t="shared" si="345"/>
        <v>-0.87360666416744959</v>
      </c>
      <c r="W609" s="14">
        <f t="shared" si="346"/>
        <v>-258.55760263186437</v>
      </c>
      <c r="X609" s="14">
        <f t="shared" si="347"/>
        <v>-119.5917213386131</v>
      </c>
      <c r="Y609" s="14">
        <f t="shared" si="348"/>
        <v>-157.09201903415214</v>
      </c>
      <c r="Z609" s="14">
        <f t="shared" si="349"/>
        <v>169.68084884473632</v>
      </c>
      <c r="AA609" s="9">
        <f t="shared" si="350"/>
        <v>284.87578642536391</v>
      </c>
      <c r="AB609" s="9">
        <f t="shared" si="327"/>
        <v>0.43668373601758503</v>
      </c>
      <c r="AC609" s="9">
        <f t="shared" si="328"/>
        <v>0.75207699392240102</v>
      </c>
      <c r="AD609" s="9">
        <f t="shared" si="329"/>
        <v>626.15684525721247</v>
      </c>
      <c r="AE609" s="9">
        <f t="shared" si="351"/>
        <v>1789.9273556390763</v>
      </c>
      <c r="AF609" s="9">
        <f t="shared" si="352"/>
        <v>2.8585926500632772</v>
      </c>
      <c r="AG609" s="11">
        <f t="shared" si="353"/>
        <v>7.6262375307818004</v>
      </c>
      <c r="AH609" s="13">
        <v>300.5</v>
      </c>
      <c r="AI609" s="9">
        <f t="shared" si="354"/>
        <v>231.23471389239262</v>
      </c>
      <c r="AJ609" s="14">
        <f t="shared" si="355"/>
        <v>0.63676278476387438</v>
      </c>
      <c r="AK609" s="14">
        <f t="shared" si="356"/>
        <v>0.40590170819072569</v>
      </c>
      <c r="AL609" s="9">
        <f t="shared" si="357"/>
        <v>543.69442183675994</v>
      </c>
      <c r="AM609" s="9">
        <f t="shared" si="358"/>
        <v>1452.8905568385567</v>
      </c>
      <c r="AN609" s="9">
        <f t="shared" si="359"/>
        <v>2.6722557717812596</v>
      </c>
      <c r="AO609" s="11">
        <f t="shared" si="360"/>
        <v>8.7829130512768234</v>
      </c>
      <c r="AP609" s="13">
        <v>300.5</v>
      </c>
    </row>
    <row r="610" spans="1:42" x14ac:dyDescent="0.15">
      <c r="A610" s="13">
        <v>301</v>
      </c>
      <c r="B610" s="9">
        <f t="shared" si="330"/>
        <v>5.2534410485029319</v>
      </c>
      <c r="D610" s="8">
        <f t="shared" si="331"/>
        <v>0.84317789644113161</v>
      </c>
      <c r="E610" s="9">
        <v>0</v>
      </c>
      <c r="F610" s="9">
        <v>0</v>
      </c>
      <c r="G610" s="9">
        <f t="shared" si="332"/>
        <v>36.052665243703792</v>
      </c>
      <c r="H610" s="9">
        <f t="shared" si="333"/>
        <v>-60.001711049147865</v>
      </c>
      <c r="I610" s="14">
        <f t="shared" si="361"/>
        <v>152.44395087393553</v>
      </c>
      <c r="J610" s="14">
        <f t="shared" si="362"/>
        <v>70.681373660931598</v>
      </c>
      <c r="K610" s="14">
        <f t="shared" si="334"/>
        <v>206.51103894461724</v>
      </c>
      <c r="L610" s="14">
        <f t="shared" si="335"/>
        <v>-99.611594099211629</v>
      </c>
      <c r="M610" s="9">
        <f t="shared" si="336"/>
        <v>169.06872221260645</v>
      </c>
      <c r="N610" s="9">
        <f t="shared" si="337"/>
        <v>-17.769838755501091</v>
      </c>
      <c r="O610" s="9">
        <f t="shared" si="338"/>
        <v>139.55931516377274</v>
      </c>
      <c r="P610" s="9">
        <f t="shared" si="339"/>
        <v>0.30742856537581842</v>
      </c>
      <c r="Q610" s="9">
        <f t="shared" si="340"/>
        <v>0.85988634806215702</v>
      </c>
      <c r="R610" s="9">
        <f t="shared" si="341"/>
        <v>0.53574933106531319</v>
      </c>
      <c r="S610" s="9">
        <f t="shared" si="342"/>
        <v>0.84317789644113161</v>
      </c>
      <c r="T610" s="9">
        <f t="shared" si="343"/>
        <v>-0.22832076568949475</v>
      </c>
      <c r="U610" s="9">
        <f t="shared" si="344"/>
        <v>0.19740607320322967</v>
      </c>
      <c r="V610" s="9">
        <f t="shared" si="345"/>
        <v>-0.87409258892739672</v>
      </c>
      <c r="W610" s="14">
        <f t="shared" si="346"/>
        <v>-258.12091889584678</v>
      </c>
      <c r="X610" s="14">
        <f t="shared" si="347"/>
        <v>-118.8396443446907</v>
      </c>
      <c r="Y610" s="14">
        <f t="shared" si="348"/>
        <v>-156.45525624938827</v>
      </c>
      <c r="Z610" s="14">
        <f t="shared" si="349"/>
        <v>170.08675055292704</v>
      </c>
      <c r="AA610" s="9">
        <f t="shared" si="350"/>
        <v>284.16416001953678</v>
      </c>
      <c r="AB610" s="9">
        <f t="shared" si="327"/>
        <v>0.43005336112867099</v>
      </c>
      <c r="AC610" s="9">
        <f t="shared" si="328"/>
        <v>0.77967107732264651</v>
      </c>
      <c r="AD610" s="9">
        <f t="shared" si="329"/>
        <v>641.09637820597743</v>
      </c>
      <c r="AE610" s="9">
        <f t="shared" si="351"/>
        <v>1785.4560750617823</v>
      </c>
      <c r="AF610" s="9">
        <f t="shared" si="352"/>
        <v>2.7850041518845301</v>
      </c>
      <c r="AG610" s="11">
        <f t="shared" si="353"/>
        <v>7.4485225557182257</v>
      </c>
      <c r="AH610" s="13">
        <v>301</v>
      </c>
      <c r="AI610" s="9">
        <f t="shared" si="354"/>
        <v>231.10116815307398</v>
      </c>
      <c r="AJ610" s="14">
        <f t="shared" si="355"/>
        <v>0.63723483195028052</v>
      </c>
      <c r="AK610" s="14">
        <f t="shared" si="356"/>
        <v>0.41306811829994672</v>
      </c>
      <c r="AL610" s="9">
        <f t="shared" si="357"/>
        <v>546.77043732188122</v>
      </c>
      <c r="AM610" s="9">
        <f t="shared" si="358"/>
        <v>1452.0514642114333</v>
      </c>
      <c r="AN610" s="9">
        <f t="shared" si="359"/>
        <v>2.6556875886042417</v>
      </c>
      <c r="AO610" s="11">
        <f t="shared" si="360"/>
        <v>8.7335022296484102</v>
      </c>
      <c r="AP610" s="13">
        <v>301</v>
      </c>
    </row>
    <row r="611" spans="1:42" x14ac:dyDescent="0.15">
      <c r="A611" s="13">
        <v>301.5</v>
      </c>
      <c r="B611" s="9">
        <f t="shared" si="330"/>
        <v>5.2621676947629039</v>
      </c>
      <c r="D611" s="8">
        <f t="shared" si="331"/>
        <v>0.84160501917457542</v>
      </c>
      <c r="E611" s="9">
        <v>0</v>
      </c>
      <c r="F611" s="9">
        <v>0</v>
      </c>
      <c r="G611" s="9">
        <f t="shared" si="332"/>
        <v>36.574899530116433</v>
      </c>
      <c r="H611" s="9">
        <f t="shared" si="333"/>
        <v>-59.684811504786445</v>
      </c>
      <c r="I611" s="14">
        <f t="shared" si="361"/>
        <v>153.17158955599217</v>
      </c>
      <c r="J611" s="14">
        <f t="shared" si="362"/>
        <v>70.815042422372613</v>
      </c>
      <c r="K611" s="14">
        <f t="shared" si="334"/>
        <v>207.01345866540248</v>
      </c>
      <c r="L611" s="14">
        <f t="shared" si="335"/>
        <v>-99.379868626392863</v>
      </c>
      <c r="M611" s="9">
        <f t="shared" si="336"/>
        <v>169.06872221260645</v>
      </c>
      <c r="N611" s="9">
        <f t="shared" si="337"/>
        <v>-17.769838755501091</v>
      </c>
      <c r="O611" s="9">
        <f t="shared" si="338"/>
        <v>138.96574394285966</v>
      </c>
      <c r="P611" s="9">
        <f t="shared" si="339"/>
        <v>0.30639227389387541</v>
      </c>
      <c r="Q611" s="9">
        <f t="shared" si="340"/>
        <v>0.86016014353241066</v>
      </c>
      <c r="R611" s="9">
        <f t="shared" si="341"/>
        <v>0.53521274528070006</v>
      </c>
      <c r="S611" s="9">
        <f t="shared" si="342"/>
        <v>0.84160501917457542</v>
      </c>
      <c r="T611" s="9">
        <f t="shared" si="343"/>
        <v>-0.22882047138682471</v>
      </c>
      <c r="U611" s="9">
        <f t="shared" si="344"/>
        <v>0.19583319593667348</v>
      </c>
      <c r="V611" s="9">
        <f t="shared" si="345"/>
        <v>-0.87459229462472665</v>
      </c>
      <c r="W611" s="14">
        <f t="shared" si="346"/>
        <v>-257.69086553471811</v>
      </c>
      <c r="X611" s="14">
        <f t="shared" si="347"/>
        <v>-118.05997326736805</v>
      </c>
      <c r="Y611" s="14">
        <f t="shared" si="348"/>
        <v>-155.81802141743799</v>
      </c>
      <c r="Z611" s="14">
        <f t="shared" si="349"/>
        <v>170.49981867122699</v>
      </c>
      <c r="AA611" s="9">
        <f t="shared" si="350"/>
        <v>283.44794842779129</v>
      </c>
      <c r="AB611" s="9">
        <f t="shared" si="327"/>
        <v>0.42345117298532386</v>
      </c>
      <c r="AC611" s="9">
        <f t="shared" si="328"/>
        <v>0.80746621548270525</v>
      </c>
      <c r="AD611" s="9">
        <f t="shared" si="329"/>
        <v>656.46968253621503</v>
      </c>
      <c r="AE611" s="9">
        <f t="shared" si="351"/>
        <v>1780.9559849116954</v>
      </c>
      <c r="AF611" s="9">
        <f t="shared" si="352"/>
        <v>2.71292952635851</v>
      </c>
      <c r="AG611" s="11">
        <f t="shared" si="353"/>
        <v>7.2740919504581303</v>
      </c>
      <c r="AH611" s="13">
        <v>301.5</v>
      </c>
      <c r="AI611" s="9">
        <f t="shared" si="354"/>
        <v>230.97498558364811</v>
      </c>
      <c r="AJ611" s="14">
        <f t="shared" si="355"/>
        <v>0.63773156149079568</v>
      </c>
      <c r="AK611" s="14">
        <f t="shared" si="356"/>
        <v>0.42025613564453579</v>
      </c>
      <c r="AL611" s="9">
        <f t="shared" si="357"/>
        <v>549.90127340554636</v>
      </c>
      <c r="AM611" s="9">
        <f t="shared" si="358"/>
        <v>1451.2586357451946</v>
      </c>
      <c r="AN611" s="9">
        <f t="shared" si="359"/>
        <v>2.6391257957224381</v>
      </c>
      <c r="AO611" s="11">
        <f t="shared" si="360"/>
        <v>8.6837784606016193</v>
      </c>
      <c r="AP611" s="13">
        <v>301.5</v>
      </c>
    </row>
    <row r="612" spans="1:42" x14ac:dyDescent="0.15">
      <c r="A612" s="13">
        <v>302</v>
      </c>
      <c r="B612" s="9">
        <f t="shared" si="330"/>
        <v>5.270894341022875</v>
      </c>
      <c r="D612" s="8">
        <f t="shared" si="331"/>
        <v>0.8399536477787739</v>
      </c>
      <c r="E612" s="9">
        <v>0</v>
      </c>
      <c r="F612" s="9">
        <v>0</v>
      </c>
      <c r="G612" s="9">
        <f t="shared" si="332"/>
        <v>37.094348496324329</v>
      </c>
      <c r="H612" s="9">
        <f t="shared" si="333"/>
        <v>-59.363366730949835</v>
      </c>
      <c r="I612" s="14">
        <f t="shared" si="361"/>
        <v>153.90638316903107</v>
      </c>
      <c r="J612" s="14">
        <f t="shared" si="362"/>
        <v>70.943764906663759</v>
      </c>
      <c r="K612" s="14">
        <f t="shared" si="334"/>
        <v>207.51249182896578</v>
      </c>
      <c r="L612" s="14">
        <f t="shared" si="335"/>
        <v>-99.145981313896471</v>
      </c>
      <c r="M612" s="9">
        <f t="shared" si="336"/>
        <v>169.06872221260645</v>
      </c>
      <c r="N612" s="9">
        <f t="shared" si="337"/>
        <v>-17.769838755501091</v>
      </c>
      <c r="O612" s="9">
        <f t="shared" si="338"/>
        <v>138.37361340678117</v>
      </c>
      <c r="P612" s="9">
        <f t="shared" si="339"/>
        <v>0.30530971350704977</v>
      </c>
      <c r="Q612" s="9">
        <f t="shared" si="340"/>
        <v>0.86045011165829532</v>
      </c>
      <c r="R612" s="9">
        <f t="shared" si="341"/>
        <v>0.53464393427172419</v>
      </c>
      <c r="S612" s="9">
        <f t="shared" si="342"/>
        <v>0.8399536477787739</v>
      </c>
      <c r="T612" s="9">
        <f t="shared" si="343"/>
        <v>-0.22933422076467438</v>
      </c>
      <c r="U612" s="9">
        <f t="shared" si="344"/>
        <v>0.19418182454087196</v>
      </c>
      <c r="V612" s="9">
        <f t="shared" si="345"/>
        <v>-0.8751060440025763</v>
      </c>
      <c r="W612" s="14">
        <f t="shared" si="346"/>
        <v>-257.26741436173279</v>
      </c>
      <c r="X612" s="14">
        <f t="shared" si="347"/>
        <v>-117.25250705188535</v>
      </c>
      <c r="Y612" s="14">
        <f t="shared" si="348"/>
        <v>-155.18028985594719</v>
      </c>
      <c r="Z612" s="14">
        <f t="shared" si="349"/>
        <v>170.92007480687153</v>
      </c>
      <c r="AA612" s="9">
        <f t="shared" si="350"/>
        <v>282.72720580503733</v>
      </c>
      <c r="AB612" s="9">
        <f t="shared" si="327"/>
        <v>0.41688457462953465</v>
      </c>
      <c r="AC612" s="9">
        <f t="shared" si="328"/>
        <v>0.83546118601748276</v>
      </c>
      <c r="AD612" s="9">
        <f t="shared" si="329"/>
        <v>672.2610897292509</v>
      </c>
      <c r="AE612" s="9">
        <f t="shared" si="351"/>
        <v>1776.4274254541497</v>
      </c>
      <c r="AF612" s="9">
        <f t="shared" si="352"/>
        <v>2.6424665246795631</v>
      </c>
      <c r="AG612" s="11">
        <f t="shared" si="353"/>
        <v>7.1032235933507275</v>
      </c>
      <c r="AH612" s="13">
        <v>302</v>
      </c>
      <c r="AI612" s="9">
        <f t="shared" si="354"/>
        <v>230.8562200413113</v>
      </c>
      <c r="AJ612" s="14">
        <f t="shared" si="355"/>
        <v>0.63825522868378926</v>
      </c>
      <c r="AK612" s="14">
        <f t="shared" si="356"/>
        <v>0.42746667901934643</v>
      </c>
      <c r="AL612" s="9">
        <f t="shared" si="357"/>
        <v>553.08818761704765</v>
      </c>
      <c r="AM612" s="9">
        <f t="shared" si="358"/>
        <v>1450.5124098345848</v>
      </c>
      <c r="AN612" s="9">
        <f t="shared" si="359"/>
        <v>2.6225698583150794</v>
      </c>
      <c r="AO612" s="11">
        <f t="shared" si="360"/>
        <v>8.6337422139320701</v>
      </c>
      <c r="AP612" s="13">
        <v>302</v>
      </c>
    </row>
    <row r="613" spans="1:42" x14ac:dyDescent="0.15">
      <c r="A613" s="13">
        <v>302.5</v>
      </c>
      <c r="B613" s="9">
        <f t="shared" si="330"/>
        <v>5.279620987282847</v>
      </c>
      <c r="D613" s="8">
        <f t="shared" si="331"/>
        <v>0.83822309273823192</v>
      </c>
      <c r="E613" s="9">
        <v>0</v>
      </c>
      <c r="F613" s="9">
        <v>0</v>
      </c>
      <c r="G613" s="9">
        <f t="shared" si="332"/>
        <v>37.610972584277675</v>
      </c>
      <c r="H613" s="9">
        <f t="shared" si="333"/>
        <v>-59.037401206902004</v>
      </c>
      <c r="I613" s="14">
        <f t="shared" si="361"/>
        <v>154.64833589239242</v>
      </c>
      <c r="J613" s="14">
        <f t="shared" si="362"/>
        <v>71.067385753011038</v>
      </c>
      <c r="K613" s="14">
        <f t="shared" si="334"/>
        <v>208.0080844004774</v>
      </c>
      <c r="L613" s="14">
        <f t="shared" si="335"/>
        <v>-98.910001883275299</v>
      </c>
      <c r="M613" s="9">
        <f t="shared" si="336"/>
        <v>169.06872221260645</v>
      </c>
      <c r="N613" s="9">
        <f t="shared" si="337"/>
        <v>-17.769838755501091</v>
      </c>
      <c r="O613" s="9">
        <f t="shared" si="338"/>
        <v>137.78298751306218</v>
      </c>
      <c r="P613" s="9">
        <f t="shared" si="339"/>
        <v>0.30418040411034092</v>
      </c>
      <c r="Q613" s="9">
        <f t="shared" si="340"/>
        <v>0.86075631163078037</v>
      </c>
      <c r="R613" s="9">
        <f t="shared" si="341"/>
        <v>0.53404268862789106</v>
      </c>
      <c r="S613" s="9">
        <f t="shared" si="342"/>
        <v>0.83822309273823181</v>
      </c>
      <c r="T613" s="9">
        <f t="shared" si="343"/>
        <v>-0.22986228451755014</v>
      </c>
      <c r="U613" s="9">
        <f t="shared" si="344"/>
        <v>0.19245126950032987</v>
      </c>
      <c r="V613" s="9">
        <f t="shared" si="345"/>
        <v>-0.87563410775545214</v>
      </c>
      <c r="W613" s="14">
        <f t="shared" si="346"/>
        <v>-256.85052978710326</v>
      </c>
      <c r="X613" s="14">
        <f t="shared" si="347"/>
        <v>-116.41704586586786</v>
      </c>
      <c r="Y613" s="14">
        <f t="shared" si="348"/>
        <v>-154.5420346272634</v>
      </c>
      <c r="Z613" s="14">
        <f t="shared" si="349"/>
        <v>171.34754148589087</v>
      </c>
      <c r="AA613" s="9">
        <f t="shared" si="350"/>
        <v>282.00199151788132</v>
      </c>
      <c r="AB613" s="9">
        <f t="shared" si="327"/>
        <v>0.41036116671892842</v>
      </c>
      <c r="AC613" s="9">
        <f t="shared" si="328"/>
        <v>0.86365453375411505</v>
      </c>
      <c r="AD613" s="9">
        <f t="shared" si="329"/>
        <v>688.45534097983307</v>
      </c>
      <c r="AE613" s="9">
        <f t="shared" si="351"/>
        <v>1771.8707697005343</v>
      </c>
      <c r="AF613" s="9">
        <f t="shared" si="352"/>
        <v>2.5736902079643214</v>
      </c>
      <c r="AG613" s="11">
        <f t="shared" si="353"/>
        <v>6.9361373922384404</v>
      </c>
      <c r="AH613" s="13">
        <v>302.5</v>
      </c>
      <c r="AI613" s="9">
        <f t="shared" si="354"/>
        <v>230.74492505793791</v>
      </c>
      <c r="AJ613" s="14">
        <f t="shared" si="355"/>
        <v>0.63880815836475335</v>
      </c>
      <c r="AK613" s="14">
        <f t="shared" si="356"/>
        <v>0.43470070154646123</v>
      </c>
      <c r="AL613" s="9">
        <f t="shared" si="357"/>
        <v>556.33247965632427</v>
      </c>
      <c r="AM613" s="9">
        <f t="shared" si="358"/>
        <v>1449.8131228302902</v>
      </c>
      <c r="AN613" s="9">
        <f t="shared" si="359"/>
        <v>2.606019198673994</v>
      </c>
      <c r="AO613" s="11">
        <f t="shared" si="360"/>
        <v>8.5833939381112341</v>
      </c>
      <c r="AP613" s="13">
        <v>302.5</v>
      </c>
    </row>
    <row r="614" spans="1:42" x14ac:dyDescent="0.15">
      <c r="A614" s="13">
        <v>303</v>
      </c>
      <c r="B614" s="9">
        <f t="shared" si="330"/>
        <v>5.2883476335428181</v>
      </c>
      <c r="D614" s="8">
        <f t="shared" si="331"/>
        <v>0.83641267156090771</v>
      </c>
      <c r="E614" s="9">
        <v>0</v>
      </c>
      <c r="F614" s="9">
        <v>0</v>
      </c>
      <c r="G614" s="9">
        <f t="shared" si="332"/>
        <v>38.124732451051862</v>
      </c>
      <c r="H614" s="9">
        <f t="shared" si="333"/>
        <v>-58.7069397561797</v>
      </c>
      <c r="I614" s="14">
        <f t="shared" si="361"/>
        <v>155.39744828984686</v>
      </c>
      <c r="J614" s="14">
        <f t="shared" si="362"/>
        <v>71.185747181127283</v>
      </c>
      <c r="K614" s="14">
        <f t="shared" si="334"/>
        <v>208.50018203284262</v>
      </c>
      <c r="L614" s="14">
        <f t="shared" si="335"/>
        <v>-98.672001745405765</v>
      </c>
      <c r="M614" s="9">
        <f t="shared" si="336"/>
        <v>169.06872221260645</v>
      </c>
      <c r="N614" s="9">
        <f t="shared" si="337"/>
        <v>-17.769838755501091</v>
      </c>
      <c r="O614" s="9">
        <f t="shared" si="338"/>
        <v>137.19393096275749</v>
      </c>
      <c r="P614" s="9">
        <f t="shared" si="339"/>
        <v>0.30300386501387733</v>
      </c>
      <c r="Q614" s="9">
        <f t="shared" si="340"/>
        <v>0.86107879560103295</v>
      </c>
      <c r="R614" s="9">
        <f t="shared" si="341"/>
        <v>0.53340880654703038</v>
      </c>
      <c r="S614" s="9">
        <f t="shared" si="342"/>
        <v>0.83641267156090793</v>
      </c>
      <c r="T614" s="9">
        <f t="shared" si="343"/>
        <v>-0.23040494153315302</v>
      </c>
      <c r="U614" s="9">
        <f t="shared" si="344"/>
        <v>0.19064084832300598</v>
      </c>
      <c r="V614" s="9">
        <f t="shared" si="345"/>
        <v>-0.87617676477105499</v>
      </c>
      <c r="W614" s="14">
        <f t="shared" si="346"/>
        <v>-256.44016862038433</v>
      </c>
      <c r="X614" s="14">
        <f t="shared" si="347"/>
        <v>-115.55339133211375</v>
      </c>
      <c r="Y614" s="14">
        <f t="shared" si="348"/>
        <v>-153.90322646889865</v>
      </c>
      <c r="Z614" s="14">
        <f t="shared" si="349"/>
        <v>171.78224218743733</v>
      </c>
      <c r="AA614" s="9">
        <f t="shared" si="350"/>
        <v>281.27237036439209</v>
      </c>
      <c r="AB614" s="9">
        <f t="shared" si="327"/>
        <v>0.40388874663739216</v>
      </c>
      <c r="AC614" s="9">
        <f t="shared" si="328"/>
        <v>0.89204455655219306</v>
      </c>
      <c r="AD614" s="9">
        <f t="shared" si="329"/>
        <v>705.03759197733564</v>
      </c>
      <c r="AE614" s="9">
        <f t="shared" si="351"/>
        <v>1767.2864247891232</v>
      </c>
      <c r="AF614" s="9">
        <f t="shared" si="352"/>
        <v>2.5066555952465226</v>
      </c>
      <c r="AG614" s="11">
        <f t="shared" si="353"/>
        <v>6.7730017346507552</v>
      </c>
      <c r="AH614" s="13">
        <v>303</v>
      </c>
      <c r="AI614" s="9">
        <f t="shared" si="354"/>
        <v>230.64115384831146</v>
      </c>
      <c r="AJ614" s="14">
        <f t="shared" si="355"/>
        <v>0.63939274731086471</v>
      </c>
      <c r="AK614" s="14">
        <f t="shared" si="356"/>
        <v>0.44195919144135587</v>
      </c>
      <c r="AL614" s="9">
        <f t="shared" si="357"/>
        <v>559.63549273731701</v>
      </c>
      <c r="AM614" s="9">
        <f t="shared" si="358"/>
        <v>1449.161109090657</v>
      </c>
      <c r="AN614" s="9">
        <f t="shared" si="359"/>
        <v>2.5894731979961598</v>
      </c>
      <c r="AO614" s="11">
        <f t="shared" si="360"/>
        <v>8.5327340660609057</v>
      </c>
      <c r="AP614" s="13">
        <v>303</v>
      </c>
    </row>
    <row r="615" spans="1:42" x14ac:dyDescent="0.15">
      <c r="A615" s="13">
        <v>303.5</v>
      </c>
      <c r="B615" s="9">
        <f t="shared" si="330"/>
        <v>5.2970742798027901</v>
      </c>
      <c r="D615" s="8">
        <f t="shared" si="331"/>
        <v>0.83452170953168681</v>
      </c>
      <c r="E615" s="9">
        <v>0</v>
      </c>
      <c r="F615" s="9">
        <v>0</v>
      </c>
      <c r="G615" s="9">
        <f t="shared" si="332"/>
        <v>38.635588971844065</v>
      </c>
      <c r="H615" s="9">
        <f t="shared" si="333"/>
        <v>-58.372007544701781</v>
      </c>
      <c r="I615" s="14">
        <f t="shared" si="361"/>
        <v>156.15371713497569</v>
      </c>
      <c r="J615" s="14">
        <f t="shared" si="362"/>
        <v>71.29868904104876</v>
      </c>
      <c r="K615" s="14">
        <f t="shared" si="334"/>
        <v>208.98873004923439</v>
      </c>
      <c r="L615" s="14">
        <f t="shared" si="335"/>
        <v>-98.432054038268745</v>
      </c>
      <c r="M615" s="9">
        <f t="shared" si="336"/>
        <v>169.06872221260645</v>
      </c>
      <c r="N615" s="9">
        <f t="shared" si="337"/>
        <v>-17.769838755501091</v>
      </c>
      <c r="O615" s="9">
        <f t="shared" si="338"/>
        <v>136.60650920578132</v>
      </c>
      <c r="P615" s="9">
        <f t="shared" si="339"/>
        <v>0.30177961519475688</v>
      </c>
      <c r="Q615" s="9">
        <f t="shared" si="340"/>
        <v>0.861417608383652</v>
      </c>
      <c r="R615" s="9">
        <f t="shared" si="341"/>
        <v>0.53274209433692987</v>
      </c>
      <c r="S615" s="9">
        <f t="shared" si="342"/>
        <v>0.83452170953168692</v>
      </c>
      <c r="T615" s="9">
        <f t="shared" si="343"/>
        <v>-0.23096247914217297</v>
      </c>
      <c r="U615" s="9">
        <f t="shared" si="344"/>
        <v>0.18874988629378497</v>
      </c>
      <c r="V615" s="9">
        <f t="shared" si="345"/>
        <v>-0.87673430238007488</v>
      </c>
      <c r="W615" s="14">
        <f t="shared" si="346"/>
        <v>-256.03627987374693</v>
      </c>
      <c r="X615" s="14">
        <f t="shared" si="347"/>
        <v>-114.66134677556155</v>
      </c>
      <c r="Y615" s="14">
        <f t="shared" si="348"/>
        <v>-153.26383372158779</v>
      </c>
      <c r="Z615" s="14">
        <f t="shared" si="349"/>
        <v>172.22420137887869</v>
      </c>
      <c r="AA615" s="9">
        <f t="shared" si="350"/>
        <v>280.53841279934062</v>
      </c>
      <c r="AB615" s="9">
        <f t="shared" si="327"/>
        <v>0.39747530709871626</v>
      </c>
      <c r="AC615" s="9">
        <f t="shared" si="328"/>
        <v>0.92062929060634247</v>
      </c>
      <c r="AD615" s="9">
        <f t="shared" si="329"/>
        <v>721.99340827359924</v>
      </c>
      <c r="AE615" s="9">
        <f t="shared" si="351"/>
        <v>1762.6748334002987</v>
      </c>
      <c r="AF615" s="9">
        <f t="shared" si="352"/>
        <v>2.4414001751278227</v>
      </c>
      <c r="AG615" s="11">
        <f t="shared" si="353"/>
        <v>6.6139396547605562</v>
      </c>
      <c r="AH615" s="13">
        <v>303.5</v>
      </c>
      <c r="AI615" s="9">
        <f t="shared" si="354"/>
        <v>230.54495931950251</v>
      </c>
      <c r="AJ615" s="14">
        <f t="shared" si="355"/>
        <v>0.64001146672228515</v>
      </c>
      <c r="AK615" s="14">
        <f t="shared" si="356"/>
        <v>0.44924317276874604</v>
      </c>
      <c r="AL615" s="9">
        <f t="shared" si="357"/>
        <v>562.99861496692188</v>
      </c>
      <c r="AM615" s="9">
        <f t="shared" si="358"/>
        <v>1448.5567010406137</v>
      </c>
      <c r="AN615" s="9">
        <f t="shared" si="359"/>
        <v>2.5729311982867338</v>
      </c>
      <c r="AO615" s="11">
        <f t="shared" si="360"/>
        <v>8.4817630212767874</v>
      </c>
      <c r="AP615" s="13">
        <v>303.5</v>
      </c>
    </row>
    <row r="616" spans="1:42" x14ac:dyDescent="0.15">
      <c r="A616" s="13">
        <v>304</v>
      </c>
      <c r="B616" s="9">
        <f t="shared" si="330"/>
        <v>5.3058009260627621</v>
      </c>
      <c r="D616" s="8">
        <f t="shared" si="331"/>
        <v>0.83254954050012664</v>
      </c>
      <c r="E616" s="9">
        <v>0</v>
      </c>
      <c r="F616" s="9">
        <v>0</v>
      </c>
      <c r="G616" s="9">
        <f t="shared" si="332"/>
        <v>39.143503242952292</v>
      </c>
      <c r="H616" s="9">
        <f t="shared" si="333"/>
        <v>-58.032630078852911</v>
      </c>
      <c r="I616" s="14">
        <f t="shared" si="361"/>
        <v>156.9171352320065</v>
      </c>
      <c r="J616" s="14">
        <f t="shared" si="362"/>
        <v>71.406048870319125</v>
      </c>
      <c r="K616" s="14">
        <f t="shared" si="334"/>
        <v>209.47367342470176</v>
      </c>
      <c r="L616" s="14">
        <f t="shared" si="335"/>
        <v>-98.190233665922904</v>
      </c>
      <c r="M616" s="9">
        <f t="shared" si="336"/>
        <v>169.06872221260645</v>
      </c>
      <c r="N616" s="9">
        <f t="shared" si="337"/>
        <v>-17.769838755501091</v>
      </c>
      <c r="O616" s="9">
        <f t="shared" si="338"/>
        <v>136.02078844595908</v>
      </c>
      <c r="P616" s="9">
        <f t="shared" si="339"/>
        <v>0.30050717356193496</v>
      </c>
      <c r="Q616" s="9">
        <f t="shared" si="340"/>
        <v>0.86177278715347039</v>
      </c>
      <c r="R616" s="9">
        <f t="shared" si="341"/>
        <v>0.53204236693819174</v>
      </c>
      <c r="S616" s="9">
        <f t="shared" si="342"/>
        <v>0.83254954050012664</v>
      </c>
      <c r="T616" s="9">
        <f t="shared" si="343"/>
        <v>-0.23153519337625678</v>
      </c>
      <c r="U616" s="9">
        <f t="shared" si="344"/>
        <v>0.1867777172622247</v>
      </c>
      <c r="V616" s="9">
        <f t="shared" si="345"/>
        <v>-0.87730701661415877</v>
      </c>
      <c r="W616" s="14">
        <f t="shared" si="346"/>
        <v>-255.63880456664822</v>
      </c>
      <c r="X616" s="14">
        <f t="shared" si="347"/>
        <v>-113.74071748495521</v>
      </c>
      <c r="Y616" s="14">
        <f t="shared" si="348"/>
        <v>-152.6238222548655</v>
      </c>
      <c r="Z616" s="14">
        <f t="shared" si="349"/>
        <v>172.67344455164744</v>
      </c>
      <c r="AA616" s="9">
        <f t="shared" si="350"/>
        <v>279.80019516479496</v>
      </c>
      <c r="AB616" s="9">
        <f t="shared" si="327"/>
        <v>0.39112903421400347</v>
      </c>
      <c r="AC616" s="9">
        <f t="shared" si="328"/>
        <v>0.94940649523812226</v>
      </c>
      <c r="AD616" s="9">
        <f t="shared" si="329"/>
        <v>739.30875296556462</v>
      </c>
      <c r="AE616" s="9">
        <f t="shared" si="351"/>
        <v>1758.0364752054204</v>
      </c>
      <c r="AF616" s="9">
        <f t="shared" si="352"/>
        <v>2.3779462479694269</v>
      </c>
      <c r="AG616" s="11">
        <f t="shared" si="353"/>
        <v>6.4590346243052048</v>
      </c>
      <c r="AH616" s="13">
        <v>304</v>
      </c>
      <c r="AI616" s="9">
        <f t="shared" si="354"/>
        <v>230.4563940814306</v>
      </c>
      <c r="AJ616" s="14">
        <f t="shared" si="355"/>
        <v>0.64066686478670931</v>
      </c>
      <c r="AK616" s="14">
        <f t="shared" si="356"/>
        <v>0.4565537061920395</v>
      </c>
      <c r="AL616" s="9">
        <f t="shared" si="357"/>
        <v>566.42328076526701</v>
      </c>
      <c r="AM616" s="9">
        <f t="shared" si="358"/>
        <v>1448.0002292380334</v>
      </c>
      <c r="AN616" s="9">
        <f t="shared" si="359"/>
        <v>2.5563925043506521</v>
      </c>
      <c r="AO616" s="11">
        <f t="shared" si="360"/>
        <v>8.4304812242267246</v>
      </c>
      <c r="AP616" s="13">
        <v>304</v>
      </c>
    </row>
    <row r="617" spans="1:42" x14ac:dyDescent="0.15">
      <c r="A617" s="13">
        <v>304.5</v>
      </c>
      <c r="B617" s="9">
        <f t="shared" si="330"/>
        <v>5.3145275723227332</v>
      </c>
      <c r="D617" s="8">
        <f t="shared" si="331"/>
        <v>0.83049550770348224</v>
      </c>
      <c r="E617" s="9">
        <v>0</v>
      </c>
      <c r="F617" s="9">
        <v>0</v>
      </c>
      <c r="G617" s="9">
        <f t="shared" si="332"/>
        <v>39.648436584738278</v>
      </c>
      <c r="H617" s="9">
        <f t="shared" si="333"/>
        <v>-57.688833203541108</v>
      </c>
      <c r="I617" s="14">
        <f t="shared" si="361"/>
        <v>157.68769123217771</v>
      </c>
      <c r="J617" s="14">
        <f t="shared" si="362"/>
        <v>71.507661958970758</v>
      </c>
      <c r="K617" s="14">
        <f t="shared" si="334"/>
        <v>209.95495676681293</v>
      </c>
      <c r="L617" s="14">
        <f t="shared" si="335"/>
        <v>-97.946617338694438</v>
      </c>
      <c r="M617" s="9">
        <f t="shared" si="336"/>
        <v>169.06872221260645</v>
      </c>
      <c r="N617" s="9">
        <f t="shared" si="337"/>
        <v>-17.769838755501091</v>
      </c>
      <c r="O617" s="9">
        <f t="shared" si="338"/>
        <v>135.43683564577856</v>
      </c>
      <c r="P617" s="9">
        <f t="shared" si="339"/>
        <v>0.2991860592345611</v>
      </c>
      <c r="Q617" s="9">
        <f t="shared" si="340"/>
        <v>0.8621443611360573</v>
      </c>
      <c r="R617" s="9">
        <f t="shared" si="341"/>
        <v>0.53130944846892114</v>
      </c>
      <c r="S617" s="9">
        <f t="shared" si="342"/>
        <v>0.83049550770348235</v>
      </c>
      <c r="T617" s="9">
        <f t="shared" si="343"/>
        <v>-0.23212338923436004</v>
      </c>
      <c r="U617" s="9">
        <f t="shared" si="344"/>
        <v>0.18472368446558041</v>
      </c>
      <c r="V617" s="9">
        <f t="shared" si="345"/>
        <v>-0.87789521247226199</v>
      </c>
      <c r="W617" s="14">
        <f t="shared" si="346"/>
        <v>-255.24767553243422</v>
      </c>
      <c r="X617" s="14">
        <f t="shared" si="347"/>
        <v>-112.79131098971709</v>
      </c>
      <c r="Y617" s="14">
        <f t="shared" si="348"/>
        <v>-151.98315539007879</v>
      </c>
      <c r="Z617" s="14">
        <f t="shared" si="349"/>
        <v>173.12999825783947</v>
      </c>
      <c r="AA617" s="9">
        <f t="shared" si="350"/>
        <v>279.05779992591118</v>
      </c>
      <c r="AB617" s="9">
        <f t="shared" si="327"/>
        <v>0.38485830497535289</v>
      </c>
      <c r="AC617" s="9">
        <f t="shared" si="328"/>
        <v>0.97837363717195558</v>
      </c>
      <c r="AD617" s="9">
        <f t="shared" si="329"/>
        <v>756.9699682055483</v>
      </c>
      <c r="AE617" s="9">
        <f t="shared" si="351"/>
        <v>1753.3718683483457</v>
      </c>
      <c r="AF617" s="9">
        <f t="shared" si="352"/>
        <v>2.3163030793742583</v>
      </c>
      <c r="AG617" s="11">
        <f t="shared" si="353"/>
        <v>6.3083359103089514</v>
      </c>
      <c r="AH617" s="13">
        <v>304.5</v>
      </c>
      <c r="AI617" s="9">
        <f t="shared" si="354"/>
        <v>230.37551045865169</v>
      </c>
      <c r="AJ617" s="14">
        <f t="shared" si="355"/>
        <v>0.64136156932909216</v>
      </c>
      <c r="AK617" s="14">
        <f t="shared" si="356"/>
        <v>0.46389188971176054</v>
      </c>
      <c r="AL617" s="9">
        <f t="shared" si="357"/>
        <v>569.91097232694187</v>
      </c>
      <c r="AM617" s="9">
        <f t="shared" si="358"/>
        <v>1447.4920224477974</v>
      </c>
      <c r="AN617" s="9">
        <f t="shared" si="359"/>
        <v>2.5398563858802352</v>
      </c>
      <c r="AO617" s="11">
        <f t="shared" si="360"/>
        <v>8.3788890990452369</v>
      </c>
      <c r="AP617" s="13">
        <v>304.5</v>
      </c>
    </row>
    <row r="618" spans="1:42" x14ac:dyDescent="0.15">
      <c r="A618" s="13">
        <v>305</v>
      </c>
      <c r="B618" s="9">
        <f t="shared" si="330"/>
        <v>5.3232542185827052</v>
      </c>
      <c r="D618" s="8">
        <f t="shared" si="331"/>
        <v>0.82835896462602476</v>
      </c>
      <c r="E618" s="9">
        <v>0</v>
      </c>
      <c r="F618" s="9">
        <v>0</v>
      </c>
      <c r="G618" s="9">
        <f t="shared" si="332"/>
        <v>40.150350544573222</v>
      </c>
      <c r="H618" s="9">
        <f t="shared" si="333"/>
        <v>-57.340643100229428</v>
      </c>
      <c r="I618" s="14">
        <f t="shared" si="361"/>
        <v>158.46536944572097</v>
      </c>
      <c r="J618" s="14">
        <f t="shared" si="362"/>
        <v>71.603361422745778</v>
      </c>
      <c r="K618" s="14">
        <f t="shared" si="334"/>
        <v>210.43252429528911</v>
      </c>
      <c r="L618" s="14">
        <f t="shared" si="335"/>
        <v>-97.701283614609309</v>
      </c>
      <c r="M618" s="9">
        <f t="shared" si="336"/>
        <v>169.06872221260645</v>
      </c>
      <c r="N618" s="9">
        <f t="shared" si="337"/>
        <v>-17.769838755501091</v>
      </c>
      <c r="O618" s="9">
        <f t="shared" si="338"/>
        <v>134.85471853081717</v>
      </c>
      <c r="P618" s="9">
        <f t="shared" si="339"/>
        <v>0.29781579183416124</v>
      </c>
      <c r="Q618" s="9">
        <f t="shared" si="340"/>
        <v>0.86253235129207673</v>
      </c>
      <c r="R618" s="9">
        <f t="shared" si="341"/>
        <v>0.53054317279186347</v>
      </c>
      <c r="S618" s="9">
        <f t="shared" si="342"/>
        <v>0.82835896462602499</v>
      </c>
      <c r="T618" s="9">
        <f t="shared" si="343"/>
        <v>-0.23272738095770223</v>
      </c>
      <c r="U618" s="9">
        <f t="shared" si="344"/>
        <v>0.18258714138812304</v>
      </c>
      <c r="V618" s="9">
        <f t="shared" si="345"/>
        <v>-0.87849920419560412</v>
      </c>
      <c r="W618" s="14">
        <f t="shared" si="346"/>
        <v>-254.86281722745886</v>
      </c>
      <c r="X618" s="14">
        <f t="shared" si="347"/>
        <v>-111.81293735254513</v>
      </c>
      <c r="Y618" s="14">
        <f t="shared" si="348"/>
        <v>-151.3417938207497</v>
      </c>
      <c r="Z618" s="14">
        <f t="shared" si="349"/>
        <v>173.59389014755124</v>
      </c>
      <c r="AA618" s="9">
        <f t="shared" si="350"/>
        <v>278.31131591173454</v>
      </c>
      <c r="AB618" s="9">
        <f t="shared" si="327"/>
        <v>0.37867168411639796</v>
      </c>
      <c r="AC618" s="9">
        <f t="shared" si="328"/>
        <v>1.0075278743035199</v>
      </c>
      <c r="AD618" s="9">
        <f t="shared" si="329"/>
        <v>774.96375186398325</v>
      </c>
      <c r="AE618" s="9">
        <f t="shared" si="351"/>
        <v>1748.6815709584266</v>
      </c>
      <c r="AF618" s="9">
        <f t="shared" si="352"/>
        <v>2.2564688564496165</v>
      </c>
      <c r="AG618" s="11">
        <f t="shared" si="353"/>
        <v>6.161863470350549</v>
      </c>
      <c r="AH618" s="13">
        <v>305</v>
      </c>
      <c r="AI618" s="9">
        <f t="shared" si="354"/>
        <v>230.30236050340952</v>
      </c>
      <c r="AJ618" s="14">
        <f t="shared" si="355"/>
        <v>0.64209829054158263</v>
      </c>
      <c r="AK618" s="14">
        <f t="shared" si="356"/>
        <v>0.47125885938524448</v>
      </c>
      <c r="AL618" s="9">
        <f t="shared" si="357"/>
        <v>573.46322111748145</v>
      </c>
      <c r="AM618" s="9">
        <f t="shared" si="358"/>
        <v>1447.032407723799</v>
      </c>
      <c r="AN618" s="9">
        <f t="shared" si="359"/>
        <v>2.5233220796689166</v>
      </c>
      <c r="AO618" s="11">
        <f t="shared" si="360"/>
        <v>8.3269870806208512</v>
      </c>
      <c r="AP618" s="13">
        <v>305</v>
      </c>
    </row>
    <row r="619" spans="1:42" x14ac:dyDescent="0.15">
      <c r="A619" s="13">
        <v>305.5</v>
      </c>
      <c r="B619" s="9">
        <f t="shared" si="330"/>
        <v>5.3319808648426772</v>
      </c>
      <c r="D619" s="8">
        <f t="shared" si="331"/>
        <v>0.82613927589565195</v>
      </c>
      <c r="E619" s="9">
        <v>0</v>
      </c>
      <c r="F619" s="9">
        <v>0</v>
      </c>
      <c r="G619" s="9">
        <f t="shared" si="332"/>
        <v>40.649206899765801</v>
      </c>
      <c r="H619" s="9">
        <f t="shared" si="333"/>
        <v>-56.988086284942334</v>
      </c>
      <c r="I619" s="14">
        <f t="shared" si="361"/>
        <v>159.25014964957313</v>
      </c>
      <c r="J619" s="14">
        <f t="shared" si="362"/>
        <v>71.692978285012657</v>
      </c>
      <c r="K619" s="14">
        <f t="shared" si="334"/>
        <v>210.90631982058474</v>
      </c>
      <c r="L619" s="14">
        <f t="shared" si="335"/>
        <v>-97.454312942088279</v>
      </c>
      <c r="M619" s="9">
        <f t="shared" si="336"/>
        <v>169.06872221260645</v>
      </c>
      <c r="N619" s="9">
        <f t="shared" si="337"/>
        <v>-17.769838755501091</v>
      </c>
      <c r="O619" s="9">
        <f t="shared" si="338"/>
        <v>134.2745055938224</v>
      </c>
      <c r="P619" s="9">
        <f t="shared" si="339"/>
        <v>0.29639589179106884</v>
      </c>
      <c r="Q619" s="9">
        <f t="shared" si="340"/>
        <v>0.8629367699956898</v>
      </c>
      <c r="R619" s="9">
        <f t="shared" si="341"/>
        <v>0.5297433841045831</v>
      </c>
      <c r="S619" s="9">
        <f t="shared" si="342"/>
        <v>0.82613927589565184</v>
      </c>
      <c r="T619" s="9">
        <f t="shared" si="343"/>
        <v>-0.23334749231351426</v>
      </c>
      <c r="U619" s="9">
        <f t="shared" si="344"/>
        <v>0.18036745265774989</v>
      </c>
      <c r="V619" s="9">
        <f t="shared" si="345"/>
        <v>-0.8791193155514162</v>
      </c>
      <c r="W619" s="14">
        <f t="shared" si="346"/>
        <v>-254.48414554334246</v>
      </c>
      <c r="X619" s="14">
        <f t="shared" si="347"/>
        <v>-110.80540947824161</v>
      </c>
      <c r="Y619" s="14">
        <f t="shared" si="348"/>
        <v>-150.69969553020812</v>
      </c>
      <c r="Z619" s="14">
        <f t="shared" si="349"/>
        <v>174.06514900693648</v>
      </c>
      <c r="AA619" s="9">
        <f t="shared" si="350"/>
        <v>277.56083856078459</v>
      </c>
      <c r="AB619" s="9">
        <f t="shared" si="327"/>
        <v>0.37257792030487735</v>
      </c>
      <c r="AC619" s="9">
        <f t="shared" si="328"/>
        <v>1.036866038961648</v>
      </c>
      <c r="AD619" s="9">
        <f t="shared" si="329"/>
        <v>793.27713047286068</v>
      </c>
      <c r="AE619" s="9">
        <f t="shared" si="351"/>
        <v>1743.9661826935669</v>
      </c>
      <c r="AF619" s="9">
        <f t="shared" si="352"/>
        <v>2.1984324464944738</v>
      </c>
      <c r="AG619" s="11">
        <f t="shared" si="353"/>
        <v>6.0196123775937522</v>
      </c>
      <c r="AH619" s="13">
        <v>305.5</v>
      </c>
      <c r="AI619" s="9">
        <f t="shared" si="354"/>
        <v>230.23699600999061</v>
      </c>
      <c r="AJ619" s="14">
        <f t="shared" si="355"/>
        <v>0.64287982380415087</v>
      </c>
      <c r="AK619" s="14">
        <f t="shared" si="356"/>
        <v>0.47865579003075709</v>
      </c>
      <c r="AL619" s="9">
        <f t="shared" si="357"/>
        <v>577.08160941309291</v>
      </c>
      <c r="AM619" s="9">
        <f t="shared" si="358"/>
        <v>1446.6217104991381</v>
      </c>
      <c r="AN619" s="9">
        <f t="shared" si="359"/>
        <v>2.506788791918686</v>
      </c>
      <c r="AO619" s="11">
        <f t="shared" si="360"/>
        <v>8.2747756219662065</v>
      </c>
      <c r="AP619" s="13">
        <v>305.5</v>
      </c>
    </row>
    <row r="620" spans="1:42" x14ac:dyDescent="0.15">
      <c r="A620" s="13">
        <v>306</v>
      </c>
      <c r="B620" s="9">
        <f t="shared" si="330"/>
        <v>5.3407075111026483</v>
      </c>
      <c r="D620" s="8">
        <f t="shared" si="331"/>
        <v>0.8238358182187977</v>
      </c>
      <c r="E620" s="9">
        <v>0</v>
      </c>
      <c r="F620" s="9">
        <v>0</v>
      </c>
      <c r="G620" s="9">
        <f t="shared" si="332"/>
        <v>41.144967660473107</v>
      </c>
      <c r="H620" s="9">
        <f t="shared" si="333"/>
        <v>-56.63118960624633</v>
      </c>
      <c r="I620" s="14">
        <f t="shared" si="361"/>
        <v>160.04200689095154</v>
      </c>
      <c r="J620" s="14">
        <f t="shared" si="362"/>
        <v>71.776341567848249</v>
      </c>
      <c r="K620" s="14">
        <f t="shared" si="334"/>
        <v>211.3762867213662</v>
      </c>
      <c r="L620" s="14">
        <f t="shared" si="335"/>
        <v>-97.20578770392828</v>
      </c>
      <c r="M620" s="9">
        <f t="shared" si="336"/>
        <v>169.06872221260645</v>
      </c>
      <c r="N620" s="9">
        <f t="shared" si="337"/>
        <v>-17.769838755501091</v>
      </c>
      <c r="O620" s="9">
        <f t="shared" si="338"/>
        <v>133.69626609841868</v>
      </c>
      <c r="P620" s="9">
        <f t="shared" si="339"/>
        <v>0.29492588066549974</v>
      </c>
      <c r="Q620" s="9">
        <f t="shared" si="340"/>
        <v>0.86335762070721234</v>
      </c>
      <c r="R620" s="9">
        <f t="shared" si="341"/>
        <v>0.52890993755329796</v>
      </c>
      <c r="S620" s="9">
        <f t="shared" si="342"/>
        <v>0.82383581821879759</v>
      </c>
      <c r="T620" s="9">
        <f t="shared" si="343"/>
        <v>-0.23398405688779825</v>
      </c>
      <c r="U620" s="9">
        <f t="shared" si="344"/>
        <v>0.17806399498089565</v>
      </c>
      <c r="V620" s="9">
        <f t="shared" si="345"/>
        <v>-0.87975588012570016</v>
      </c>
      <c r="W620" s="14">
        <f t="shared" si="346"/>
        <v>-254.11156762303759</v>
      </c>
      <c r="X620" s="14">
        <f t="shared" si="347"/>
        <v>-109.76854343927997</v>
      </c>
      <c r="Y620" s="14">
        <f t="shared" si="348"/>
        <v>-150.05681570640397</v>
      </c>
      <c r="Z620" s="14">
        <f t="shared" si="349"/>
        <v>174.54380479696724</v>
      </c>
      <c r="AA620" s="9">
        <f t="shared" si="350"/>
        <v>276.80647017116252</v>
      </c>
      <c r="AB620" s="9">
        <f t="shared" si="327"/>
        <v>0.36658594162256009</v>
      </c>
      <c r="AC620" s="9">
        <f t="shared" si="328"/>
        <v>1.0663846206806227</v>
      </c>
      <c r="AD620" s="9">
        <f t="shared" si="329"/>
        <v>811.89742941285715</v>
      </c>
      <c r="AE620" s="9">
        <f t="shared" si="351"/>
        <v>1739.2263463116926</v>
      </c>
      <c r="AF620" s="9">
        <f t="shared" si="352"/>
        <v>2.1421749636151151</v>
      </c>
      <c r="AG620" s="11">
        <f t="shared" si="353"/>
        <v>5.8815567834840907</v>
      </c>
      <c r="AH620" s="13">
        <v>306</v>
      </c>
      <c r="AI620" s="9">
        <f t="shared" si="354"/>
        <v>230.1794685304219</v>
      </c>
      <c r="AJ620" s="14">
        <f t="shared" si="355"/>
        <v>0.64370905258729749</v>
      </c>
      <c r="AK620" s="14">
        <f t="shared" si="356"/>
        <v>0.48608389590387446</v>
      </c>
      <c r="AL620" s="9">
        <f t="shared" si="357"/>
        <v>580.76777187407447</v>
      </c>
      <c r="AM620" s="9">
        <f t="shared" si="358"/>
        <v>1446.2602546847529</v>
      </c>
      <c r="AN620" s="9">
        <f t="shared" si="359"/>
        <v>2.4902557006870891</v>
      </c>
      <c r="AO620" s="11">
        <f t="shared" si="360"/>
        <v>8.2222552020188147</v>
      </c>
      <c r="AP620" s="13">
        <v>306</v>
      </c>
    </row>
    <row r="621" spans="1:42" x14ac:dyDescent="0.15">
      <c r="A621" s="13">
        <v>306.5</v>
      </c>
      <c r="B621" s="9">
        <f t="shared" si="330"/>
        <v>5.3494341573626203</v>
      </c>
      <c r="D621" s="8">
        <f t="shared" si="331"/>
        <v>0.82144798135460861</v>
      </c>
      <c r="E621" s="9">
        <v>0</v>
      </c>
      <c r="F621" s="9">
        <v>0</v>
      </c>
      <c r="G621" s="9">
        <f t="shared" si="332"/>
        <v>41.637595072593896</v>
      </c>
      <c r="H621" s="9">
        <f t="shared" si="333"/>
        <v>-56.269980243205211</v>
      </c>
      <c r="I621" s="14">
        <f t="shared" si="361"/>
        <v>160.84091128695297</v>
      </c>
      <c r="J621" s="14">
        <f t="shared" si="362"/>
        <v>71.853278392764238</v>
      </c>
      <c r="K621" s="14">
        <f t="shared" si="334"/>
        <v>211.84236792084135</v>
      </c>
      <c r="L621" s="14">
        <f t="shared" si="335"/>
        <v>-96.955792262587124</v>
      </c>
      <c r="M621" s="9">
        <f t="shared" si="336"/>
        <v>169.06872221260645</v>
      </c>
      <c r="N621" s="9">
        <f t="shared" si="337"/>
        <v>-17.769838755501091</v>
      </c>
      <c r="O621" s="9">
        <f t="shared" si="338"/>
        <v>133.12007008241574</v>
      </c>
      <c r="P621" s="9">
        <f t="shared" si="339"/>
        <v>0.2934052814836644</v>
      </c>
      <c r="Q621" s="9">
        <f t="shared" si="340"/>
        <v>0.86379489764027484</v>
      </c>
      <c r="R621" s="9">
        <f t="shared" si="341"/>
        <v>0.52804269987094421</v>
      </c>
      <c r="S621" s="9">
        <f t="shared" si="342"/>
        <v>0.82144798135460861</v>
      </c>
      <c r="T621" s="9">
        <f t="shared" si="343"/>
        <v>-0.23463741838727986</v>
      </c>
      <c r="U621" s="9">
        <f t="shared" si="344"/>
        <v>0.17567615811670667</v>
      </c>
      <c r="V621" s="9">
        <f t="shared" si="345"/>
        <v>-0.88040924162518186</v>
      </c>
      <c r="W621" s="14">
        <f t="shared" si="346"/>
        <v>-253.74498168141503</v>
      </c>
      <c r="X621" s="14">
        <f t="shared" si="347"/>
        <v>-108.70215881859934</v>
      </c>
      <c r="Y621" s="14">
        <f t="shared" si="348"/>
        <v>-149.41310665381667</v>
      </c>
      <c r="Z621" s="14">
        <f t="shared" si="349"/>
        <v>175.02988869287111</v>
      </c>
      <c r="AA621" s="9">
        <f t="shared" si="350"/>
        <v>276.04832015487005</v>
      </c>
      <c r="AB621" s="9">
        <f t="shared" si="327"/>
        <v>0.36070485028292865</v>
      </c>
      <c r="AC621" s="9">
        <f t="shared" si="328"/>
        <v>1.0960797484796672</v>
      </c>
      <c r="AD621" s="9">
        <f t="shared" si="329"/>
        <v>830.81224113325754</v>
      </c>
      <c r="AE621" s="9">
        <f t="shared" si="351"/>
        <v>1734.4627492686859</v>
      </c>
      <c r="AF621" s="9">
        <f t="shared" si="352"/>
        <v>2.0876711528742242</v>
      </c>
      <c r="AG621" s="11">
        <f t="shared" si="353"/>
        <v>5.7476534372470409</v>
      </c>
      <c r="AH621" s="13">
        <v>306.5</v>
      </c>
      <c r="AI621" s="9">
        <f t="shared" si="354"/>
        <v>230.12982939154944</v>
      </c>
      <c r="AJ621" s="14">
        <f t="shared" si="355"/>
        <v>0.64458895144494477</v>
      </c>
      <c r="AK621" s="14">
        <f t="shared" si="356"/>
        <v>0.49354443134865278</v>
      </c>
      <c r="AL621" s="9">
        <f t="shared" si="357"/>
        <v>584.52339715841833</v>
      </c>
      <c r="AM621" s="9">
        <f t="shared" si="358"/>
        <v>1445.9483627767283</v>
      </c>
      <c r="AN621" s="9">
        <f t="shared" si="359"/>
        <v>2.4737219584468497</v>
      </c>
      <c r="AO621" s="11">
        <f t="shared" si="360"/>
        <v>8.169426333779926</v>
      </c>
      <c r="AP621" s="13">
        <v>306.5</v>
      </c>
    </row>
    <row r="622" spans="1:42" x14ac:dyDescent="0.15">
      <c r="A622" s="13">
        <v>307</v>
      </c>
      <c r="B622" s="9">
        <f t="shared" si="330"/>
        <v>5.3581608036225914</v>
      </c>
      <c r="D622" s="8">
        <f t="shared" si="331"/>
        <v>0.81897516912937984</v>
      </c>
      <c r="E622" s="9">
        <v>0</v>
      </c>
      <c r="F622" s="9">
        <v>0</v>
      </c>
      <c r="G622" s="9">
        <f t="shared" si="332"/>
        <v>42.127051620643357</v>
      </c>
      <c r="H622" s="9">
        <f t="shared" si="333"/>
        <v>-55.904485703310513</v>
      </c>
      <c r="I622" s="14">
        <f t="shared" si="361"/>
        <v>161.64682782035578</v>
      </c>
      <c r="J622" s="14">
        <f t="shared" si="362"/>
        <v>71.923614091572844</v>
      </c>
      <c r="K622" s="14">
        <f t="shared" si="334"/>
        <v>212.30450586188709</v>
      </c>
      <c r="L622" s="14">
        <f t="shared" si="335"/>
        <v>-96.704413006792223</v>
      </c>
      <c r="M622" s="9">
        <f t="shared" si="336"/>
        <v>169.06872221260645</v>
      </c>
      <c r="N622" s="9">
        <f t="shared" si="337"/>
        <v>-17.769838755501091</v>
      </c>
      <c r="O622" s="9">
        <f t="shared" si="338"/>
        <v>132.54598836069138</v>
      </c>
      <c r="P622" s="9">
        <f t="shared" si="339"/>
        <v>0.29183361908930999</v>
      </c>
      <c r="Q622" s="9">
        <f t="shared" si="340"/>
        <v>0.86424858542375882</v>
      </c>
      <c r="R622" s="9">
        <f t="shared" si="341"/>
        <v>0.5271415500400698</v>
      </c>
      <c r="S622" s="9">
        <f t="shared" si="342"/>
        <v>0.81897516912937973</v>
      </c>
      <c r="T622" s="9">
        <f t="shared" si="343"/>
        <v>-0.23530793095075983</v>
      </c>
      <c r="U622" s="9">
        <f t="shared" si="344"/>
        <v>0.17320334589147779</v>
      </c>
      <c r="V622" s="9">
        <f t="shared" si="345"/>
        <v>-0.8810797541886618</v>
      </c>
      <c r="W622" s="14">
        <f t="shared" si="346"/>
        <v>-253.3842768311321</v>
      </c>
      <c r="X622" s="14">
        <f t="shared" si="347"/>
        <v>-107.60607907011968</v>
      </c>
      <c r="Y622" s="14">
        <f t="shared" si="348"/>
        <v>-148.76851770237172</v>
      </c>
      <c r="Z622" s="14">
        <f t="shared" si="349"/>
        <v>175.52343312421976</v>
      </c>
      <c r="AA622" s="9">
        <f t="shared" si="350"/>
        <v>275.28650529599275</v>
      </c>
      <c r="AB622" s="9">
        <f t="shared" si="327"/>
        <v>0.35494391654194146</v>
      </c>
      <c r="AC622" s="9">
        <f t="shared" si="328"/>
        <v>1.1259471726802985</v>
      </c>
      <c r="AD622" s="9">
        <f t="shared" si="329"/>
        <v>850.00939207651834</v>
      </c>
      <c r="AE622" s="9">
        <f t="shared" si="351"/>
        <v>1729.6761253405971</v>
      </c>
      <c r="AF622" s="9">
        <f t="shared" si="352"/>
        <v>2.0348906041086314</v>
      </c>
      <c r="AG622" s="11">
        <f t="shared" si="353"/>
        <v>5.6178447885039571</v>
      </c>
      <c r="AH622" s="13">
        <v>307</v>
      </c>
      <c r="AI622" s="9">
        <f t="shared" si="354"/>
        <v>230.0881297135368</v>
      </c>
      <c r="AJ622" s="14">
        <f t="shared" si="355"/>
        <v>0.64552258909333204</v>
      </c>
      <c r="AK622" s="14">
        <f t="shared" si="356"/>
        <v>0.50103869141102564</v>
      </c>
      <c r="AL622" s="9">
        <f t="shared" si="357"/>
        <v>588.35022956859257</v>
      </c>
      <c r="AM622" s="9">
        <f t="shared" si="358"/>
        <v>1445.6863559725252</v>
      </c>
      <c r="AN622" s="9">
        <f t="shared" si="359"/>
        <v>2.4571866947898937</v>
      </c>
      <c r="AO622" s="11">
        <f t="shared" si="360"/>
        <v>8.1162895728925157</v>
      </c>
      <c r="AP622" s="13">
        <v>307</v>
      </c>
    </row>
    <row r="623" spans="1:42" x14ac:dyDescent="0.15">
      <c r="A623" s="13">
        <v>307.5</v>
      </c>
      <c r="B623" s="9">
        <f t="shared" si="330"/>
        <v>5.3668874498825634</v>
      </c>
      <c r="D623" s="8">
        <f t="shared" si="331"/>
        <v>0.81641680049217424</v>
      </c>
      <c r="E623" s="9">
        <v>0</v>
      </c>
      <c r="F623" s="9">
        <v>0</v>
      </c>
      <c r="G623" s="9">
        <f t="shared" si="332"/>
        <v>42.613300030610439</v>
      </c>
      <c r="H623" s="9">
        <f t="shared" si="333"/>
        <v>-55.534733820386464</v>
      </c>
      <c r="I623" s="14">
        <f t="shared" si="361"/>
        <v>162.45971613184216</v>
      </c>
      <c r="J623" s="14">
        <f t="shared" si="362"/>
        <v>71.987172327892338</v>
      </c>
      <c r="K623" s="14">
        <f t="shared" si="334"/>
        <v>212.76264248092394</v>
      </c>
      <c r="L623" s="14">
        <f t="shared" si="335"/>
        <v>-96.451738399484668</v>
      </c>
      <c r="M623" s="9">
        <f t="shared" si="336"/>
        <v>169.06872221260645</v>
      </c>
      <c r="N623" s="9">
        <f t="shared" si="337"/>
        <v>-17.769838755501091</v>
      </c>
      <c r="O623" s="9">
        <f t="shared" si="338"/>
        <v>131.9740925276194</v>
      </c>
      <c r="P623" s="9">
        <f t="shared" si="339"/>
        <v>0.29021042051107171</v>
      </c>
      <c r="Q623" s="9">
        <f t="shared" si="340"/>
        <v>0.86471865875882525</v>
      </c>
      <c r="R623" s="9">
        <f t="shared" si="341"/>
        <v>0.52620637998110253</v>
      </c>
      <c r="S623" s="9">
        <f t="shared" si="342"/>
        <v>0.81641680049217413</v>
      </c>
      <c r="T623" s="9">
        <f t="shared" si="343"/>
        <v>-0.2359959594700308</v>
      </c>
      <c r="U623" s="9">
        <f t="shared" si="344"/>
        <v>0.17064497725427219</v>
      </c>
      <c r="V623" s="9">
        <f t="shared" si="345"/>
        <v>-0.88176778270793277</v>
      </c>
      <c r="W623" s="14">
        <f t="shared" si="346"/>
        <v>-253.02933291459016</v>
      </c>
      <c r="X623" s="14">
        <f t="shared" si="347"/>
        <v>-106.48013189743938</v>
      </c>
      <c r="Y623" s="14">
        <f t="shared" si="348"/>
        <v>-148.12299511327839</v>
      </c>
      <c r="Z623" s="14">
        <f t="shared" si="349"/>
        <v>176.02447181563079</v>
      </c>
      <c r="AA623" s="9">
        <f t="shared" si="350"/>
        <v>274.52115001234165</v>
      </c>
      <c r="AB623" s="9">
        <f t="shared" si="327"/>
        <v>0.34931257174741859</v>
      </c>
      <c r="AC623" s="9">
        <f t="shared" si="328"/>
        <v>1.1559822462651539</v>
      </c>
      <c r="AD623" s="9">
        <f t="shared" si="329"/>
        <v>869.47690883507425</v>
      </c>
      <c r="AE623" s="9">
        <f t="shared" si="351"/>
        <v>1724.8672562675881</v>
      </c>
      <c r="AF623" s="9">
        <f t="shared" si="352"/>
        <v>1.983798809077709</v>
      </c>
      <c r="AG623" s="11">
        <f t="shared" si="353"/>
        <v>5.4920617039207276</v>
      </c>
      <c r="AH623" s="13">
        <v>307.5</v>
      </c>
      <c r="AI623" s="9">
        <f t="shared" si="354"/>
        <v>230.05442042981937</v>
      </c>
      <c r="AJ623" s="14">
        <f t="shared" si="355"/>
        <v>0.64651313157693835</v>
      </c>
      <c r="AK623" s="14">
        <f t="shared" si="356"/>
        <v>0.50856801241468474</v>
      </c>
      <c r="AL623" s="9">
        <f t="shared" si="357"/>
        <v>592.25007073312668</v>
      </c>
      <c r="AM623" s="9">
        <f t="shared" si="358"/>
        <v>1445.4745542963562</v>
      </c>
      <c r="AN623" s="9">
        <f t="shared" si="359"/>
        <v>2.4406490192682484</v>
      </c>
      <c r="AO623" s="11">
        <f t="shared" si="360"/>
        <v>8.0628455266293138</v>
      </c>
      <c r="AP623" s="13">
        <v>307.5</v>
      </c>
    </row>
    <row r="624" spans="1:42" x14ac:dyDescent="0.15">
      <c r="A624" s="13">
        <v>308</v>
      </c>
      <c r="B624" s="9">
        <f t="shared" si="330"/>
        <v>5.3756140961425354</v>
      </c>
      <c r="D624" s="8">
        <f t="shared" si="331"/>
        <v>0.81377231061256627</v>
      </c>
      <c r="E624" s="9">
        <v>0</v>
      </c>
      <c r="F624" s="9">
        <v>0</v>
      </c>
      <c r="G624" s="9">
        <f t="shared" si="332"/>
        <v>43.096303272796099</v>
      </c>
      <c r="H624" s="9">
        <f t="shared" si="333"/>
        <v>-55.160752752470529</v>
      </c>
      <c r="I624" s="14">
        <f t="shared" si="361"/>
        <v>163.27953030887701</v>
      </c>
      <c r="J624" s="14">
        <f t="shared" si="362"/>
        <v>72.043775229806215</v>
      </c>
      <c r="K624" s="14">
        <f t="shared" si="334"/>
        <v>213.21671918048071</v>
      </c>
      <c r="L624" s="14">
        <f t="shared" si="335"/>
        <v>-96.19785902711422</v>
      </c>
      <c r="M624" s="9">
        <f t="shared" si="336"/>
        <v>169.06872221260645</v>
      </c>
      <c r="N624" s="9">
        <f t="shared" si="337"/>
        <v>-17.769838755501091</v>
      </c>
      <c r="O624" s="9">
        <f t="shared" si="338"/>
        <v>131.4044549590152</v>
      </c>
      <c r="P624" s="9">
        <f t="shared" si="339"/>
        <v>0.28853521534601123</v>
      </c>
      <c r="Q624" s="9">
        <f t="shared" si="340"/>
        <v>0.86520508207137914</v>
      </c>
      <c r="R624" s="9">
        <f t="shared" si="341"/>
        <v>0.52523709526655504</v>
      </c>
      <c r="S624" s="9">
        <f t="shared" si="342"/>
        <v>0.81377231061256627</v>
      </c>
      <c r="T624" s="9">
        <f t="shared" si="343"/>
        <v>-0.23670187992054387</v>
      </c>
      <c r="U624" s="9">
        <f t="shared" si="344"/>
        <v>0.16800048737466433</v>
      </c>
      <c r="V624" s="9">
        <f t="shared" si="345"/>
        <v>-0.88247370315844575</v>
      </c>
      <c r="W624" s="14">
        <f t="shared" si="346"/>
        <v>-252.68002034284274</v>
      </c>
      <c r="X624" s="14">
        <f t="shared" si="347"/>
        <v>-105.32414965117422</v>
      </c>
      <c r="Y624" s="14">
        <f t="shared" si="348"/>
        <v>-147.47648198170145</v>
      </c>
      <c r="Z624" s="14">
        <f t="shared" si="349"/>
        <v>176.53303982804547</v>
      </c>
      <c r="AA624" s="9">
        <f t="shared" si="350"/>
        <v>273.75238662010304</v>
      </c>
      <c r="AB624" s="9">
        <f t="shared" si="327"/>
        <v>0.34382040047947271</v>
      </c>
      <c r="AC624" s="9">
        <f t="shared" si="328"/>
        <v>1.1861799058096238</v>
      </c>
      <c r="AD624" s="9">
        <f t="shared" si="329"/>
        <v>889.20298398176351</v>
      </c>
      <c r="AE624" s="9">
        <f t="shared" si="351"/>
        <v>1720.0369734167771</v>
      </c>
      <c r="AF624" s="9">
        <f t="shared" si="352"/>
        <v>1.9343580761668395</v>
      </c>
      <c r="AG624" s="11">
        <f t="shared" si="353"/>
        <v>5.3702258308598072</v>
      </c>
      <c r="AH624" s="13">
        <v>308</v>
      </c>
      <c r="AI624" s="9">
        <f t="shared" si="354"/>
        <v>230.02875230855253</v>
      </c>
      <c r="AJ624" s="14">
        <f t="shared" si="355"/>
        <v>0.64756384552171653</v>
      </c>
      <c r="AK624" s="14">
        <f t="shared" si="356"/>
        <v>0.51613377248770576</v>
      </c>
      <c r="AL624" s="9">
        <f t="shared" si="357"/>
        <v>596.22478131910168</v>
      </c>
      <c r="AM624" s="9">
        <f t="shared" si="358"/>
        <v>1445.3132767339496</v>
      </c>
      <c r="AN624" s="9">
        <f t="shared" si="359"/>
        <v>2.424108024386884</v>
      </c>
      <c r="AO624" s="11">
        <f t="shared" si="360"/>
        <v>8.009094863336065</v>
      </c>
      <c r="AP624" s="13">
        <v>308</v>
      </c>
    </row>
    <row r="625" spans="1:42" x14ac:dyDescent="0.15">
      <c r="A625" s="13">
        <v>308.5</v>
      </c>
      <c r="B625" s="9">
        <f t="shared" si="330"/>
        <v>5.3843407424025065</v>
      </c>
      <c r="D625" s="8">
        <f t="shared" si="331"/>
        <v>0.81104115202138449</v>
      </c>
      <c r="E625" s="9">
        <v>0</v>
      </c>
      <c r="F625" s="9">
        <v>0</v>
      </c>
      <c r="G625" s="9">
        <f t="shared" si="332"/>
        <v>43.57602456463335</v>
      </c>
      <c r="H625" s="9">
        <f t="shared" si="333"/>
        <v>-54.782570979668982</v>
      </c>
      <c r="I625" s="14">
        <f t="shared" si="361"/>
        <v>164.1062186715192</v>
      </c>
      <c r="J625" s="14">
        <f t="shared" si="362"/>
        <v>72.093243534195011</v>
      </c>
      <c r="K625" s="14">
        <f t="shared" si="334"/>
        <v>213.66667680039373</v>
      </c>
      <c r="L625" s="14">
        <f t="shared" si="335"/>
        <v>-95.942867650291021</v>
      </c>
      <c r="M625" s="9">
        <f t="shared" si="336"/>
        <v>169.06872221260645</v>
      </c>
      <c r="N625" s="9">
        <f t="shared" si="337"/>
        <v>-17.769838755501091</v>
      </c>
      <c r="O625" s="9">
        <f t="shared" si="338"/>
        <v>130.8371488135673</v>
      </c>
      <c r="P625" s="9">
        <f t="shared" si="339"/>
        <v>0.28680753615970683</v>
      </c>
      <c r="Q625" s="9">
        <f t="shared" si="340"/>
        <v>0.86570780916036194</v>
      </c>
      <c r="R625" s="9">
        <f t="shared" si="341"/>
        <v>0.5242336158616776</v>
      </c>
      <c r="S625" s="9">
        <f t="shared" si="342"/>
        <v>0.81104115202138438</v>
      </c>
      <c r="T625" s="9">
        <f t="shared" si="343"/>
        <v>-0.2374260797019708</v>
      </c>
      <c r="U625" s="9">
        <f t="shared" si="344"/>
        <v>0.16526932878348244</v>
      </c>
      <c r="V625" s="9">
        <f t="shared" si="345"/>
        <v>-0.88319790293987277</v>
      </c>
      <c r="W625" s="14">
        <f t="shared" si="346"/>
        <v>-252.33619994236327</v>
      </c>
      <c r="X625" s="14">
        <f t="shared" si="347"/>
        <v>-104.1379697453646</v>
      </c>
      <c r="Y625" s="14">
        <f t="shared" si="348"/>
        <v>-146.82891813617974</v>
      </c>
      <c r="Z625" s="14">
        <f t="shared" si="349"/>
        <v>177.04917360053318</v>
      </c>
      <c r="AA625" s="9">
        <f t="shared" si="350"/>
        <v>272.98035560098242</v>
      </c>
      <c r="AB625" s="9">
        <f t="shared" si="327"/>
        <v>0.33847713172841054</v>
      </c>
      <c r="AC625" s="9">
        <f t="shared" si="328"/>
        <v>1.2165346520029061</v>
      </c>
      <c r="AD625" s="9">
        <f t="shared" si="329"/>
        <v>909.17594191269563</v>
      </c>
      <c r="AE625" s="9">
        <f t="shared" si="351"/>
        <v>1715.1861594607515</v>
      </c>
      <c r="AF625" s="9">
        <f t="shared" si="352"/>
        <v>1.886528316898044</v>
      </c>
      <c r="AG625" s="11">
        <f t="shared" si="353"/>
        <v>5.2522516416465299</v>
      </c>
      <c r="AH625" s="13">
        <v>308.5</v>
      </c>
      <c r="AI625" s="9">
        <f t="shared" si="354"/>
        <v>230.01117597558755</v>
      </c>
      <c r="AJ625" s="14">
        <f t="shared" si="355"/>
        <v>0.64867810147447358</v>
      </c>
      <c r="AK625" s="14">
        <f t="shared" si="356"/>
        <v>0.52373739203687819</v>
      </c>
      <c r="AL625" s="9">
        <f t="shared" si="357"/>
        <v>600.27628277470797</v>
      </c>
      <c r="AM625" s="9">
        <f t="shared" si="358"/>
        <v>1445.2028413769099</v>
      </c>
      <c r="AN625" s="9">
        <f t="shared" si="359"/>
        <v>2.4075627887489177</v>
      </c>
      <c r="AO625" s="11">
        <f t="shared" si="360"/>
        <v>7.955038322326474</v>
      </c>
      <c r="AP625" s="13">
        <v>308.5</v>
      </c>
    </row>
    <row r="626" spans="1:42" x14ac:dyDescent="0.15">
      <c r="A626" s="13">
        <v>309</v>
      </c>
      <c r="B626" s="9">
        <f t="shared" si="330"/>
        <v>5.3930673886624785</v>
      </c>
      <c r="D626" s="8">
        <f t="shared" si="331"/>
        <v>0.80822279579531631</v>
      </c>
      <c r="E626" s="9">
        <v>0</v>
      </c>
      <c r="F626" s="9">
        <v>0</v>
      </c>
      <c r="G626" s="9">
        <f t="shared" si="332"/>
        <v>44.052427373488626</v>
      </c>
      <c r="H626" s="9">
        <f t="shared" si="333"/>
        <v>-54.400217301987958</v>
      </c>
      <c r="I626" s="14">
        <f t="shared" si="361"/>
        <v>164.93972355546845</v>
      </c>
      <c r="J626" s="14">
        <f t="shared" si="362"/>
        <v>72.13539674326924</v>
      </c>
      <c r="K626" s="14">
        <f t="shared" si="334"/>
        <v>214.11245558758006</v>
      </c>
      <c r="L626" s="14">
        <f t="shared" si="335"/>
        <v>-95.686859255801835</v>
      </c>
      <c r="M626" s="9">
        <f t="shared" si="336"/>
        <v>169.06872221260645</v>
      </c>
      <c r="N626" s="9">
        <f t="shared" si="337"/>
        <v>-17.769838755501091</v>
      </c>
      <c r="O626" s="9">
        <f t="shared" si="338"/>
        <v>130.2722480337242</v>
      </c>
      <c r="P626" s="9">
        <f t="shared" si="339"/>
        <v>0.28502691890324888</v>
      </c>
      <c r="Q626" s="9">
        <f t="shared" si="340"/>
        <v>0.86622678284229315</v>
      </c>
      <c r="R626" s="9">
        <f t="shared" si="341"/>
        <v>0.52319587689206748</v>
      </c>
      <c r="S626" s="9">
        <f t="shared" si="342"/>
        <v>0.80822279579531642</v>
      </c>
      <c r="T626" s="9">
        <f t="shared" si="343"/>
        <v>-0.23816895798881857</v>
      </c>
      <c r="U626" s="9">
        <f t="shared" si="344"/>
        <v>0.16245097255741447</v>
      </c>
      <c r="V626" s="9">
        <f t="shared" si="345"/>
        <v>-0.88394078122672048</v>
      </c>
      <c r="W626" s="14">
        <f t="shared" si="346"/>
        <v>-251.99772281063485</v>
      </c>
      <c r="X626" s="14">
        <f t="shared" si="347"/>
        <v>-102.92143509336169</v>
      </c>
      <c r="Y626" s="14">
        <f t="shared" si="348"/>
        <v>-146.18024003470526</v>
      </c>
      <c r="Z626" s="14">
        <f t="shared" si="349"/>
        <v>177.57291099257006</v>
      </c>
      <c r="AA626" s="9">
        <f t="shared" si="350"/>
        <v>272.20520587127396</v>
      </c>
      <c r="AB626" s="9">
        <f t="shared" si="327"/>
        <v>0.33329262905516543</v>
      </c>
      <c r="AC626" s="9">
        <f t="shared" si="328"/>
        <v>1.247040529793793</v>
      </c>
      <c r="AD626" s="9">
        <f t="shared" si="329"/>
        <v>929.38420497704419</v>
      </c>
      <c r="AE626" s="9">
        <f t="shared" si="351"/>
        <v>1710.315750068183</v>
      </c>
      <c r="AF626" s="9">
        <f t="shared" si="352"/>
        <v>1.8402677180321003</v>
      </c>
      <c r="AG626" s="11">
        <f t="shared" si="353"/>
        <v>5.1380481913552991</v>
      </c>
      <c r="AH626" s="13">
        <v>309</v>
      </c>
      <c r="AI626" s="9">
        <f t="shared" si="354"/>
        <v>230.00174193901069</v>
      </c>
      <c r="AJ626" s="14">
        <f t="shared" si="355"/>
        <v>0.64985937732598131</v>
      </c>
      <c r="AK626" s="14">
        <f t="shared" si="356"/>
        <v>0.53138033415854125</v>
      </c>
      <c r="AL626" s="9">
        <f t="shared" si="357"/>
        <v>604.40655909688007</v>
      </c>
      <c r="AM626" s="9">
        <f t="shared" si="358"/>
        <v>1445.1435655769028</v>
      </c>
      <c r="AN626" s="9">
        <f t="shared" si="359"/>
        <v>2.3910123803690579</v>
      </c>
      <c r="AO626" s="11">
        <f t="shared" si="360"/>
        <v>7.900676724276031</v>
      </c>
      <c r="AP626" s="13">
        <v>309</v>
      </c>
    </row>
    <row r="627" spans="1:42" x14ac:dyDescent="0.15">
      <c r="A627" s="13">
        <v>309.5</v>
      </c>
      <c r="B627" s="9">
        <f t="shared" si="330"/>
        <v>5.4017940349224496</v>
      </c>
      <c r="D627" s="8">
        <f t="shared" si="331"/>
        <v>0.80531673278617766</v>
      </c>
      <c r="E627" s="9">
        <v>0</v>
      </c>
      <c r="F627" s="9">
        <v>0</v>
      </c>
      <c r="G627" s="9">
        <f t="shared" si="332"/>
        <v>44.525475419443453</v>
      </c>
      <c r="H627" s="9">
        <f t="shared" si="333"/>
        <v>-54.013720837140418</v>
      </c>
      <c r="I627" s="14">
        <f t="shared" si="361"/>
        <v>165.77998109268873</v>
      </c>
      <c r="J627" s="14">
        <f t="shared" si="362"/>
        <v>72.170053293834627</v>
      </c>
      <c r="K627" s="14">
        <f t="shared" si="334"/>
        <v>214.55399516432357</v>
      </c>
      <c r="L627" s="14">
        <f t="shared" si="335"/>
        <v>-95.429931109990321</v>
      </c>
      <c r="M627" s="9">
        <f t="shared" si="336"/>
        <v>169.06872221260645</v>
      </c>
      <c r="N627" s="9">
        <f t="shared" si="337"/>
        <v>-17.769838755501091</v>
      </c>
      <c r="O627" s="9">
        <f t="shared" si="338"/>
        <v>129.7098273460052</v>
      </c>
      <c r="P627" s="9">
        <f t="shared" si="339"/>
        <v>0.28319290334748254</v>
      </c>
      <c r="Q627" s="9">
        <f t="shared" si="340"/>
        <v>0.86676193459253426</v>
      </c>
      <c r="R627" s="9">
        <f t="shared" si="341"/>
        <v>0.52212382943869518</v>
      </c>
      <c r="S627" s="9">
        <f t="shared" si="342"/>
        <v>0.80531673278617755</v>
      </c>
      <c r="T627" s="9">
        <f t="shared" si="343"/>
        <v>-0.23893092609121266</v>
      </c>
      <c r="U627" s="9">
        <f t="shared" si="344"/>
        <v>0.1595449095482756</v>
      </c>
      <c r="V627" s="9">
        <f t="shared" si="345"/>
        <v>-0.88470274932911463</v>
      </c>
      <c r="W627" s="14">
        <f t="shared" si="346"/>
        <v>-251.66443018157969</v>
      </c>
      <c r="X627" s="14">
        <f t="shared" si="347"/>
        <v>-101.6743945635679</v>
      </c>
      <c r="Y627" s="14">
        <f t="shared" si="348"/>
        <v>-145.53038065737928</v>
      </c>
      <c r="Z627" s="14">
        <f t="shared" si="349"/>
        <v>178.1042913267286</v>
      </c>
      <c r="AA627" s="9">
        <f t="shared" si="350"/>
        <v>271.42709505222075</v>
      </c>
      <c r="AB627" s="9">
        <f t="shared" si="327"/>
        <v>0.32827687968398322</v>
      </c>
      <c r="AC627" s="9">
        <f t="shared" si="328"/>
        <v>1.2776911081919167</v>
      </c>
      <c r="AD627" s="9">
        <f t="shared" si="329"/>
        <v>949.81626010156549</v>
      </c>
      <c r="AE627" s="9">
        <f t="shared" si="351"/>
        <v>1705.4267356025505</v>
      </c>
      <c r="AF627" s="9">
        <f t="shared" si="352"/>
        <v>1.7955333123273614</v>
      </c>
      <c r="AG627" s="11">
        <f t="shared" si="353"/>
        <v>5.0275206206154683</v>
      </c>
      <c r="AH627" s="13">
        <v>309.5</v>
      </c>
      <c r="AI627" s="9">
        <f t="shared" si="354"/>
        <v>230.00050061527676</v>
      </c>
      <c r="AJ627" s="14">
        <f t="shared" si="355"/>
        <v>0.65111126181702161</v>
      </c>
      <c r="AK627" s="14">
        <f t="shared" si="356"/>
        <v>0.53906410497802426</v>
      </c>
      <c r="AL627" s="9">
        <f t="shared" si="357"/>
        <v>608.6176586214907</v>
      </c>
      <c r="AM627" s="9">
        <f t="shared" si="358"/>
        <v>1445.1357661098564</v>
      </c>
      <c r="AN627" s="9">
        <f t="shared" si="359"/>
        <v>2.3744558601586845</v>
      </c>
      <c r="AO627" s="11">
        <f t="shared" si="360"/>
        <v>7.8460109821201778</v>
      </c>
      <c r="AP627" s="13">
        <v>309.5</v>
      </c>
    </row>
    <row r="628" spans="1:42" x14ac:dyDescent="0.15">
      <c r="A628" s="13">
        <v>310</v>
      </c>
      <c r="B628" s="9">
        <f t="shared" si="330"/>
        <v>5.4105206811824216</v>
      </c>
      <c r="D628" s="8">
        <f t="shared" si="331"/>
        <v>0.80232247489559849</v>
      </c>
      <c r="E628" s="9">
        <v>0</v>
      </c>
      <c r="F628" s="9">
        <v>0</v>
      </c>
      <c r="G628" s="9">
        <f t="shared" si="332"/>
        <v>44.99513267805775</v>
      </c>
      <c r="H628" s="9">
        <f t="shared" si="333"/>
        <v>-53.623111018328466</v>
      </c>
      <c r="I628" s="14">
        <f t="shared" si="361"/>
        <v>166.62692098998681</v>
      </c>
      <c r="J628" s="14">
        <f t="shared" si="362"/>
        <v>72.197030739825948</v>
      </c>
      <c r="K628" s="14">
        <f t="shared" si="334"/>
        <v>214.99123449501093</v>
      </c>
      <c r="L628" s="14">
        <f t="shared" si="335"/>
        <v>-95.172182813497187</v>
      </c>
      <c r="M628" s="9">
        <f t="shared" si="336"/>
        <v>169.06872221260645</v>
      </c>
      <c r="N628" s="9">
        <f t="shared" si="337"/>
        <v>-17.769838755501091</v>
      </c>
      <c r="O628" s="9">
        <f t="shared" si="338"/>
        <v>129.14996226069945</v>
      </c>
      <c r="P628" s="9">
        <f t="shared" si="339"/>
        <v>0.28130503353482028</v>
      </c>
      <c r="Q628" s="9">
        <f t="shared" si="340"/>
        <v>0.86731318418378678</v>
      </c>
      <c r="R628" s="9">
        <f t="shared" si="341"/>
        <v>0.52101744136077821</v>
      </c>
      <c r="S628" s="9">
        <f t="shared" si="342"/>
        <v>0.80232247489559849</v>
      </c>
      <c r="T628" s="9">
        <f t="shared" si="343"/>
        <v>-0.23971240782595793</v>
      </c>
      <c r="U628" s="9">
        <f t="shared" si="344"/>
        <v>0.15655065165769655</v>
      </c>
      <c r="V628" s="9">
        <f t="shared" si="345"/>
        <v>-0.88548423106385987</v>
      </c>
      <c r="W628" s="14">
        <f t="shared" si="346"/>
        <v>-251.33615330189571</v>
      </c>
      <c r="X628" s="14">
        <f t="shared" si="347"/>
        <v>-100.39670345537598</v>
      </c>
      <c r="Y628" s="14">
        <f t="shared" si="348"/>
        <v>-144.87926939556226</v>
      </c>
      <c r="Z628" s="14">
        <f t="shared" si="349"/>
        <v>178.64335543170662</v>
      </c>
      <c r="AA628" s="9">
        <f t="shared" si="350"/>
        <v>270.64618974096186</v>
      </c>
      <c r="AB628" s="9">
        <f t="shared" si="327"/>
        <v>0.32343998246921046</v>
      </c>
      <c r="AC628" s="9">
        <f t="shared" si="328"/>
        <v>1.3084794597617417</v>
      </c>
      <c r="AD628" s="9">
        <f t="shared" si="329"/>
        <v>970.46062606701764</v>
      </c>
      <c r="AE628" s="9">
        <f t="shared" si="351"/>
        <v>1700.52016282455</v>
      </c>
      <c r="AF628" s="9">
        <f t="shared" si="352"/>
        <v>1.7522814601105889</v>
      </c>
      <c r="AG628" s="11">
        <f t="shared" si="353"/>
        <v>4.9205714329792087</v>
      </c>
      <c r="AH628" s="13">
        <v>310</v>
      </c>
      <c r="AI628" s="9">
        <f t="shared" si="354"/>
        <v>230.00750235696873</v>
      </c>
      <c r="AJ628" s="14">
        <f t="shared" si="355"/>
        <v>0.65243745812418297</v>
      </c>
      <c r="AK628" s="14">
        <f t="shared" si="356"/>
        <v>0.54679025391007485</v>
      </c>
      <c r="AL628" s="9">
        <f t="shared" si="357"/>
        <v>612.91169583254896</v>
      </c>
      <c r="AM628" s="9">
        <f t="shared" si="358"/>
        <v>1445.17975935038</v>
      </c>
      <c r="AN628" s="9">
        <f t="shared" si="359"/>
        <v>2.3578922855882514</v>
      </c>
      <c r="AO628" s="11">
        <f t="shared" si="360"/>
        <v>7.7910421124695004</v>
      </c>
      <c r="AP628" s="13">
        <v>310</v>
      </c>
    </row>
    <row r="629" spans="1:42" x14ac:dyDescent="0.15">
      <c r="A629" s="13">
        <v>310.5</v>
      </c>
      <c r="B629" s="9">
        <f t="shared" si="330"/>
        <v>5.4192473274423936</v>
      </c>
      <c r="D629" s="8">
        <f t="shared" si="331"/>
        <v>0.79923955639583188</v>
      </c>
      <c r="E629" s="9">
        <v>0</v>
      </c>
      <c r="F629" s="9">
        <v>0</v>
      </c>
      <c r="G629" s="9">
        <f t="shared" si="332"/>
        <v>45.461363383112868</v>
      </c>
      <c r="H629" s="9">
        <f t="shared" si="333"/>
        <v>-53.22841759200216</v>
      </c>
      <c r="I629" s="14">
        <f t="shared" si="361"/>
        <v>167.48046630595968</v>
      </c>
      <c r="J629" s="14">
        <f t="shared" si="362"/>
        <v>72.21614594864603</v>
      </c>
      <c r="K629" s="14">
        <f t="shared" si="334"/>
        <v>215.42411185125059</v>
      </c>
      <c r="L629" s="14">
        <f t="shared" si="335"/>
        <v>-94.913716357352797</v>
      </c>
      <c r="M629" s="9">
        <f t="shared" si="336"/>
        <v>169.06872221260645</v>
      </c>
      <c r="N629" s="9">
        <f t="shared" si="337"/>
        <v>-17.769838755501091</v>
      </c>
      <c r="O629" s="9">
        <f t="shared" si="338"/>
        <v>128.59272907092199</v>
      </c>
      <c r="P629" s="9">
        <f t="shared" si="339"/>
        <v>0.27936285824893381</v>
      </c>
      <c r="Q629" s="9">
        <f t="shared" si="340"/>
        <v>0.86788043932238224</v>
      </c>
      <c r="R629" s="9">
        <f t="shared" si="341"/>
        <v>0.51987669814689808</v>
      </c>
      <c r="S629" s="9">
        <f t="shared" si="342"/>
        <v>0.79923955639583188</v>
      </c>
      <c r="T629" s="9">
        <f t="shared" si="343"/>
        <v>-0.24051383989796432</v>
      </c>
      <c r="U629" s="9">
        <f t="shared" si="344"/>
        <v>0.15346773315792994</v>
      </c>
      <c r="V629" s="9">
        <f t="shared" si="345"/>
        <v>-0.88628566313586621</v>
      </c>
      <c r="W629" s="14">
        <f t="shared" si="346"/>
        <v>-251.0127133194265</v>
      </c>
      <c r="X629" s="14">
        <f t="shared" si="347"/>
        <v>-99.088223995614243</v>
      </c>
      <c r="Y629" s="14">
        <f t="shared" si="348"/>
        <v>-144.22683193743808</v>
      </c>
      <c r="Z629" s="14">
        <f t="shared" si="349"/>
        <v>179.1901456856167</v>
      </c>
      <c r="AA629" s="9">
        <f t="shared" si="350"/>
        <v>269.86266578129255</v>
      </c>
      <c r="AB629" s="9">
        <f t="shared" si="327"/>
        <v>0.31879213468317857</v>
      </c>
      <c r="AC629" s="9">
        <f t="shared" si="328"/>
        <v>1.3393981398566837</v>
      </c>
      <c r="AD629" s="9">
        <f t="shared" si="329"/>
        <v>991.30582155758032</v>
      </c>
      <c r="AE629" s="9">
        <f t="shared" si="351"/>
        <v>1695.5971365933326</v>
      </c>
      <c r="AF629" s="9">
        <f t="shared" si="352"/>
        <v>1.7104682528032984</v>
      </c>
      <c r="AG629" s="11">
        <f t="shared" si="353"/>
        <v>4.8171015741171201</v>
      </c>
      <c r="AH629" s="13">
        <v>310.5</v>
      </c>
      <c r="AI629" s="9">
        <f t="shared" si="354"/>
        <v>230.02279748221164</v>
      </c>
      <c r="AJ629" s="14">
        <f t="shared" si="355"/>
        <v>0.6538417875215714</v>
      </c>
      <c r="AK629" s="14">
        <f t="shared" si="356"/>
        <v>0.55456037382549539</v>
      </c>
      <c r="AL629" s="9">
        <f t="shared" si="357"/>
        <v>617.29085318337013</v>
      </c>
      <c r="AM629" s="9">
        <f t="shared" si="358"/>
        <v>1445.2758614565778</v>
      </c>
      <c r="AN629" s="9">
        <f t="shared" si="359"/>
        <v>2.3413207145436989</v>
      </c>
      <c r="AO629" s="11">
        <f t="shared" si="360"/>
        <v>7.7357712475904385</v>
      </c>
      <c r="AP629" s="13">
        <v>310.5</v>
      </c>
    </row>
    <row r="630" spans="1:42" x14ac:dyDescent="0.15">
      <c r="A630" s="13">
        <v>311</v>
      </c>
      <c r="B630" s="9">
        <f t="shared" si="330"/>
        <v>5.4279739737023647</v>
      </c>
      <c r="D630" s="8">
        <f t="shared" si="331"/>
        <v>0.79606753529729934</v>
      </c>
      <c r="E630" s="9">
        <v>0</v>
      </c>
      <c r="F630" s="9">
        <v>0</v>
      </c>
      <c r="G630" s="9">
        <f t="shared" si="332"/>
        <v>45.924132029335496</v>
      </c>
      <c r="H630" s="9">
        <f t="shared" si="333"/>
        <v>-52.829670615594054</v>
      </c>
      <c r="I630" s="14">
        <f t="shared" si="361"/>
        <v>168.3405332267705</v>
      </c>
      <c r="J630" s="14">
        <f t="shared" si="362"/>
        <v>72.227215311845526</v>
      </c>
      <c r="K630" s="14">
        <f t="shared" si="334"/>
        <v>215.85256477530788</v>
      </c>
      <c r="L630" s="14">
        <f t="shared" si="335"/>
        <v>-94.654636180404083</v>
      </c>
      <c r="M630" s="9">
        <f t="shared" si="336"/>
        <v>169.06872221260645</v>
      </c>
      <c r="N630" s="9">
        <f t="shared" si="337"/>
        <v>-17.769838755501091</v>
      </c>
      <c r="O630" s="9">
        <f t="shared" si="338"/>
        <v>128.03820485098868</v>
      </c>
      <c r="P630" s="9">
        <f t="shared" si="339"/>
        <v>0.27736593150260858</v>
      </c>
      <c r="Q630" s="9">
        <f t="shared" si="340"/>
        <v>0.86846359528297612</v>
      </c>
      <c r="R630" s="9">
        <f t="shared" si="341"/>
        <v>0.51870160379469077</v>
      </c>
      <c r="S630" s="9">
        <f t="shared" si="342"/>
        <v>0.79606753529729934</v>
      </c>
      <c r="T630" s="9">
        <f t="shared" si="343"/>
        <v>-0.24133567229208219</v>
      </c>
      <c r="U630" s="9">
        <f t="shared" si="344"/>
        <v>0.1502957120593974</v>
      </c>
      <c r="V630" s="9">
        <f t="shared" si="345"/>
        <v>-0.88710749552998414</v>
      </c>
      <c r="W630" s="14">
        <f t="shared" si="346"/>
        <v>-250.69392118474332</v>
      </c>
      <c r="X630" s="14">
        <f t="shared" si="347"/>
        <v>-97.748825855757559</v>
      </c>
      <c r="Y630" s="14">
        <f t="shared" si="348"/>
        <v>-143.57299014991651</v>
      </c>
      <c r="Z630" s="14">
        <f t="shared" si="349"/>
        <v>179.74470605944219</v>
      </c>
      <c r="AA630" s="9">
        <f t="shared" si="350"/>
        <v>269.07670853338738</v>
      </c>
      <c r="AB630" s="9">
        <f t="shared" si="327"/>
        <v>0.31434361757118268</v>
      </c>
      <c r="AC630" s="9">
        <f t="shared" si="328"/>
        <v>1.3704391656383166</v>
      </c>
      <c r="AD630" s="9">
        <f t="shared" si="329"/>
        <v>1012.3403340662952</v>
      </c>
      <c r="AE630" s="9">
        <f t="shared" si="351"/>
        <v>1690.6588215612235</v>
      </c>
      <c r="AF630" s="9">
        <f t="shared" si="352"/>
        <v>1.670049848523083</v>
      </c>
      <c r="AG630" s="11">
        <f t="shared" si="353"/>
        <v>4.7170113377540979</v>
      </c>
      <c r="AH630" s="13">
        <v>311</v>
      </c>
      <c r="AI630" s="9">
        <f t="shared" si="354"/>
        <v>230.04643630576695</v>
      </c>
      <c r="AJ630" s="14">
        <f t="shared" si="355"/>
        <v>0.65532819311499679</v>
      </c>
      <c r="AK630" s="14">
        <f t="shared" si="356"/>
        <v>0.56237610111702452</v>
      </c>
      <c r="AL630" s="9">
        <f t="shared" si="357"/>
        <v>621.75738292663391</v>
      </c>
      <c r="AM630" s="9">
        <f t="shared" si="358"/>
        <v>1445.4243885654193</v>
      </c>
      <c r="AN630" s="9">
        <f t="shared" si="359"/>
        <v>2.3247402093751677</v>
      </c>
      <c r="AO630" s="11">
        <f t="shared" si="360"/>
        <v>7.6801996479388022</v>
      </c>
      <c r="AP630" s="13">
        <v>311</v>
      </c>
    </row>
    <row r="631" spans="1:42" x14ac:dyDescent="0.15">
      <c r="A631" s="13">
        <v>311.5</v>
      </c>
      <c r="B631" s="9">
        <f t="shared" si="330"/>
        <v>5.4367006199623367</v>
      </c>
      <c r="D631" s="8">
        <f t="shared" si="331"/>
        <v>0.79280599476343316</v>
      </c>
      <c r="E631" s="9">
        <v>0</v>
      </c>
      <c r="F631" s="9">
        <v>0</v>
      </c>
      <c r="G631" s="9">
        <f t="shared" si="332"/>
        <v>46.383403375101622</v>
      </c>
      <c r="H631" s="9">
        <f t="shared" si="333"/>
        <v>-52.426900455230147</v>
      </c>
      <c r="I631" s="14">
        <f t="shared" si="361"/>
        <v>169.20703084125148</v>
      </c>
      <c r="J631" s="14">
        <f t="shared" si="362"/>
        <v>72.230054970676377</v>
      </c>
      <c r="K631" s="14">
        <f t="shared" si="334"/>
        <v>216.2765300417858</v>
      </c>
      <c r="L631" s="14">
        <f t="shared" si="335"/>
        <v>-94.395049228055512</v>
      </c>
      <c r="M631" s="9">
        <f t="shared" si="336"/>
        <v>169.06872221260645</v>
      </c>
      <c r="N631" s="9">
        <f t="shared" si="337"/>
        <v>-17.769838755501091</v>
      </c>
      <c r="O631" s="9">
        <f t="shared" si="338"/>
        <v>127.48646745407547</v>
      </c>
      <c r="P631" s="9">
        <f t="shared" si="339"/>
        <v>0.27531381304402602</v>
      </c>
      <c r="Q631" s="9">
        <f t="shared" si="340"/>
        <v>0.86906253454229787</v>
      </c>
      <c r="R631" s="9">
        <f t="shared" si="341"/>
        <v>0.51749218171940714</v>
      </c>
      <c r="S631" s="9">
        <f t="shared" si="342"/>
        <v>0.79280599476343316</v>
      </c>
      <c r="T631" s="9">
        <f t="shared" si="343"/>
        <v>-0.24217836867538117</v>
      </c>
      <c r="U631" s="9">
        <f t="shared" si="344"/>
        <v>0.14703417152553122</v>
      </c>
      <c r="V631" s="9">
        <f t="shared" si="345"/>
        <v>-0.88795019191328306</v>
      </c>
      <c r="W631" s="14">
        <f t="shared" si="346"/>
        <v>-250.37957756717213</v>
      </c>
      <c r="X631" s="14">
        <f t="shared" si="347"/>
        <v>-96.378386690119243</v>
      </c>
      <c r="Y631" s="14">
        <f t="shared" si="348"/>
        <v>-142.91766195680151</v>
      </c>
      <c r="Z631" s="14">
        <f t="shared" si="349"/>
        <v>180.30708216055922</v>
      </c>
      <c r="AA631" s="9">
        <f t="shared" si="350"/>
        <v>268.28851314155389</v>
      </c>
      <c r="AB631" s="9">
        <f t="shared" si="327"/>
        <v>0.3101047806162569</v>
      </c>
      <c r="AC631" s="9">
        <f t="shared" si="328"/>
        <v>1.4015939949349558</v>
      </c>
      <c r="AD631" s="9">
        <f t="shared" si="329"/>
        <v>1033.5525897160776</v>
      </c>
      <c r="AE631" s="9">
        <f t="shared" si="351"/>
        <v>1685.7064438560687</v>
      </c>
      <c r="AF631" s="9">
        <f t="shared" si="352"/>
        <v>1.6309827488499073</v>
      </c>
      <c r="AG631" s="11">
        <f t="shared" si="353"/>
        <v>4.6202011208430758</v>
      </c>
      <c r="AH631" s="13">
        <v>311.5</v>
      </c>
      <c r="AI631" s="9">
        <f t="shared" si="354"/>
        <v>230.0784691718311</v>
      </c>
      <c r="AJ631" s="14">
        <f t="shared" si="355"/>
        <v>0.65690074364323436</v>
      </c>
      <c r="AK631" s="14">
        <f t="shared" si="356"/>
        <v>0.57023911564851915</v>
      </c>
      <c r="AL631" s="9">
        <f t="shared" si="357"/>
        <v>626.31360894522254</v>
      </c>
      <c r="AM631" s="9">
        <f t="shared" si="358"/>
        <v>1445.6256569988207</v>
      </c>
      <c r="AN631" s="9">
        <f t="shared" si="359"/>
        <v>2.3081498411529093</v>
      </c>
      <c r="AO631" s="11">
        <f t="shared" si="360"/>
        <v>7.6243287152876276</v>
      </c>
      <c r="AP631" s="13">
        <v>311.5</v>
      </c>
    </row>
    <row r="632" spans="1:42" x14ac:dyDescent="0.15">
      <c r="A632" s="13">
        <v>312</v>
      </c>
      <c r="B632" s="9">
        <f t="shared" si="330"/>
        <v>5.4454272662223078</v>
      </c>
      <c r="D632" s="8">
        <f t="shared" si="331"/>
        <v>0.78945454457328279</v>
      </c>
      <c r="E632" s="9">
        <v>0</v>
      </c>
      <c r="F632" s="9">
        <v>0</v>
      </c>
      <c r="G632" s="9">
        <f t="shared" si="332"/>
        <v>46.839142445120046</v>
      </c>
      <c r="H632" s="9">
        <f t="shared" si="333"/>
        <v>-52.020137783417617</v>
      </c>
      <c r="I632" s="14">
        <f t="shared" si="361"/>
        <v>170.07986091587662</v>
      </c>
      <c r="J632" s="14">
        <f t="shared" si="362"/>
        <v>72.224481057044528</v>
      </c>
      <c r="K632" s="14">
        <f t="shared" si="334"/>
        <v>216.69594361747946</v>
      </c>
      <c r="L632" s="14">
        <f t="shared" si="335"/>
        <v>-94.135065012294177</v>
      </c>
      <c r="M632" s="9">
        <f t="shared" si="336"/>
        <v>169.06872221260645</v>
      </c>
      <c r="N632" s="9">
        <f t="shared" si="337"/>
        <v>-17.769838755501091</v>
      </c>
      <c r="O632" s="9">
        <f t="shared" si="338"/>
        <v>126.93759550912417</v>
      </c>
      <c r="P632" s="9">
        <f t="shared" si="339"/>
        <v>0.27320606888171167</v>
      </c>
      <c r="Q632" s="9">
        <f t="shared" si="340"/>
        <v>0.86967712641266759</v>
      </c>
      <c r="R632" s="9">
        <f t="shared" si="341"/>
        <v>0.51624847569157106</v>
      </c>
      <c r="S632" s="9">
        <f t="shared" si="342"/>
        <v>0.78945454457328279</v>
      </c>
      <c r="T632" s="9">
        <f t="shared" si="343"/>
        <v>-0.24304240680985945</v>
      </c>
      <c r="U632" s="9">
        <f t="shared" si="344"/>
        <v>0.14368272133538085</v>
      </c>
      <c r="V632" s="9">
        <f t="shared" si="345"/>
        <v>-0.88881423004776139</v>
      </c>
      <c r="W632" s="14">
        <f t="shared" si="346"/>
        <v>-250.06947278655588</v>
      </c>
      <c r="X632" s="14">
        <f t="shared" si="347"/>
        <v>-94.976792695184287</v>
      </c>
      <c r="Y632" s="14">
        <f t="shared" si="348"/>
        <v>-142.26076121315828</v>
      </c>
      <c r="Z632" s="14">
        <f t="shared" si="349"/>
        <v>180.87732127620774</v>
      </c>
      <c r="AA632" s="9">
        <f t="shared" si="350"/>
        <v>267.49828479900583</v>
      </c>
      <c r="AB632" s="9">
        <f t="shared" si="327"/>
        <v>0.30608602446397981</v>
      </c>
      <c r="AC632" s="9">
        <f t="shared" si="328"/>
        <v>1.4328535050081115</v>
      </c>
      <c r="AD632" s="9">
        <f t="shared" si="329"/>
        <v>1054.9309240433342</v>
      </c>
      <c r="AE632" s="9">
        <f t="shared" si="351"/>
        <v>1680.7412927448538</v>
      </c>
      <c r="AF632" s="9">
        <f t="shared" si="352"/>
        <v>1.5932240248517093</v>
      </c>
      <c r="AG632" s="11">
        <f t="shared" si="353"/>
        <v>4.526572048105332</v>
      </c>
      <c r="AH632" s="13">
        <v>312</v>
      </c>
      <c r="AI632" s="9">
        <f t="shared" si="354"/>
        <v>230.11894648855775</v>
      </c>
      <c r="AJ632" s="14">
        <f t="shared" si="355"/>
        <v>0.6585636373390571</v>
      </c>
      <c r="AK632" s="14">
        <f t="shared" si="356"/>
        <v>0.57815114057470396</v>
      </c>
      <c r="AL632" s="9">
        <f t="shared" si="357"/>
        <v>630.96192857633241</v>
      </c>
      <c r="AM632" s="9">
        <f t="shared" si="358"/>
        <v>1445.8799834805516</v>
      </c>
      <c r="AN632" s="9">
        <f t="shared" si="359"/>
        <v>2.2915486941390508</v>
      </c>
      <c r="AO632" s="11">
        <f t="shared" si="360"/>
        <v>7.5681600064698511</v>
      </c>
      <c r="AP632" s="13">
        <v>312</v>
      </c>
    </row>
    <row r="633" spans="1:42" x14ac:dyDescent="0.15">
      <c r="A633" s="13">
        <v>312.5</v>
      </c>
      <c r="B633" s="9">
        <f t="shared" si="330"/>
        <v>5.4541539124822798</v>
      </c>
      <c r="D633" s="8">
        <f t="shared" si="331"/>
        <v>0.78601282263223549</v>
      </c>
      <c r="E633" s="9">
        <v>0</v>
      </c>
      <c r="F633" s="9">
        <v>0</v>
      </c>
      <c r="G633" s="9">
        <f t="shared" si="332"/>
        <v>47.291314533096212</v>
      </c>
      <c r="H633" s="9">
        <f t="shared" si="333"/>
        <v>-51.609413576708697</v>
      </c>
      <c r="I633" s="14">
        <f t="shared" si="361"/>
        <v>170.95891767019853</v>
      </c>
      <c r="J633" s="14">
        <f t="shared" si="362"/>
        <v>72.210309950377876</v>
      </c>
      <c r="K633" s="14">
        <f t="shared" si="334"/>
        <v>217.11074061933067</v>
      </c>
      <c r="L633" s="14">
        <f t="shared" si="335"/>
        <v>-93.874795672957958</v>
      </c>
      <c r="M633" s="9">
        <f t="shared" si="336"/>
        <v>169.06872221260645</v>
      </c>
      <c r="N633" s="9">
        <f t="shared" si="337"/>
        <v>-17.769838755501091</v>
      </c>
      <c r="O633" s="9">
        <f t="shared" si="338"/>
        <v>126.39166841695597</v>
      </c>
      <c r="P633" s="9">
        <f t="shared" si="339"/>
        <v>0.27104227182835527</v>
      </c>
      <c r="Q633" s="9">
        <f t="shared" si="340"/>
        <v>0.87030722667604554</v>
      </c>
      <c r="R633" s="9">
        <f t="shared" si="341"/>
        <v>0.51497055080388021</v>
      </c>
      <c r="S633" s="9">
        <f t="shared" si="342"/>
        <v>0.78601282263223549</v>
      </c>
      <c r="T633" s="9">
        <f t="shared" si="343"/>
        <v>-0.24392827897552505</v>
      </c>
      <c r="U633" s="9">
        <f t="shared" si="344"/>
        <v>0.14024099939433354</v>
      </c>
      <c r="V633" s="9">
        <f t="shared" si="345"/>
        <v>-0.88970010221342699</v>
      </c>
      <c r="W633" s="14">
        <f t="shared" si="346"/>
        <v>-249.7633867620919</v>
      </c>
      <c r="X633" s="14">
        <f t="shared" si="347"/>
        <v>-93.543939190176175</v>
      </c>
      <c r="Y633" s="14">
        <f t="shared" si="348"/>
        <v>-141.60219757581922</v>
      </c>
      <c r="Z633" s="14">
        <f t="shared" si="349"/>
        <v>181.45547241678244</v>
      </c>
      <c r="AA633" s="9">
        <f t="shared" si="350"/>
        <v>266.7062390085498</v>
      </c>
      <c r="AB633" s="9">
        <f t="shared" si="327"/>
        <v>0.30229778245075067</v>
      </c>
      <c r="AC633" s="9">
        <f t="shared" si="328"/>
        <v>1.4642079712817377</v>
      </c>
      <c r="AD633" s="9">
        <f t="shared" si="329"/>
        <v>1076.4635537614365</v>
      </c>
      <c r="AE633" s="9">
        <f t="shared" si="351"/>
        <v>1675.7647222716471</v>
      </c>
      <c r="AF633" s="9">
        <f t="shared" si="352"/>
        <v>1.556731499562712</v>
      </c>
      <c r="AG633" s="11">
        <f t="shared" si="353"/>
        <v>4.4360264839163888</v>
      </c>
      <c r="AH633" s="13">
        <v>312.5</v>
      </c>
      <c r="AI633" s="9">
        <f t="shared" si="354"/>
        <v>230.16791876432092</v>
      </c>
      <c r="AJ633" s="14">
        <f t="shared" si="355"/>
        <v>0.66032120584415566</v>
      </c>
      <c r="AK633" s="14">
        <f t="shared" si="356"/>
        <v>0.58611394201716394</v>
      </c>
      <c r="AL633" s="9">
        <f t="shared" si="357"/>
        <v>635.70481442161042</v>
      </c>
      <c r="AM633" s="9">
        <f t="shared" si="358"/>
        <v>1446.1876853640858</v>
      </c>
      <c r="AN633" s="9">
        <f t="shared" si="359"/>
        <v>2.2749358704792648</v>
      </c>
      <c r="AO633" s="11">
        <f t="shared" si="360"/>
        <v>7.5116952477403709</v>
      </c>
      <c r="AP633" s="13">
        <v>312.5</v>
      </c>
    </row>
    <row r="634" spans="1:42" x14ac:dyDescent="0.15">
      <c r="A634" s="13">
        <v>313</v>
      </c>
      <c r="B634" s="9">
        <f t="shared" si="330"/>
        <v>5.4628805587422518</v>
      </c>
      <c r="D634" s="8">
        <f t="shared" si="331"/>
        <v>0.78248049653112939</v>
      </c>
      <c r="E634" s="9">
        <v>0</v>
      </c>
      <c r="F634" s="9">
        <v>0</v>
      </c>
      <c r="G634" s="9">
        <f t="shared" si="332"/>
        <v>47.7398852043749</v>
      </c>
      <c r="H634" s="9">
        <f t="shared" si="333"/>
        <v>-51.194759113341924</v>
      </c>
      <c r="I634" s="14">
        <f t="shared" si="361"/>
        <v>171.8440875533841</v>
      </c>
      <c r="J634" s="14">
        <f t="shared" si="362"/>
        <v>72.18735855091353</v>
      </c>
      <c r="K634" s="14">
        <f t="shared" si="334"/>
        <v>217.52085527040663</v>
      </c>
      <c r="L634" s="14">
        <f t="shared" si="335"/>
        <v>-93.614356040201557</v>
      </c>
      <c r="M634" s="9">
        <f t="shared" si="336"/>
        <v>169.06872221260645</v>
      </c>
      <c r="N634" s="9">
        <f t="shared" si="337"/>
        <v>-17.769838755501091</v>
      </c>
      <c r="O634" s="9">
        <f t="shared" si="338"/>
        <v>125.84876634555469</v>
      </c>
      <c r="P634" s="9">
        <f t="shared" si="339"/>
        <v>0.26882200206368378</v>
      </c>
      <c r="Q634" s="9">
        <f t="shared" si="340"/>
        <v>0.87095267721942637</v>
      </c>
      <c r="R634" s="9">
        <f t="shared" si="341"/>
        <v>0.5136584944674456</v>
      </c>
      <c r="S634" s="9">
        <f t="shared" si="342"/>
        <v>0.78248049653112939</v>
      </c>
      <c r="T634" s="9">
        <f t="shared" si="343"/>
        <v>-0.24483649240376179</v>
      </c>
      <c r="U634" s="9">
        <f t="shared" si="344"/>
        <v>0.13670867329322745</v>
      </c>
      <c r="V634" s="9">
        <f t="shared" si="345"/>
        <v>-0.89060831564166376</v>
      </c>
      <c r="W634" s="14">
        <f t="shared" si="346"/>
        <v>-249.46108897964115</v>
      </c>
      <c r="X634" s="14">
        <f t="shared" si="347"/>
        <v>-92.079731218894437</v>
      </c>
      <c r="Y634" s="14">
        <f t="shared" si="348"/>
        <v>-140.94187636997506</v>
      </c>
      <c r="Z634" s="14">
        <f t="shared" si="349"/>
        <v>182.04158635879961</v>
      </c>
      <c r="AA634" s="9">
        <f t="shared" si="350"/>
        <v>265.9126018379954</v>
      </c>
      <c r="AB634" s="9">
        <f t="shared" si="327"/>
        <v>0.29875050068753239</v>
      </c>
      <c r="AC634" s="9">
        <f t="shared" si="328"/>
        <v>1.4956470461197853</v>
      </c>
      <c r="AD634" s="9">
        <f t="shared" si="329"/>
        <v>1098.1385495288555</v>
      </c>
      <c r="AE634" s="9">
        <f t="shared" si="351"/>
        <v>1670.7781528623882</v>
      </c>
      <c r="AF634" s="9">
        <f t="shared" si="352"/>
        <v>1.52146389322114</v>
      </c>
      <c r="AG634" s="11">
        <f t="shared" si="353"/>
        <v>4.3484684473605286</v>
      </c>
      <c r="AH634" s="13">
        <v>313</v>
      </c>
      <c r="AI634" s="9">
        <f t="shared" si="354"/>
        <v>230.22543664573129</v>
      </c>
      <c r="AJ634" s="14">
        <f t="shared" si="355"/>
        <v>0.66217791816831095</v>
      </c>
      <c r="AK634" s="14">
        <f t="shared" si="356"/>
        <v>0.59412932857864575</v>
      </c>
      <c r="AL634" s="9">
        <f t="shared" si="357"/>
        <v>640.54481613251448</v>
      </c>
      <c r="AM634" s="9">
        <f t="shared" si="358"/>
        <v>1446.5490808714635</v>
      </c>
      <c r="AN634" s="9">
        <f t="shared" si="359"/>
        <v>2.2583104951273301</v>
      </c>
      <c r="AO634" s="11">
        <f t="shared" si="360"/>
        <v>7.4549363497910166</v>
      </c>
      <c r="AP634" s="13">
        <v>313</v>
      </c>
    </row>
    <row r="635" spans="1:42" x14ac:dyDescent="0.15">
      <c r="A635" s="13">
        <v>313.5</v>
      </c>
      <c r="B635" s="9">
        <f t="shared" si="330"/>
        <v>5.4716072050022229</v>
      </c>
      <c r="D635" s="8">
        <f t="shared" si="331"/>
        <v>0.77885726515388387</v>
      </c>
      <c r="E635" s="9">
        <v>0</v>
      </c>
      <c r="F635" s="9">
        <v>0</v>
      </c>
      <c r="G635" s="9">
        <f t="shared" si="332"/>
        <v>48.184820298562755</v>
      </c>
      <c r="H635" s="9">
        <f t="shared" si="333"/>
        <v>-50.776205970860147</v>
      </c>
      <c r="I635" s="14">
        <f t="shared" si="361"/>
        <v>172.73524902254047</v>
      </c>
      <c r="J635" s="14">
        <f t="shared" si="362"/>
        <v>72.155444569890946</v>
      </c>
      <c r="K635" s="14">
        <f t="shared" si="334"/>
        <v>217.9262208538253</v>
      </c>
      <c r="L635" s="14">
        <f t="shared" si="335"/>
        <v>-93.353863698099218</v>
      </c>
      <c r="M635" s="9">
        <f t="shared" si="336"/>
        <v>169.06872221260645</v>
      </c>
      <c r="N635" s="9">
        <f t="shared" si="337"/>
        <v>-17.769838755501091</v>
      </c>
      <c r="O635" s="9">
        <f t="shared" si="338"/>
        <v>125.3089702244786</v>
      </c>
      <c r="P635" s="9">
        <f t="shared" si="339"/>
        <v>0.26654484771652859</v>
      </c>
      <c r="Q635" s="9">
        <f t="shared" si="340"/>
        <v>0.87161330567245743</v>
      </c>
      <c r="R635" s="9">
        <f t="shared" si="341"/>
        <v>0.51231241743735523</v>
      </c>
      <c r="S635" s="9">
        <f t="shared" si="342"/>
        <v>0.77885726515388387</v>
      </c>
      <c r="T635" s="9">
        <f t="shared" si="343"/>
        <v>-0.24576756972082667</v>
      </c>
      <c r="U635" s="9">
        <f t="shared" si="344"/>
        <v>0.13308544191598193</v>
      </c>
      <c r="V635" s="9">
        <f t="shared" si="345"/>
        <v>-0.89153939295872864</v>
      </c>
      <c r="W635" s="14">
        <f t="shared" si="346"/>
        <v>-249.16233847895361</v>
      </c>
      <c r="X635" s="14">
        <f t="shared" si="347"/>
        <v>-90.584084172774652</v>
      </c>
      <c r="Y635" s="14">
        <f t="shared" si="348"/>
        <v>-140.27969845180675</v>
      </c>
      <c r="Z635" s="14">
        <f t="shared" si="349"/>
        <v>182.63571568737825</v>
      </c>
      <c r="AA635" s="9">
        <f t="shared" si="350"/>
        <v>265.11761016899834</v>
      </c>
      <c r="AB635" s="9">
        <f t="shared" si="327"/>
        <v>0.29545461664852724</v>
      </c>
      <c r="AC635" s="9">
        <f t="shared" si="328"/>
        <v>1.5271597377276294</v>
      </c>
      <c r="AD635" s="9">
        <f t="shared" si="329"/>
        <v>1119.9438097271993</v>
      </c>
      <c r="AE635" s="9">
        <f t="shared" si="351"/>
        <v>1665.7830728884155</v>
      </c>
      <c r="AF635" s="9">
        <f t="shared" si="352"/>
        <v>1.4873809368116191</v>
      </c>
      <c r="AG635" s="11">
        <f t="shared" si="353"/>
        <v>4.2638039444315101</v>
      </c>
      <c r="AH635" s="13">
        <v>313.5</v>
      </c>
      <c r="AI635" s="9">
        <f t="shared" si="354"/>
        <v>230.29155095741288</v>
      </c>
      <c r="AJ635" s="14">
        <f t="shared" si="355"/>
        <v>0.66413838468358222</v>
      </c>
      <c r="AK635" s="14">
        <f t="shared" si="356"/>
        <v>0.60219915068034879</v>
      </c>
      <c r="AL635" s="9">
        <f t="shared" si="357"/>
        <v>645.48456216178113</v>
      </c>
      <c r="AM635" s="9">
        <f t="shared" si="358"/>
        <v>1446.9644893432155</v>
      </c>
      <c r="AN635" s="9">
        <f t="shared" si="359"/>
        <v>2.2416717210047779</v>
      </c>
      <c r="AO635" s="11">
        <f t="shared" si="360"/>
        <v>7.3978854234156683</v>
      </c>
      <c r="AP635" s="13">
        <v>313.5</v>
      </c>
    </row>
    <row r="636" spans="1:42" x14ac:dyDescent="0.15">
      <c r="A636" s="13">
        <v>314</v>
      </c>
      <c r="B636" s="9">
        <f t="shared" si="330"/>
        <v>5.4803338512621949</v>
      </c>
      <c r="D636" s="8">
        <f t="shared" si="331"/>
        <v>0.77514286033365598</v>
      </c>
      <c r="E636" s="9">
        <v>0</v>
      </c>
      <c r="F636" s="9">
        <v>0</v>
      </c>
      <c r="G636" s="9">
        <f t="shared" si="332"/>
        <v>48.626085932129811</v>
      </c>
      <c r="H636" s="9">
        <f t="shared" si="333"/>
        <v>-50.353786023705581</v>
      </c>
      <c r="I636" s="14">
        <f t="shared" si="361"/>
        <v>173.63227232357048</v>
      </c>
      <c r="J636" s="14">
        <f t="shared" si="362"/>
        <v>72.114386837117294</v>
      </c>
      <c r="K636" s="14">
        <f t="shared" si="334"/>
        <v>218.32676966454898</v>
      </c>
      <c r="L636" s="14">
        <f t="shared" si="335"/>
        <v>-93.093439049314526</v>
      </c>
      <c r="M636" s="9">
        <f t="shared" si="336"/>
        <v>169.06872221260645</v>
      </c>
      <c r="N636" s="9">
        <f t="shared" si="337"/>
        <v>-17.769838755501091</v>
      </c>
      <c r="O636" s="9">
        <f t="shared" si="338"/>
        <v>124.77236173836062</v>
      </c>
      <c r="P636" s="9">
        <f t="shared" si="339"/>
        <v>0.26421040546618901</v>
      </c>
      <c r="Q636" s="9">
        <f t="shared" si="340"/>
        <v>0.87228892504820943</v>
      </c>
      <c r="R636" s="9">
        <f t="shared" si="341"/>
        <v>0.51093245486746697</v>
      </c>
      <c r="S636" s="9">
        <f t="shared" si="342"/>
        <v>0.77514286033365598</v>
      </c>
      <c r="T636" s="9">
        <f t="shared" si="343"/>
        <v>-0.2467220494012779</v>
      </c>
      <c r="U636" s="9">
        <f t="shared" si="344"/>
        <v>0.12937103709575404</v>
      </c>
      <c r="V636" s="9">
        <f t="shared" si="345"/>
        <v>-0.89249387263917979</v>
      </c>
      <c r="W636" s="14">
        <f t="shared" si="346"/>
        <v>-248.86688386230509</v>
      </c>
      <c r="X636" s="14">
        <f t="shared" si="347"/>
        <v>-89.056924435047023</v>
      </c>
      <c r="Y636" s="14">
        <f t="shared" si="348"/>
        <v>-139.61556006712317</v>
      </c>
      <c r="Z636" s="14">
        <f t="shared" si="349"/>
        <v>183.2379148380586</v>
      </c>
      <c r="AA636" s="9">
        <f t="shared" si="350"/>
        <v>264.32151193794977</v>
      </c>
      <c r="AB636" s="9">
        <f t="shared" si="327"/>
        <v>0.29242053621788955</v>
      </c>
      <c r="AC636" s="9">
        <f t="shared" si="328"/>
        <v>1.5587343892665331</v>
      </c>
      <c r="AD636" s="9">
        <f t="shared" si="329"/>
        <v>1141.8670352548329</v>
      </c>
      <c r="AE636" s="9">
        <f t="shared" si="351"/>
        <v>1660.7810401800195</v>
      </c>
      <c r="AF636" s="9">
        <f t="shared" si="352"/>
        <v>1.4544434587424442</v>
      </c>
      <c r="AG636" s="11">
        <f t="shared" si="353"/>
        <v>4.1819412296027876</v>
      </c>
      <c r="AH636" s="13">
        <v>314</v>
      </c>
      <c r="AI636" s="9">
        <f t="shared" si="354"/>
        <v>230.36631274354352</v>
      </c>
      <c r="AJ636" s="14">
        <f t="shared" si="355"/>
        <v>0.66620736113929979</v>
      </c>
      <c r="AK636" s="14">
        <f t="shared" si="356"/>
        <v>0.61032529969918414</v>
      </c>
      <c r="AL636" s="9">
        <f t="shared" si="357"/>
        <v>650.52676146577051</v>
      </c>
      <c r="AM636" s="9">
        <f t="shared" si="358"/>
        <v>1447.4342314993701</v>
      </c>
      <c r="AN636" s="9">
        <f t="shared" si="359"/>
        <v>2.2250187344145584</v>
      </c>
      <c r="AO636" s="11">
        <f t="shared" si="360"/>
        <v>7.3405447958773156</v>
      </c>
      <c r="AP636" s="13">
        <v>314</v>
      </c>
    </row>
    <row r="637" spans="1:42" x14ac:dyDescent="0.15">
      <c r="A637" s="13">
        <v>314.5</v>
      </c>
      <c r="B637" s="9">
        <f t="shared" si="330"/>
        <v>5.4890604975221668</v>
      </c>
      <c r="D637" s="8">
        <f t="shared" si="331"/>
        <v>0.77133704855738172</v>
      </c>
      <c r="E637" s="9">
        <v>0</v>
      </c>
      <c r="F637" s="9">
        <v>0</v>
      </c>
      <c r="G637" s="9">
        <f t="shared" si="332"/>
        <v>49.063648500989579</v>
      </c>
      <c r="H637" s="9">
        <f t="shared" si="333"/>
        <v>-49.927531440792691</v>
      </c>
      <c r="I637" s="14">
        <f t="shared" si="361"/>
        <v>174.53501927535004</v>
      </c>
      <c r="J637" s="14">
        <f t="shared" si="362"/>
        <v>72.064005626345562</v>
      </c>
      <c r="K637" s="14">
        <f t="shared" si="334"/>
        <v>218.72243295896524</v>
      </c>
      <c r="L637" s="14">
        <f t="shared" si="335"/>
        <v>-92.833205380752673</v>
      </c>
      <c r="M637" s="9">
        <f t="shared" si="336"/>
        <v>169.06872221260645</v>
      </c>
      <c r="N637" s="9">
        <f t="shared" si="337"/>
        <v>-17.769838755501091</v>
      </c>
      <c r="O637" s="9">
        <f t="shared" si="338"/>
        <v>124.23902331945568</v>
      </c>
      <c r="P637" s="9">
        <f t="shared" si="339"/>
        <v>0.26181828116316141</v>
      </c>
      <c r="Q637" s="9">
        <f t="shared" si="340"/>
        <v>0.87297933338809519</v>
      </c>
      <c r="R637" s="9">
        <f t="shared" si="341"/>
        <v>0.50951876739422031</v>
      </c>
      <c r="S637" s="9">
        <f t="shared" si="342"/>
        <v>0.77133704855738172</v>
      </c>
      <c r="T637" s="9">
        <f t="shared" si="343"/>
        <v>-0.24770048623105889</v>
      </c>
      <c r="U637" s="9">
        <f t="shared" si="344"/>
        <v>0.12556522531947978</v>
      </c>
      <c r="V637" s="9">
        <f t="shared" si="345"/>
        <v>-0.89347230946896083</v>
      </c>
      <c r="W637" s="14">
        <f t="shared" si="346"/>
        <v>-248.5744633260872</v>
      </c>
      <c r="X637" s="14">
        <f t="shared" si="347"/>
        <v>-87.49819004578049</v>
      </c>
      <c r="Y637" s="14">
        <f t="shared" si="348"/>
        <v>-138.94935270598387</v>
      </c>
      <c r="Z637" s="14">
        <f t="shared" si="349"/>
        <v>183.84824013775778</v>
      </c>
      <c r="AA637" s="9">
        <f t="shared" si="350"/>
        <v>263.52456636742579</v>
      </c>
      <c r="AB637" s="9">
        <f t="shared" si="327"/>
        <v>0.28965860915280928</v>
      </c>
      <c r="AC637" s="9">
        <f t="shared" si="328"/>
        <v>1.5903586582807918</v>
      </c>
      <c r="AD637" s="9">
        <f t="shared" si="329"/>
        <v>1163.8957053422314</v>
      </c>
      <c r="AE637" s="9">
        <f t="shared" si="351"/>
        <v>1655.7736834806815</v>
      </c>
      <c r="AF637" s="9">
        <f t="shared" si="352"/>
        <v>1.4226134488517754</v>
      </c>
      <c r="AG637" s="11">
        <f t="shared" si="353"/>
        <v>4.1027910074231109</v>
      </c>
      <c r="AH637" s="13">
        <v>314.5</v>
      </c>
      <c r="AI637" s="9">
        <f t="shared" si="354"/>
        <v>230.44977331115464</v>
      </c>
      <c r="AJ637" s="14">
        <f t="shared" si="355"/>
        <v>0.66838975268700551</v>
      </c>
      <c r="AK637" s="14">
        <f t="shared" si="356"/>
        <v>0.61850970688698226</v>
      </c>
      <c r="AL637" s="9">
        <f t="shared" si="357"/>
        <v>655.67420514688558</v>
      </c>
      <c r="AM637" s="9">
        <f t="shared" si="358"/>
        <v>1447.9586297115131</v>
      </c>
      <c r="AN637" s="9">
        <f t="shared" si="359"/>
        <v>2.2083507607061317</v>
      </c>
      <c r="AO637" s="11">
        <f t="shared" si="360"/>
        <v>7.2829170279570929</v>
      </c>
      <c r="AP637" s="13">
        <v>314.5</v>
      </c>
    </row>
    <row r="638" spans="1:42" x14ac:dyDescent="0.15">
      <c r="A638" s="13">
        <v>315</v>
      </c>
      <c r="B638" s="9">
        <f t="shared" si="330"/>
        <v>5.497787143782138</v>
      </c>
      <c r="D638" s="8">
        <f t="shared" si="331"/>
        <v>0.7674396327183961</v>
      </c>
      <c r="E638" s="9">
        <v>0</v>
      </c>
      <c r="F638" s="9">
        <v>0</v>
      </c>
      <c r="G638" s="9">
        <f t="shared" si="332"/>
        <v>49.497474683058314</v>
      </c>
      <c r="H638" s="9">
        <f t="shared" si="333"/>
        <v>-49.497474683058336</v>
      </c>
      <c r="I638" s="14">
        <f t="shared" si="361"/>
        <v>175.44334305807553</v>
      </c>
      <c r="J638" s="14">
        <f t="shared" si="362"/>
        <v>72.004122998876852</v>
      </c>
      <c r="K638" s="14">
        <f t="shared" si="334"/>
        <v>219.11314090217456</v>
      </c>
      <c r="L638" s="14">
        <f t="shared" si="335"/>
        <v>-92.573288930096723</v>
      </c>
      <c r="M638" s="9">
        <f t="shared" si="336"/>
        <v>169.06872221260645</v>
      </c>
      <c r="N638" s="9">
        <f t="shared" si="337"/>
        <v>-17.769838755501091</v>
      </c>
      <c r="O638" s="9">
        <f t="shared" si="338"/>
        <v>123.70903813919212</v>
      </c>
      <c r="P638" s="9">
        <f t="shared" si="339"/>
        <v>0.25936809046924725</v>
      </c>
      <c r="Q638" s="9">
        <f t="shared" si="340"/>
        <v>0.87368431341198705</v>
      </c>
      <c r="R638" s="9">
        <f t="shared" si="341"/>
        <v>0.50807154224914886</v>
      </c>
      <c r="S638" s="9">
        <f t="shared" si="342"/>
        <v>0.76743963271839599</v>
      </c>
      <c r="T638" s="9">
        <f t="shared" si="343"/>
        <v>-0.24870345177990158</v>
      </c>
      <c r="U638" s="9">
        <f t="shared" si="344"/>
        <v>0.12166780948049405</v>
      </c>
      <c r="V638" s="9">
        <f t="shared" si="345"/>
        <v>-0.89447527501780355</v>
      </c>
      <c r="W638" s="14">
        <f t="shared" si="346"/>
        <v>-248.28480471693439</v>
      </c>
      <c r="X638" s="14">
        <f t="shared" si="347"/>
        <v>-85.907831387499698</v>
      </c>
      <c r="Y638" s="14">
        <f t="shared" si="348"/>
        <v>-138.28096295329686</v>
      </c>
      <c r="Z638" s="14">
        <f t="shared" si="349"/>
        <v>184.46674984464477</v>
      </c>
      <c r="AA638" s="9">
        <f t="shared" si="350"/>
        <v>262.72704418660311</v>
      </c>
      <c r="AB638" s="9">
        <f t="shared" si="327"/>
        <v>0.28717910292215265</v>
      </c>
      <c r="AC638" s="9">
        <f t="shared" si="328"/>
        <v>1.622019496539437</v>
      </c>
      <c r="AD638" s="9">
        <f t="shared" si="329"/>
        <v>1186.0170543908296</v>
      </c>
      <c r="AE638" s="9">
        <f t="shared" si="351"/>
        <v>1650.7627038319865</v>
      </c>
      <c r="AF638" s="9">
        <f t="shared" si="352"/>
        <v>1.391854103379536</v>
      </c>
      <c r="AG638" s="11">
        <f t="shared" si="353"/>
        <v>4.0262665834170219</v>
      </c>
      <c r="AH638" s="13">
        <v>315</v>
      </c>
      <c r="AI638" s="9">
        <f t="shared" si="354"/>
        <v>230.54198427518102</v>
      </c>
      <c r="AJ638" s="14">
        <f t="shared" si="355"/>
        <v>0.6706906179000498</v>
      </c>
      <c r="AK638" s="14">
        <f t="shared" si="356"/>
        <v>0.62675434204982139</v>
      </c>
      <c r="AL638" s="9">
        <f t="shared" si="357"/>
        <v>660.92976802132966</v>
      </c>
      <c r="AM638" s="9">
        <f t="shared" si="358"/>
        <v>1448.5380082858446</v>
      </c>
      <c r="AN638" s="9">
        <f t="shared" si="359"/>
        <v>2.1916670701978385</v>
      </c>
      <c r="AO638" s="11">
        <f t="shared" si="360"/>
        <v>7.2250049316924985</v>
      </c>
      <c r="AP638" s="13">
        <v>315</v>
      </c>
    </row>
    <row r="639" spans="1:42" x14ac:dyDescent="0.15">
      <c r="A639" s="13">
        <v>315.5</v>
      </c>
      <c r="B639" s="9">
        <f t="shared" si="330"/>
        <v>5.5065137900421099</v>
      </c>
      <c r="D639" s="8">
        <f t="shared" si="331"/>
        <v>0.76345045391665423</v>
      </c>
      <c r="E639" s="9">
        <v>0</v>
      </c>
      <c r="F639" s="9">
        <v>0</v>
      </c>
      <c r="G639" s="9">
        <f t="shared" si="332"/>
        <v>49.92753144079272</v>
      </c>
      <c r="H639" s="9">
        <f t="shared" si="333"/>
        <v>-49.063648500989558</v>
      </c>
      <c r="I639" s="14">
        <f t="shared" si="361"/>
        <v>176.35708800668311</v>
      </c>
      <c r="J639" s="14">
        <f t="shared" si="362"/>
        <v>71.934563165763265</v>
      </c>
      <c r="K639" s="14">
        <f t="shared" si="334"/>
        <v>219.49882251290256</v>
      </c>
      <c r="L639" s="14">
        <f t="shared" si="335"/>
        <v>-92.313818953113781</v>
      </c>
      <c r="M639" s="9">
        <f t="shared" si="336"/>
        <v>169.06872221260645</v>
      </c>
      <c r="N639" s="9">
        <f t="shared" si="337"/>
        <v>-17.769838755501091</v>
      </c>
      <c r="O639" s="9">
        <f t="shared" si="338"/>
        <v>123.18249009868465</v>
      </c>
      <c r="P639" s="9">
        <f t="shared" si="339"/>
        <v>0.25685945951701172</v>
      </c>
      <c r="Q639" s="9">
        <f t="shared" si="340"/>
        <v>0.87440363217464634</v>
      </c>
      <c r="R639" s="9">
        <f t="shared" si="341"/>
        <v>0.5065909943996425</v>
      </c>
      <c r="S639" s="9">
        <f t="shared" si="342"/>
        <v>0.76345045391665434</v>
      </c>
      <c r="T639" s="9">
        <f t="shared" si="343"/>
        <v>-0.24973153488263083</v>
      </c>
      <c r="U639" s="9">
        <f t="shared" si="344"/>
        <v>0.11767863067875239</v>
      </c>
      <c r="V639" s="9">
        <f t="shared" si="345"/>
        <v>-0.89550335812053272</v>
      </c>
      <c r="W639" s="14">
        <f t="shared" si="346"/>
        <v>-247.99762561401224</v>
      </c>
      <c r="X639" s="14">
        <f t="shared" si="347"/>
        <v>-84.285811890960261</v>
      </c>
      <c r="Y639" s="14">
        <f t="shared" si="348"/>
        <v>-137.61027233539681</v>
      </c>
      <c r="Z639" s="14">
        <f t="shared" si="349"/>
        <v>185.09350418669459</v>
      </c>
      <c r="AA639" s="9">
        <f t="shared" si="350"/>
        <v>261.92922783894528</v>
      </c>
      <c r="AB639" s="9">
        <f t="shared" si="327"/>
        <v>0.28499217488618456</v>
      </c>
      <c r="AC639" s="9">
        <f t="shared" si="328"/>
        <v>1.6537031304063277</v>
      </c>
      <c r="AD639" s="9">
        <f t="shared" si="329"/>
        <v>1208.2180498416021</v>
      </c>
      <c r="AE639" s="9">
        <f t="shared" si="351"/>
        <v>1645.7498758785553</v>
      </c>
      <c r="AF639" s="9">
        <f t="shared" si="352"/>
        <v>1.3621298540394375</v>
      </c>
      <c r="AG639" s="11">
        <f t="shared" si="353"/>
        <v>3.95228397231983</v>
      </c>
      <c r="AH639" s="13">
        <v>315.5</v>
      </c>
      <c r="AI639" s="9">
        <f t="shared" si="354"/>
        <v>230.64299760524273</v>
      </c>
      <c r="AJ639" s="14">
        <f t="shared" si="355"/>
        <v>0.67311517276652921</v>
      </c>
      <c r="AK639" s="14">
        <f t="shared" si="356"/>
        <v>0.63506121195825926</v>
      </c>
      <c r="AL639" s="9">
        <f t="shared" si="357"/>
        <v>666.29641009093245</v>
      </c>
      <c r="AM639" s="9">
        <f t="shared" si="358"/>
        <v>1449.1726937571175</v>
      </c>
      <c r="AN639" s="9">
        <f t="shared" si="359"/>
        <v>2.1749669843776323</v>
      </c>
      <c r="AO639" s="11">
        <f t="shared" si="360"/>
        <v>7.1668115888614645</v>
      </c>
      <c r="AP639" s="13">
        <v>315.5</v>
      </c>
    </row>
    <row r="640" spans="1:42" x14ac:dyDescent="0.15">
      <c r="A640" s="13">
        <v>316</v>
      </c>
      <c r="B640" s="9">
        <f t="shared" si="330"/>
        <v>5.5152404363020811</v>
      </c>
      <c r="D640" s="8">
        <f t="shared" si="331"/>
        <v>0.75936939330588327</v>
      </c>
      <c r="E640" s="9">
        <v>0</v>
      </c>
      <c r="F640" s="9">
        <v>0</v>
      </c>
      <c r="G640" s="9">
        <f t="shared" si="332"/>
        <v>50.35378602370556</v>
      </c>
      <c r="H640" s="9">
        <f t="shared" si="333"/>
        <v>-48.626085932129833</v>
      </c>
      <c r="I640" s="14">
        <f t="shared" si="361"/>
        <v>177.2760894102974</v>
      </c>
      <c r="J640" s="14">
        <f t="shared" si="362"/>
        <v>71.855152868946305</v>
      </c>
      <c r="K640" s="14">
        <f t="shared" si="334"/>
        <v>219.87940560595402</v>
      </c>
      <c r="L640" s="14">
        <f t="shared" si="335"/>
        <v>-92.054927791598985</v>
      </c>
      <c r="M640" s="9">
        <f t="shared" si="336"/>
        <v>169.06872221260645</v>
      </c>
      <c r="N640" s="9">
        <f t="shared" si="337"/>
        <v>-17.769838755501091</v>
      </c>
      <c r="O640" s="9">
        <f t="shared" si="338"/>
        <v>122.65946381816617</v>
      </c>
      <c r="P640" s="9">
        <f t="shared" si="339"/>
        <v>0.25429202558851316</v>
      </c>
      <c r="Q640" s="9">
        <f t="shared" si="340"/>
        <v>0.87513704072964027</v>
      </c>
      <c r="R640" s="9">
        <f t="shared" si="341"/>
        <v>0.50507736771737011</v>
      </c>
      <c r="S640" s="9">
        <f t="shared" si="342"/>
        <v>0.75936939330588327</v>
      </c>
      <c r="T640" s="9">
        <f t="shared" si="343"/>
        <v>-0.25078534212885695</v>
      </c>
      <c r="U640" s="9">
        <f t="shared" si="344"/>
        <v>0.11359757006798132</v>
      </c>
      <c r="V640" s="9">
        <f t="shared" si="345"/>
        <v>-0.89655716536675889</v>
      </c>
      <c r="W640" s="14">
        <f t="shared" si="346"/>
        <v>-247.71263343912605</v>
      </c>
      <c r="X640" s="14">
        <f t="shared" si="347"/>
        <v>-82.632108760553933</v>
      </c>
      <c r="Y640" s="14">
        <f t="shared" si="348"/>
        <v>-136.93715716263029</v>
      </c>
      <c r="Z640" s="14">
        <f t="shared" si="349"/>
        <v>185.72856539865285</v>
      </c>
      <c r="AA640" s="9">
        <f t="shared" si="350"/>
        <v>261.13141167535332</v>
      </c>
      <c r="AB640" s="9">
        <f t="shared" si="327"/>
        <v>0.28310784278735923</v>
      </c>
      <c r="AC640" s="9">
        <f t="shared" si="328"/>
        <v>1.6853950418644104</v>
      </c>
      <c r="AD640" s="9">
        <f t="shared" si="329"/>
        <v>1230.485371084817</v>
      </c>
      <c r="AE640" s="9">
        <f t="shared" si="351"/>
        <v>1640.7370490816438</v>
      </c>
      <c r="AF640" s="9">
        <f t="shared" si="352"/>
        <v>1.3334063838850372</v>
      </c>
      <c r="AG640" s="11">
        <f t="shared" si="353"/>
        <v>3.8807619705763501</v>
      </c>
      <c r="AH640" s="13">
        <v>316</v>
      </c>
      <c r="AI640" s="9">
        <f t="shared" si="354"/>
        <v>230.75286567413323</v>
      </c>
      <c r="AJ640" s="14">
        <f t="shared" si="355"/>
        <v>0.67566879463944929</v>
      </c>
      <c r="AK640" s="14">
        <f t="shared" si="356"/>
        <v>0.64343235846689595</v>
      </c>
      <c r="AL640" s="9">
        <f t="shared" si="357"/>
        <v>671.77717790453426</v>
      </c>
      <c r="AM640" s="9">
        <f t="shared" si="358"/>
        <v>1449.8630151932987</v>
      </c>
      <c r="AN640" s="9">
        <f t="shared" si="359"/>
        <v>2.1582498823729579</v>
      </c>
      <c r="AO640" s="11">
        <f t="shared" si="360"/>
        <v>7.1083403701682304</v>
      </c>
      <c r="AP640" s="13">
        <v>316</v>
      </c>
    </row>
    <row r="641" spans="1:42" x14ac:dyDescent="0.15">
      <c r="A641" s="13">
        <v>316.5</v>
      </c>
      <c r="B641" s="9">
        <f t="shared" si="330"/>
        <v>5.523967082562053</v>
      </c>
      <c r="D641" s="8">
        <f t="shared" si="331"/>
        <v>0.75519637398677153</v>
      </c>
      <c r="E641" s="9">
        <v>0</v>
      </c>
      <c r="F641" s="9">
        <v>0</v>
      </c>
      <c r="G641" s="9">
        <f t="shared" si="332"/>
        <v>50.776205970860133</v>
      </c>
      <c r="H641" s="9">
        <f t="shared" si="333"/>
        <v>-48.184820298562784</v>
      </c>
      <c r="I641" s="14">
        <f t="shared" si="361"/>
        <v>178.20017331872697</v>
      </c>
      <c r="J641" s="14">
        <f t="shared" si="362"/>
        <v>71.765721781620272</v>
      </c>
      <c r="K641" s="14">
        <f t="shared" si="334"/>
        <v>220.25481673212721</v>
      </c>
      <c r="L641" s="14">
        <f t="shared" si="335"/>
        <v>-91.796750941804561</v>
      </c>
      <c r="M641" s="9">
        <f t="shared" si="336"/>
        <v>169.06872221260645</v>
      </c>
      <c r="N641" s="9">
        <f t="shared" si="337"/>
        <v>-17.769838755501091</v>
      </c>
      <c r="O641" s="9">
        <f t="shared" si="338"/>
        <v>122.14004462529314</v>
      </c>
      <c r="P641" s="9">
        <f t="shared" si="339"/>
        <v>0.25166543781315998</v>
      </c>
      <c r="Q641" s="9">
        <f t="shared" si="340"/>
        <v>0.87588427380198919</v>
      </c>
      <c r="R641" s="9">
        <f t="shared" si="341"/>
        <v>0.50353093617361155</v>
      </c>
      <c r="S641" s="9">
        <f t="shared" si="342"/>
        <v>0.75519637398677142</v>
      </c>
      <c r="T641" s="9">
        <f t="shared" si="343"/>
        <v>-0.25186549836045158</v>
      </c>
      <c r="U641" s="9">
        <f t="shared" si="344"/>
        <v>0.10942455074886948</v>
      </c>
      <c r="V641" s="9">
        <f t="shared" si="345"/>
        <v>-0.89763732159835352</v>
      </c>
      <c r="W641" s="14">
        <f t="shared" si="346"/>
        <v>-247.42952559633869</v>
      </c>
      <c r="X641" s="14">
        <f t="shared" si="347"/>
        <v>-80.946713718689523</v>
      </c>
      <c r="Y641" s="14">
        <f t="shared" si="348"/>
        <v>-136.26148836799084</v>
      </c>
      <c r="Z641" s="14">
        <f t="shared" si="349"/>
        <v>186.37199775711974</v>
      </c>
      <c r="AA641" s="9">
        <f t="shared" si="350"/>
        <v>260.33390213086864</v>
      </c>
      <c r="AB641" s="9">
        <f t="shared" si="327"/>
        <v>0.28153595352887351</v>
      </c>
      <c r="AC641" s="9">
        <f t="shared" si="328"/>
        <v>1.7170799503183645</v>
      </c>
      <c r="AD641" s="9">
        <f t="shared" si="329"/>
        <v>1252.8053894190411</v>
      </c>
      <c r="AE641" s="9">
        <f t="shared" si="351"/>
        <v>1635.7261488294023</v>
      </c>
      <c r="AF641" s="9">
        <f t="shared" si="352"/>
        <v>1.3056506322884927</v>
      </c>
      <c r="AG641" s="11">
        <f t="shared" si="353"/>
        <v>3.8116221990958081</v>
      </c>
      <c r="AH641" s="13">
        <v>316.5</v>
      </c>
      <c r="AI641" s="9">
        <f t="shared" si="354"/>
        <v>230.87164130797865</v>
      </c>
      <c r="AJ641" s="14">
        <f t="shared" si="355"/>
        <v>0.67835702611924376</v>
      </c>
      <c r="AK641" s="14">
        <f t="shared" si="356"/>
        <v>0.65186985631211769</v>
      </c>
      <c r="AL641" s="9">
        <f t="shared" si="357"/>
        <v>677.37520578539875</v>
      </c>
      <c r="AM641" s="9">
        <f t="shared" si="358"/>
        <v>1450.609304510727</v>
      </c>
      <c r="AN641" s="9">
        <f t="shared" si="359"/>
        <v>2.1415152077035113</v>
      </c>
      <c r="AO641" s="11">
        <f t="shared" si="360"/>
        <v>7.0495949551618766</v>
      </c>
      <c r="AP641" s="13">
        <v>316.5</v>
      </c>
    </row>
    <row r="642" spans="1:42" x14ac:dyDescent="0.15">
      <c r="A642" s="13">
        <v>317</v>
      </c>
      <c r="B642" s="9">
        <f t="shared" si="330"/>
        <v>5.532693728822025</v>
      </c>
      <c r="D642" s="8">
        <f t="shared" si="331"/>
        <v>0.75093136294509744</v>
      </c>
      <c r="E642" s="9">
        <v>0</v>
      </c>
      <c r="F642" s="9">
        <v>0</v>
      </c>
      <c r="G642" s="9">
        <f t="shared" si="332"/>
        <v>51.194759113341945</v>
      </c>
      <c r="H642" s="9">
        <f t="shared" si="333"/>
        <v>-47.739885204374879</v>
      </c>
      <c r="I642" s="14">
        <f t="shared" si="361"/>
        <v>179.12915635707603</v>
      </c>
      <c r="J642" s="14">
        <f t="shared" si="362"/>
        <v>71.666102928056915</v>
      </c>
      <c r="K642" s="14">
        <f t="shared" si="334"/>
        <v>220.62498111550599</v>
      </c>
      <c r="L642" s="14">
        <f t="shared" si="335"/>
        <v>-91.539427123182733</v>
      </c>
      <c r="M642" s="9">
        <f t="shared" si="336"/>
        <v>169.06872221260645</v>
      </c>
      <c r="N642" s="9">
        <f t="shared" si="337"/>
        <v>-17.769838755501091</v>
      </c>
      <c r="O642" s="9">
        <f t="shared" si="338"/>
        <v>121.62431854228176</v>
      </c>
      <c r="P642" s="9">
        <f t="shared" si="339"/>
        <v>0.24897935788450309</v>
      </c>
      <c r="Q642" s="9">
        <f t="shared" si="340"/>
        <v>0.87664504947083755</v>
      </c>
      <c r="R642" s="9">
        <f t="shared" si="341"/>
        <v>0.50195200506059434</v>
      </c>
      <c r="S642" s="9">
        <f t="shared" si="342"/>
        <v>0.75093136294509744</v>
      </c>
      <c r="T642" s="9">
        <f t="shared" si="343"/>
        <v>-0.25297264717609119</v>
      </c>
      <c r="U642" s="9">
        <f t="shared" si="344"/>
        <v>0.10515953970719549</v>
      </c>
      <c r="V642" s="9">
        <f t="shared" si="345"/>
        <v>-0.89874447041399308</v>
      </c>
      <c r="W642" s="14">
        <f t="shared" si="346"/>
        <v>-247.14798964280982</v>
      </c>
      <c r="X642" s="14">
        <f t="shared" si="347"/>
        <v>-79.229633768371158</v>
      </c>
      <c r="Y642" s="14">
        <f t="shared" si="348"/>
        <v>-135.58313134187159</v>
      </c>
      <c r="Z642" s="14">
        <f t="shared" si="349"/>
        <v>187.02386761343186</v>
      </c>
      <c r="AA642" s="9">
        <f t="shared" si="350"/>
        <v>259.53701788290749</v>
      </c>
      <c r="AB642" s="9">
        <f t="shared" si="327"/>
        <v>0.28028615022412851</v>
      </c>
      <c r="AC642" s="9">
        <f t="shared" si="328"/>
        <v>1.7487417953244346</v>
      </c>
      <c r="AD642" s="9">
        <f t="shared" si="329"/>
        <v>1275.1641490831992</v>
      </c>
      <c r="AE642" s="9">
        <f t="shared" si="351"/>
        <v>1630.71917743109</v>
      </c>
      <c r="AF642" s="9">
        <f t="shared" si="352"/>
        <v>1.2788307910032783</v>
      </c>
      <c r="AG642" s="11">
        <f t="shared" si="353"/>
        <v>3.7447891213768139</v>
      </c>
      <c r="AH642" s="13">
        <v>317</v>
      </c>
      <c r="AI642" s="9">
        <f t="shared" si="354"/>
        <v>230.99937783802295</v>
      </c>
      <c r="AJ642" s="14">
        <f t="shared" si="355"/>
        <v>0.6811855788438379</v>
      </c>
      <c r="AK642" s="14">
        <f t="shared" si="356"/>
        <v>0.6603758105575821</v>
      </c>
      <c r="AL642" s="9">
        <f t="shared" si="357"/>
        <v>683.093716901785</v>
      </c>
      <c r="AM642" s="9">
        <f t="shared" si="358"/>
        <v>1451.4118967994916</v>
      </c>
      <c r="AN642" s="9">
        <f t="shared" si="359"/>
        <v>2.1247624753195837</v>
      </c>
      <c r="AO642" s="11">
        <f t="shared" si="360"/>
        <v>6.9905793528811877</v>
      </c>
      <c r="AP642" s="13">
        <v>317</v>
      </c>
    </row>
    <row r="643" spans="1:42" x14ac:dyDescent="0.15">
      <c r="A643" s="13">
        <v>317.5</v>
      </c>
      <c r="B643" s="9">
        <f t="shared" si="330"/>
        <v>5.5414203750819961</v>
      </c>
      <c r="D643" s="8">
        <f t="shared" si="331"/>
        <v>0.74657437303342478</v>
      </c>
      <c r="E643" s="9">
        <v>0</v>
      </c>
      <c r="F643" s="9">
        <v>0</v>
      </c>
      <c r="G643" s="9">
        <f t="shared" si="332"/>
        <v>51.609413576708668</v>
      </c>
      <c r="H643" s="9">
        <f t="shared" si="333"/>
        <v>-47.291314533096234</v>
      </c>
      <c r="I643" s="14">
        <f t="shared" si="361"/>
        <v>180.06284554960445</v>
      </c>
      <c r="J643" s="14">
        <f t="shared" si="362"/>
        <v>71.556133123067724</v>
      </c>
      <c r="K643" s="14">
        <f t="shared" si="334"/>
        <v>220.98982258804978</v>
      </c>
      <c r="L643" s="14">
        <f t="shared" si="335"/>
        <v>-91.283098347245058</v>
      </c>
      <c r="M643" s="9">
        <f t="shared" si="336"/>
        <v>169.06872221260645</v>
      </c>
      <c r="N643" s="9">
        <f t="shared" si="337"/>
        <v>-17.769838755501091</v>
      </c>
      <c r="O643" s="9">
        <f t="shared" si="338"/>
        <v>121.11237227182954</v>
      </c>
      <c r="P643" s="9">
        <f t="shared" si="339"/>
        <v>0.24623346079569522</v>
      </c>
      <c r="Q643" s="9">
        <f t="shared" si="340"/>
        <v>0.87741906886351984</v>
      </c>
      <c r="R643" s="9">
        <f t="shared" si="341"/>
        <v>0.50034091223772958</v>
      </c>
      <c r="S643" s="9">
        <f t="shared" si="342"/>
        <v>0.74657437303342478</v>
      </c>
      <c r="T643" s="9">
        <f t="shared" si="343"/>
        <v>-0.25410745144203445</v>
      </c>
      <c r="U643" s="9">
        <f t="shared" si="344"/>
        <v>0.10080254979552283</v>
      </c>
      <c r="V643" s="9">
        <f t="shared" si="345"/>
        <v>-0.89987927467993645</v>
      </c>
      <c r="W643" s="14">
        <f t="shared" si="346"/>
        <v>-246.86770349258569</v>
      </c>
      <c r="X643" s="14">
        <f t="shared" si="347"/>
        <v>-77.480891973046724</v>
      </c>
      <c r="Y643" s="14">
        <f t="shared" si="348"/>
        <v>-134.90194576302775</v>
      </c>
      <c r="Z643" s="14">
        <f t="shared" si="349"/>
        <v>187.68424342398944</v>
      </c>
      <c r="AA643" s="9">
        <f t="shared" si="350"/>
        <v>258.74108998889631</v>
      </c>
      <c r="AB643" s="9">
        <f t="shared" si="327"/>
        <v>0.27936783750814698</v>
      </c>
      <c r="AC643" s="9">
        <f t="shared" si="328"/>
        <v>1.7803637203889622</v>
      </c>
      <c r="AD643" s="9">
        <f t="shared" si="329"/>
        <v>1297.5473493792081</v>
      </c>
      <c r="AE643" s="9">
        <f t="shared" si="351"/>
        <v>1625.7182149818643</v>
      </c>
      <c r="AF643" s="9">
        <f t="shared" si="352"/>
        <v>1.252916293004386</v>
      </c>
      <c r="AG643" s="11">
        <f t="shared" si="353"/>
        <v>3.6801900414201589</v>
      </c>
      <c r="AH643" s="13">
        <v>317.5</v>
      </c>
      <c r="AI643" s="9">
        <f t="shared" si="354"/>
        <v>231.1361291539819</v>
      </c>
      <c r="AJ643" s="14">
        <f t="shared" si="355"/>
        <v>0.68416033715797653</v>
      </c>
      <c r="AK643" s="14">
        <f t="shared" si="356"/>
        <v>0.66895235365569761</v>
      </c>
      <c r="AL643" s="9">
        <f t="shared" si="357"/>
        <v>688.93602415565158</v>
      </c>
      <c r="AM643" s="9">
        <f t="shared" si="358"/>
        <v>1452.2711306586623</v>
      </c>
      <c r="AN643" s="9">
        <f t="shared" si="359"/>
        <v>2.1079912789268662</v>
      </c>
      <c r="AO643" s="11">
        <f t="shared" si="360"/>
        <v>6.9312979232127043</v>
      </c>
      <c r="AP643" s="13">
        <v>317.5</v>
      </c>
    </row>
    <row r="644" spans="1:42" x14ac:dyDescent="0.15">
      <c r="A644" s="13">
        <v>318</v>
      </c>
      <c r="B644" s="9">
        <f t="shared" si="330"/>
        <v>5.5501470213419681</v>
      </c>
      <c r="D644" s="8">
        <f t="shared" si="331"/>
        <v>0.74212546499474596</v>
      </c>
      <c r="E644" s="9">
        <v>0</v>
      </c>
      <c r="F644" s="9">
        <v>0</v>
      </c>
      <c r="G644" s="9">
        <f t="shared" si="332"/>
        <v>52.020137783417596</v>
      </c>
      <c r="H644" s="9">
        <f t="shared" si="333"/>
        <v>-46.839142445120068</v>
      </c>
      <c r="I644" s="14">
        <f t="shared" si="361"/>
        <v>181.00103815401994</v>
      </c>
      <c r="J644" s="14">
        <f t="shared" si="362"/>
        <v>71.435653431215115</v>
      </c>
      <c r="K644" s="14">
        <f t="shared" si="334"/>
        <v>221.34926352140167</v>
      </c>
      <c r="L644" s="14">
        <f t="shared" si="335"/>
        <v>-91.027909986317383</v>
      </c>
      <c r="M644" s="9">
        <f t="shared" si="336"/>
        <v>169.06872221260645</v>
      </c>
      <c r="N644" s="9">
        <f t="shared" si="337"/>
        <v>-17.769838755501091</v>
      </c>
      <c r="O644" s="9">
        <f t="shared" si="338"/>
        <v>120.60429318177792</v>
      </c>
      <c r="P644" s="9">
        <f t="shared" si="339"/>
        <v>0.24342743559328889</v>
      </c>
      <c r="Q644" s="9">
        <f t="shared" si="340"/>
        <v>0.87820601586244129</v>
      </c>
      <c r="R644" s="9">
        <f t="shared" si="341"/>
        <v>0.49869802940145713</v>
      </c>
      <c r="S644" s="9">
        <f t="shared" si="342"/>
        <v>0.74212546499474596</v>
      </c>
      <c r="T644" s="9">
        <f t="shared" si="343"/>
        <v>-0.2552705938081683</v>
      </c>
      <c r="U644" s="9">
        <f t="shared" si="344"/>
        <v>9.6353641756844022E-2</v>
      </c>
      <c r="V644" s="9">
        <f t="shared" si="345"/>
        <v>-0.90104241704607024</v>
      </c>
      <c r="W644" s="14">
        <f t="shared" si="346"/>
        <v>-246.58833565507754</v>
      </c>
      <c r="X644" s="14">
        <f t="shared" si="347"/>
        <v>-75.700528252657762</v>
      </c>
      <c r="Y644" s="14">
        <f t="shared" si="348"/>
        <v>-134.21778542586978</v>
      </c>
      <c r="Z644" s="14">
        <f t="shared" si="349"/>
        <v>188.35319577764514</v>
      </c>
      <c r="AA644" s="9">
        <f t="shared" si="350"/>
        <v>257.94646200107616</v>
      </c>
      <c r="AB644" s="9">
        <f t="shared" si="327"/>
        <v>0.27879014511000832</v>
      </c>
      <c r="AC644" s="9">
        <f t="shared" si="328"/>
        <v>1.8119280579999781</v>
      </c>
      <c r="AD644" s="9">
        <f t="shared" si="329"/>
        <v>1319.9403279181872</v>
      </c>
      <c r="AE644" s="9">
        <f t="shared" si="351"/>
        <v>1620.7254200841192</v>
      </c>
      <c r="AF644" s="9">
        <f t="shared" si="352"/>
        <v>1.2278777955366595</v>
      </c>
      <c r="AG644" s="11">
        <f t="shared" si="353"/>
        <v>3.6177550851772025</v>
      </c>
      <c r="AH644" s="13">
        <v>318</v>
      </c>
      <c r="AI644" s="9">
        <f t="shared" si="354"/>
        <v>231.28194975889653</v>
      </c>
      <c r="AJ644" s="14">
        <f t="shared" si="355"/>
        <v>0.6872873616268862</v>
      </c>
      <c r="AK644" s="14">
        <f t="shared" si="356"/>
        <v>0.67760164208604579</v>
      </c>
      <c r="AL644" s="9">
        <f t="shared" si="357"/>
        <v>694.90553085766658</v>
      </c>
      <c r="AM644" s="9">
        <f t="shared" si="358"/>
        <v>1453.187348540946</v>
      </c>
      <c r="AN644" s="9">
        <f t="shared" si="359"/>
        <v>2.091201298610176</v>
      </c>
      <c r="AO644" s="11">
        <f t="shared" si="360"/>
        <v>6.8717553989861191</v>
      </c>
      <c r="AP644" s="13">
        <v>318</v>
      </c>
    </row>
    <row r="645" spans="1:42" x14ac:dyDescent="0.15">
      <c r="A645" s="13">
        <v>318.5</v>
      </c>
      <c r="B645" s="9">
        <f t="shared" si="330"/>
        <v>5.5588736676019392</v>
      </c>
      <c r="D645" s="8">
        <f t="shared" si="331"/>
        <v>0.73758474952615227</v>
      </c>
      <c r="E645" s="9">
        <v>0</v>
      </c>
      <c r="F645" s="9">
        <v>0</v>
      </c>
      <c r="G645" s="9">
        <f t="shared" si="332"/>
        <v>52.426900455230133</v>
      </c>
      <c r="H645" s="9">
        <f t="shared" si="333"/>
        <v>-46.383403375101651</v>
      </c>
      <c r="I645" s="14">
        <f t="shared" si="361"/>
        <v>181.94352150744504</v>
      </c>
      <c r="J645" s="14">
        <f t="shared" si="362"/>
        <v>71.30450964580703</v>
      </c>
      <c r="K645" s="14">
        <f t="shared" si="334"/>
        <v>221.7032247558395</v>
      </c>
      <c r="L645" s="14">
        <f t="shared" si="335"/>
        <v>-90.77401084194004</v>
      </c>
      <c r="M645" s="9">
        <f t="shared" si="336"/>
        <v>169.06872221260645</v>
      </c>
      <c r="N645" s="9">
        <f t="shared" si="337"/>
        <v>-17.769838755501091</v>
      </c>
      <c r="O645" s="9">
        <f t="shared" si="338"/>
        <v>120.10016928847186</v>
      </c>
      <c r="P645" s="9">
        <f t="shared" si="339"/>
        <v>0.24056098614897437</v>
      </c>
      <c r="Q645" s="9">
        <f t="shared" si="340"/>
        <v>0.87900555682626347</v>
      </c>
      <c r="R645" s="9">
        <f t="shared" si="341"/>
        <v>0.49702376337717791</v>
      </c>
      <c r="S645" s="9">
        <f t="shared" si="342"/>
        <v>0.73758474952615227</v>
      </c>
      <c r="T645" s="9">
        <f t="shared" si="343"/>
        <v>-0.25646277722820354</v>
      </c>
      <c r="U645" s="9">
        <f t="shared" si="344"/>
        <v>9.1812926288250329E-2</v>
      </c>
      <c r="V645" s="9">
        <f t="shared" si="345"/>
        <v>-0.90223460046610549</v>
      </c>
      <c r="W645" s="14">
        <f t="shared" si="346"/>
        <v>-246.30954550996753</v>
      </c>
      <c r="X645" s="14">
        <f t="shared" si="347"/>
        <v>-73.888600194657784</v>
      </c>
      <c r="Y645" s="14">
        <f t="shared" si="348"/>
        <v>-133.53049806424289</v>
      </c>
      <c r="Z645" s="14">
        <f t="shared" si="349"/>
        <v>189.03079741973119</v>
      </c>
      <c r="AA645" s="9">
        <f t="shared" si="350"/>
        <v>257.15349005613893</v>
      </c>
      <c r="AB645" s="9">
        <f t="shared" si="327"/>
        <v>0.27856188969832374</v>
      </c>
      <c r="AC645" s="9">
        <f t="shared" si="328"/>
        <v>1.8434163160610382</v>
      </c>
      <c r="AD645" s="9">
        <f t="shared" si="329"/>
        <v>1342.3280450267298</v>
      </c>
      <c r="AE645" s="9">
        <f t="shared" si="351"/>
        <v>1615.743030410684</v>
      </c>
      <c r="AF645" s="9">
        <f t="shared" si="352"/>
        <v>1.2036871585876088</v>
      </c>
      <c r="AG645" s="11">
        <f t="shared" si="353"/>
        <v>3.5574171687379126</v>
      </c>
      <c r="AH645" s="13">
        <v>318.5</v>
      </c>
      <c r="AI645" s="9">
        <f t="shared" si="354"/>
        <v>231.43689482540208</v>
      </c>
      <c r="AJ645" s="14">
        <f t="shared" si="355"/>
        <v>0.69057289236411634</v>
      </c>
      <c r="AK645" s="14">
        <f t="shared" si="356"/>
        <v>0.68632585253885736</v>
      </c>
      <c r="AL645" s="9">
        <f t="shared" si="357"/>
        <v>701.00573116304963</v>
      </c>
      <c r="AM645" s="9">
        <f t="shared" si="358"/>
        <v>1454.1608971062335</v>
      </c>
      <c r="AN645" s="9">
        <f t="shared" si="359"/>
        <v>2.0743923087384926</v>
      </c>
      <c r="AO645" s="11">
        <f t="shared" si="360"/>
        <v>6.8119569087314629</v>
      </c>
      <c r="AP645" s="13">
        <v>318.5</v>
      </c>
    </row>
    <row r="646" spans="1:42" x14ac:dyDescent="0.15">
      <c r="A646" s="13">
        <v>319</v>
      </c>
      <c r="B646" s="9">
        <f t="shared" si="330"/>
        <v>5.5676003138619112</v>
      </c>
      <c r="D646" s="8">
        <f t="shared" si="331"/>
        <v>0.73295238938029916</v>
      </c>
      <c r="E646" s="9">
        <v>0</v>
      </c>
      <c r="F646" s="9">
        <v>0</v>
      </c>
      <c r="G646" s="9">
        <f t="shared" si="332"/>
        <v>52.829670615594033</v>
      </c>
      <c r="H646" s="9">
        <f t="shared" si="333"/>
        <v>-45.924132029335517</v>
      </c>
      <c r="I646" s="14">
        <f t="shared" si="361"/>
        <v>182.89007288535663</v>
      </c>
      <c r="J646" s="14">
        <f t="shared" si="362"/>
        <v>71.162552787630489</v>
      </c>
      <c r="K646" s="14">
        <f t="shared" si="334"/>
        <v>222.05162552629534</v>
      </c>
      <c r="L646" s="14">
        <f t="shared" si="335"/>
        <v>-90.521553212634586</v>
      </c>
      <c r="M646" s="9">
        <f t="shared" si="336"/>
        <v>169.06872221260645</v>
      </c>
      <c r="N646" s="9">
        <f t="shared" si="337"/>
        <v>-17.769838755501091</v>
      </c>
      <c r="O646" s="9">
        <f t="shared" si="338"/>
        <v>119.60008923877102</v>
      </c>
      <c r="P646" s="9">
        <f t="shared" si="339"/>
        <v>0.23763383194876789</v>
      </c>
      <c r="Q646" s="9">
        <f t="shared" si="340"/>
        <v>0.87981734032693826</v>
      </c>
      <c r="R646" s="9">
        <f t="shared" si="341"/>
        <v>0.4953185574315313</v>
      </c>
      <c r="S646" s="9">
        <f t="shared" si="342"/>
        <v>0.73295238938029916</v>
      </c>
      <c r="T646" s="9">
        <f t="shared" si="343"/>
        <v>-0.25768472548276344</v>
      </c>
      <c r="U646" s="9">
        <f t="shared" si="344"/>
        <v>8.718056614239722E-2</v>
      </c>
      <c r="V646" s="9">
        <f t="shared" si="345"/>
        <v>-0.90345654872066539</v>
      </c>
      <c r="W646" s="14">
        <f t="shared" si="346"/>
        <v>-246.03098362026921</v>
      </c>
      <c r="X646" s="14">
        <f t="shared" si="347"/>
        <v>-72.045183878596745</v>
      </c>
      <c r="Y646" s="14">
        <f t="shared" si="348"/>
        <v>-132.83992517187878</v>
      </c>
      <c r="Z646" s="14">
        <f t="shared" si="349"/>
        <v>189.71712327227004</v>
      </c>
      <c r="AA646" s="9">
        <f t="shared" si="350"/>
        <v>256.36254293725904</v>
      </c>
      <c r="AB646" s="9">
        <f t="shared" si="327"/>
        <v>0.27869153501742971</v>
      </c>
      <c r="AC646" s="9">
        <f t="shared" si="328"/>
        <v>1.8748091658988244</v>
      </c>
      <c r="AD646" s="9">
        <f t="shared" si="329"/>
        <v>1364.6950693508477</v>
      </c>
      <c r="AE646" s="9">
        <f t="shared" si="351"/>
        <v>1610.7733630945818</v>
      </c>
      <c r="AF646" s="9">
        <f t="shared" si="352"/>
        <v>1.1803174198180313</v>
      </c>
      <c r="AG646" s="11">
        <f t="shared" si="353"/>
        <v>3.499111955997571</v>
      </c>
      <c r="AH646" s="13">
        <v>319</v>
      </c>
      <c r="AI646" s="9">
        <f t="shared" si="354"/>
        <v>231.6010202533142</v>
      </c>
      <c r="AJ646" s="14">
        <f t="shared" si="355"/>
        <v>0.69402335212654975</v>
      </c>
      <c r="AK646" s="14">
        <f t="shared" si="356"/>
        <v>0.69512717759522502</v>
      </c>
      <c r="AL646" s="9">
        <f t="shared" si="357"/>
        <v>707.24021022611703</v>
      </c>
      <c r="AM646" s="9">
        <f t="shared" si="358"/>
        <v>1455.1921275834256</v>
      </c>
      <c r="AN646" s="9">
        <f t="shared" si="359"/>
        <v>2.0575641861739951</v>
      </c>
      <c r="AO646" s="11">
        <f t="shared" si="360"/>
        <v>6.7519080001542395</v>
      </c>
      <c r="AP646" s="13">
        <v>319</v>
      </c>
    </row>
    <row r="647" spans="1:42" x14ac:dyDescent="0.15">
      <c r="A647" s="13">
        <v>319.5</v>
      </c>
      <c r="B647" s="9">
        <f t="shared" si="330"/>
        <v>5.5763269601218832</v>
      </c>
      <c r="D647" s="8">
        <f t="shared" si="331"/>
        <v>0.72822860150211277</v>
      </c>
      <c r="E647" s="9">
        <v>0</v>
      </c>
      <c r="F647" s="9">
        <v>0</v>
      </c>
      <c r="G647" s="9">
        <f t="shared" si="332"/>
        <v>53.228417592002174</v>
      </c>
      <c r="H647" s="9">
        <f t="shared" si="333"/>
        <v>-45.46136338311284</v>
      </c>
      <c r="I647" s="14">
        <f t="shared" si="361"/>
        <v>183.84045937484535</v>
      </c>
      <c r="J647" s="14">
        <f t="shared" si="362"/>
        <v>71.009639623287129</v>
      </c>
      <c r="K647" s="14">
        <f t="shared" si="334"/>
        <v>222.39438338537639</v>
      </c>
      <c r="L647" s="14">
        <f t="shared" si="335"/>
        <v>-90.270692960723622</v>
      </c>
      <c r="M647" s="9">
        <f t="shared" si="336"/>
        <v>169.06872221260645</v>
      </c>
      <c r="N647" s="9">
        <f t="shared" si="337"/>
        <v>-17.769838755501091</v>
      </c>
      <c r="O647" s="9">
        <f t="shared" si="338"/>
        <v>119.10414229066939</v>
      </c>
      <c r="P647" s="9">
        <f t="shared" si="339"/>
        <v>0.23464570889910266</v>
      </c>
      <c r="Q647" s="9">
        <f t="shared" si="340"/>
        <v>0.88064099690419639</v>
      </c>
      <c r="R647" s="9">
        <f t="shared" si="341"/>
        <v>0.49358289260301014</v>
      </c>
      <c r="S647" s="9">
        <f t="shared" si="342"/>
        <v>0.72822860150211277</v>
      </c>
      <c r="T647" s="9">
        <f t="shared" si="343"/>
        <v>-0.25893718370390761</v>
      </c>
      <c r="U647" s="9">
        <f t="shared" si="344"/>
        <v>8.2456778264210828E-2</v>
      </c>
      <c r="V647" s="9">
        <f t="shared" si="345"/>
        <v>-0.90470900694180956</v>
      </c>
      <c r="W647" s="14">
        <f t="shared" si="346"/>
        <v>-245.75229208525178</v>
      </c>
      <c r="X647" s="14">
        <f t="shared" si="347"/>
        <v>-70.170374712697921</v>
      </c>
      <c r="Y647" s="14">
        <f t="shared" si="348"/>
        <v>-132.14590181975223</v>
      </c>
      <c r="Z647" s="14">
        <f t="shared" si="349"/>
        <v>190.41225044986527</v>
      </c>
      <c r="AA647" s="9">
        <f t="shared" si="350"/>
        <v>255.57400210599539</v>
      </c>
      <c r="AB647" s="9">
        <f t="shared" si="327"/>
        <v>0.27918715034863339</v>
      </c>
      <c r="AC647" s="9">
        <f t="shared" si="328"/>
        <v>1.9060864320437503</v>
      </c>
      <c r="AD647" s="9">
        <f t="shared" si="329"/>
        <v>1387.0255647158087</v>
      </c>
      <c r="AE647" s="9">
        <f t="shared" si="351"/>
        <v>1605.8188149294749</v>
      </c>
      <c r="AF647" s="9">
        <f t="shared" si="352"/>
        <v>1.1577427668094173</v>
      </c>
      <c r="AG647" s="11">
        <f t="shared" si="353"/>
        <v>3.4427778080895672</v>
      </c>
      <c r="AH647" s="13">
        <v>319.5</v>
      </c>
      <c r="AI647" s="9">
        <f t="shared" si="354"/>
        <v>231.77438272841502</v>
      </c>
      <c r="AJ647" s="14">
        <f t="shared" si="355"/>
        <v>0.69764534913781517</v>
      </c>
      <c r="AK647" s="14">
        <f t="shared" si="356"/>
        <v>0.70400782086761637</v>
      </c>
      <c r="AL647" s="9">
        <f t="shared" si="357"/>
        <v>713.612644041919</v>
      </c>
      <c r="AM647" s="9">
        <f t="shared" si="358"/>
        <v>1456.2813961397953</v>
      </c>
      <c r="AN647" s="9">
        <f t="shared" si="359"/>
        <v>2.0407169187633545</v>
      </c>
      <c r="AO647" s="11">
        <f t="shared" si="360"/>
        <v>6.6916146642378997</v>
      </c>
      <c r="AP647" s="13">
        <v>319.5</v>
      </c>
    </row>
    <row r="648" spans="1:42" x14ac:dyDescent="0.15">
      <c r="A648" s="13">
        <v>320</v>
      </c>
      <c r="B648" s="9">
        <f t="shared" si="330"/>
        <v>5.5850536063818543</v>
      </c>
      <c r="D648" s="8">
        <f t="shared" si="331"/>
        <v>0.72341365919779921</v>
      </c>
      <c r="E648" s="9">
        <v>0</v>
      </c>
      <c r="F648" s="9">
        <v>0</v>
      </c>
      <c r="G648" s="9">
        <f t="shared" si="332"/>
        <v>53.623111018328444</v>
      </c>
      <c r="H648" s="9">
        <f t="shared" si="333"/>
        <v>-44.995132678057772</v>
      </c>
      <c r="I648" s="14">
        <f t="shared" si="361"/>
        <v>184.79443776359798</v>
      </c>
      <c r="J648" s="14">
        <f t="shared" si="362"/>
        <v>70.845633202895115</v>
      </c>
      <c r="K648" s="14">
        <f t="shared" si="334"/>
        <v>222.73141412332299</v>
      </c>
      <c r="L648" s="14">
        <f t="shared" si="335"/>
        <v>-90.021589577855011</v>
      </c>
      <c r="M648" s="9">
        <f t="shared" si="336"/>
        <v>169.06872221260645</v>
      </c>
      <c r="N648" s="9">
        <f t="shared" si="337"/>
        <v>-17.769838755501091</v>
      </c>
      <c r="O648" s="9">
        <f t="shared" si="338"/>
        <v>118.61241829247899</v>
      </c>
      <c r="P648" s="9">
        <f t="shared" si="339"/>
        <v>0.23159637014916737</v>
      </c>
      <c r="Q648" s="9">
        <f t="shared" si="340"/>
        <v>0.88147613883915021</v>
      </c>
      <c r="R648" s="9">
        <f t="shared" si="341"/>
        <v>0.49181728904863187</v>
      </c>
      <c r="S648" s="9">
        <f t="shared" si="342"/>
        <v>0.72341365919779921</v>
      </c>
      <c r="T648" s="9">
        <f t="shared" si="343"/>
        <v>-0.26022091889946447</v>
      </c>
      <c r="U648" s="9">
        <f t="shared" si="344"/>
        <v>7.7641835959897265E-2</v>
      </c>
      <c r="V648" s="9">
        <f t="shared" si="345"/>
        <v>-0.90599274213736636</v>
      </c>
      <c r="W648" s="14">
        <f t="shared" si="346"/>
        <v>-245.47310493490315</v>
      </c>
      <c r="X648" s="14">
        <f t="shared" si="347"/>
        <v>-68.264288280654171</v>
      </c>
      <c r="Y648" s="14">
        <f t="shared" si="348"/>
        <v>-131.44825647061441</v>
      </c>
      <c r="Z648" s="14">
        <f t="shared" si="349"/>
        <v>191.11625827073289</v>
      </c>
      <c r="AA648" s="9">
        <f t="shared" si="350"/>
        <v>254.78826170144933</v>
      </c>
      <c r="AB648" s="9">
        <f t="shared" ref="AB648:AB711" si="363">W649-W648</f>
        <v>0.28005636734300765</v>
      </c>
      <c r="AC648" s="9">
        <f t="shared" ref="AC648:AC711" si="364">X649-X648</f>
        <v>1.9372270839701713</v>
      </c>
      <c r="AD648" s="9">
        <f t="shared" ref="AD648:AD711" si="365">SQRT((AB648^2)+AC648^2)*720</f>
        <v>1409.3032782916512</v>
      </c>
      <c r="AE648" s="9">
        <f t="shared" si="351"/>
        <v>1600.8818623643738</v>
      </c>
      <c r="AF648" s="9">
        <f t="shared" si="352"/>
        <v>1.1359385073629809</v>
      </c>
      <c r="AG648" s="11">
        <f t="shared" si="353"/>
        <v>3.3883557265580051</v>
      </c>
      <c r="AH648" s="13">
        <v>320</v>
      </c>
      <c r="AI648" s="9">
        <f t="shared" si="354"/>
        <v>231.95703978230515</v>
      </c>
      <c r="AJ648" s="14">
        <f t="shared" si="355"/>
        <v>0.70144567958877246</v>
      </c>
      <c r="AK648" s="14">
        <f t="shared" si="356"/>
        <v>0.71296999155168805</v>
      </c>
      <c r="AL648" s="9">
        <f t="shared" si="357"/>
        <v>720.12679893085271</v>
      </c>
      <c r="AM648" s="9">
        <f t="shared" si="358"/>
        <v>1457.4290642570504</v>
      </c>
      <c r="AN648" s="9">
        <f t="shared" si="359"/>
        <v>2.023850614115243</v>
      </c>
      <c r="AO648" s="11">
        <f t="shared" si="360"/>
        <v>6.6310833599667305</v>
      </c>
      <c r="AP648" s="13">
        <v>320</v>
      </c>
    </row>
    <row r="649" spans="1:42" x14ac:dyDescent="0.15">
      <c r="A649" s="13">
        <v>320.5</v>
      </c>
      <c r="B649" s="9">
        <f t="shared" ref="B649:B712" si="366">RADIANS(A649)</f>
        <v>5.5937802526418263</v>
      </c>
      <c r="D649" s="8">
        <f t="shared" ref="D649:D712" si="367">IF(P649+R649&gt;=PI(),P649+R649-PI(),P649+R649)</f>
        <v>0.71850789433285955</v>
      </c>
      <c r="E649" s="9">
        <v>0</v>
      </c>
      <c r="F649" s="9">
        <v>0</v>
      </c>
      <c r="G649" s="9">
        <f t="shared" ref="G649:G712" si="368">$B$3*COS(B649)</f>
        <v>54.013720837140397</v>
      </c>
      <c r="H649" s="9">
        <f t="shared" ref="H649:H712" si="369">$B$3*SIN(B649)</f>
        <v>-44.525475419443474</v>
      </c>
      <c r="I649" s="14">
        <f t="shared" si="361"/>
        <v>185.7517544460496</v>
      </c>
      <c r="J649" s="14">
        <f t="shared" si="362"/>
        <v>70.67040341681485</v>
      </c>
      <c r="K649" s="14">
        <f t="shared" ref="K649:K712" si="370">G649+$C$3*COS(P649-R649)</f>
        <v>223.06263168484773</v>
      </c>
      <c r="L649" s="14">
        <f t="shared" ref="L649:L712" si="371">H649+$C$3*SIN(P649-R649)</f>
        <v>-89.77440624884423</v>
      </c>
      <c r="M649" s="9">
        <f t="shared" ref="M649:M712" si="372">$H$3</f>
        <v>169.06872221260645</v>
      </c>
      <c r="N649" s="9">
        <f t="shared" ref="N649:N712" si="373">$I$3</f>
        <v>-17.769838755501091</v>
      </c>
      <c r="O649" s="9">
        <f t="shared" ref="O649:O712" si="374">SQRT((M649-G649)^2+(N649-H649)^2)</f>
        <v>118.12500766053475</v>
      </c>
      <c r="P649" s="9">
        <f t="shared" ref="P649:P712" si="375">ATAN2(M649-G649,N649-H649)</f>
        <v>0.22848558692876234</v>
      </c>
      <c r="Q649" s="9">
        <f t="shared" ref="Q649:Q712" si="376">(O649^2+$C$3^2-$D$3^2)/(2*$C$3*O649)</f>
        <v>0.88232235994872288</v>
      </c>
      <c r="R649" s="9">
        <f t="shared" ref="R649:R712" si="377">IF(Q649=1,0,ACOS(Q649))</f>
        <v>0.49002230740409725</v>
      </c>
      <c r="S649" s="9">
        <f t="shared" ref="S649:S712" si="378">ATAN2((I649-G649),(J649-H649))</f>
        <v>0.71850789433285955</v>
      </c>
      <c r="T649" s="9">
        <f t="shared" ref="T649:T712" si="379">ATAN2((K649-G649),(L649-H649))</f>
        <v>-0.26153672047533499</v>
      </c>
      <c r="U649" s="9">
        <f t="shared" ref="U649:U712" si="380">-$L$3+S649</f>
        <v>7.2736071094957611E-2</v>
      </c>
      <c r="V649" s="9">
        <f t="shared" ref="V649:V712" si="381">-$L$3+T649</f>
        <v>-0.90730854371323688</v>
      </c>
      <c r="W649" s="14">
        <f t="shared" ref="W649:W712" si="382">G649-$J$3*COS(U649)</f>
        <v>-245.19304856756014</v>
      </c>
      <c r="X649" s="14">
        <f t="shared" ref="X649:X712" si="383">H649-$J$3*SIN(U649)</f>
        <v>-66.327061196683999</v>
      </c>
      <c r="Y649" s="14">
        <f t="shared" ref="Y649:Y712" si="384">G649-$J$3*COS(V649)</f>
        <v>-130.74681079102564</v>
      </c>
      <c r="Z649" s="14">
        <f t="shared" ref="Z649:Z712" si="385">H649-$J$3*SIN(V649)</f>
        <v>191.82922826228457</v>
      </c>
      <c r="AA649" s="9">
        <f t="shared" ref="AA649:AA712" si="386">SQRT(W649^2+X649^2)</f>
        <v>254.00572850398979</v>
      </c>
      <c r="AB649" s="9">
        <f t="shared" si="363"/>
        <v>0.28130633528377302</v>
      </c>
      <c r="AC649" s="9">
        <f t="shared" si="364"/>
        <v>1.9682092300051437</v>
      </c>
      <c r="AD649" s="9">
        <f t="shared" si="365"/>
        <v>1431.511530130764</v>
      </c>
      <c r="AE649" s="9">
        <f t="shared" ref="AE649:AE712" si="387">AA649*2*PI()</f>
        <v>1595.9650612757157</v>
      </c>
      <c r="AF649" s="9">
        <f t="shared" ref="AF649:AF712" si="388">AE649/AD649</f>
        <v>1.1148810384572518</v>
      </c>
      <c r="AG649" s="11">
        <f t="shared" ref="AG649:AG712" si="389">$M$3*AF649*10/AA649</f>
        <v>3.335789291910408</v>
      </c>
      <c r="AH649" s="13">
        <v>320.5</v>
      </c>
      <c r="AI649" s="9">
        <f t="shared" ref="AI649:AI712" si="390">SQRT(Y649^2+Z649^2)</f>
        <v>232.14904985316639</v>
      </c>
      <c r="AJ649" s="14">
        <f t="shared" ref="AJ649:AJ712" si="391">Y650-Y649</f>
        <v>0.70543132976041534</v>
      </c>
      <c r="AK649" s="14">
        <f t="shared" ref="AK649:AK712" si="392">Z650-Z649</f>
        <v>0.72201589833784396</v>
      </c>
      <c r="AL649" s="9">
        <f t="shared" ref="AL649:AL712" si="393">SQRT((AJ649^2)+AK649^2)*720</f>
        <v>726.78653061937155</v>
      </c>
      <c r="AM649" s="9">
        <f t="shared" ref="AM649:AM712" si="394">AI649*2*PI()</f>
        <v>1458.6354991131163</v>
      </c>
      <c r="AN649" s="9">
        <f t="shared" ref="AN649:AN712" si="395">AM649/AL649</f>
        <v>2.0069655086618887</v>
      </c>
      <c r="AO649" s="11">
        <f t="shared" ref="AO649:AO712" si="396">$M$3*AN649*10/AI649</f>
        <v>6.5703210396414686</v>
      </c>
      <c r="AP649" s="13">
        <v>320.5</v>
      </c>
    </row>
    <row r="650" spans="1:42" x14ac:dyDescent="0.15">
      <c r="A650" s="13">
        <v>321</v>
      </c>
      <c r="B650" s="9">
        <f t="shared" si="366"/>
        <v>5.6025068989017974</v>
      </c>
      <c r="D650" s="8">
        <f t="shared" si="367"/>
        <v>0.71351169955539673</v>
      </c>
      <c r="E650" s="9">
        <v>0</v>
      </c>
      <c r="F650" s="9">
        <v>0</v>
      </c>
      <c r="G650" s="9">
        <f t="shared" si="368"/>
        <v>54.400217301987936</v>
      </c>
      <c r="H650" s="9">
        <f t="shared" si="369"/>
        <v>-44.052427373488648</v>
      </c>
      <c r="I650" s="14">
        <f t="shared" si="361"/>
        <v>186.71214534819714</v>
      </c>
      <c r="J650" s="14">
        <f t="shared" si="362"/>
        <v>70.483827570938274</v>
      </c>
      <c r="K650" s="14">
        <f t="shared" si="370"/>
        <v>223.38794808280704</v>
      </c>
      <c r="L650" s="14">
        <f t="shared" si="371"/>
        <v>-89.529309913405541</v>
      </c>
      <c r="M650" s="9">
        <f t="shared" si="372"/>
        <v>169.06872221260645</v>
      </c>
      <c r="N650" s="9">
        <f t="shared" si="373"/>
        <v>-17.769838755501091</v>
      </c>
      <c r="O650" s="9">
        <f t="shared" si="374"/>
        <v>117.64200135537864</v>
      </c>
      <c r="P650" s="9">
        <f t="shared" si="375"/>
        <v>0.22531314940085115</v>
      </c>
      <c r="Q650" s="9">
        <f t="shared" si="376"/>
        <v>0.88317923540266519</v>
      </c>
      <c r="R650" s="9">
        <f t="shared" si="377"/>
        <v>0.48819855015454561</v>
      </c>
      <c r="S650" s="9">
        <f t="shared" si="378"/>
        <v>0.71351169955539673</v>
      </c>
      <c r="T650" s="9">
        <f t="shared" si="379"/>
        <v>-0.26288540075369443</v>
      </c>
      <c r="U650" s="9">
        <f t="shared" si="380"/>
        <v>6.7739876317494785E-2</v>
      </c>
      <c r="V650" s="9">
        <f t="shared" si="381"/>
        <v>-0.90865722399159643</v>
      </c>
      <c r="W650" s="14">
        <f t="shared" si="382"/>
        <v>-244.91174223227637</v>
      </c>
      <c r="X650" s="14">
        <f t="shared" si="383"/>
        <v>-64.358851966678856</v>
      </c>
      <c r="Y650" s="14">
        <f t="shared" si="384"/>
        <v>-130.04137946126522</v>
      </c>
      <c r="Z650" s="14">
        <f t="shared" si="385"/>
        <v>192.55124416062242</v>
      </c>
      <c r="AA650" s="9">
        <f t="shared" si="386"/>
        <v>253.22682186079314</v>
      </c>
      <c r="AB650" s="9">
        <f t="shared" si="363"/>
        <v>0.2829436748561136</v>
      </c>
      <c r="AC650" s="9">
        <f t="shared" si="364"/>
        <v>1.9990101136294669</v>
      </c>
      <c r="AD650" s="9">
        <f t="shared" si="365"/>
        <v>1453.6332041562664</v>
      </c>
      <c r="AE650" s="9">
        <f t="shared" si="387"/>
        <v>1591.0710464995179</v>
      </c>
      <c r="AF650" s="9">
        <f t="shared" si="388"/>
        <v>1.0945478143662966</v>
      </c>
      <c r="AG650" s="11">
        <f t="shared" si="389"/>
        <v>3.2850245989174214</v>
      </c>
      <c r="AH650" s="13">
        <v>321</v>
      </c>
      <c r="AI650" s="9">
        <f t="shared" si="390"/>
        <v>232.35047234725477</v>
      </c>
      <c r="AJ650" s="14">
        <f t="shared" si="391"/>
        <v>0.7096094777106714</v>
      </c>
      <c r="AK650" s="14">
        <f t="shared" si="392"/>
        <v>0.7311477426372619</v>
      </c>
      <c r="AL650" s="9">
        <f t="shared" si="393"/>
        <v>733.59578287141392</v>
      </c>
      <c r="AM650" s="9">
        <f t="shared" si="394"/>
        <v>1459.9010739685079</v>
      </c>
      <c r="AN650" s="9">
        <f t="shared" si="395"/>
        <v>1.9900619769844046</v>
      </c>
      <c r="AO650" s="11">
        <f t="shared" si="396"/>
        <v>6.5093351747000092</v>
      </c>
      <c r="AP650" s="13">
        <v>321</v>
      </c>
    </row>
    <row r="651" spans="1:42" x14ac:dyDescent="0.15">
      <c r="A651" s="13">
        <v>321.5</v>
      </c>
      <c r="B651" s="9">
        <f t="shared" si="366"/>
        <v>5.6112335451617694</v>
      </c>
      <c r="D651" s="8">
        <f t="shared" si="367"/>
        <v>0.70842553054053936</v>
      </c>
      <c r="E651" s="9">
        <v>0</v>
      </c>
      <c r="F651" s="9">
        <v>0</v>
      </c>
      <c r="G651" s="9">
        <f t="shared" si="368"/>
        <v>54.782570979668968</v>
      </c>
      <c r="H651" s="9">
        <f t="shared" si="369"/>
        <v>-43.576024564633371</v>
      </c>
      <c r="I651" s="14">
        <f t="shared" ref="I651:I714" si="397">G651+$C$3*COS(D651)</f>
        <v>187.67533587261053</v>
      </c>
      <c r="J651" s="14">
        <f t="shared" ref="J651:J714" si="398">H651+$C$3*SIN(D651)</f>
        <v>70.285790979952779</v>
      </c>
      <c r="K651" s="14">
        <f t="shared" si="370"/>
        <v>223.70727330866683</v>
      </c>
      <c r="L651" s="14">
        <f t="shared" si="371"/>
        <v>-89.286471325297029</v>
      </c>
      <c r="M651" s="9">
        <f t="shared" si="372"/>
        <v>169.06872221260645</v>
      </c>
      <c r="N651" s="9">
        <f t="shared" si="373"/>
        <v>-17.769838755501091</v>
      </c>
      <c r="O651" s="9">
        <f t="shared" si="374"/>
        <v>117.16349085638117</v>
      </c>
      <c r="P651" s="9">
        <f t="shared" si="375"/>
        <v>0.22207886752787467</v>
      </c>
      <c r="Q651" s="9">
        <f t="shared" si="376"/>
        <v>0.88404632156497354</v>
      </c>
      <c r="R651" s="9">
        <f t="shared" si="377"/>
        <v>0.48634666301266471</v>
      </c>
      <c r="S651" s="9">
        <f t="shared" si="378"/>
        <v>0.70842553054053947</v>
      </c>
      <c r="T651" s="9">
        <f t="shared" si="379"/>
        <v>-0.26426779548479007</v>
      </c>
      <c r="U651" s="9">
        <f t="shared" si="380"/>
        <v>6.2653707302637529E-2</v>
      </c>
      <c r="V651" s="9">
        <f t="shared" si="381"/>
        <v>-0.91003961872269201</v>
      </c>
      <c r="W651" s="14">
        <f t="shared" si="382"/>
        <v>-244.62879855742025</v>
      </c>
      <c r="X651" s="14">
        <f t="shared" si="383"/>
        <v>-62.359841853049389</v>
      </c>
      <c r="Y651" s="14">
        <f t="shared" si="384"/>
        <v>-129.33176998355455</v>
      </c>
      <c r="Z651" s="14">
        <f t="shared" si="385"/>
        <v>193.28239190325968</v>
      </c>
      <c r="AA651" s="9">
        <f t="shared" si="386"/>
        <v>252.4519735703887</v>
      </c>
      <c r="AB651" s="9">
        <f t="shared" si="363"/>
        <v>0.28497443051693949</v>
      </c>
      <c r="AC651" s="9">
        <f t="shared" si="364"/>
        <v>2.0296061123792484</v>
      </c>
      <c r="AD651" s="9">
        <f t="shared" si="365"/>
        <v>1475.6507406703709</v>
      </c>
      <c r="AE651" s="9">
        <f t="shared" si="387"/>
        <v>1586.2025311059556</v>
      </c>
      <c r="AF651" s="9">
        <f t="shared" si="388"/>
        <v>1.0749173143676005</v>
      </c>
      <c r="AG651" s="11">
        <f t="shared" si="389"/>
        <v>3.2360101898415059</v>
      </c>
      <c r="AH651" s="13">
        <v>321.5</v>
      </c>
      <c r="AI651" s="9">
        <f t="shared" si="390"/>
        <v>232.56136770092388</v>
      </c>
      <c r="AJ651" s="14">
        <f t="shared" si="391"/>
        <v>0.71398749445805265</v>
      </c>
      <c r="AK651" s="14">
        <f t="shared" si="392"/>
        <v>0.74036771106031551</v>
      </c>
      <c r="AL651" s="9">
        <f t="shared" si="393"/>
        <v>740.55858561246578</v>
      </c>
      <c r="AM651" s="9">
        <f t="shared" si="394"/>
        <v>1461.2261685560341</v>
      </c>
      <c r="AN651" s="9">
        <f t="shared" si="395"/>
        <v>1.9731405414030181</v>
      </c>
      <c r="AO651" s="11">
        <f t="shared" si="396"/>
        <v>6.4481337820251232</v>
      </c>
      <c r="AP651" s="13">
        <v>321.5</v>
      </c>
    </row>
    <row r="652" spans="1:42" x14ac:dyDescent="0.15">
      <c r="A652" s="13">
        <v>322</v>
      </c>
      <c r="B652" s="9">
        <f t="shared" si="366"/>
        <v>5.6199601914217414</v>
      </c>
      <c r="D652" s="8">
        <f t="shared" si="367"/>
        <v>0.70324990825138534</v>
      </c>
      <c r="E652" s="9">
        <v>0</v>
      </c>
      <c r="F652" s="9">
        <v>0</v>
      </c>
      <c r="G652" s="9">
        <f t="shared" si="368"/>
        <v>55.160752752470543</v>
      </c>
      <c r="H652" s="9">
        <f t="shared" si="369"/>
        <v>-43.096303272796071</v>
      </c>
      <c r="I652" s="14">
        <f t="shared" si="397"/>
        <v>188.64104086520558</v>
      </c>
      <c r="J652" s="14">
        <f t="shared" si="398"/>
        <v>70.076187577857439</v>
      </c>
      <c r="K652" s="14">
        <f t="shared" si="370"/>
        <v>224.02051523973432</v>
      </c>
      <c r="L652" s="14">
        <f t="shared" si="371"/>
        <v>-89.046065108358064</v>
      </c>
      <c r="M652" s="9">
        <f t="shared" si="372"/>
        <v>169.06872221260645</v>
      </c>
      <c r="N652" s="9">
        <f t="shared" si="373"/>
        <v>-17.769838755501091</v>
      </c>
      <c r="O652" s="9">
        <f t="shared" si="374"/>
        <v>116.6895681347611</v>
      </c>
      <c r="P652" s="9">
        <f t="shared" si="375"/>
        <v>0.21878257195081466</v>
      </c>
      <c r="Q652" s="9">
        <f t="shared" si="376"/>
        <v>0.88492315586155235</v>
      </c>
      <c r="R652" s="9">
        <f t="shared" si="377"/>
        <v>0.48446733630057071</v>
      </c>
      <c r="S652" s="9">
        <f t="shared" si="378"/>
        <v>0.70324990825138523</v>
      </c>
      <c r="T652" s="9">
        <f t="shared" si="379"/>
        <v>-0.26568476434975608</v>
      </c>
      <c r="U652" s="9">
        <f t="shared" si="380"/>
        <v>5.7478085013483282E-2</v>
      </c>
      <c r="V652" s="9">
        <f t="shared" si="381"/>
        <v>-0.91145658758765802</v>
      </c>
      <c r="W652" s="14">
        <f t="shared" si="382"/>
        <v>-244.34382412690331</v>
      </c>
      <c r="X652" s="14">
        <f t="shared" si="383"/>
        <v>-60.33023574067014</v>
      </c>
      <c r="Y652" s="14">
        <f t="shared" si="384"/>
        <v>-128.6177824890965</v>
      </c>
      <c r="Z652" s="14">
        <f t="shared" si="385"/>
        <v>194.02275961431999</v>
      </c>
      <c r="AA652" s="9">
        <f t="shared" si="386"/>
        <v>251.6816277233678</v>
      </c>
      <c r="AB652" s="9">
        <f t="shared" si="363"/>
        <v>0.28740402157478684</v>
      </c>
      <c r="AC652" s="9">
        <f t="shared" si="364"/>
        <v>2.0599727395932774</v>
      </c>
      <c r="AD652" s="9">
        <f t="shared" si="365"/>
        <v>1497.5461304804323</v>
      </c>
      <c r="AE652" s="9">
        <f t="shared" si="387"/>
        <v>1581.362305398507</v>
      </c>
      <c r="AF652" s="9">
        <f t="shared" si="388"/>
        <v>1.0559690103777875</v>
      </c>
      <c r="AG652" s="11">
        <f t="shared" si="389"/>
        <v>3.1886969865325843</v>
      </c>
      <c r="AH652" s="13">
        <v>322</v>
      </c>
      <c r="AI652" s="9">
        <f t="shared" si="390"/>
        <v>232.78179744294599</v>
      </c>
      <c r="AJ652" s="14">
        <f t="shared" si="391"/>
        <v>0.71857294459231014</v>
      </c>
      <c r="AK652" s="14">
        <f t="shared" si="392"/>
        <v>0.74967796709645995</v>
      </c>
      <c r="AL652" s="9">
        <f t="shared" si="393"/>
        <v>747.67905249263947</v>
      </c>
      <c r="AM652" s="9">
        <f t="shared" si="394"/>
        <v>1462.6111694723727</v>
      </c>
      <c r="AN652" s="9">
        <f t="shared" si="395"/>
        <v>1.956201881805123</v>
      </c>
      <c r="AO652" s="11">
        <f t="shared" si="396"/>
        <v>6.3867254506284228</v>
      </c>
      <c r="AP652" s="13">
        <v>322</v>
      </c>
    </row>
    <row r="653" spans="1:42" x14ac:dyDescent="0.15">
      <c r="A653" s="13">
        <v>322.5</v>
      </c>
      <c r="B653" s="9">
        <f t="shared" si="366"/>
        <v>5.6286868376817125</v>
      </c>
      <c r="D653" s="8">
        <f t="shared" si="367"/>
        <v>0.69798542121133411</v>
      </c>
      <c r="E653" s="9">
        <v>0</v>
      </c>
      <c r="F653" s="9">
        <v>0</v>
      </c>
      <c r="G653" s="9">
        <f t="shared" si="368"/>
        <v>55.53473382038645</v>
      </c>
      <c r="H653" s="9">
        <f t="shared" si="369"/>
        <v>-42.613300030610461</v>
      </c>
      <c r="I653" s="14">
        <f t="shared" si="397"/>
        <v>189.60896460537884</v>
      </c>
      <c r="J653" s="14">
        <f t="shared" si="398"/>
        <v>69.854920544859638</v>
      </c>
      <c r="K653" s="14">
        <f t="shared" si="370"/>
        <v>224.32757954314275</v>
      </c>
      <c r="L653" s="14">
        <f t="shared" si="371"/>
        <v>-88.808269808864253</v>
      </c>
      <c r="M653" s="9">
        <f t="shared" si="372"/>
        <v>169.06872221260645</v>
      </c>
      <c r="N653" s="9">
        <f t="shared" si="373"/>
        <v>-17.769838755501091</v>
      </c>
      <c r="O653" s="9">
        <f t="shared" si="374"/>
        <v>116.22032562496373</v>
      </c>
      <c r="P653" s="9">
        <f t="shared" si="375"/>
        <v>0.2154241148798697</v>
      </c>
      <c r="Q653" s="9">
        <f t="shared" si="376"/>
        <v>0.88580925667601151</v>
      </c>
      <c r="R653" s="9">
        <f t="shared" si="377"/>
        <v>0.48256130633146443</v>
      </c>
      <c r="S653" s="9">
        <f t="shared" si="378"/>
        <v>0.69798542121133411</v>
      </c>
      <c r="T653" s="9">
        <f t="shared" si="379"/>
        <v>-0.26713719145159481</v>
      </c>
      <c r="U653" s="9">
        <f t="shared" si="380"/>
        <v>5.2213597973432169E-2</v>
      </c>
      <c r="V653" s="9">
        <f t="shared" si="381"/>
        <v>-0.9129090146894967</v>
      </c>
      <c r="W653" s="14">
        <f t="shared" si="382"/>
        <v>-244.05642010532853</v>
      </c>
      <c r="X653" s="14">
        <f t="shared" si="383"/>
        <v>-58.270263001076863</v>
      </c>
      <c r="Y653" s="14">
        <f t="shared" si="384"/>
        <v>-127.89920954450419</v>
      </c>
      <c r="Z653" s="14">
        <f t="shared" si="385"/>
        <v>194.77243758141645</v>
      </c>
      <c r="AA653" s="9">
        <f t="shared" si="386"/>
        <v>250.91624049639211</v>
      </c>
      <c r="AB653" s="9">
        <f t="shared" si="363"/>
        <v>0.29023719211102161</v>
      </c>
      <c r="AC653" s="9">
        <f t="shared" si="364"/>
        <v>2.0900846492376033</v>
      </c>
      <c r="AD653" s="9">
        <f t="shared" si="365"/>
        <v>1519.3009107332837</v>
      </c>
      <c r="AE653" s="9">
        <f t="shared" si="387"/>
        <v>1576.5532356196704</v>
      </c>
      <c r="AF653" s="9">
        <f t="shared" si="388"/>
        <v>1.0376833348034749</v>
      </c>
      <c r="AG653" s="11">
        <f t="shared" si="389"/>
        <v>3.1430382221990159</v>
      </c>
      <c r="AH653" s="13">
        <v>322.5</v>
      </c>
      <c r="AI653" s="9">
        <f t="shared" si="390"/>
        <v>233.01182425687276</v>
      </c>
      <c r="AJ653" s="14">
        <f t="shared" si="391"/>
        <v>0.72337358623127557</v>
      </c>
      <c r="AK653" s="14">
        <f t="shared" si="392"/>
        <v>0.7590806419311491</v>
      </c>
      <c r="AL653" s="9">
        <f t="shared" si="393"/>
        <v>754.96137782283029</v>
      </c>
      <c r="AM653" s="9">
        <f t="shared" si="394"/>
        <v>1464.0564705698948</v>
      </c>
      <c r="AN653" s="9">
        <f t="shared" si="395"/>
        <v>1.9392468457021792</v>
      </c>
      <c r="AO653" s="11">
        <f t="shared" si="396"/>
        <v>6.3251193686587568</v>
      </c>
      <c r="AP653" s="13">
        <v>322.5</v>
      </c>
    </row>
    <row r="654" spans="1:42" x14ac:dyDescent="0.15">
      <c r="A654" s="13">
        <v>323</v>
      </c>
      <c r="B654" s="9">
        <f t="shared" si="366"/>
        <v>5.6374134839416845</v>
      </c>
      <c r="D654" s="8">
        <f t="shared" si="367"/>
        <v>0.69263272778218021</v>
      </c>
      <c r="E654" s="9">
        <v>0</v>
      </c>
      <c r="F654" s="9">
        <v>0</v>
      </c>
      <c r="G654" s="9">
        <f t="shared" si="368"/>
        <v>55.904485703310499</v>
      </c>
      <c r="H654" s="9">
        <f t="shared" si="369"/>
        <v>-42.127051620643378</v>
      </c>
      <c r="I654" s="14">
        <f t="shared" si="397"/>
        <v>190.57880082112433</v>
      </c>
      <c r="J654" s="14">
        <f t="shared" si="398"/>
        <v>69.621902949624484</v>
      </c>
      <c r="K654" s="14">
        <f t="shared" si="370"/>
        <v>224.62836957659022</v>
      </c>
      <c r="L654" s="14">
        <f t="shared" si="371"/>
        <v>-88.573267943569164</v>
      </c>
      <c r="M654" s="9">
        <f t="shared" si="372"/>
        <v>169.06872221260645</v>
      </c>
      <c r="N654" s="9">
        <f t="shared" si="373"/>
        <v>-17.769838755501091</v>
      </c>
      <c r="O654" s="9">
        <f t="shared" si="374"/>
        <v>115.7558561943616</v>
      </c>
      <c r="P654" s="9">
        <f t="shared" si="375"/>
        <v>0.21200337099551333</v>
      </c>
      <c r="Q654" s="9">
        <f t="shared" si="376"/>
        <v>0.88670412327551318</v>
      </c>
      <c r="R654" s="9">
        <f t="shared" si="377"/>
        <v>0.48062935678666685</v>
      </c>
      <c r="S654" s="9">
        <f t="shared" si="378"/>
        <v>0.69263272778218021</v>
      </c>
      <c r="T654" s="9">
        <f t="shared" si="379"/>
        <v>-0.26862598579115354</v>
      </c>
      <c r="U654" s="9">
        <f t="shared" si="380"/>
        <v>4.686090454427827E-2</v>
      </c>
      <c r="V654" s="9">
        <f t="shared" si="381"/>
        <v>-0.91439780902905543</v>
      </c>
      <c r="W654" s="14">
        <f t="shared" si="382"/>
        <v>-243.76618291321751</v>
      </c>
      <c r="X654" s="14">
        <f t="shared" si="383"/>
        <v>-56.18017835183926</v>
      </c>
      <c r="Y654" s="14">
        <f t="shared" si="384"/>
        <v>-127.17583595827291</v>
      </c>
      <c r="Z654" s="14">
        <f t="shared" si="385"/>
        <v>195.5315182233476</v>
      </c>
      <c r="AA654" s="9">
        <f t="shared" si="386"/>
        <v>250.15627989663719</v>
      </c>
      <c r="AB654" s="9">
        <f t="shared" si="363"/>
        <v>0.29347795989372116</v>
      </c>
      <c r="AC654" s="9">
        <f t="shared" si="364"/>
        <v>2.1199156440509626</v>
      </c>
      <c r="AD654" s="9">
        <f t="shared" si="365"/>
        <v>1540.8961625603019</v>
      </c>
      <c r="AE654" s="9">
        <f t="shared" si="387"/>
        <v>1571.7782623452549</v>
      </c>
      <c r="AF654" s="9">
        <f t="shared" si="388"/>
        <v>1.0200416488374144</v>
      </c>
      <c r="AG654" s="11">
        <f t="shared" si="389"/>
        <v>3.0989893735098524</v>
      </c>
      <c r="AH654" s="13">
        <v>323</v>
      </c>
      <c r="AI654" s="9">
        <f t="shared" si="390"/>
        <v>233.2515120431438</v>
      </c>
      <c r="AJ654" s="14">
        <f t="shared" si="391"/>
        <v>0.72839737023782902</v>
      </c>
      <c r="AK654" s="14">
        <f t="shared" si="392"/>
        <v>0.76857782433714306</v>
      </c>
      <c r="AL654" s="9">
        <f t="shared" si="393"/>
        <v>762.40983281637511</v>
      </c>
      <c r="AM654" s="9">
        <f t="shared" si="394"/>
        <v>1465.5624733469035</v>
      </c>
      <c r="AN654" s="9">
        <f t="shared" si="395"/>
        <v>1.922276458493527</v>
      </c>
      <c r="AO654" s="11">
        <f t="shared" si="396"/>
        <v>6.2633253506406286</v>
      </c>
      <c r="AP654" s="13">
        <v>323</v>
      </c>
    </row>
    <row r="655" spans="1:42" x14ac:dyDescent="0.15">
      <c r="A655" s="13">
        <v>323.5</v>
      </c>
      <c r="B655" s="9">
        <f t="shared" si="366"/>
        <v>5.6461401302016565</v>
      </c>
      <c r="D655" s="8">
        <f t="shared" si="367"/>
        <v>0.68719255844178173</v>
      </c>
      <c r="E655" s="9">
        <v>0</v>
      </c>
      <c r="F655" s="9">
        <v>0</v>
      </c>
      <c r="G655" s="9">
        <f t="shared" si="368"/>
        <v>56.269980243205225</v>
      </c>
      <c r="H655" s="9">
        <f t="shared" si="369"/>
        <v>-41.637595072593875</v>
      </c>
      <c r="I655" s="14">
        <f t="shared" si="397"/>
        <v>191.55023273076625</v>
      </c>
      <c r="J655" s="14">
        <f t="shared" si="398"/>
        <v>69.377058405682277</v>
      </c>
      <c r="K655" s="14">
        <f t="shared" si="370"/>
        <v>224.92278628585146</v>
      </c>
      <c r="L655" s="14">
        <f t="shared" si="371"/>
        <v>-88.34124604274345</v>
      </c>
      <c r="M655" s="9">
        <f t="shared" si="372"/>
        <v>169.06872221260645</v>
      </c>
      <c r="N655" s="9">
        <f t="shared" si="373"/>
        <v>-17.769838755501091</v>
      </c>
      <c r="O655" s="9">
        <f t="shared" si="374"/>
        <v>115.29625311124244</v>
      </c>
      <c r="P655" s="9">
        <f t="shared" si="375"/>
        <v>0.20852023835858932</v>
      </c>
      <c r="Q655" s="9">
        <f t="shared" si="376"/>
        <v>0.88760723576860789</v>
      </c>
      <c r="R655" s="9">
        <f t="shared" si="377"/>
        <v>0.47867232008319238</v>
      </c>
      <c r="S655" s="9">
        <f t="shared" si="378"/>
        <v>0.68719255844178173</v>
      </c>
      <c r="T655" s="9">
        <f t="shared" si="379"/>
        <v>-0.27015208172460303</v>
      </c>
      <c r="U655" s="9">
        <f t="shared" si="380"/>
        <v>4.1420735203879788E-2</v>
      </c>
      <c r="V655" s="9">
        <f t="shared" si="381"/>
        <v>-0.91592390496250498</v>
      </c>
      <c r="W655" s="14">
        <f t="shared" si="382"/>
        <v>-243.47270495332378</v>
      </c>
      <c r="X655" s="14">
        <f t="shared" si="383"/>
        <v>-54.060262707788297</v>
      </c>
      <c r="Y655" s="14">
        <f t="shared" si="384"/>
        <v>-126.44743858803508</v>
      </c>
      <c r="Z655" s="14">
        <f t="shared" si="385"/>
        <v>196.30009604768475</v>
      </c>
      <c r="AA655" s="9">
        <f t="shared" si="386"/>
        <v>249.4022254538306</v>
      </c>
      <c r="AB655" s="9">
        <f t="shared" si="363"/>
        <v>0.29712956445729333</v>
      </c>
      <c r="AC655" s="9">
        <f t="shared" si="364"/>
        <v>2.1494386872671711</v>
      </c>
      <c r="AD655" s="9">
        <f t="shared" si="365"/>
        <v>1562.3125106482939</v>
      </c>
      <c r="AE655" s="9">
        <f t="shared" si="387"/>
        <v>1567.040398549399</v>
      </c>
      <c r="AF655" s="9">
        <f t="shared" si="388"/>
        <v>1.0030262113814497</v>
      </c>
      <c r="AG655" s="11">
        <f t="shared" si="389"/>
        <v>3.0565080935535551</v>
      </c>
      <c r="AH655" s="13">
        <v>323.5</v>
      </c>
      <c r="AI655" s="9">
        <f t="shared" si="390"/>
        <v>233.5009259806161</v>
      </c>
      <c r="AJ655" s="14">
        <f t="shared" si="391"/>
        <v>0.73365243860672535</v>
      </c>
      <c r="AK655" s="14">
        <f t="shared" si="392"/>
        <v>0.77817154957764956</v>
      </c>
      <c r="AL655" s="9">
        <f t="shared" si="393"/>
        <v>770.02876106659676</v>
      </c>
      <c r="AM655" s="9">
        <f t="shared" si="394"/>
        <v>1467.1295873342351</v>
      </c>
      <c r="AN655" s="9">
        <f t="shared" si="395"/>
        <v>1.9052919339039451</v>
      </c>
      <c r="AO655" s="11">
        <f t="shared" si="396"/>
        <v>6.2013538648116748</v>
      </c>
      <c r="AP655" s="13">
        <v>323.5</v>
      </c>
    </row>
    <row r="656" spans="1:42" x14ac:dyDescent="0.15">
      <c r="A656" s="13">
        <v>324</v>
      </c>
      <c r="B656" s="9">
        <f t="shared" si="366"/>
        <v>5.6548667764616276</v>
      </c>
      <c r="D656" s="8">
        <f t="shared" si="367"/>
        <v>0.6816657180545328</v>
      </c>
      <c r="E656" s="9">
        <v>0</v>
      </c>
      <c r="F656" s="9">
        <v>0</v>
      </c>
      <c r="G656" s="9">
        <f t="shared" si="368"/>
        <v>56.631189606246316</v>
      </c>
      <c r="H656" s="9">
        <f t="shared" si="369"/>
        <v>-41.144967660473135</v>
      </c>
      <c r="I656" s="14">
        <f t="shared" si="397"/>
        <v>192.52293311295367</v>
      </c>
      <c r="J656" s="14">
        <f t="shared" si="398"/>
        <v>69.120321740621989</v>
      </c>
      <c r="K656" s="14">
        <f t="shared" si="370"/>
        <v>225.21072809910393</v>
      </c>
      <c r="L656" s="14">
        <f t="shared" si="371"/>
        <v>-88.112394687457936</v>
      </c>
      <c r="M656" s="9">
        <f t="shared" si="372"/>
        <v>169.06872221260645</v>
      </c>
      <c r="N656" s="9">
        <f t="shared" si="373"/>
        <v>-17.769838755501091</v>
      </c>
      <c r="O656" s="9">
        <f t="shared" si="374"/>
        <v>114.84161001105112</v>
      </c>
      <c r="P656" s="9">
        <f t="shared" si="375"/>
        <v>0.20497463932798085</v>
      </c>
      <c r="Q656" s="9">
        <f t="shared" si="376"/>
        <v>0.88851805509701998</v>
      </c>
      <c r="R656" s="9">
        <f t="shared" si="377"/>
        <v>0.47669107872655192</v>
      </c>
      <c r="S656" s="9">
        <f t="shared" si="378"/>
        <v>0.68166571805453269</v>
      </c>
      <c r="T656" s="9">
        <f t="shared" si="379"/>
        <v>-0.27171643939857104</v>
      </c>
      <c r="U656" s="9">
        <f t="shared" si="380"/>
        <v>3.5893894816630745E-2</v>
      </c>
      <c r="V656" s="9">
        <f t="shared" si="381"/>
        <v>-0.91748826263647298</v>
      </c>
      <c r="W656" s="14">
        <f t="shared" si="382"/>
        <v>-243.17557538886649</v>
      </c>
      <c r="X656" s="14">
        <f t="shared" si="383"/>
        <v>-51.910824020521126</v>
      </c>
      <c r="Y656" s="14">
        <f t="shared" si="384"/>
        <v>-125.71378614942836</v>
      </c>
      <c r="Z656" s="14">
        <f t="shared" si="385"/>
        <v>197.0782675972624</v>
      </c>
      <c r="AA656" s="9">
        <f t="shared" si="386"/>
        <v>248.65456785708926</v>
      </c>
      <c r="AB656" s="9">
        <f t="shared" si="363"/>
        <v>0.30119441454417029</v>
      </c>
      <c r="AC656" s="9">
        <f t="shared" si="364"/>
        <v>2.1786259181613872</v>
      </c>
      <c r="AD656" s="9">
        <f t="shared" si="365"/>
        <v>1583.5301248491298</v>
      </c>
      <c r="AE656" s="9">
        <f t="shared" si="387"/>
        <v>1562.3427273227526</v>
      </c>
      <c r="AF656" s="9">
        <f t="shared" si="388"/>
        <v>0.98662014874620974</v>
      </c>
      <c r="AG656" s="11">
        <f t="shared" si="389"/>
        <v>3.0155541460958584</v>
      </c>
      <c r="AH656" s="13">
        <v>324</v>
      </c>
      <c r="AI656" s="9">
        <f t="shared" si="390"/>
        <v>233.76013258715091</v>
      </c>
      <c r="AJ656" s="14">
        <f t="shared" si="391"/>
        <v>0.73914712191675846</v>
      </c>
      <c r="AK656" s="14">
        <f t="shared" si="392"/>
        <v>0.78786378725163786</v>
      </c>
      <c r="AL656" s="9">
        <f t="shared" si="393"/>
        <v>777.82257317977508</v>
      </c>
      <c r="AM656" s="9">
        <f t="shared" si="394"/>
        <v>1468.7582304759385</v>
      </c>
      <c r="AN656" s="9">
        <f t="shared" si="395"/>
        <v>1.8882946845725834</v>
      </c>
      <c r="AO656" s="11">
        <f t="shared" si="396"/>
        <v>6.1392160604637116</v>
      </c>
      <c r="AP656" s="13">
        <v>324</v>
      </c>
    </row>
    <row r="657" spans="1:42" x14ac:dyDescent="0.15">
      <c r="A657" s="13">
        <v>324.5</v>
      </c>
      <c r="B657" s="9">
        <f t="shared" si="366"/>
        <v>5.6635934227215996</v>
      </c>
      <c r="D657" s="8">
        <f t="shared" si="367"/>
        <v>0.67605308812727183</v>
      </c>
      <c r="E657" s="9">
        <v>0</v>
      </c>
      <c r="F657" s="9">
        <v>0</v>
      </c>
      <c r="G657" s="9">
        <f t="shared" si="368"/>
        <v>56.988086284942355</v>
      </c>
      <c r="H657" s="9">
        <f t="shared" si="369"/>
        <v>-40.64920689976578</v>
      </c>
      <c r="I657" s="14">
        <f t="shared" si="397"/>
        <v>193.49656440655446</v>
      </c>
      <c r="J657" s="14">
        <f t="shared" si="398"/>
        <v>68.851639676511212</v>
      </c>
      <c r="K657" s="14">
        <f t="shared" si="370"/>
        <v>225.49209081813046</v>
      </c>
      <c r="L657" s="14">
        <f t="shared" si="371"/>
        <v>-87.8869085402915</v>
      </c>
      <c r="M657" s="9">
        <f t="shared" si="372"/>
        <v>169.06872221260645</v>
      </c>
      <c r="N657" s="9">
        <f t="shared" si="373"/>
        <v>-17.769838755501091</v>
      </c>
      <c r="O657" s="9">
        <f t="shared" si="374"/>
        <v>114.39202086085541</v>
      </c>
      <c r="P657" s="9">
        <f t="shared" si="375"/>
        <v>0.20136652148428139</v>
      </c>
      <c r="Q657" s="9">
        <f t="shared" si="376"/>
        <v>0.88943602306334313</v>
      </c>
      <c r="R657" s="9">
        <f t="shared" si="377"/>
        <v>0.47468656664299047</v>
      </c>
      <c r="S657" s="9">
        <f t="shared" si="378"/>
        <v>0.67605308812727183</v>
      </c>
      <c r="T657" s="9">
        <f t="shared" si="379"/>
        <v>-0.27332004515870917</v>
      </c>
      <c r="U657" s="9">
        <f t="shared" si="380"/>
        <v>3.0281264889369885E-2</v>
      </c>
      <c r="V657" s="9">
        <f t="shared" si="381"/>
        <v>-0.91909186839661117</v>
      </c>
      <c r="W657" s="14">
        <f t="shared" si="382"/>
        <v>-242.87438097432232</v>
      </c>
      <c r="X657" s="14">
        <f t="shared" si="383"/>
        <v>-49.732198102359739</v>
      </c>
      <c r="Y657" s="14">
        <f t="shared" si="384"/>
        <v>-124.9746390275116</v>
      </c>
      <c r="Z657" s="14">
        <f t="shared" si="385"/>
        <v>197.86613138451403</v>
      </c>
      <c r="AA657" s="9">
        <f t="shared" si="386"/>
        <v>247.91380853383825</v>
      </c>
      <c r="AB657" s="9">
        <f t="shared" si="363"/>
        <v>0.30567403512966962</v>
      </c>
      <c r="AC657" s="9">
        <f t="shared" si="364"/>
        <v>2.2074486716814476</v>
      </c>
      <c r="AD657" s="9">
        <f t="shared" si="365"/>
        <v>1604.5287239564634</v>
      </c>
      <c r="AE657" s="9">
        <f t="shared" si="387"/>
        <v>1557.6883992267456</v>
      </c>
      <c r="AF657" s="9">
        <f t="shared" si="388"/>
        <v>0.97080742523934471</v>
      </c>
      <c r="AG657" s="11">
        <f t="shared" si="389"/>
        <v>2.9760893414744838</v>
      </c>
      <c r="AH657" s="13">
        <v>324.5</v>
      </c>
      <c r="AI657" s="9">
        <f t="shared" si="390"/>
        <v>234.02919977885367</v>
      </c>
      <c r="AJ657" s="14">
        <f t="shared" si="391"/>
        <v>0.74488993573815776</v>
      </c>
      <c r="AK657" s="14">
        <f t="shared" si="392"/>
        <v>0.79765642800890646</v>
      </c>
      <c r="AL657" s="9">
        <f t="shared" si="393"/>
        <v>785.79574047872518</v>
      </c>
      <c r="AM657" s="9">
        <f t="shared" si="394"/>
        <v>1470.4488295014894</v>
      </c>
      <c r="AN657" s="9">
        <f t="shared" si="395"/>
        <v>1.8712863327633431</v>
      </c>
      <c r="AO657" s="11">
        <f t="shared" si="396"/>
        <v>6.0769237951675699</v>
      </c>
      <c r="AP657" s="13">
        <v>324.5</v>
      </c>
    </row>
    <row r="658" spans="1:42" x14ac:dyDescent="0.15">
      <c r="A658" s="13">
        <v>325</v>
      </c>
      <c r="B658" s="9">
        <f t="shared" si="366"/>
        <v>5.6723200689815707</v>
      </c>
      <c r="D658" s="8">
        <f t="shared" si="367"/>
        <v>0.67035562904261048</v>
      </c>
      <c r="E658" s="9">
        <v>0</v>
      </c>
      <c r="F658" s="9">
        <v>0</v>
      </c>
      <c r="G658" s="9">
        <f t="shared" si="368"/>
        <v>57.340643100229407</v>
      </c>
      <c r="H658" s="9">
        <f t="shared" si="369"/>
        <v>-40.150350544573257</v>
      </c>
      <c r="I658" s="14">
        <f t="shared" si="397"/>
        <v>194.4707788420782</v>
      </c>
      <c r="J658" s="14">
        <f t="shared" si="398"/>
        <v>68.570971519785971</v>
      </c>
      <c r="K658" s="14">
        <f t="shared" si="370"/>
        <v>225.76676750648912</v>
      </c>
      <c r="L658" s="14">
        <f t="shared" si="371"/>
        <v>-87.664986368571007</v>
      </c>
      <c r="M658" s="9">
        <f t="shared" si="372"/>
        <v>169.06872221260645</v>
      </c>
      <c r="N658" s="9">
        <f t="shared" si="373"/>
        <v>-17.769838755501091</v>
      </c>
      <c r="O658" s="9">
        <f t="shared" si="374"/>
        <v>113.9475799220079</v>
      </c>
      <c r="P658" s="9">
        <f t="shared" si="375"/>
        <v>0.19769585855777835</v>
      </c>
      <c r="Q658" s="9">
        <f t="shared" si="376"/>
        <v>0.89036056239661765</v>
      </c>
      <c r="R658" s="9">
        <f t="shared" si="377"/>
        <v>0.4726597704848321</v>
      </c>
      <c r="S658" s="9">
        <f t="shared" si="378"/>
        <v>0.67035562904261048</v>
      </c>
      <c r="T658" s="9">
        <f t="shared" si="379"/>
        <v>-0.27496391192705366</v>
      </c>
      <c r="U658" s="9">
        <f t="shared" si="380"/>
        <v>2.4583805804708536E-2</v>
      </c>
      <c r="V658" s="9">
        <f t="shared" si="381"/>
        <v>-0.92073573516495566</v>
      </c>
      <c r="W658" s="14">
        <f t="shared" si="382"/>
        <v>-242.56870693919265</v>
      </c>
      <c r="X658" s="14">
        <f t="shared" si="383"/>
        <v>-47.524749430678291</v>
      </c>
      <c r="Y658" s="14">
        <f t="shared" si="384"/>
        <v>-124.22974909177344</v>
      </c>
      <c r="Z658" s="14">
        <f t="shared" si="385"/>
        <v>198.66378781252294</v>
      </c>
      <c r="AA658" s="9">
        <f t="shared" si="386"/>
        <v>247.18045916819696</v>
      </c>
      <c r="AB658" s="9">
        <f t="shared" si="363"/>
        <v>0.31056901427646721</v>
      </c>
      <c r="AC658" s="9">
        <f t="shared" si="364"/>
        <v>2.2358775024216015</v>
      </c>
      <c r="AD658" s="9">
        <f t="shared" si="365"/>
        <v>1625.2875817810182</v>
      </c>
      <c r="AE658" s="9">
        <f t="shared" si="387"/>
        <v>1553.0806292675188</v>
      </c>
      <c r="AF658" s="9">
        <f t="shared" si="388"/>
        <v>0.95557281472957933</v>
      </c>
      <c r="AG658" s="11">
        <f t="shared" si="389"/>
        <v>2.9380774744022329</v>
      </c>
      <c r="AH658" s="13">
        <v>325</v>
      </c>
      <c r="AI658" s="9">
        <f t="shared" si="390"/>
        <v>234.30819692751709</v>
      </c>
      <c r="AJ658" s="14">
        <f t="shared" si="391"/>
        <v>0.75088957588258154</v>
      </c>
      <c r="AK658" s="14">
        <f t="shared" si="392"/>
        <v>0.80755126907189378</v>
      </c>
      <c r="AL658" s="9">
        <f t="shared" si="393"/>
        <v>793.95278769558558</v>
      </c>
      <c r="AM658" s="9">
        <f t="shared" si="394"/>
        <v>1472.2018202867164</v>
      </c>
      <c r="AN658" s="9">
        <f t="shared" si="395"/>
        <v>1.8542687211411146</v>
      </c>
      <c r="AO658" s="11">
        <f t="shared" si="396"/>
        <v>6.0144896616792067</v>
      </c>
      <c r="AP658" s="13">
        <v>325</v>
      </c>
    </row>
    <row r="659" spans="1:42" x14ac:dyDescent="0.15">
      <c r="A659" s="13">
        <v>325.5</v>
      </c>
      <c r="B659" s="9">
        <f t="shared" si="366"/>
        <v>5.6810467152415427</v>
      </c>
      <c r="D659" s="8">
        <f t="shared" si="367"/>
        <v>0.66457438226100485</v>
      </c>
      <c r="E659" s="9">
        <v>0</v>
      </c>
      <c r="F659" s="9">
        <v>0</v>
      </c>
      <c r="G659" s="9">
        <f t="shared" si="368"/>
        <v>57.688833203541094</v>
      </c>
      <c r="H659" s="9">
        <f t="shared" si="369"/>
        <v>-39.648436584738306</v>
      </c>
      <c r="I659" s="14">
        <f t="shared" si="397"/>
        <v>195.44521860623132</v>
      </c>
      <c r="J659" s="14">
        <f t="shared" si="398"/>
        <v>68.27828985864771</v>
      </c>
      <c r="K659" s="14">
        <f t="shared" si="370"/>
        <v>226.0346483747704</v>
      </c>
      <c r="L659" s="14">
        <f t="shared" si="371"/>
        <v>-87.446831059179686</v>
      </c>
      <c r="M659" s="9">
        <f t="shared" si="372"/>
        <v>169.06872221260645</v>
      </c>
      <c r="N659" s="9">
        <f t="shared" si="373"/>
        <v>-17.769838755501091</v>
      </c>
      <c r="O659" s="9">
        <f t="shared" si="374"/>
        <v>113.5083817109786</v>
      </c>
      <c r="P659" s="9">
        <f t="shared" si="375"/>
        <v>0.19396265135892915</v>
      </c>
      <c r="Q659" s="9">
        <f t="shared" si="376"/>
        <v>0.89129107685774234</v>
      </c>
      <c r="R659" s="9">
        <f t="shared" si="377"/>
        <v>0.47061173090207564</v>
      </c>
      <c r="S659" s="9">
        <f t="shared" si="378"/>
        <v>0.66457438226100474</v>
      </c>
      <c r="T659" s="9">
        <f t="shared" si="379"/>
        <v>-0.27664907954314655</v>
      </c>
      <c r="U659" s="9">
        <f t="shared" si="380"/>
        <v>1.8802559023102794E-2</v>
      </c>
      <c r="V659" s="9">
        <f t="shared" si="381"/>
        <v>-0.92242090278104849</v>
      </c>
      <c r="W659" s="14">
        <f t="shared" si="382"/>
        <v>-242.25813792491618</v>
      </c>
      <c r="X659" s="14">
        <f t="shared" si="383"/>
        <v>-45.28887192825669</v>
      </c>
      <c r="Y659" s="14">
        <f t="shared" si="384"/>
        <v>-123.47885951589086</v>
      </c>
      <c r="Z659" s="14">
        <f t="shared" si="385"/>
        <v>199.47133908159483</v>
      </c>
      <c r="AA659" s="9">
        <f t="shared" si="386"/>
        <v>246.45504115635725</v>
      </c>
      <c r="AB659" s="9">
        <f t="shared" si="363"/>
        <v>0.31587895009050726</v>
      </c>
      <c r="AC659" s="9">
        <f t="shared" si="364"/>
        <v>2.2638822131896674</v>
      </c>
      <c r="AD659" s="9">
        <f t="shared" si="365"/>
        <v>1645.7855356581124</v>
      </c>
      <c r="AE659" s="9">
        <f t="shared" si="387"/>
        <v>1548.5226934739642</v>
      </c>
      <c r="AF659" s="9">
        <f t="shared" si="388"/>
        <v>0.94090187325333674</v>
      </c>
      <c r="AG659" s="11">
        <f t="shared" si="389"/>
        <v>2.9014842638940701</v>
      </c>
      <c r="AH659" s="13">
        <v>325.5</v>
      </c>
      <c r="AI659" s="9">
        <f t="shared" si="390"/>
        <v>234.59719491577408</v>
      </c>
      <c r="AJ659" s="14">
        <f t="shared" si="391"/>
        <v>0.75715491236068999</v>
      </c>
      <c r="AK659" s="14">
        <f t="shared" si="392"/>
        <v>0.8175499984822352</v>
      </c>
      <c r="AL659" s="9">
        <f t="shared" si="393"/>
        <v>802.29828455106997</v>
      </c>
      <c r="AM659" s="9">
        <f t="shared" si="394"/>
        <v>1474.0176482003371</v>
      </c>
      <c r="AN659" s="9">
        <f t="shared" si="395"/>
        <v>1.837243923592746</v>
      </c>
      <c r="AO659" s="11">
        <f t="shared" si="396"/>
        <v>5.9519270144376337</v>
      </c>
      <c r="AP659" s="13">
        <v>325.5</v>
      </c>
    </row>
    <row r="660" spans="1:42" x14ac:dyDescent="0.15">
      <c r="A660" s="13">
        <v>326</v>
      </c>
      <c r="B660" s="9">
        <f t="shared" si="366"/>
        <v>5.6897733615015147</v>
      </c>
      <c r="D660" s="8">
        <f t="shared" si="367"/>
        <v>0.65871047248221748</v>
      </c>
      <c r="E660" s="9">
        <v>0</v>
      </c>
      <c r="F660" s="9">
        <v>0</v>
      </c>
      <c r="G660" s="9">
        <f t="shared" si="368"/>
        <v>58.032630078852932</v>
      </c>
      <c r="H660" s="9">
        <f t="shared" si="369"/>
        <v>-39.143503242952264</v>
      </c>
      <c r="I660" s="14">
        <f t="shared" si="397"/>
        <v>196.41951604116895</v>
      </c>
      <c r="J660" s="14">
        <f t="shared" si="398"/>
        <v>67.973581265789576</v>
      </c>
      <c r="K660" s="14">
        <f t="shared" si="370"/>
        <v>226.29562066309529</v>
      </c>
      <c r="L660" s="14">
        <f t="shared" si="371"/>
        <v>-87.232649623889088</v>
      </c>
      <c r="M660" s="9">
        <f t="shared" si="372"/>
        <v>169.06872221260645</v>
      </c>
      <c r="N660" s="9">
        <f t="shared" si="373"/>
        <v>-17.769838755501091</v>
      </c>
      <c r="O660" s="9">
        <f t="shared" si="374"/>
        <v>113.0745209583376</v>
      </c>
      <c r="P660" s="9">
        <f t="shared" si="375"/>
        <v>0.19016692870940988</v>
      </c>
      <c r="Q660" s="9">
        <f t="shared" si="376"/>
        <v>0.89222695138665831</v>
      </c>
      <c r="R660" s="9">
        <f t="shared" si="377"/>
        <v>0.4685435437728076</v>
      </c>
      <c r="S660" s="9">
        <f t="shared" si="378"/>
        <v>0.65871047248221748</v>
      </c>
      <c r="T660" s="9">
        <f t="shared" si="379"/>
        <v>-0.27837661506339773</v>
      </c>
      <c r="U660" s="9">
        <f t="shared" si="380"/>
        <v>1.2938649244315537E-2</v>
      </c>
      <c r="V660" s="9">
        <f t="shared" si="381"/>
        <v>-0.92414843830129967</v>
      </c>
      <c r="W660" s="14">
        <f t="shared" si="382"/>
        <v>-241.94225897482568</v>
      </c>
      <c r="X660" s="14">
        <f t="shared" si="383"/>
        <v>-43.024989715067022</v>
      </c>
      <c r="Y660" s="14">
        <f t="shared" si="384"/>
        <v>-122.72170460353017</v>
      </c>
      <c r="Z660" s="14">
        <f t="shared" si="385"/>
        <v>200.28888908007707</v>
      </c>
      <c r="AA660" s="9">
        <f t="shared" si="386"/>
        <v>245.738084996655</v>
      </c>
      <c r="AB660" s="9">
        <f t="shared" si="363"/>
        <v>0.32160239807870994</v>
      </c>
      <c r="AC660" s="9">
        <f t="shared" si="364"/>
        <v>2.291431888435703</v>
      </c>
      <c r="AD660" s="9">
        <f t="shared" si="365"/>
        <v>1666.0009975410969</v>
      </c>
      <c r="AE660" s="9">
        <f t="shared" si="387"/>
        <v>1544.017925065431</v>
      </c>
      <c r="AF660" s="9">
        <f t="shared" si="388"/>
        <v>0.92678091270311092</v>
      </c>
      <c r="AG660" s="11">
        <f t="shared" si="389"/>
        <v>2.8662772954544344</v>
      </c>
      <c r="AH660" s="13">
        <v>326</v>
      </c>
      <c r="AI660" s="9">
        <f t="shared" si="390"/>
        <v>234.89626618941293</v>
      </c>
      <c r="AJ660" s="14">
        <f t="shared" si="391"/>
        <v>0.763694981916899</v>
      </c>
      <c r="AK660" s="14">
        <f t="shared" si="392"/>
        <v>0.82765417800612795</v>
      </c>
      <c r="AL660" s="9">
        <f t="shared" si="393"/>
        <v>810.83683612765481</v>
      </c>
      <c r="AM660" s="9">
        <f t="shared" si="394"/>
        <v>1475.8967684326644</v>
      </c>
      <c r="AN660" s="9">
        <f t="shared" si="395"/>
        <v>1.820214256028577</v>
      </c>
      <c r="AO660" s="11">
        <f t="shared" si="396"/>
        <v>5.8892499954265709</v>
      </c>
      <c r="AP660" s="13">
        <v>326</v>
      </c>
    </row>
    <row r="661" spans="1:42" x14ac:dyDescent="0.15">
      <c r="A661" s="13">
        <v>326.5</v>
      </c>
      <c r="B661" s="9">
        <f t="shared" si="366"/>
        <v>5.6985000077614858</v>
      </c>
      <c r="D661" s="8">
        <f t="shared" si="367"/>
        <v>0.65276510975606405</v>
      </c>
      <c r="E661" s="9">
        <v>0</v>
      </c>
      <c r="F661" s="9">
        <v>0</v>
      </c>
      <c r="G661" s="9">
        <f t="shared" si="368"/>
        <v>58.372007544701759</v>
      </c>
      <c r="H661" s="9">
        <f t="shared" si="369"/>
        <v>-38.635588971844086</v>
      </c>
      <c r="I661" s="14">
        <f t="shared" si="397"/>
        <v>197.39329387996372</v>
      </c>
      <c r="J661" s="14">
        <f t="shared" si="398"/>
        <v>67.656847004047947</v>
      </c>
      <c r="K661" s="14">
        <f t="shared" si="370"/>
        <v>226.54956852104726</v>
      </c>
      <c r="L661" s="14">
        <f t="shared" si="371"/>
        <v>-87.022653194088392</v>
      </c>
      <c r="M661" s="9">
        <f t="shared" si="372"/>
        <v>169.06872221260645</v>
      </c>
      <c r="N661" s="9">
        <f t="shared" si="373"/>
        <v>-17.769838755501091</v>
      </c>
      <c r="O661" s="9">
        <f t="shared" si="374"/>
        <v>112.64609256586898</v>
      </c>
      <c r="P661" s="9">
        <f t="shared" si="375"/>
        <v>0.18630874837167349</v>
      </c>
      <c r="Q661" s="9">
        <f t="shared" si="376"/>
        <v>0.89316755229321709</v>
      </c>
      <c r="R661" s="9">
        <f t="shared" si="377"/>
        <v>0.46645636138439062</v>
      </c>
      <c r="S661" s="9">
        <f t="shared" si="378"/>
        <v>0.65276510975606405</v>
      </c>
      <c r="T661" s="9">
        <f t="shared" si="379"/>
        <v>-0.28014761301271712</v>
      </c>
      <c r="U661" s="9">
        <f t="shared" si="380"/>
        <v>6.9932865181621118E-3</v>
      </c>
      <c r="V661" s="9">
        <f t="shared" si="381"/>
        <v>-0.92591943625061912</v>
      </c>
      <c r="W661" s="14">
        <f t="shared" si="382"/>
        <v>-241.62065657674697</v>
      </c>
      <c r="X661" s="14">
        <f t="shared" si="383"/>
        <v>-40.733557826631319</v>
      </c>
      <c r="Y661" s="14">
        <f t="shared" si="384"/>
        <v>-121.95800962161327</v>
      </c>
      <c r="Z661" s="14">
        <f t="shared" si="385"/>
        <v>201.1165432580832</v>
      </c>
      <c r="AA661" s="9">
        <f t="shared" si="386"/>
        <v>245.03012961224547</v>
      </c>
      <c r="AB661" s="9">
        <f t="shared" si="363"/>
        <v>0.32773681923623599</v>
      </c>
      <c r="AC661" s="9">
        <f t="shared" si="364"/>
        <v>2.3184949327744633</v>
      </c>
      <c r="AD661" s="9">
        <f t="shared" si="365"/>
        <v>1685.9119678174418</v>
      </c>
      <c r="AE661" s="9">
        <f t="shared" si="387"/>
        <v>1539.5697101959704</v>
      </c>
      <c r="AF661" s="9">
        <f t="shared" si="388"/>
        <v>0.91319697563395075</v>
      </c>
      <c r="AG661" s="11">
        <f t="shared" si="389"/>
        <v>2.8324259656560953</v>
      </c>
      <c r="AH661" s="13">
        <v>326.5</v>
      </c>
      <c r="AI661" s="9">
        <f t="shared" si="390"/>
        <v>235.20548480625609</v>
      </c>
      <c r="AJ661" s="14">
        <f t="shared" si="391"/>
        <v>0.77051897899578137</v>
      </c>
      <c r="AK661" s="14">
        <f t="shared" si="392"/>
        <v>0.8378652246251761</v>
      </c>
      <c r="AL661" s="9">
        <f t="shared" si="393"/>
        <v>819.573071932223</v>
      </c>
      <c r="AM661" s="9">
        <f t="shared" si="394"/>
        <v>1477.8396463027198</v>
      </c>
      <c r="AN661" s="9">
        <f t="shared" si="395"/>
        <v>1.8031822871126908</v>
      </c>
      <c r="AO661" s="11">
        <f t="shared" si="396"/>
        <v>5.8264735592135057</v>
      </c>
      <c r="AP661" s="13">
        <v>326.5</v>
      </c>
    </row>
    <row r="662" spans="1:42" x14ac:dyDescent="0.15">
      <c r="A662" s="13">
        <v>327</v>
      </c>
      <c r="B662" s="9">
        <f t="shared" si="366"/>
        <v>5.7072266540214578</v>
      </c>
      <c r="D662" s="8">
        <f t="shared" si="367"/>
        <v>0.64673959153164984</v>
      </c>
      <c r="E662" s="9">
        <v>0</v>
      </c>
      <c r="F662" s="9">
        <v>0</v>
      </c>
      <c r="G662" s="9">
        <f t="shared" si="368"/>
        <v>58.706939756179686</v>
      </c>
      <c r="H662" s="9">
        <f t="shared" si="369"/>
        <v>-38.124732451051891</v>
      </c>
      <c r="I662" s="14">
        <f t="shared" si="397"/>
        <v>198.36616551973947</v>
      </c>
      <c r="J662" s="14">
        <f t="shared" si="398"/>
        <v>67.328103732348296</v>
      </c>
      <c r="K662" s="14">
        <f t="shared" si="370"/>
        <v>226.79637288527115</v>
      </c>
      <c r="L662" s="14">
        <f t="shared" si="371"/>
        <v>-86.817057003702729</v>
      </c>
      <c r="M662" s="9">
        <f t="shared" si="372"/>
        <v>169.06872221260645</v>
      </c>
      <c r="N662" s="9">
        <f t="shared" si="373"/>
        <v>-17.769838755501091</v>
      </c>
      <c r="O662" s="9">
        <f t="shared" si="374"/>
        <v>112.22319156180171</v>
      </c>
      <c r="P662" s="9">
        <f t="shared" si="375"/>
        <v>0.18238819797485001</v>
      </c>
      <c r="Q662" s="9">
        <f t="shared" si="376"/>
        <v>0.89411222749359032</v>
      </c>
      <c r="R662" s="9">
        <f t="shared" si="377"/>
        <v>0.46435139355679977</v>
      </c>
      <c r="S662" s="9">
        <f t="shared" si="378"/>
        <v>0.64673959153164984</v>
      </c>
      <c r="T662" s="9">
        <f t="shared" si="379"/>
        <v>-0.28196319558194977</v>
      </c>
      <c r="U662" s="9">
        <f t="shared" si="380"/>
        <v>9.6776829374789486E-4</v>
      </c>
      <c r="V662" s="9">
        <f t="shared" si="381"/>
        <v>-0.92773501881985165</v>
      </c>
      <c r="W662" s="14">
        <f t="shared" si="382"/>
        <v>-241.29291975751073</v>
      </c>
      <c r="X662" s="14">
        <f t="shared" si="383"/>
        <v>-38.415062893856856</v>
      </c>
      <c r="Y662" s="14">
        <f t="shared" si="384"/>
        <v>-121.18749064261749</v>
      </c>
      <c r="Z662" s="14">
        <f t="shared" si="385"/>
        <v>201.95440848270837</v>
      </c>
      <c r="AA662" s="9">
        <f t="shared" si="386"/>
        <v>244.33172160455035</v>
      </c>
      <c r="AB662" s="9">
        <f t="shared" si="363"/>
        <v>0.33427852921741419</v>
      </c>
      <c r="AC662" s="9">
        <f t="shared" si="364"/>
        <v>2.3450391148562559</v>
      </c>
      <c r="AD662" s="9">
        <f t="shared" si="365"/>
        <v>1705.4960520096004</v>
      </c>
      <c r="AE662" s="9">
        <f t="shared" si="387"/>
        <v>1535.1814832636039</v>
      </c>
      <c r="AF662" s="9">
        <f t="shared" si="388"/>
        <v>0.90013781119849945</v>
      </c>
      <c r="AG662" s="11">
        <f t="shared" si="389"/>
        <v>2.7999014291647306</v>
      </c>
      <c r="AH662" s="13">
        <v>327</v>
      </c>
      <c r="AI662" s="9">
        <f t="shared" si="390"/>
        <v>235.52492648094625</v>
      </c>
      <c r="AJ662" s="14">
        <f t="shared" si="391"/>
        <v>0.77763624497987394</v>
      </c>
      <c r="AK662" s="14">
        <f t="shared" si="392"/>
        <v>0.84818439053762518</v>
      </c>
      <c r="AL662" s="9">
        <f t="shared" si="393"/>
        <v>828.51163353475567</v>
      </c>
      <c r="AM662" s="9">
        <f t="shared" si="394"/>
        <v>1479.8467575396337</v>
      </c>
      <c r="AN662" s="9">
        <f t="shared" si="395"/>
        <v>1.7861508488734514</v>
      </c>
      <c r="AO662" s="11">
        <f t="shared" si="396"/>
        <v>5.7636134969928179</v>
      </c>
      <c r="AP662" s="13">
        <v>327</v>
      </c>
    </row>
    <row r="663" spans="1:42" x14ac:dyDescent="0.15">
      <c r="A663" s="13">
        <v>327.5</v>
      </c>
      <c r="B663" s="9">
        <f t="shared" si="366"/>
        <v>5.7159533002814289</v>
      </c>
      <c r="D663" s="8">
        <f t="shared" si="367"/>
        <v>0.64063530463350804</v>
      </c>
      <c r="E663" s="9">
        <v>0</v>
      </c>
      <c r="F663" s="9">
        <v>0</v>
      </c>
      <c r="G663" s="9">
        <f t="shared" si="368"/>
        <v>59.037401206901983</v>
      </c>
      <c r="H663" s="9">
        <f t="shared" si="369"/>
        <v>-37.610972584277697</v>
      </c>
      <c r="I663" s="14">
        <f t="shared" si="397"/>
        <v>199.33773533384186</v>
      </c>
      <c r="J663" s="14">
        <f t="shared" si="398"/>
        <v>66.987384209072701</v>
      </c>
      <c r="K663" s="14">
        <f t="shared" si="370"/>
        <v>227.03591135502128</v>
      </c>
      <c r="L663" s="14">
        <f t="shared" si="371"/>
        <v>-86.616080359001117</v>
      </c>
      <c r="M663" s="9">
        <f t="shared" si="372"/>
        <v>169.06872221260645</v>
      </c>
      <c r="N663" s="9">
        <f t="shared" si="373"/>
        <v>-17.769838755501091</v>
      </c>
      <c r="O663" s="9">
        <f t="shared" si="374"/>
        <v>111.80591305414845</v>
      </c>
      <c r="P663" s="9">
        <f t="shared" si="375"/>
        <v>0.17840539593469895</v>
      </c>
      <c r="Q663" s="9">
        <f t="shared" si="376"/>
        <v>0.8950603067940387</v>
      </c>
      <c r="R663" s="9">
        <f t="shared" si="377"/>
        <v>0.46222990869880909</v>
      </c>
      <c r="S663" s="9">
        <f t="shared" si="378"/>
        <v>0.64063530463350815</v>
      </c>
      <c r="T663" s="9">
        <f t="shared" si="379"/>
        <v>-0.28382451276411014</v>
      </c>
      <c r="U663" s="9">
        <f t="shared" si="380"/>
        <v>-5.1365186043937916E-3</v>
      </c>
      <c r="V663" s="9">
        <f t="shared" si="381"/>
        <v>-0.92959633600201208</v>
      </c>
      <c r="W663" s="14">
        <f t="shared" si="382"/>
        <v>-240.95864122829332</v>
      </c>
      <c r="X663" s="14">
        <f t="shared" si="383"/>
        <v>-36.0700237790006</v>
      </c>
      <c r="Y663" s="14">
        <f t="shared" si="384"/>
        <v>-120.40985439763762</v>
      </c>
      <c r="Z663" s="14">
        <f t="shared" si="385"/>
        <v>202.802592873246</v>
      </c>
      <c r="AA663" s="9">
        <f t="shared" si="386"/>
        <v>243.64341443593963</v>
      </c>
      <c r="AB663" s="9">
        <f t="shared" si="363"/>
        <v>0.34122264897661125</v>
      </c>
      <c r="AC663" s="9">
        <f t="shared" si="364"/>
        <v>2.3710316168151451</v>
      </c>
      <c r="AD663" s="9">
        <f t="shared" si="365"/>
        <v>1724.7304805155741</v>
      </c>
      <c r="AE663" s="9">
        <f t="shared" si="387"/>
        <v>1530.8567217749626</v>
      </c>
      <c r="AF663" s="9">
        <f t="shared" si="388"/>
        <v>0.88759185221643633</v>
      </c>
      <c r="AG663" s="11">
        <f t="shared" si="389"/>
        <v>2.7686765482506157</v>
      </c>
      <c r="AH663" s="13">
        <v>327.5</v>
      </c>
      <c r="AI663" s="9">
        <f t="shared" si="390"/>
        <v>235.8546686249222</v>
      </c>
      <c r="AJ663" s="14">
        <f t="shared" si="391"/>
        <v>0.78505625554404901</v>
      </c>
      <c r="AK663" s="14">
        <f t="shared" si="392"/>
        <v>0.85861274160740209</v>
      </c>
      <c r="AL663" s="9">
        <f t="shared" si="393"/>
        <v>837.65716067794017</v>
      </c>
      <c r="AM663" s="9">
        <f t="shared" si="394"/>
        <v>1481.9185885338213</v>
      </c>
      <c r="AN663" s="9">
        <f t="shared" si="395"/>
        <v>1.7691230471120927</v>
      </c>
      <c r="AO663" s="11">
        <f t="shared" si="396"/>
        <v>5.7006864593526076</v>
      </c>
      <c r="AP663" s="13">
        <v>327.5</v>
      </c>
    </row>
    <row r="664" spans="1:42" x14ac:dyDescent="0.15">
      <c r="A664" s="13">
        <v>328</v>
      </c>
      <c r="B664" s="9">
        <f t="shared" si="366"/>
        <v>5.7246799465414009</v>
      </c>
      <c r="D664" s="8">
        <f t="shared" si="367"/>
        <v>0.63445372715229087</v>
      </c>
      <c r="E664" s="9">
        <v>0</v>
      </c>
      <c r="F664" s="9">
        <v>0</v>
      </c>
      <c r="G664" s="9">
        <f t="shared" si="368"/>
        <v>59.363366730949814</v>
      </c>
      <c r="H664" s="9">
        <f t="shared" si="369"/>
        <v>-37.094348496324351</v>
      </c>
      <c r="I664" s="14">
        <f t="shared" si="397"/>
        <v>200.30759902431981</v>
      </c>
      <c r="J664" s="14">
        <f t="shared" si="398"/>
        <v>66.634737989735839</v>
      </c>
      <c r="K664" s="14">
        <f t="shared" si="370"/>
        <v>227.26805806599168</v>
      </c>
      <c r="L664" s="14">
        <f t="shared" si="371"/>
        <v>-86.419946593907781</v>
      </c>
      <c r="M664" s="9">
        <f t="shared" si="372"/>
        <v>169.06872221260645</v>
      </c>
      <c r="N664" s="9">
        <f t="shared" si="373"/>
        <v>-17.769838755501091</v>
      </c>
      <c r="O664" s="9">
        <f t="shared" si="374"/>
        <v>111.3943521821453</v>
      </c>
      <c r="P664" s="9">
        <f t="shared" si="375"/>
        <v>0.17436049236519413</v>
      </c>
      <c r="Q664" s="9">
        <f t="shared" si="376"/>
        <v>0.89601110222378111</v>
      </c>
      <c r="R664" s="9">
        <f t="shared" si="377"/>
        <v>0.46009323478709674</v>
      </c>
      <c r="S664" s="9">
        <f t="shared" si="378"/>
        <v>0.63445372715229087</v>
      </c>
      <c r="T664" s="9">
        <f t="shared" si="379"/>
        <v>-0.28573274242190255</v>
      </c>
      <c r="U664" s="9">
        <f t="shared" si="380"/>
        <v>-1.1318096085611073E-2</v>
      </c>
      <c r="V664" s="9">
        <f t="shared" si="381"/>
        <v>-0.93150456565980444</v>
      </c>
      <c r="W664" s="14">
        <f t="shared" si="382"/>
        <v>-240.61741857931671</v>
      </c>
      <c r="X664" s="14">
        <f t="shared" si="383"/>
        <v>-33.698992162185455</v>
      </c>
      <c r="Y664" s="14">
        <f t="shared" si="384"/>
        <v>-119.62479814209357</v>
      </c>
      <c r="Z664" s="14">
        <f t="shared" si="385"/>
        <v>203.6612056148534</v>
      </c>
      <c r="AA664" s="9">
        <f t="shared" si="386"/>
        <v>242.96576754045239</v>
      </c>
      <c r="AB664" s="9">
        <f t="shared" si="363"/>
        <v>0.34856305728928305</v>
      </c>
      <c r="AC664" s="9">
        <f t="shared" si="364"/>
        <v>2.3964390895071404</v>
      </c>
      <c r="AD664" s="9">
        <f t="shared" si="365"/>
        <v>1743.5921315437927</v>
      </c>
      <c r="AE664" s="9">
        <f t="shared" si="387"/>
        <v>1526.5989407577813</v>
      </c>
      <c r="AF664" s="9">
        <f t="shared" si="388"/>
        <v>0.87554819337600265</v>
      </c>
      <c r="AG664" s="11">
        <f t="shared" si="389"/>
        <v>2.7387258448043466</v>
      </c>
      <c r="AH664" s="13">
        <v>328</v>
      </c>
      <c r="AI664" s="9">
        <f t="shared" si="390"/>
        <v>236.19479038080459</v>
      </c>
      <c r="AJ664" s="14">
        <f t="shared" si="391"/>
        <v>0.79278860594490652</v>
      </c>
      <c r="AK664" s="14">
        <f t="shared" si="392"/>
        <v>0.86915113418879741</v>
      </c>
      <c r="AL664" s="9">
        <f t="shared" si="393"/>
        <v>847.01427573328476</v>
      </c>
      <c r="AM664" s="9">
        <f t="shared" si="394"/>
        <v>1484.0556365530338</v>
      </c>
      <c r="AN664" s="9">
        <f t="shared" si="395"/>
        <v>1.7521022715564549</v>
      </c>
      <c r="AO664" s="11">
        <f t="shared" si="396"/>
        <v>5.6377099775826558</v>
      </c>
      <c r="AP664" s="13">
        <v>328</v>
      </c>
    </row>
    <row r="665" spans="1:42" x14ac:dyDescent="0.15">
      <c r="A665" s="13">
        <v>328.5</v>
      </c>
      <c r="B665" s="9">
        <f t="shared" si="366"/>
        <v>5.7334065928013729</v>
      </c>
      <c r="D665" s="8">
        <f t="shared" si="367"/>
        <v>0.62819643023688887</v>
      </c>
      <c r="E665" s="9">
        <v>0</v>
      </c>
      <c r="F665" s="9">
        <v>0</v>
      </c>
      <c r="G665" s="9">
        <f t="shared" si="368"/>
        <v>59.68481150478646</v>
      </c>
      <c r="H665" s="9">
        <f t="shared" si="369"/>
        <v>-36.574899530116411</v>
      </c>
      <c r="I665" s="14">
        <f t="shared" si="397"/>
        <v>201.27534401587386</v>
      </c>
      <c r="J665" s="14">
        <f t="shared" si="398"/>
        <v>66.270232115609559</v>
      </c>
      <c r="K665" s="14">
        <f t="shared" si="370"/>
        <v>227.49268356281948</v>
      </c>
      <c r="L665" s="14">
        <f t="shared" si="371"/>
        <v>-86.228883009338091</v>
      </c>
      <c r="M665" s="9">
        <f t="shared" si="372"/>
        <v>169.06872221260645</v>
      </c>
      <c r="N665" s="9">
        <f t="shared" si="373"/>
        <v>-17.769838755501091</v>
      </c>
      <c r="O665" s="9">
        <f t="shared" si="374"/>
        <v>110.98860406579276</v>
      </c>
      <c r="P665" s="9">
        <f t="shared" si="375"/>
        <v>0.17025366997922689</v>
      </c>
      <c r="Q665" s="9">
        <f t="shared" si="376"/>
        <v>0.89696390841862605</v>
      </c>
      <c r="R665" s="9">
        <f t="shared" si="377"/>
        <v>0.45794276025766201</v>
      </c>
      <c r="S665" s="9">
        <f t="shared" si="378"/>
        <v>0.62819643023688898</v>
      </c>
      <c r="T665" s="9">
        <f t="shared" si="379"/>
        <v>-0.2876890902784352</v>
      </c>
      <c r="U665" s="9">
        <f t="shared" si="380"/>
        <v>-1.7575393001012962E-2</v>
      </c>
      <c r="V665" s="9">
        <f t="shared" si="381"/>
        <v>-0.9334609135163372</v>
      </c>
      <c r="W665" s="14">
        <f t="shared" si="382"/>
        <v>-240.26885552202742</v>
      </c>
      <c r="X665" s="14">
        <f t="shared" si="383"/>
        <v>-31.302553072678315</v>
      </c>
      <c r="Y665" s="14">
        <f t="shared" si="384"/>
        <v>-118.83200953614866</v>
      </c>
      <c r="Z665" s="14">
        <f t="shared" si="385"/>
        <v>204.5303567490422</v>
      </c>
      <c r="AA665" s="9">
        <f t="shared" si="386"/>
        <v>242.29934536175026</v>
      </c>
      <c r="AB665" s="9">
        <f t="shared" si="363"/>
        <v>0.35629234559422684</v>
      </c>
      <c r="AC665" s="9">
        <f t="shared" si="364"/>
        <v>2.4212277137512679</v>
      </c>
      <c r="AD665" s="9">
        <f t="shared" si="365"/>
        <v>1762.0575574102716</v>
      </c>
      <c r="AE665" s="9">
        <f t="shared" si="387"/>
        <v>1522.4116867161815</v>
      </c>
      <c r="AF665" s="9">
        <f t="shared" si="388"/>
        <v>0.86399657055113344</v>
      </c>
      <c r="AG665" s="11">
        <f t="shared" si="389"/>
        <v>2.7100254548294758</v>
      </c>
      <c r="AH665" s="13">
        <v>328.5</v>
      </c>
      <c r="AI665" s="9">
        <f t="shared" si="390"/>
        <v>236.54537265034332</v>
      </c>
      <c r="AJ665" s="14">
        <f t="shared" si="391"/>
        <v>0.80084299407039339</v>
      </c>
      <c r="AK665" s="14">
        <f t="shared" si="392"/>
        <v>0.87980019027142475</v>
      </c>
      <c r="AL665" s="9">
        <f t="shared" si="393"/>
        <v>856.58756639013484</v>
      </c>
      <c r="AM665" s="9">
        <f t="shared" si="394"/>
        <v>1486.2584099179571</v>
      </c>
      <c r="AN665" s="9">
        <f t="shared" si="395"/>
        <v>1.735092205670701</v>
      </c>
      <c r="AO665" s="11">
        <f t="shared" si="396"/>
        <v>5.574702483227032</v>
      </c>
      <c r="AP665" s="13">
        <v>328.5</v>
      </c>
    </row>
    <row r="666" spans="1:42" x14ac:dyDescent="0.15">
      <c r="A666" s="13">
        <v>329</v>
      </c>
      <c r="B666" s="9">
        <f t="shared" si="366"/>
        <v>5.742133239061344</v>
      </c>
      <c r="D666" s="8">
        <f t="shared" si="367"/>
        <v>0.62186507977404393</v>
      </c>
      <c r="E666" s="9">
        <v>0</v>
      </c>
      <c r="F666" s="9">
        <v>0</v>
      </c>
      <c r="G666" s="9">
        <f t="shared" si="368"/>
        <v>60.00171104914785</v>
      </c>
      <c r="H666" s="9">
        <f t="shared" si="369"/>
        <v>-36.052665243703814</v>
      </c>
      <c r="I666" s="14">
        <f t="shared" si="397"/>
        <v>202.24054989229708</v>
      </c>
      <c r="J666" s="14">
        <f t="shared" si="398"/>
        <v>65.893951789685872</v>
      </c>
      <c r="K666" s="14">
        <f t="shared" si="370"/>
        <v>227.70965467071565</v>
      </c>
      <c r="L666" s="14">
        <f t="shared" si="371"/>
        <v>-86.043120794989107</v>
      </c>
      <c r="M666" s="9">
        <f t="shared" si="372"/>
        <v>169.06872221260645</v>
      </c>
      <c r="N666" s="9">
        <f t="shared" si="373"/>
        <v>-17.769838755501091</v>
      </c>
      <c r="O666" s="9">
        <f t="shared" si="374"/>
        <v>110.58876375350134</v>
      </c>
      <c r="P666" s="9">
        <f t="shared" si="375"/>
        <v>0.16608514497577634</v>
      </c>
      <c r="Q666" s="9">
        <f t="shared" si="376"/>
        <v>0.89791800305693625</v>
      </c>
      <c r="R666" s="9">
        <f t="shared" si="377"/>
        <v>0.45577993479826762</v>
      </c>
      <c r="S666" s="9">
        <f t="shared" si="378"/>
        <v>0.62186507977404404</v>
      </c>
      <c r="T666" s="9">
        <f t="shared" si="379"/>
        <v>-0.28969478982249131</v>
      </c>
      <c r="U666" s="9">
        <f t="shared" si="380"/>
        <v>-2.3906743463857905E-2</v>
      </c>
      <c r="V666" s="9">
        <f t="shared" si="381"/>
        <v>-0.93546661306039325</v>
      </c>
      <c r="W666" s="14">
        <f t="shared" si="382"/>
        <v>-239.9125631764332</v>
      </c>
      <c r="X666" s="14">
        <f t="shared" si="383"/>
        <v>-28.881325358927047</v>
      </c>
      <c r="Y666" s="14">
        <f t="shared" si="384"/>
        <v>-118.03116654207827</v>
      </c>
      <c r="Z666" s="14">
        <f t="shared" si="385"/>
        <v>205.41015693931362</v>
      </c>
      <c r="AA666" s="9">
        <f t="shared" si="386"/>
        <v>241.64471631793288</v>
      </c>
      <c r="AB666" s="9">
        <f t="shared" si="363"/>
        <v>0.36440177562440113</v>
      </c>
      <c r="AC666" s="9">
        <f t="shared" si="364"/>
        <v>2.4453632677461066</v>
      </c>
      <c r="AD666" s="9">
        <f t="shared" si="365"/>
        <v>1780.1030143511236</v>
      </c>
      <c r="AE666" s="9">
        <f t="shared" si="387"/>
        <v>1518.2985311264151</v>
      </c>
      <c r="AF666" s="9">
        <f t="shared" si="388"/>
        <v>0.85292734121899094</v>
      </c>
      <c r="AG666" s="11">
        <f t="shared" si="389"/>
        <v>2.6825530853882249</v>
      </c>
      <c r="AH666" s="13">
        <v>329</v>
      </c>
      <c r="AI666" s="9">
        <f t="shared" si="390"/>
        <v>236.90649811501007</v>
      </c>
      <c r="AJ666" s="14">
        <f t="shared" si="391"/>
        <v>0.80922920105842877</v>
      </c>
      <c r="AK666" s="14">
        <f t="shared" si="392"/>
        <v>0.8905602708889262</v>
      </c>
      <c r="AL666" s="9">
        <f t="shared" si="393"/>
        <v>866.38156645374693</v>
      </c>
      <c r="AM666" s="9">
        <f t="shared" si="394"/>
        <v>1488.5274281315997</v>
      </c>
      <c r="AN666" s="9">
        <f t="shared" si="395"/>
        <v>1.7180968360446609</v>
      </c>
      <c r="AO666" s="11">
        <f t="shared" si="396"/>
        <v>5.5116833256301954</v>
      </c>
      <c r="AP666" s="13">
        <v>329</v>
      </c>
    </row>
    <row r="667" spans="1:42" x14ac:dyDescent="0.15">
      <c r="A667" s="13">
        <v>329.5</v>
      </c>
      <c r="B667" s="9">
        <f t="shared" si="366"/>
        <v>5.750859885321316</v>
      </c>
      <c r="D667" s="8">
        <f t="shared" si="367"/>
        <v>0.61546143794074437</v>
      </c>
      <c r="E667" s="9">
        <v>0</v>
      </c>
      <c r="F667" s="9">
        <v>0</v>
      </c>
      <c r="G667" s="9">
        <f t="shared" si="368"/>
        <v>60.314041230906803</v>
      </c>
      <c r="H667" s="9">
        <f t="shared" si="369"/>
        <v>-35.527685407249294</v>
      </c>
      <c r="I667" s="14">
        <f t="shared" si="397"/>
        <v>203.20278887627813</v>
      </c>
      <c r="J667" s="14">
        <f t="shared" si="398"/>
        <v>65.506001036121631</v>
      </c>
      <c r="K667" s="14">
        <f t="shared" si="370"/>
        <v>227.91883436674547</v>
      </c>
      <c r="L667" s="14">
        <f t="shared" si="371"/>
        <v>-85.862894931922298</v>
      </c>
      <c r="M667" s="9">
        <f t="shared" si="372"/>
        <v>169.06872221260645</v>
      </c>
      <c r="N667" s="9">
        <f t="shared" si="373"/>
        <v>-17.769838755501091</v>
      </c>
      <c r="O667" s="9">
        <f t="shared" si="374"/>
        <v>110.19492616785161</v>
      </c>
      <c r="P667" s="9">
        <f t="shared" si="375"/>
        <v>0.16185516791080604</v>
      </c>
      <c r="Q667" s="9">
        <f t="shared" si="376"/>
        <v>0.89887264734938221</v>
      </c>
      <c r="R667" s="9">
        <f t="shared" si="377"/>
        <v>0.45360627002993836</v>
      </c>
      <c r="S667" s="9">
        <f t="shared" si="378"/>
        <v>0.61546143794074437</v>
      </c>
      <c r="T667" s="9">
        <f t="shared" si="379"/>
        <v>-0.2917511021191323</v>
      </c>
      <c r="U667" s="9">
        <f t="shared" si="380"/>
        <v>-3.0310385297157572E-2</v>
      </c>
      <c r="V667" s="9">
        <f t="shared" si="381"/>
        <v>-0.9375229253570343</v>
      </c>
      <c r="W667" s="14">
        <f t="shared" si="382"/>
        <v>-239.54816140080879</v>
      </c>
      <c r="X667" s="14">
        <f t="shared" si="383"/>
        <v>-26.43596209118094</v>
      </c>
      <c r="Y667" s="14">
        <f t="shared" si="384"/>
        <v>-117.22193734101984</v>
      </c>
      <c r="Z667" s="14">
        <f t="shared" si="385"/>
        <v>206.30071721020255</v>
      </c>
      <c r="AA667" s="9">
        <f t="shared" si="386"/>
        <v>241.00245169332675</v>
      </c>
      <c r="AB667" s="9">
        <f t="shared" si="363"/>
        <v>0.37288124031744019</v>
      </c>
      <c r="AC667" s="9">
        <f t="shared" si="364"/>
        <v>2.4688112008209693</v>
      </c>
      <c r="AD667" s="9">
        <f t="shared" si="365"/>
        <v>1797.7044960087244</v>
      </c>
      <c r="AE667" s="9">
        <f t="shared" si="387"/>
        <v>1514.2630634737686</v>
      </c>
      <c r="AF667" s="9">
        <f t="shared" si="388"/>
        <v>0.84233146595324515</v>
      </c>
      <c r="AG667" s="11">
        <f t="shared" si="389"/>
        <v>2.6562879739459202</v>
      </c>
      <c r="AH667" s="13">
        <v>329.5</v>
      </c>
      <c r="AI667" s="9">
        <f t="shared" si="390"/>
        <v>237.27825124824642</v>
      </c>
      <c r="AJ667" s="14">
        <f t="shared" si="391"/>
        <v>0.81795706928676282</v>
      </c>
      <c r="AK667" s="14">
        <f t="shared" si="392"/>
        <v>0.90143144774370398</v>
      </c>
      <c r="AL667" s="9">
        <f t="shared" si="393"/>
        <v>876.40073462818145</v>
      </c>
      <c r="AM667" s="9">
        <f t="shared" si="394"/>
        <v>1490.8632219562483</v>
      </c>
      <c r="AN667" s="9">
        <f t="shared" si="395"/>
        <v>1.7011204612793442</v>
      </c>
      <c r="AO667" s="11">
        <f t="shared" si="396"/>
        <v>5.4486727872066458</v>
      </c>
      <c r="AP667" s="13">
        <v>329.5</v>
      </c>
    </row>
    <row r="668" spans="1:42" x14ac:dyDescent="0.15">
      <c r="A668" s="13">
        <v>330</v>
      </c>
      <c r="B668" s="9">
        <f t="shared" si="366"/>
        <v>5.7595865315812871</v>
      </c>
      <c r="D668" s="8">
        <f t="shared" si="367"/>
        <v>0.60898736461391301</v>
      </c>
      <c r="E668" s="9">
        <v>0</v>
      </c>
      <c r="F668" s="9">
        <v>0</v>
      </c>
      <c r="G668" s="9">
        <f t="shared" si="368"/>
        <v>60.621778264910688</v>
      </c>
      <c r="H668" s="9">
        <f t="shared" si="369"/>
        <v>-35.000000000000028</v>
      </c>
      <c r="I668" s="14">
        <f t="shared" si="397"/>
        <v>204.16162635326074</v>
      </c>
      <c r="J668" s="14">
        <f t="shared" si="398"/>
        <v>65.106503339060779</v>
      </c>
      <c r="K668" s="14">
        <f t="shared" si="370"/>
        <v>228.12008165135686</v>
      </c>
      <c r="L668" s="14">
        <f t="shared" si="371"/>
        <v>-85.688444074187515</v>
      </c>
      <c r="M668" s="9">
        <f t="shared" si="372"/>
        <v>169.06872221260645</v>
      </c>
      <c r="N668" s="9">
        <f t="shared" si="373"/>
        <v>-17.769838755501091</v>
      </c>
      <c r="O668" s="9">
        <f t="shared" si="374"/>
        <v>109.80718604948447</v>
      </c>
      <c r="P668" s="9">
        <f t="shared" si="375"/>
        <v>0.15756402454903617</v>
      </c>
      <c r="Q668" s="9">
        <f t="shared" si="376"/>
        <v>0.89982708658381516</v>
      </c>
      <c r="R668" s="9">
        <f t="shared" si="377"/>
        <v>0.45142334006487683</v>
      </c>
      <c r="S668" s="9">
        <f t="shared" si="378"/>
        <v>0.6089873646139129</v>
      </c>
      <c r="T668" s="9">
        <f t="shared" si="379"/>
        <v>-0.2938593155158406</v>
      </c>
      <c r="U668" s="9">
        <f t="shared" si="380"/>
        <v>-3.6784458623989047E-2</v>
      </c>
      <c r="V668" s="9">
        <f t="shared" si="381"/>
        <v>-0.9396311387537426</v>
      </c>
      <c r="W668" s="14">
        <f t="shared" si="382"/>
        <v>-239.17528016049135</v>
      </c>
      <c r="X668" s="14">
        <f t="shared" si="383"/>
        <v>-23.967150890359971</v>
      </c>
      <c r="Y668" s="14">
        <f t="shared" si="384"/>
        <v>-116.40398027173308</v>
      </c>
      <c r="Z668" s="14">
        <f t="shared" si="385"/>
        <v>207.20214865794625</v>
      </c>
      <c r="AA668" s="9">
        <f t="shared" si="386"/>
        <v>240.37312445789527</v>
      </c>
      <c r="AB668" s="9">
        <f t="shared" si="363"/>
        <v>0.3817192285259523</v>
      </c>
      <c r="AC668" s="9">
        <f t="shared" si="364"/>
        <v>2.4915367136628106</v>
      </c>
      <c r="AD668" s="9">
        <f t="shared" si="365"/>
        <v>1814.8377707534235</v>
      </c>
      <c r="AE668" s="9">
        <f t="shared" si="387"/>
        <v>1510.3088838346976</v>
      </c>
      <c r="AF668" s="9">
        <f t="shared" si="388"/>
        <v>0.83220049096052162</v>
      </c>
      <c r="AG668" s="11">
        <f t="shared" si="389"/>
        <v>2.6312108500332068</v>
      </c>
      <c r="AH668" s="13">
        <v>330</v>
      </c>
      <c r="AI668" s="9">
        <f t="shared" si="390"/>
        <v>237.66071831830283</v>
      </c>
      <c r="AJ668" s="14">
        <f t="shared" si="391"/>
        <v>0.82703647753439213</v>
      </c>
      <c r="AK668" s="14">
        <f t="shared" si="392"/>
        <v>0.91241347301436804</v>
      </c>
      <c r="AL668" s="9">
        <f t="shared" si="393"/>
        <v>886.64943116435472</v>
      </c>
      <c r="AM668" s="9">
        <f t="shared" si="394"/>
        <v>1493.2663334313067</v>
      </c>
      <c r="AN668" s="9">
        <f t="shared" si="395"/>
        <v>1.6841677002717277</v>
      </c>
      <c r="AO668" s="11">
        <f t="shared" si="396"/>
        <v>5.3856920961260082</v>
      </c>
      <c r="AP668" s="13">
        <v>330</v>
      </c>
    </row>
    <row r="669" spans="1:42" x14ac:dyDescent="0.15">
      <c r="A669" s="13">
        <v>330.5</v>
      </c>
      <c r="B669" s="9">
        <f t="shared" si="366"/>
        <v>5.7683131778412591</v>
      </c>
      <c r="D669" s="8">
        <f t="shared" si="367"/>
        <v>0.60244481862109145</v>
      </c>
      <c r="E669" s="9">
        <v>0</v>
      </c>
      <c r="F669" s="9">
        <v>0</v>
      </c>
      <c r="G669" s="9">
        <f t="shared" si="368"/>
        <v>60.92489871579297</v>
      </c>
      <c r="H669" s="9">
        <f t="shared" si="369"/>
        <v>-34.469649207242711</v>
      </c>
      <c r="I669" s="14">
        <f t="shared" si="397"/>
        <v>205.11662143986459</v>
      </c>
      <c r="J669" s="14">
        <f t="shared" si="398"/>
        <v>64.695602256485515</v>
      </c>
      <c r="K669" s="14">
        <f t="shared" si="370"/>
        <v>228.31325142083753</v>
      </c>
      <c r="L669" s="14">
        <f t="shared" si="371"/>
        <v>-85.520010407645685</v>
      </c>
      <c r="M669" s="9">
        <f t="shared" si="372"/>
        <v>169.06872221260645</v>
      </c>
      <c r="N669" s="9">
        <f t="shared" si="373"/>
        <v>-17.769838755501091</v>
      </c>
      <c r="O669" s="9">
        <f t="shared" si="374"/>
        <v>109.42563789914155</v>
      </c>
      <c r="P669" s="9">
        <f t="shared" si="375"/>
        <v>0.15321203669363484</v>
      </c>
      <c r="Q669" s="9">
        <f t="shared" si="376"/>
        <v>0.90078055072646057</v>
      </c>
      <c r="R669" s="9">
        <f t="shared" si="377"/>
        <v>0.44923278192745664</v>
      </c>
      <c r="S669" s="9">
        <f t="shared" si="378"/>
        <v>0.60244481862109145</v>
      </c>
      <c r="T669" s="9">
        <f t="shared" si="379"/>
        <v>-0.29602074523382177</v>
      </c>
      <c r="U669" s="9">
        <f t="shared" si="380"/>
        <v>-4.3327004616810494E-2</v>
      </c>
      <c r="V669" s="9">
        <f t="shared" si="381"/>
        <v>-0.94179256847172366</v>
      </c>
      <c r="W669" s="14">
        <f t="shared" si="382"/>
        <v>-238.7935609319654</v>
      </c>
      <c r="X669" s="14">
        <f t="shared" si="383"/>
        <v>-21.47561417669716</v>
      </c>
      <c r="Y669" s="14">
        <f t="shared" si="384"/>
        <v>-115.57694379419868</v>
      </c>
      <c r="Z669" s="14">
        <f t="shared" si="385"/>
        <v>208.11456213096062</v>
      </c>
      <c r="AA669" s="9">
        <f t="shared" si="386"/>
        <v>239.75730801549017</v>
      </c>
      <c r="AB669" s="9">
        <f t="shared" si="363"/>
        <v>0.39090279406221384</v>
      </c>
      <c r="AC669" s="9">
        <f t="shared" si="364"/>
        <v>2.5135048450957882</v>
      </c>
      <c r="AD669" s="9">
        <f t="shared" si="365"/>
        <v>1831.478422973139</v>
      </c>
      <c r="AE669" s="9">
        <f t="shared" si="387"/>
        <v>1506.4395950118583</v>
      </c>
      <c r="AF669" s="9">
        <f t="shared" si="388"/>
        <v>0.82252653163468481</v>
      </c>
      <c r="AG669" s="11">
        <f t="shared" si="389"/>
        <v>2.6073038991661219</v>
      </c>
      <c r="AH669" s="13">
        <v>330.5</v>
      </c>
      <c r="AI669" s="9">
        <f t="shared" si="390"/>
        <v>238.0539873805285</v>
      </c>
      <c r="AJ669" s="14">
        <f t="shared" si="391"/>
        <v>0.83647731310826146</v>
      </c>
      <c r="AK669" s="14">
        <f t="shared" si="392"/>
        <v>0.92350574732296309</v>
      </c>
      <c r="AL669" s="9">
        <f t="shared" si="393"/>
        <v>897.13189225344922</v>
      </c>
      <c r="AM669" s="9">
        <f t="shared" si="394"/>
        <v>1495.7373158248513</v>
      </c>
      <c r="AN669" s="9">
        <f t="shared" si="395"/>
        <v>1.667243499802245</v>
      </c>
      <c r="AO669" s="11">
        <f t="shared" si="396"/>
        <v>5.3227634361118383</v>
      </c>
      <c r="AP669" s="13">
        <v>330.5</v>
      </c>
    </row>
    <row r="670" spans="1:42" x14ac:dyDescent="0.15">
      <c r="A670" s="13">
        <v>331</v>
      </c>
      <c r="B670" s="9">
        <f t="shared" si="366"/>
        <v>5.7770398241012311</v>
      </c>
      <c r="D670" s="8">
        <f t="shared" si="367"/>
        <v>0.59583585881514245</v>
      </c>
      <c r="E670" s="9">
        <v>0</v>
      </c>
      <c r="F670" s="9">
        <v>0</v>
      </c>
      <c r="G670" s="9">
        <f t="shared" si="368"/>
        <v>61.223379499757712</v>
      </c>
      <c r="H670" s="9">
        <f t="shared" si="369"/>
        <v>-33.936673417243583</v>
      </c>
      <c r="I670" s="14">
        <f t="shared" si="397"/>
        <v>206.06732759714663</v>
      </c>
      <c r="J670" s="14">
        <f t="shared" si="398"/>
        <v>64.273462004518805</v>
      </c>
      <c r="K670" s="14">
        <f t="shared" si="370"/>
        <v>228.49819434146605</v>
      </c>
      <c r="L670" s="14">
        <f t="shared" si="371"/>
        <v>-85.357839484070553</v>
      </c>
      <c r="M670" s="9">
        <f t="shared" si="372"/>
        <v>169.06872221260645</v>
      </c>
      <c r="N670" s="9">
        <f t="shared" si="373"/>
        <v>-17.769838755501091</v>
      </c>
      <c r="O670" s="9">
        <f t="shared" si="374"/>
        <v>109.05037591788445</v>
      </c>
      <c r="P670" s="9">
        <f t="shared" si="375"/>
        <v>0.14879956299079697</v>
      </c>
      <c r="Q670" s="9">
        <f t="shared" si="376"/>
        <v>0.90173225508045651</v>
      </c>
      <c r="R670" s="9">
        <f t="shared" si="377"/>
        <v>0.44703629582434545</v>
      </c>
      <c r="S670" s="9">
        <f t="shared" si="378"/>
        <v>0.59583585881514245</v>
      </c>
      <c r="T670" s="9">
        <f t="shared" si="379"/>
        <v>-0.2982367328335484</v>
      </c>
      <c r="U670" s="9">
        <f t="shared" si="380"/>
        <v>-4.9935964422759493E-2</v>
      </c>
      <c r="V670" s="9">
        <f t="shared" si="381"/>
        <v>-0.9440085560714504</v>
      </c>
      <c r="W670" s="14">
        <f t="shared" si="382"/>
        <v>-238.40265813790319</v>
      </c>
      <c r="X670" s="14">
        <f t="shared" si="383"/>
        <v>-18.962109331601372</v>
      </c>
      <c r="Y670" s="14">
        <f t="shared" si="384"/>
        <v>-114.74046648109042</v>
      </c>
      <c r="Z670" s="14">
        <f t="shared" si="385"/>
        <v>209.03806787828358</v>
      </c>
      <c r="AA670" s="9">
        <f t="shared" si="386"/>
        <v>239.15557488279785</v>
      </c>
      <c r="AB670" s="9">
        <f t="shared" si="363"/>
        <v>0.40041752963873023</v>
      </c>
      <c r="AC670" s="9">
        <f t="shared" si="364"/>
        <v>2.5346805654948774</v>
      </c>
      <c r="AD670" s="9">
        <f t="shared" si="365"/>
        <v>1847.6018984849179</v>
      </c>
      <c r="AE670" s="9">
        <f t="shared" si="387"/>
        <v>1502.6587942336828</v>
      </c>
      <c r="AF670" s="9">
        <f t="shared" si="388"/>
        <v>0.81330225708574044</v>
      </c>
      <c r="AG670" s="11">
        <f t="shared" si="389"/>
        <v>2.5845507289055569</v>
      </c>
      <c r="AH670" s="13">
        <v>331</v>
      </c>
      <c r="AI670" s="9">
        <f t="shared" si="390"/>
        <v>238.45814825789478</v>
      </c>
      <c r="AJ670" s="14">
        <f t="shared" si="391"/>
        <v>0.84628944072385082</v>
      </c>
      <c r="AK670" s="14">
        <f t="shared" si="392"/>
        <v>0.93470728585000984</v>
      </c>
      <c r="AL670" s="9">
        <f t="shared" si="393"/>
        <v>907.85220204645805</v>
      </c>
      <c r="AM670" s="9">
        <f t="shared" si="394"/>
        <v>1498.276733511256</v>
      </c>
      <c r="AN670" s="9">
        <f t="shared" si="395"/>
        <v>1.6503531413305794</v>
      </c>
      <c r="AO670" s="11">
        <f t="shared" si="396"/>
        <v>5.2599099530653781</v>
      </c>
      <c r="AP670" s="13">
        <v>331</v>
      </c>
    </row>
    <row r="671" spans="1:42" x14ac:dyDescent="0.15">
      <c r="A671" s="13">
        <v>331.5</v>
      </c>
      <c r="B671" s="9">
        <f t="shared" si="366"/>
        <v>5.7857664703612022</v>
      </c>
      <c r="D671" s="8">
        <f t="shared" si="367"/>
        <v>0.58916264495521664</v>
      </c>
      <c r="E671" s="9">
        <v>0</v>
      </c>
      <c r="F671" s="9">
        <v>0</v>
      </c>
      <c r="G671" s="9">
        <f t="shared" si="368"/>
        <v>61.517197886337563</v>
      </c>
      <c r="H671" s="9">
        <f t="shared" si="369"/>
        <v>-33.401113218172611</v>
      </c>
      <c r="I671" s="14">
        <f t="shared" si="397"/>
        <v>207.01329328875229</v>
      </c>
      <c r="J671" s="14">
        <f t="shared" si="398"/>
        <v>63.840268007370597</v>
      </c>
      <c r="K671" s="14">
        <f t="shared" si="370"/>
        <v>228.67475672622157</v>
      </c>
      <c r="L671" s="14">
        <f t="shared" si="371"/>
        <v>-85.202180028526186</v>
      </c>
      <c r="M671" s="9">
        <f t="shared" si="372"/>
        <v>169.06872221260645</v>
      </c>
      <c r="N671" s="9">
        <f t="shared" si="373"/>
        <v>-17.769838755501091</v>
      </c>
      <c r="O671" s="9">
        <f t="shared" si="374"/>
        <v>108.68149394552587</v>
      </c>
      <c r="P671" s="9">
        <f t="shared" si="375"/>
        <v>0.14432699970608023</v>
      </c>
      <c r="Q671" s="9">
        <f t="shared" si="376"/>
        <v>0.90268140100260963</v>
      </c>
      <c r="R671" s="9">
        <f t="shared" si="377"/>
        <v>0.44483564524913644</v>
      </c>
      <c r="S671" s="9">
        <f t="shared" si="378"/>
        <v>0.58916264495521664</v>
      </c>
      <c r="T671" s="9">
        <f t="shared" si="379"/>
        <v>-0.30050864554305612</v>
      </c>
      <c r="U671" s="9">
        <f t="shared" si="380"/>
        <v>-5.6609178282685302E-2</v>
      </c>
      <c r="V671" s="9">
        <f t="shared" si="381"/>
        <v>-0.94628046878095806</v>
      </c>
      <c r="W671" s="14">
        <f t="shared" si="382"/>
        <v>-238.00224060826446</v>
      </c>
      <c r="X671" s="14">
        <f t="shared" si="383"/>
        <v>-16.427428766106495</v>
      </c>
      <c r="Y671" s="14">
        <f t="shared" si="384"/>
        <v>-113.89417704036657</v>
      </c>
      <c r="Z671" s="14">
        <f t="shared" si="385"/>
        <v>209.97277516413359</v>
      </c>
      <c r="AA671" s="9">
        <f t="shared" si="386"/>
        <v>238.56849530149555</v>
      </c>
      <c r="AB671" s="9">
        <f t="shared" si="363"/>
        <v>0.41024754627625271</v>
      </c>
      <c r="AC671" s="9">
        <f t="shared" si="364"/>
        <v>2.5550288768367011</v>
      </c>
      <c r="AD671" s="9">
        <f t="shared" si="365"/>
        <v>1863.1835541847026</v>
      </c>
      <c r="AE671" s="9">
        <f t="shared" si="387"/>
        <v>1498.970064434299</v>
      </c>
      <c r="AF671" s="9">
        <f t="shared" si="388"/>
        <v>0.80452087560971564</v>
      </c>
      <c r="AG671" s="11">
        <f t="shared" si="389"/>
        <v>2.5629363369654912</v>
      </c>
      <c r="AH671" s="13">
        <v>331.5</v>
      </c>
      <c r="AI671" s="9">
        <f t="shared" si="390"/>
        <v>238.87329250845553</v>
      </c>
      <c r="AJ671" s="14">
        <f t="shared" si="391"/>
        <v>0.85648266793350558</v>
      </c>
      <c r="AK671" s="14">
        <f t="shared" si="392"/>
        <v>0.94601668261262262</v>
      </c>
      <c r="AL671" s="9">
        <f t="shared" si="393"/>
        <v>918.81426219458433</v>
      </c>
      <c r="AM671" s="9">
        <f t="shared" si="394"/>
        <v>1500.8851617667394</v>
      </c>
      <c r="AN671" s="9">
        <f t="shared" si="395"/>
        <v>1.6335022468870706</v>
      </c>
      <c r="AO671" s="11">
        <f t="shared" si="396"/>
        <v>5.1971557581734622</v>
      </c>
      <c r="AP671" s="13">
        <v>331.5</v>
      </c>
    </row>
    <row r="672" spans="1:42" x14ac:dyDescent="0.15">
      <c r="A672" s="13">
        <v>332</v>
      </c>
      <c r="B672" s="9">
        <f t="shared" si="366"/>
        <v>5.7944931166211742</v>
      </c>
      <c r="D672" s="8">
        <f t="shared" si="367"/>
        <v>0.58242743837561994</v>
      </c>
      <c r="E672" s="9">
        <v>0</v>
      </c>
      <c r="F672" s="9">
        <v>0</v>
      </c>
      <c r="G672" s="9">
        <f t="shared" si="368"/>
        <v>61.806331500124884</v>
      </c>
      <c r="H672" s="9">
        <f t="shared" si="369"/>
        <v>-32.863009395012355</v>
      </c>
      <c r="I672" s="14">
        <f t="shared" si="397"/>
        <v>207.95406268373875</v>
      </c>
      <c r="J672" s="14">
        <f t="shared" si="398"/>
        <v>63.396227407915489</v>
      </c>
      <c r="K672" s="14">
        <f t="shared" si="370"/>
        <v>228.84278041501366</v>
      </c>
      <c r="L672" s="14">
        <f t="shared" si="371"/>
        <v>-85.053283717952525</v>
      </c>
      <c r="M672" s="9">
        <f t="shared" si="372"/>
        <v>169.06872221260645</v>
      </c>
      <c r="N672" s="9">
        <f t="shared" si="373"/>
        <v>-17.769838755501091</v>
      </c>
      <c r="O672" s="9">
        <f t="shared" si="374"/>
        <v>108.31908539731332</v>
      </c>
      <c r="P672" s="9">
        <f t="shared" si="375"/>
        <v>0.13979478146930227</v>
      </c>
      <c r="Q672" s="9">
        <f t="shared" si="376"/>
        <v>0.90362717667903825</v>
      </c>
      <c r="R672" s="9">
        <f t="shared" si="377"/>
        <v>0.4426326569063177</v>
      </c>
      <c r="S672" s="9">
        <f t="shared" si="378"/>
        <v>0.58242743837561994</v>
      </c>
      <c r="T672" s="9">
        <f t="shared" si="379"/>
        <v>-0.3028378754370154</v>
      </c>
      <c r="U672" s="9">
        <f t="shared" si="380"/>
        <v>-6.3344384862281999E-2</v>
      </c>
      <c r="V672" s="9">
        <f t="shared" si="381"/>
        <v>-0.94860969867491729</v>
      </c>
      <c r="W672" s="14">
        <f t="shared" si="382"/>
        <v>-237.59199306198821</v>
      </c>
      <c r="X672" s="14">
        <f t="shared" si="383"/>
        <v>-13.872399889269794</v>
      </c>
      <c r="Y672" s="14">
        <f t="shared" si="384"/>
        <v>-113.03769437243307</v>
      </c>
      <c r="Z672" s="14">
        <f t="shared" si="385"/>
        <v>210.91879184674622</v>
      </c>
      <c r="AA672" s="9">
        <f t="shared" si="386"/>
        <v>237.99663578684397</v>
      </c>
      <c r="AB672" s="9">
        <f t="shared" si="363"/>
        <v>0.42037545876391391</v>
      </c>
      <c r="AC672" s="9">
        <f t="shared" si="364"/>
        <v>2.5745149193637147</v>
      </c>
      <c r="AD672" s="9">
        <f t="shared" si="365"/>
        <v>1878.1987120514266</v>
      </c>
      <c r="AE672" s="9">
        <f t="shared" si="387"/>
        <v>1495.3769651340692</v>
      </c>
      <c r="AF672" s="9">
        <f t="shared" si="388"/>
        <v>0.79617612105631375</v>
      </c>
      <c r="AG672" s="11">
        <f t="shared" si="389"/>
        <v>2.542447081246713</v>
      </c>
      <c r="AH672" s="13">
        <v>332</v>
      </c>
      <c r="AI672" s="9">
        <f t="shared" si="390"/>
        <v>239.29951337837409</v>
      </c>
      <c r="AJ672" s="14">
        <f t="shared" si="391"/>
        <v>0.86706670688963072</v>
      </c>
      <c r="AK672" s="14">
        <f t="shared" si="392"/>
        <v>0.95743207292983357</v>
      </c>
      <c r="AL672" s="9">
        <f t="shared" si="393"/>
        <v>930.0217588032242</v>
      </c>
      <c r="AM672" s="9">
        <f t="shared" si="394"/>
        <v>1503.5631864742249</v>
      </c>
      <c r="AN672" s="9">
        <f t="shared" si="395"/>
        <v>1.6166967839645479</v>
      </c>
      <c r="AO672" s="11">
        <f t="shared" si="396"/>
        <v>5.1345259272227803</v>
      </c>
      <c r="AP672" s="13">
        <v>332</v>
      </c>
    </row>
    <row r="673" spans="1:42" x14ac:dyDescent="0.15">
      <c r="A673" s="13">
        <v>332.5</v>
      </c>
      <c r="B673" s="9">
        <f t="shared" si="366"/>
        <v>5.8032197628811462</v>
      </c>
      <c r="D673" s="8">
        <f t="shared" si="367"/>
        <v>0.57563260242359482</v>
      </c>
      <c r="E673" s="9">
        <v>0</v>
      </c>
      <c r="F673" s="9">
        <v>0</v>
      </c>
      <c r="G673" s="9">
        <f t="shared" si="368"/>
        <v>62.09075832247553</v>
      </c>
      <c r="H673" s="9">
        <f t="shared" si="369"/>
        <v>-32.322402926452355</v>
      </c>
      <c r="I673" s="14">
        <f t="shared" si="397"/>
        <v>208.88917640357207</v>
      </c>
      <c r="J673" s="14">
        <f t="shared" si="398"/>
        <v>62.941569533694349</v>
      </c>
      <c r="K673" s="14">
        <f t="shared" si="370"/>
        <v>229.00210265950352</v>
      </c>
      <c r="L673" s="14">
        <f t="shared" si="371"/>
        <v>-84.91140492882991</v>
      </c>
      <c r="M673" s="9">
        <f t="shared" si="372"/>
        <v>169.06872221260645</v>
      </c>
      <c r="N673" s="9">
        <f t="shared" si="373"/>
        <v>-17.769838755501091</v>
      </c>
      <c r="O673" s="9">
        <f t="shared" si="374"/>
        <v>107.96324319891382</v>
      </c>
      <c r="P673" s="9">
        <f t="shared" si="375"/>
        <v>0.13520338198474216</v>
      </c>
      <c r="Q673" s="9">
        <f t="shared" si="376"/>
        <v>0.90456875796017466</v>
      </c>
      <c r="R673" s="9">
        <f t="shared" si="377"/>
        <v>0.44042922043885269</v>
      </c>
      <c r="S673" s="9">
        <f t="shared" si="378"/>
        <v>0.57563260242359482</v>
      </c>
      <c r="T673" s="9">
        <f t="shared" si="379"/>
        <v>-0.30522583845411055</v>
      </c>
      <c r="U673" s="9">
        <f t="shared" si="380"/>
        <v>-7.0139220814307124E-2</v>
      </c>
      <c r="V673" s="9">
        <f t="shared" si="381"/>
        <v>-0.9509976616920125</v>
      </c>
      <c r="W673" s="14">
        <f t="shared" si="382"/>
        <v>-237.17161760322429</v>
      </c>
      <c r="X673" s="14">
        <f t="shared" si="383"/>
        <v>-11.297884969906079</v>
      </c>
      <c r="Y673" s="14">
        <f t="shared" si="384"/>
        <v>-112.17062766554344</v>
      </c>
      <c r="Z673" s="14">
        <f t="shared" si="385"/>
        <v>211.87622391967605</v>
      </c>
      <c r="AA673" s="9">
        <f t="shared" si="386"/>
        <v>237.44055761668704</v>
      </c>
      <c r="AB673" s="9">
        <f t="shared" si="363"/>
        <v>0.43078237776470019</v>
      </c>
      <c r="AC673" s="9">
        <f t="shared" si="364"/>
        <v>2.5931040847813627</v>
      </c>
      <c r="AD673" s="9">
        <f t="shared" si="365"/>
        <v>1892.6227176008542</v>
      </c>
      <c r="AE673" s="9">
        <f t="shared" si="387"/>
        <v>1491.883022945696</v>
      </c>
      <c r="AF673" s="9">
        <f t="shared" si="388"/>
        <v>0.78826224005006762</v>
      </c>
      <c r="AG673" s="11">
        <f t="shared" si="389"/>
        <v>2.5230706516667514</v>
      </c>
      <c r="AH673" s="13">
        <v>332.5</v>
      </c>
      <c r="AI673" s="9">
        <f t="shared" si="390"/>
        <v>239.73690573906782</v>
      </c>
      <c r="AJ673" s="14">
        <f t="shared" si="391"/>
        <v>0.87805113224671061</v>
      </c>
      <c r="AK673" s="14">
        <f t="shared" si="392"/>
        <v>0.96895109413574687</v>
      </c>
      <c r="AL673" s="9">
        <f t="shared" si="393"/>
        <v>941.47812671604913</v>
      </c>
      <c r="AM673" s="9">
        <f t="shared" si="394"/>
        <v>1506.3114037284083</v>
      </c>
      <c r="AN673" s="9">
        <f t="shared" si="395"/>
        <v>1.5999430692909911</v>
      </c>
      <c r="AO673" s="11">
        <f t="shared" si="396"/>
        <v>5.0720464957723834</v>
      </c>
      <c r="AP673" s="13">
        <v>332.5</v>
      </c>
    </row>
    <row r="674" spans="1:42" x14ac:dyDescent="0.15">
      <c r="A674" s="13">
        <v>333</v>
      </c>
      <c r="B674" s="9">
        <f t="shared" si="366"/>
        <v>5.8119464091411173</v>
      </c>
      <c r="D674" s="8">
        <f t="shared" si="367"/>
        <v>0.56878060264650965</v>
      </c>
      <c r="E674" s="9">
        <v>0</v>
      </c>
      <c r="F674" s="9">
        <v>0</v>
      </c>
      <c r="G674" s="9">
        <f t="shared" si="368"/>
        <v>62.370456693185744</v>
      </c>
      <c r="H674" s="9">
        <f t="shared" si="369"/>
        <v>-31.779334981768287</v>
      </c>
      <c r="I674" s="14">
        <f t="shared" si="397"/>
        <v>209.81817231249636</v>
      </c>
      <c r="J674" s="14">
        <f t="shared" si="398"/>
        <v>62.476546312965269</v>
      </c>
      <c r="K674" s="14">
        <f t="shared" si="370"/>
        <v>229.15255601370092</v>
      </c>
      <c r="L674" s="14">
        <f t="shared" si="371"/>
        <v>-84.776800451749182</v>
      </c>
      <c r="M674" s="9">
        <f t="shared" si="372"/>
        <v>169.06872221260645</v>
      </c>
      <c r="N674" s="9">
        <f t="shared" si="373"/>
        <v>-17.769838755501091</v>
      </c>
      <c r="O674" s="9">
        <f t="shared" si="374"/>
        <v>107.61405971975314</v>
      </c>
      <c r="P674" s="9">
        <f t="shared" si="375"/>
        <v>0.13055331470332421</v>
      </c>
      <c r="Q674" s="9">
        <f t="shared" si="376"/>
        <v>0.9055053092553772</v>
      </c>
      <c r="R674" s="9">
        <f t="shared" si="377"/>
        <v>0.43822728794318544</v>
      </c>
      <c r="S674" s="9">
        <f t="shared" si="378"/>
        <v>0.56878060264650965</v>
      </c>
      <c r="T674" s="9">
        <f t="shared" si="379"/>
        <v>-0.30767397323986118</v>
      </c>
      <c r="U674" s="9">
        <f t="shared" si="380"/>
        <v>-7.6991220591392295E-2</v>
      </c>
      <c r="V674" s="9">
        <f t="shared" si="381"/>
        <v>-0.95344579647776317</v>
      </c>
      <c r="W674" s="14">
        <f t="shared" si="382"/>
        <v>-236.74083522545959</v>
      </c>
      <c r="X674" s="14">
        <f t="shared" si="383"/>
        <v>-8.7047808851247161</v>
      </c>
      <c r="Y674" s="14">
        <f t="shared" si="384"/>
        <v>-111.29257653329672</v>
      </c>
      <c r="Z674" s="14">
        <f t="shared" si="385"/>
        <v>212.8451750138118</v>
      </c>
      <c r="AA674" s="9">
        <f t="shared" si="386"/>
        <v>236.90081526560064</v>
      </c>
      <c r="AB674" s="9">
        <f t="shared" si="363"/>
        <v>0.44144790915800058</v>
      </c>
      <c r="AC674" s="9">
        <f t="shared" si="364"/>
        <v>2.6107621358446451</v>
      </c>
      <c r="AD674" s="9">
        <f t="shared" si="365"/>
        <v>1906.4310028587181</v>
      </c>
      <c r="AE674" s="9">
        <f t="shared" si="387"/>
        <v>1488.4917217356874</v>
      </c>
      <c r="AF674" s="9">
        <f t="shared" si="388"/>
        <v>0.78077398002008713</v>
      </c>
      <c r="AG674" s="11">
        <f t="shared" si="389"/>
        <v>2.5047960436522381</v>
      </c>
      <c r="AH674" s="13">
        <v>333</v>
      </c>
      <c r="AI674" s="9">
        <f t="shared" si="390"/>
        <v>240.18556600695197</v>
      </c>
      <c r="AJ674" s="14">
        <f t="shared" si="391"/>
        <v>0.88944533500396972</v>
      </c>
      <c r="AK674" s="14">
        <f t="shared" si="392"/>
        <v>0.98057084461967747</v>
      </c>
      <c r="AL674" s="9">
        <f t="shared" si="393"/>
        <v>953.18651105036088</v>
      </c>
      <c r="AM674" s="9">
        <f t="shared" si="394"/>
        <v>1509.1304193314934</v>
      </c>
      <c r="AN674" s="9">
        <f t="shared" si="395"/>
        <v>1.5832477713816071</v>
      </c>
      <c r="AO674" s="11">
        <f t="shared" si="396"/>
        <v>5.009744449902513</v>
      </c>
      <c r="AP674" s="13">
        <v>333</v>
      </c>
    </row>
    <row r="675" spans="1:42" x14ac:dyDescent="0.15">
      <c r="A675" s="13">
        <v>333.5</v>
      </c>
      <c r="B675" s="9">
        <f t="shared" si="366"/>
        <v>5.8206730554010893</v>
      </c>
      <c r="D675" s="8">
        <f t="shared" si="367"/>
        <v>0.56187400670853049</v>
      </c>
      <c r="E675" s="9">
        <v>0</v>
      </c>
      <c r="F675" s="9">
        <v>0</v>
      </c>
      <c r="G675" s="9">
        <f t="shared" si="368"/>
        <v>62.645405312141754</v>
      </c>
      <c r="H675" s="9">
        <f t="shared" si="369"/>
        <v>-31.233846917686609</v>
      </c>
      <c r="I675" s="14">
        <f t="shared" si="397"/>
        <v>210.74058635014592</v>
      </c>
      <c r="J675" s="14">
        <f t="shared" si="398"/>
        <v>62.001432635285028</v>
      </c>
      <c r="K675" s="14">
        <f t="shared" si="370"/>
        <v>229.29396823163975</v>
      </c>
      <c r="L675" s="14">
        <f t="shared" si="371"/>
        <v>-84.649729170684267</v>
      </c>
      <c r="M675" s="9">
        <f t="shared" si="372"/>
        <v>169.06872221260645</v>
      </c>
      <c r="N675" s="9">
        <f t="shared" si="373"/>
        <v>-17.769838755501091</v>
      </c>
      <c r="O675" s="9">
        <f t="shared" si="374"/>
        <v>107.27162670477284</v>
      </c>
      <c r="P675" s="9">
        <f t="shared" si="375"/>
        <v>0.12584513345343198</v>
      </c>
      <c r="Q675" s="9">
        <f t="shared" si="376"/>
        <v>0.90643598448716456</v>
      </c>
      <c r="R675" s="9">
        <f t="shared" si="377"/>
        <v>0.43602887325509854</v>
      </c>
      <c r="S675" s="9">
        <f t="shared" si="378"/>
        <v>0.5618740067085306</v>
      </c>
      <c r="T675" s="9">
        <f t="shared" si="379"/>
        <v>-0.31018373980166658</v>
      </c>
      <c r="U675" s="9">
        <f t="shared" si="380"/>
        <v>-8.3897816529371338E-2</v>
      </c>
      <c r="V675" s="9">
        <f t="shared" si="381"/>
        <v>-0.95595556303956852</v>
      </c>
      <c r="W675" s="14">
        <f t="shared" si="382"/>
        <v>-236.29938731630159</v>
      </c>
      <c r="X675" s="14">
        <f t="shared" si="383"/>
        <v>-6.094018749280071</v>
      </c>
      <c r="Y675" s="14">
        <f t="shared" si="384"/>
        <v>-110.40313119829275</v>
      </c>
      <c r="Z675" s="14">
        <f t="shared" si="385"/>
        <v>213.82574585843147</v>
      </c>
      <c r="AA675" s="9">
        <f t="shared" si="386"/>
        <v>236.37795478973095</v>
      </c>
      <c r="AB675" s="9">
        <f t="shared" si="363"/>
        <v>0.45235016120736304</v>
      </c>
      <c r="AC675" s="9">
        <f t="shared" si="364"/>
        <v>2.6274553321283811</v>
      </c>
      <c r="AD675" s="9">
        <f t="shared" si="365"/>
        <v>1919.599153897891</v>
      </c>
      <c r="AE675" s="9">
        <f t="shared" si="387"/>
        <v>1485.2064924759979</v>
      </c>
      <c r="AF675" s="9">
        <f t="shared" si="388"/>
        <v>0.77370657799060494</v>
      </c>
      <c r="AG675" s="11">
        <f t="shared" si="389"/>
        <v>2.487613533148334</v>
      </c>
      <c r="AH675" s="13">
        <v>333.5</v>
      </c>
      <c r="AI675" s="9">
        <f t="shared" si="390"/>
        <v>240.64559204419675</v>
      </c>
      <c r="AJ675" s="14">
        <f t="shared" si="391"/>
        <v>0.90125847210808274</v>
      </c>
      <c r="AK675" s="14">
        <f t="shared" si="392"/>
        <v>0.99228784130670533</v>
      </c>
      <c r="AL675" s="9">
        <f t="shared" si="393"/>
        <v>965.14972592712786</v>
      </c>
      <c r="AM675" s="9">
        <f t="shared" si="394"/>
        <v>1512.0208481696297</v>
      </c>
      <c r="AN675" s="9">
        <f t="shared" si="395"/>
        <v>1.5666179117620063</v>
      </c>
      <c r="AO675" s="11">
        <f t="shared" si="396"/>
        <v>4.9476477122442155</v>
      </c>
      <c r="AP675" s="13">
        <v>333.5</v>
      </c>
    </row>
    <row r="676" spans="1:42" x14ac:dyDescent="0.15">
      <c r="A676" s="13">
        <v>334</v>
      </c>
      <c r="B676" s="9">
        <f t="shared" si="366"/>
        <v>5.8293997016610604</v>
      </c>
      <c r="D676" s="8">
        <f t="shared" si="367"/>
        <v>0.55491548401654256</v>
      </c>
      <c r="E676" s="9">
        <v>0</v>
      </c>
      <c r="F676" s="9">
        <v>0</v>
      </c>
      <c r="G676" s="9">
        <f t="shared" si="368"/>
        <v>62.915583240941679</v>
      </c>
      <c r="H676" s="9">
        <f t="shared" si="369"/>
        <v>-30.685980275235444</v>
      </c>
      <c r="I676" s="14">
        <f t="shared" si="397"/>
        <v>211.65595340492567</v>
      </c>
      <c r="J676" s="14">
        <f t="shared" si="398"/>
        <v>61.516526650992027</v>
      </c>
      <c r="K676" s="14">
        <f t="shared" si="370"/>
        <v>229.42616217356044</v>
      </c>
      <c r="L676" s="14">
        <f t="shared" si="371"/>
        <v>-84.530451704753077</v>
      </c>
      <c r="M676" s="9">
        <f t="shared" si="372"/>
        <v>169.06872221260645</v>
      </c>
      <c r="N676" s="9">
        <f t="shared" si="373"/>
        <v>-17.769838755501091</v>
      </c>
      <c r="O676" s="9">
        <f t="shared" si="374"/>
        <v>106.93603520467447</v>
      </c>
      <c r="P676" s="9">
        <f t="shared" si="375"/>
        <v>0.12107943302697459</v>
      </c>
      <c r="Q676" s="9">
        <f t="shared" si="376"/>
        <v>0.90735992810483612</v>
      </c>
      <c r="R676" s="9">
        <f t="shared" si="377"/>
        <v>0.43383605098956801</v>
      </c>
      <c r="S676" s="9">
        <f t="shared" si="378"/>
        <v>0.55491548401654245</v>
      </c>
      <c r="T676" s="9">
        <f t="shared" si="379"/>
        <v>-0.31275661796259341</v>
      </c>
      <c r="U676" s="9">
        <f t="shared" si="380"/>
        <v>-9.0856339221359494E-2</v>
      </c>
      <c r="V676" s="9">
        <f t="shared" si="381"/>
        <v>-0.9585284412004953</v>
      </c>
      <c r="W676" s="14">
        <f t="shared" si="382"/>
        <v>-235.84703715509423</v>
      </c>
      <c r="X676" s="14">
        <f t="shared" si="383"/>
        <v>-3.4665634171516899</v>
      </c>
      <c r="Y676" s="14">
        <f t="shared" si="384"/>
        <v>-109.50187272618467</v>
      </c>
      <c r="Z676" s="14">
        <f t="shared" si="385"/>
        <v>214.81803369973818</v>
      </c>
      <c r="AA676" s="9">
        <f t="shared" si="386"/>
        <v>235.87251216867458</v>
      </c>
      <c r="AB676" s="9">
        <f t="shared" si="363"/>
        <v>0.46346576012894047</v>
      </c>
      <c r="AC676" s="9">
        <f t="shared" si="364"/>
        <v>2.6431505617171602</v>
      </c>
      <c r="AD676" s="9">
        <f t="shared" si="365"/>
        <v>1932.102982961525</v>
      </c>
      <c r="AE676" s="9">
        <f t="shared" si="387"/>
        <v>1482.0307028257544</v>
      </c>
      <c r="AF676" s="9">
        <f t="shared" si="388"/>
        <v>0.76705575007917004</v>
      </c>
      <c r="AG676" s="11">
        <f t="shared" si="389"/>
        <v>2.4715146529803671</v>
      </c>
      <c r="AH676" s="13">
        <v>334</v>
      </c>
      <c r="AI676" s="9">
        <f t="shared" si="390"/>
        <v>241.11708303884939</v>
      </c>
      <c r="AJ676" s="14">
        <f t="shared" si="391"/>
        <v>0.91349941165540827</v>
      </c>
      <c r="AK676" s="14">
        <f t="shared" si="392"/>
        <v>1.004097975730474</v>
      </c>
      <c r="AL676" s="9">
        <f t="shared" si="393"/>
        <v>977.37021036436613</v>
      </c>
      <c r="AM676" s="9">
        <f t="shared" si="394"/>
        <v>1514.9833134596986</v>
      </c>
      <c r="AN676" s="9">
        <f t="shared" si="395"/>
        <v>1.5500608647514527</v>
      </c>
      <c r="AO676" s="11">
        <f t="shared" si="396"/>
        <v>4.8857851229947658</v>
      </c>
      <c r="AP676" s="13">
        <v>334</v>
      </c>
    </row>
    <row r="677" spans="1:42" x14ac:dyDescent="0.15">
      <c r="A677" s="13">
        <v>334.5</v>
      </c>
      <c r="B677" s="9">
        <f t="shared" si="366"/>
        <v>5.8381263479210324</v>
      </c>
      <c r="D677" s="8">
        <f t="shared" si="367"/>
        <v>0.54790780503488179</v>
      </c>
      <c r="E677" s="9">
        <v>0</v>
      </c>
      <c r="F677" s="9">
        <v>0</v>
      </c>
      <c r="G677" s="9">
        <f t="shared" si="368"/>
        <v>63.180969904490233</v>
      </c>
      <c r="H677" s="9">
        <f t="shared" si="369"/>
        <v>-30.135776776580663</v>
      </c>
      <c r="I677" s="14">
        <f t="shared" si="397"/>
        <v>212.56380822632423</v>
      </c>
      <c r="J677" s="14">
        <f t="shared" si="398"/>
        <v>61.022150003885393</v>
      </c>
      <c r="K677" s="14">
        <f t="shared" si="370"/>
        <v>229.54895572215418</v>
      </c>
      <c r="L677" s="14">
        <f t="shared" si="371"/>
        <v>-84.419230010264812</v>
      </c>
      <c r="M677" s="9">
        <f t="shared" si="372"/>
        <v>169.06872221260645</v>
      </c>
      <c r="N677" s="9">
        <f t="shared" si="373"/>
        <v>-17.769838755501091</v>
      </c>
      <c r="O677" s="9">
        <f t="shared" si="374"/>
        <v>106.60737550472832</v>
      </c>
      <c r="P677" s="9">
        <f t="shared" si="375"/>
        <v>0.11625684971729781</v>
      </c>
      <c r="Q677" s="9">
        <f t="shared" si="376"/>
        <v>0.90827627615697815</v>
      </c>
      <c r="R677" s="9">
        <f t="shared" si="377"/>
        <v>0.43165095531758402</v>
      </c>
      <c r="S677" s="9">
        <f t="shared" si="378"/>
        <v>0.54790780503488179</v>
      </c>
      <c r="T677" s="9">
        <f t="shared" si="379"/>
        <v>-0.31539410560028619</v>
      </c>
      <c r="U677" s="9">
        <f t="shared" si="380"/>
        <v>-9.7864018203020153E-2</v>
      </c>
      <c r="V677" s="9">
        <f t="shared" si="381"/>
        <v>-0.96116592883818819</v>
      </c>
      <c r="W677" s="14">
        <f t="shared" si="382"/>
        <v>-235.38357139496529</v>
      </c>
      <c r="X677" s="14">
        <f t="shared" si="383"/>
        <v>-0.82341285543452969</v>
      </c>
      <c r="Y677" s="14">
        <f t="shared" si="384"/>
        <v>-108.58837331452926</v>
      </c>
      <c r="Z677" s="14">
        <f t="shared" si="385"/>
        <v>215.82213167546865</v>
      </c>
      <c r="AA677" s="9">
        <f t="shared" si="386"/>
        <v>235.38501161157058</v>
      </c>
      <c r="AB677" s="9">
        <f t="shared" si="363"/>
        <v>0.47476987461598696</v>
      </c>
      <c r="AC677" s="9">
        <f t="shared" si="364"/>
        <v>2.6578154784550634</v>
      </c>
      <c r="AD677" s="9">
        <f t="shared" si="365"/>
        <v>1943.9186051437671</v>
      </c>
      <c r="AE677" s="9">
        <f t="shared" si="387"/>
        <v>1478.9676464881165</v>
      </c>
      <c r="AF677" s="9">
        <f t="shared" si="388"/>
        <v>0.76081768165325836</v>
      </c>
      <c r="AG677" s="11">
        <f t="shared" si="389"/>
        <v>2.4564921704133407</v>
      </c>
      <c r="AH677" s="13">
        <v>334.5</v>
      </c>
      <c r="AI677" s="9">
        <f t="shared" si="390"/>
        <v>241.60013936262311</v>
      </c>
      <c r="AJ677" s="14">
        <f t="shared" si="391"/>
        <v>0.92617667354720368</v>
      </c>
      <c r="AK677" s="14">
        <f t="shared" si="392"/>
        <v>1.015996468880985</v>
      </c>
      <c r="AL677" s="9">
        <f t="shared" si="393"/>
        <v>989.849981320496</v>
      </c>
      <c r="AM677" s="9">
        <f t="shared" si="394"/>
        <v>1518.018445855774</v>
      </c>
      <c r="AN677" s="9">
        <f t="shared" si="395"/>
        <v>1.5335843557128546</v>
      </c>
      <c r="AO677" s="11">
        <f t="shared" si="396"/>
        <v>4.8241864156891392</v>
      </c>
      <c r="AP677" s="13">
        <v>334.5</v>
      </c>
    </row>
    <row r="678" spans="1:42" x14ac:dyDescent="0.15">
      <c r="A678" s="13">
        <v>335</v>
      </c>
      <c r="B678" s="9">
        <f t="shared" si="366"/>
        <v>5.8468529941810043</v>
      </c>
      <c r="D678" s="8">
        <f t="shared" si="367"/>
        <v>0.54085384026845229</v>
      </c>
      <c r="E678" s="9">
        <v>0</v>
      </c>
      <c r="F678" s="9">
        <v>0</v>
      </c>
      <c r="G678" s="9">
        <f t="shared" si="368"/>
        <v>63.441545092565505</v>
      </c>
      <c r="H678" s="9">
        <f t="shared" si="369"/>
        <v>-29.583278321848944</v>
      </c>
      <c r="I678" s="14">
        <f t="shared" si="397"/>
        <v>213.4636863739392</v>
      </c>
      <c r="J678" s="14">
        <f t="shared" si="398"/>
        <v>60.518647991363387</v>
      </c>
      <c r="K678" s="14">
        <f t="shared" si="370"/>
        <v>229.66216171055828</v>
      </c>
      <c r="L678" s="14">
        <f t="shared" si="371"/>
        <v>-84.316326940889553</v>
      </c>
      <c r="M678" s="9">
        <f t="shared" si="372"/>
        <v>169.06872221260645</v>
      </c>
      <c r="N678" s="9">
        <f t="shared" si="373"/>
        <v>-17.769838755501091</v>
      </c>
      <c r="O678" s="9">
        <f t="shared" si="374"/>
        <v>106.28573705223224</v>
      </c>
      <c r="P678" s="9">
        <f t="shared" si="375"/>
        <v>0.1113780618055603</v>
      </c>
      <c r="Q678" s="9">
        <f t="shared" si="376"/>
        <v>0.90918415742207392</v>
      </c>
      <c r="R678" s="9">
        <f t="shared" si="377"/>
        <v>0.42947577846289198</v>
      </c>
      <c r="S678" s="9">
        <f t="shared" si="378"/>
        <v>0.54085384026845218</v>
      </c>
      <c r="T678" s="9">
        <f t="shared" si="379"/>
        <v>-0.31809771665733161</v>
      </c>
      <c r="U678" s="9">
        <f t="shared" si="380"/>
        <v>-0.10491798296944976</v>
      </c>
      <c r="V678" s="9">
        <f t="shared" si="381"/>
        <v>-0.9638695398952335</v>
      </c>
      <c r="W678" s="14">
        <f t="shared" si="382"/>
        <v>-234.9088015203493</v>
      </c>
      <c r="X678" s="14">
        <f t="shared" si="383"/>
        <v>1.8344026230205337</v>
      </c>
      <c r="Y678" s="14">
        <f t="shared" si="384"/>
        <v>-107.66219664098206</v>
      </c>
      <c r="Z678" s="14">
        <f t="shared" si="385"/>
        <v>216.83812814434964</v>
      </c>
      <c r="AA678" s="9">
        <f t="shared" si="386"/>
        <v>234.91596383538987</v>
      </c>
      <c r="AB678" s="9">
        <f t="shared" si="363"/>
        <v>0.48623624984520575</v>
      </c>
      <c r="AC678" s="9">
        <f t="shared" si="364"/>
        <v>2.6714186443375461</v>
      </c>
      <c r="AD678" s="9">
        <f t="shared" si="365"/>
        <v>1955.0225195751793</v>
      </c>
      <c r="AE678" s="9">
        <f t="shared" si="387"/>
        <v>1476.0205323924527</v>
      </c>
      <c r="AF678" s="9">
        <f t="shared" si="388"/>
        <v>0.75498901808721242</v>
      </c>
      <c r="AG678" s="11">
        <f t="shared" si="389"/>
        <v>2.4425400657247298</v>
      </c>
      <c r="AH678" s="13">
        <v>335</v>
      </c>
      <c r="AI678" s="9">
        <f t="shared" si="390"/>
        <v>242.09486240460967</v>
      </c>
      <c r="AJ678" s="14">
        <f t="shared" si="391"/>
        <v>0.93929836549186518</v>
      </c>
      <c r="AK678" s="14">
        <f t="shared" si="392"/>
        <v>1.0279778250647951</v>
      </c>
      <c r="AL678" s="9">
        <f t="shared" si="393"/>
        <v>1002.5905839174561</v>
      </c>
      <c r="AM678" s="9">
        <f t="shared" si="394"/>
        <v>1521.126882404307</v>
      </c>
      <c r="AN678" s="9">
        <f t="shared" si="395"/>
        <v>1.5171964576614678</v>
      </c>
      <c r="AO678" s="11">
        <f t="shared" si="396"/>
        <v>4.7628821874609102</v>
      </c>
      <c r="AP678" s="13">
        <v>335</v>
      </c>
    </row>
    <row r="679" spans="1:42" x14ac:dyDescent="0.15">
      <c r="A679" s="13">
        <v>335.5</v>
      </c>
      <c r="B679" s="9">
        <f t="shared" si="366"/>
        <v>5.8555796404409755</v>
      </c>
      <c r="D679" s="8">
        <f t="shared" si="367"/>
        <v>0.53375655889392049</v>
      </c>
      <c r="E679" s="9">
        <v>0</v>
      </c>
      <c r="F679" s="9">
        <v>0</v>
      </c>
      <c r="G679" s="9">
        <f t="shared" si="368"/>
        <v>63.697288961358019</v>
      </c>
      <c r="H679" s="9">
        <f t="shared" si="369"/>
        <v>-29.02852698593675</v>
      </c>
      <c r="I679" s="14">
        <f t="shared" si="397"/>
        <v>214.35512520060246</v>
      </c>
      <c r="J679" s="14">
        <f t="shared" si="398"/>
        <v>60.006389646298089</v>
      </c>
      <c r="K679" s="14">
        <f t="shared" si="370"/>
        <v>229.76558786392269</v>
      </c>
      <c r="L679" s="14">
        <f t="shared" si="371"/>
        <v>-84.222005763854355</v>
      </c>
      <c r="M679" s="9">
        <f t="shared" si="372"/>
        <v>169.06872221260645</v>
      </c>
      <c r="N679" s="9">
        <f t="shared" si="373"/>
        <v>-17.769838755501091</v>
      </c>
      <c r="O679" s="9">
        <f t="shared" si="374"/>
        <v>105.97120838271333</v>
      </c>
      <c r="P679" s="9">
        <f t="shared" si="375"/>
        <v>0.1064437899921872</v>
      </c>
      <c r="Q679" s="9">
        <f t="shared" si="376"/>
        <v>0.91008269459614977</v>
      </c>
      <c r="R679" s="9">
        <f t="shared" si="377"/>
        <v>0.42731276890173331</v>
      </c>
      <c r="S679" s="9">
        <f t="shared" si="378"/>
        <v>0.53375655889392049</v>
      </c>
      <c r="T679" s="9">
        <f t="shared" si="379"/>
        <v>-0.32086897890954608</v>
      </c>
      <c r="U679" s="9">
        <f t="shared" si="380"/>
        <v>-0.11201526434398146</v>
      </c>
      <c r="V679" s="9">
        <f t="shared" si="381"/>
        <v>-0.96664080214744796</v>
      </c>
      <c r="W679" s="14">
        <f t="shared" si="382"/>
        <v>-234.42256527050409</v>
      </c>
      <c r="X679" s="14">
        <f t="shared" si="383"/>
        <v>4.5058212673580798</v>
      </c>
      <c r="Y679" s="14">
        <f t="shared" si="384"/>
        <v>-106.72289827549019</v>
      </c>
      <c r="Z679" s="14">
        <f t="shared" si="385"/>
        <v>217.86610596941443</v>
      </c>
      <c r="AA679" s="9">
        <f t="shared" si="386"/>
        <v>234.46586432420634</v>
      </c>
      <c r="AB679" s="9">
        <f t="shared" si="363"/>
        <v>0.49783725145218227</v>
      </c>
      <c r="AC679" s="9">
        <f t="shared" si="364"/>
        <v>2.6839296765287486</v>
      </c>
      <c r="AD679" s="9">
        <f t="shared" si="365"/>
        <v>1965.391695004412</v>
      </c>
      <c r="AE679" s="9">
        <f t="shared" si="387"/>
        <v>1473.1924737570155</v>
      </c>
      <c r="AF679" s="9">
        <f t="shared" si="388"/>
        <v>0.7495668560631159</v>
      </c>
      <c r="AG679" s="11">
        <f t="shared" si="389"/>
        <v>2.4296535116099416</v>
      </c>
      <c r="AH679" s="13">
        <v>335.5</v>
      </c>
      <c r="AI679" s="9">
        <f t="shared" si="390"/>
        <v>242.60135437914758</v>
      </c>
      <c r="AJ679" s="14">
        <f t="shared" si="391"/>
        <v>0.95287211427003626</v>
      </c>
      <c r="AK679" s="14">
        <f t="shared" si="392"/>
        <v>1.0400357850500654</v>
      </c>
      <c r="AL679" s="9">
        <f t="shared" si="393"/>
        <v>1015.5930388966337</v>
      </c>
      <c r="AM679" s="9">
        <f t="shared" si="394"/>
        <v>1524.3092653369281</v>
      </c>
      <c r="AN679" s="9">
        <f t="shared" si="395"/>
        <v>1.500905586151887</v>
      </c>
      <c r="AO679" s="11">
        <f t="shared" si="396"/>
        <v>4.7019038636227837</v>
      </c>
      <c r="AP679" s="13">
        <v>335.5</v>
      </c>
    </row>
    <row r="680" spans="1:42" x14ac:dyDescent="0.15">
      <c r="A680" s="13">
        <v>336</v>
      </c>
      <c r="B680" s="9">
        <f t="shared" si="366"/>
        <v>5.8643062867009474</v>
      </c>
      <c r="D680" s="8">
        <f t="shared" si="367"/>
        <v>0.52661902701905661</v>
      </c>
      <c r="E680" s="9">
        <v>0</v>
      </c>
      <c r="F680" s="9">
        <v>0</v>
      </c>
      <c r="G680" s="9">
        <f t="shared" si="368"/>
        <v>63.948182034982068</v>
      </c>
      <c r="H680" s="9">
        <f t="shared" si="369"/>
        <v>-28.471565015306012</v>
      </c>
      <c r="I680" s="14">
        <f t="shared" si="397"/>
        <v>215.23766486658397</v>
      </c>
      <c r="J680" s="14">
        <f t="shared" si="398"/>
        <v>59.485767734990802</v>
      </c>
      <c r="K680" s="14">
        <f t="shared" si="370"/>
        <v>229.85903675650343</v>
      </c>
      <c r="L680" s="14">
        <f t="shared" si="371"/>
        <v>-84.136529630171523</v>
      </c>
      <c r="M680" s="9">
        <f t="shared" si="372"/>
        <v>169.06872221260645</v>
      </c>
      <c r="N680" s="9">
        <f t="shared" si="373"/>
        <v>-17.769838755501091</v>
      </c>
      <c r="O680" s="9">
        <f t="shared" si="374"/>
        <v>105.66387704497379</v>
      </c>
      <c r="P680" s="9">
        <f t="shared" si="375"/>
        <v>0.10145479777006697</v>
      </c>
      <c r="Q680" s="9">
        <f t="shared" si="376"/>
        <v>0.91097100553608457</v>
      </c>
      <c r="R680" s="9">
        <f t="shared" si="377"/>
        <v>0.42516422924898967</v>
      </c>
      <c r="S680" s="9">
        <f t="shared" si="378"/>
        <v>0.52661902701905661</v>
      </c>
      <c r="T680" s="9">
        <f t="shared" si="379"/>
        <v>-0.32370943147892273</v>
      </c>
      <c r="U680" s="9">
        <f t="shared" si="380"/>
        <v>-0.11915279621884534</v>
      </c>
      <c r="V680" s="9">
        <f t="shared" si="381"/>
        <v>-0.96948125471682467</v>
      </c>
      <c r="W680" s="14">
        <f t="shared" si="382"/>
        <v>-233.92472801905191</v>
      </c>
      <c r="X680" s="14">
        <f t="shared" si="383"/>
        <v>7.1897509438868283</v>
      </c>
      <c r="Y680" s="14">
        <f t="shared" si="384"/>
        <v>-105.77002616122016</v>
      </c>
      <c r="Z680" s="14">
        <f t="shared" si="385"/>
        <v>218.9061417544645</v>
      </c>
      <c r="AA680" s="9">
        <f t="shared" si="386"/>
        <v>234.03519157900706</v>
      </c>
      <c r="AB680" s="9">
        <f t="shared" si="363"/>
        <v>0.50954391991555781</v>
      </c>
      <c r="AC680" s="9">
        <f t="shared" si="364"/>
        <v>2.6953193983960055</v>
      </c>
      <c r="AD680" s="9">
        <f t="shared" si="365"/>
        <v>1975.0036596156233</v>
      </c>
      <c r="AE680" s="9">
        <f t="shared" si="387"/>
        <v>1470.4864770921768</v>
      </c>
      <c r="AF680" s="9">
        <f t="shared" si="388"/>
        <v>0.7445487353569582</v>
      </c>
      <c r="AG680" s="11">
        <f t="shared" si="389"/>
        <v>2.4178288532315135</v>
      </c>
      <c r="AH680" s="13">
        <v>336</v>
      </c>
      <c r="AI680" s="9">
        <f t="shared" si="390"/>
        <v>243.1197181060617</v>
      </c>
      <c r="AJ680" s="14">
        <f t="shared" si="391"/>
        <v>0.96690499223127802</v>
      </c>
      <c r="AK680" s="14">
        <f t="shared" si="392"/>
        <v>1.0521632788270097</v>
      </c>
      <c r="AL680" s="9">
        <f t="shared" si="393"/>
        <v>1028.8577874110003</v>
      </c>
      <c r="AM680" s="9">
        <f t="shared" si="394"/>
        <v>1527.5662406896497</v>
      </c>
      <c r="AN680" s="9">
        <f t="shared" si="395"/>
        <v>1.484720492356471</v>
      </c>
      <c r="AO680" s="11">
        <f t="shared" si="396"/>
        <v>4.6412836563863378</v>
      </c>
      <c r="AP680" s="13">
        <v>336</v>
      </c>
    </row>
    <row r="681" spans="1:42" x14ac:dyDescent="0.15">
      <c r="A681" s="13">
        <v>336.5</v>
      </c>
      <c r="B681" s="9">
        <f t="shared" si="366"/>
        <v>5.8730329329609186</v>
      </c>
      <c r="D681" s="8">
        <f t="shared" si="367"/>
        <v>0.51944440555088267</v>
      </c>
      <c r="E681" s="9">
        <v>0</v>
      </c>
      <c r="F681" s="9">
        <v>0</v>
      </c>
      <c r="G681" s="9">
        <f t="shared" si="368"/>
        <v>64.194205206958671</v>
      </c>
      <c r="H681" s="9">
        <f t="shared" si="369"/>
        <v>-27.912434824767264</v>
      </c>
      <c r="I681" s="14">
        <f t="shared" si="397"/>
        <v>216.11084938143711</v>
      </c>
      <c r="J681" s="14">
        <f t="shared" si="398"/>
        <v>58.957198665681574</v>
      </c>
      <c r="K681" s="14">
        <f t="shared" si="370"/>
        <v>229.94230578637007</v>
      </c>
      <c r="L681" s="14">
        <f t="shared" si="371"/>
        <v>-84.060160997047134</v>
      </c>
      <c r="M681" s="9">
        <f t="shared" si="372"/>
        <v>169.06872221260645</v>
      </c>
      <c r="N681" s="9">
        <f t="shared" si="373"/>
        <v>-17.769838755501091</v>
      </c>
      <c r="O681" s="9">
        <f t="shared" si="374"/>
        <v>105.36382952508986</v>
      </c>
      <c r="P681" s="9">
        <f t="shared" si="375"/>
        <v>9.6411891736209773E-2</v>
      </c>
      <c r="Q681" s="9">
        <f t="shared" si="376"/>
        <v>0.91184820455689541</v>
      </c>
      <c r="R681" s="9">
        <f t="shared" si="377"/>
        <v>0.42303251381467288</v>
      </c>
      <c r="S681" s="9">
        <f t="shared" si="378"/>
        <v>0.51944440555088267</v>
      </c>
      <c r="T681" s="9">
        <f t="shared" si="379"/>
        <v>-0.3266206220784631</v>
      </c>
      <c r="U681" s="9">
        <f t="shared" si="380"/>
        <v>-0.12632741768701927</v>
      </c>
      <c r="V681" s="9">
        <f t="shared" si="381"/>
        <v>-0.97239244531636504</v>
      </c>
      <c r="W681" s="14">
        <f t="shared" si="382"/>
        <v>-233.41518409913635</v>
      </c>
      <c r="X681" s="14">
        <f t="shared" si="383"/>
        <v>9.8850703422828339</v>
      </c>
      <c r="Y681" s="14">
        <f t="shared" si="384"/>
        <v>-104.80312116898888</v>
      </c>
      <c r="Z681" s="14">
        <f t="shared" si="385"/>
        <v>219.95830503329151</v>
      </c>
      <c r="AA681" s="9">
        <f t="shared" si="386"/>
        <v>233.6244053683296</v>
      </c>
      <c r="AB681" s="9">
        <f t="shared" si="363"/>
        <v>0.52132603572687231</v>
      </c>
      <c r="AC681" s="9">
        <f t="shared" si="364"/>
        <v>2.7055599938856716</v>
      </c>
      <c r="AD681" s="9">
        <f t="shared" si="365"/>
        <v>1983.8365948827104</v>
      </c>
      <c r="AE681" s="9">
        <f t="shared" si="387"/>
        <v>1467.9054312088563</v>
      </c>
      <c r="AF681" s="9">
        <f t="shared" si="388"/>
        <v>0.73993263104194462</v>
      </c>
      <c r="AG681" s="11">
        <f t="shared" si="389"/>
        <v>2.4070635886917939</v>
      </c>
      <c r="AH681" s="13">
        <v>336.5</v>
      </c>
      <c r="AI681" s="9">
        <f t="shared" si="390"/>
        <v>243.6500567614961</v>
      </c>
      <c r="AJ681" s="14">
        <f t="shared" si="391"/>
        <v>0.98140343902962002</v>
      </c>
      <c r="AK681" s="14">
        <f t="shared" si="392"/>
        <v>1.064352378366948</v>
      </c>
      <c r="AL681" s="9">
        <f t="shared" si="393"/>
        <v>1042.3846332971355</v>
      </c>
      <c r="AM681" s="9">
        <f t="shared" si="394"/>
        <v>1530.8984567373045</v>
      </c>
      <c r="AN681" s="9">
        <f t="shared" si="395"/>
        <v>1.4686502542683939</v>
      </c>
      <c r="AO681" s="11">
        <f t="shared" si="396"/>
        <v>4.5810545176132624</v>
      </c>
      <c r="AP681" s="13">
        <v>336.5</v>
      </c>
    </row>
    <row r="682" spans="1:42" x14ac:dyDescent="0.15">
      <c r="A682" s="13">
        <v>337</v>
      </c>
      <c r="B682" s="9">
        <f t="shared" si="366"/>
        <v>5.8817595792208905</v>
      </c>
      <c r="D682" s="8">
        <f t="shared" si="367"/>
        <v>0.51223594765407299</v>
      </c>
      <c r="E682" s="9">
        <v>0</v>
      </c>
      <c r="F682" s="9">
        <v>0</v>
      </c>
      <c r="G682" s="9">
        <f t="shared" si="368"/>
        <v>64.435339741670816</v>
      </c>
      <c r="H682" s="9">
        <f t="shared" si="369"/>
        <v>-27.351178994249171</v>
      </c>
      <c r="I682" s="14">
        <f t="shared" si="397"/>
        <v>216.97422766963157</v>
      </c>
      <c r="J682" s="14">
        <f t="shared" si="398"/>
        <v>58.421122302270959</v>
      </c>
      <c r="K682" s="14">
        <f t="shared" si="370"/>
        <v>230.01518716994366</v>
      </c>
      <c r="L682" s="14">
        <f t="shared" si="371"/>
        <v>-83.993161000795212</v>
      </c>
      <c r="M682" s="9">
        <f t="shared" si="372"/>
        <v>169.06872221260645</v>
      </c>
      <c r="N682" s="9">
        <f t="shared" si="373"/>
        <v>-17.769838755501091</v>
      </c>
      <c r="O682" s="9">
        <f t="shared" si="374"/>
        <v>105.07115116948016</v>
      </c>
      <c r="P682" s="9">
        <f t="shared" si="375"/>
        <v>9.1315921838642303E-2</v>
      </c>
      <c r="Q682" s="9">
        <f t="shared" si="376"/>
        <v>0.91271340378100729</v>
      </c>
      <c r="R682" s="9">
        <f t="shared" si="377"/>
        <v>0.42092002581543064</v>
      </c>
      <c r="S682" s="9">
        <f t="shared" si="378"/>
        <v>0.51223594765407288</v>
      </c>
      <c r="T682" s="9">
        <f t="shared" si="379"/>
        <v>-0.32960410397678835</v>
      </c>
      <c r="U682" s="9">
        <f t="shared" si="380"/>
        <v>-0.13353587558382907</v>
      </c>
      <c r="V682" s="9">
        <f t="shared" si="381"/>
        <v>-0.97537592721469024</v>
      </c>
      <c r="W682" s="14">
        <f t="shared" si="382"/>
        <v>-232.89385806340948</v>
      </c>
      <c r="X682" s="14">
        <f t="shared" si="383"/>
        <v>12.590630336168505</v>
      </c>
      <c r="Y682" s="14">
        <f t="shared" si="384"/>
        <v>-103.82171772995926</v>
      </c>
      <c r="Z682" s="14">
        <f t="shared" si="385"/>
        <v>221.02265741165846</v>
      </c>
      <c r="AA682" s="9">
        <f t="shared" si="386"/>
        <v>233.23394499069292</v>
      </c>
      <c r="AB682" s="9">
        <f t="shared" si="363"/>
        <v>0.53315219565359939</v>
      </c>
      <c r="AC682" s="9">
        <f t="shared" si="364"/>
        <v>2.714625164420692</v>
      </c>
      <c r="AD682" s="9">
        <f t="shared" si="365"/>
        <v>1991.8694331666497</v>
      </c>
      <c r="AE682" s="9">
        <f t="shared" si="387"/>
        <v>1465.4520963010536</v>
      </c>
      <c r="AF682" s="9">
        <f t="shared" si="388"/>
        <v>0.7357169460506735</v>
      </c>
      <c r="AG682" s="11">
        <f t="shared" si="389"/>
        <v>2.3973563497407047</v>
      </c>
      <c r="AH682" s="13">
        <v>337</v>
      </c>
      <c r="AI682" s="9">
        <f t="shared" si="390"/>
        <v>244.19247359759203</v>
      </c>
      <c r="AJ682" s="14">
        <f t="shared" si="391"/>
        <v>0.99637317867244235</v>
      </c>
      <c r="AK682" s="14">
        <f t="shared" si="392"/>
        <v>1.0765942508168393</v>
      </c>
      <c r="AL682" s="9">
        <f t="shared" si="393"/>
        <v>1056.1726830253335</v>
      </c>
      <c r="AM682" s="9">
        <f t="shared" si="394"/>
        <v>1534.3065622322292</v>
      </c>
      <c r="AN682" s="9">
        <f t="shared" si="395"/>
        <v>1.4527042659703282</v>
      </c>
      <c r="AO682" s="11">
        <f t="shared" si="396"/>
        <v>4.5212500855240787</v>
      </c>
      <c r="AP682" s="13">
        <v>337</v>
      </c>
    </row>
    <row r="683" spans="1:42" x14ac:dyDescent="0.15">
      <c r="A683" s="13">
        <v>337.5</v>
      </c>
      <c r="B683" s="9">
        <f t="shared" si="366"/>
        <v>5.8904862254808625</v>
      </c>
      <c r="D683" s="8">
        <f t="shared" si="367"/>
        <v>0.50499699578224078</v>
      </c>
      <c r="E683" s="9">
        <v>0</v>
      </c>
      <c r="F683" s="9">
        <v>0</v>
      </c>
      <c r="G683" s="9">
        <f t="shared" si="368"/>
        <v>64.671567275790082</v>
      </c>
      <c r="H683" s="9">
        <f t="shared" si="369"/>
        <v>-26.78784026555627</v>
      </c>
      <c r="I683" s="14">
        <f t="shared" si="397"/>
        <v>217.82735465569243</v>
      </c>
      <c r="J683" s="14">
        <f t="shared" si="398"/>
        <v>57.878001678182457</v>
      </c>
      <c r="K683" s="14">
        <f t="shared" si="370"/>
        <v>230.07746795870241</v>
      </c>
      <c r="L683" s="14">
        <f t="shared" si="371"/>
        <v>-83.935788778819131</v>
      </c>
      <c r="M683" s="9">
        <f t="shared" si="372"/>
        <v>169.06872221260645</v>
      </c>
      <c r="N683" s="9">
        <f t="shared" si="373"/>
        <v>-17.769838755501091</v>
      </c>
      <c r="O683" s="9">
        <f t="shared" si="374"/>
        <v>104.78592610716861</v>
      </c>
      <c r="P683" s="9">
        <f t="shared" si="375"/>
        <v>8.6167781555431908E-2</v>
      </c>
      <c r="Q683" s="9">
        <f t="shared" si="376"/>
        <v>0.91356571453716706</v>
      </c>
      <c r="R683" s="9">
        <f t="shared" si="377"/>
        <v>0.41882921422680885</v>
      </c>
      <c r="S683" s="9">
        <f t="shared" si="378"/>
        <v>0.50499699578224078</v>
      </c>
      <c r="T683" s="9">
        <f t="shared" si="379"/>
        <v>-0.33266143267137699</v>
      </c>
      <c r="U683" s="9">
        <f t="shared" si="380"/>
        <v>-0.14077482745566117</v>
      </c>
      <c r="V683" s="9">
        <f t="shared" si="381"/>
        <v>-0.97843325590927899</v>
      </c>
      <c r="W683" s="14">
        <f t="shared" si="382"/>
        <v>-232.36070586775588</v>
      </c>
      <c r="X683" s="14">
        <f t="shared" si="383"/>
        <v>15.305255500589197</v>
      </c>
      <c r="Y683" s="14">
        <f t="shared" si="384"/>
        <v>-102.82534455128682</v>
      </c>
      <c r="Z683" s="14">
        <f t="shared" si="385"/>
        <v>222.0992516624753</v>
      </c>
      <c r="AA683" s="9">
        <f t="shared" si="386"/>
        <v>232.86422756039642</v>
      </c>
      <c r="AB683" s="9">
        <f t="shared" si="363"/>
        <v>0.54498990031942185</v>
      </c>
      <c r="AC683" s="9">
        <f t="shared" si="364"/>
        <v>2.7224902874555141</v>
      </c>
      <c r="AD683" s="9">
        <f t="shared" si="365"/>
        <v>1999.0819587335341</v>
      </c>
      <c r="AE683" s="9">
        <f t="shared" si="387"/>
        <v>1463.1290931752064</v>
      </c>
      <c r="AF683" s="9">
        <f t="shared" si="388"/>
        <v>0.73190050402042217</v>
      </c>
      <c r="AG683" s="11">
        <f t="shared" si="389"/>
        <v>2.3887068824740441</v>
      </c>
      <c r="AH683" s="13">
        <v>337.5</v>
      </c>
      <c r="AI683" s="9">
        <f t="shared" si="390"/>
        <v>244.74707162930957</v>
      </c>
      <c r="AJ683" s="14">
        <f t="shared" si="391"/>
        <v>1.0118191320128602</v>
      </c>
      <c r="AK683" s="14">
        <f t="shared" si="392"/>
        <v>1.0888791126317869</v>
      </c>
      <c r="AL683" s="9">
        <f t="shared" si="393"/>
        <v>1070.2202835812125</v>
      </c>
      <c r="AM683" s="9">
        <f t="shared" si="394"/>
        <v>1537.7912044365078</v>
      </c>
      <c r="AN683" s="9">
        <f t="shared" si="395"/>
        <v>1.4368922249265277</v>
      </c>
      <c r="AO683" s="11">
        <f t="shared" si="396"/>
        <v>4.4619046253519485</v>
      </c>
      <c r="AP683" s="13">
        <v>337.5</v>
      </c>
    </row>
    <row r="684" spans="1:42" x14ac:dyDescent="0.15">
      <c r="A684" s="13">
        <v>338</v>
      </c>
      <c r="B684" s="9">
        <f t="shared" si="366"/>
        <v>5.8992128717408336</v>
      </c>
      <c r="D684" s="8">
        <f t="shared" si="367"/>
        <v>0.49773097826608687</v>
      </c>
      <c r="E684" s="9">
        <v>0</v>
      </c>
      <c r="F684" s="9">
        <v>0</v>
      </c>
      <c r="G684" s="9">
        <f t="shared" si="368"/>
        <v>64.902869819675118</v>
      </c>
      <c r="H684" s="9">
        <f t="shared" si="369"/>
        <v>-26.222461539113866</v>
      </c>
      <c r="I684" s="14">
        <f t="shared" si="397"/>
        <v>218.66979236415403</v>
      </c>
      <c r="J684" s="14">
        <f t="shared" si="398"/>
        <v>57.328322605621864</v>
      </c>
      <c r="K684" s="14">
        <f t="shared" si="370"/>
        <v>230.12893008050608</v>
      </c>
      <c r="L684" s="14">
        <f t="shared" si="371"/>
        <v>-83.888300739495321</v>
      </c>
      <c r="M684" s="9">
        <f t="shared" si="372"/>
        <v>169.06872221260645</v>
      </c>
      <c r="N684" s="9">
        <f t="shared" si="373"/>
        <v>-17.769838755501091</v>
      </c>
      <c r="O684" s="9">
        <f t="shared" si="374"/>
        <v>104.50823717137328</v>
      </c>
      <c r="P684" s="9">
        <f t="shared" si="375"/>
        <v>8.0968408002819514E-2</v>
      </c>
      <c r="Q684" s="9">
        <f t="shared" si="376"/>
        <v>0.91440424880635263</v>
      </c>
      <c r="R684" s="9">
        <f t="shared" si="377"/>
        <v>0.41676257026326735</v>
      </c>
      <c r="S684" s="9">
        <f t="shared" si="378"/>
        <v>0.49773097826608687</v>
      </c>
      <c r="T684" s="9">
        <f t="shared" si="379"/>
        <v>-0.33579416226044784</v>
      </c>
      <c r="U684" s="9">
        <f t="shared" si="380"/>
        <v>-0.14804084497181508</v>
      </c>
      <c r="V684" s="9">
        <f t="shared" si="381"/>
        <v>-0.98156598549834984</v>
      </c>
      <c r="W684" s="14">
        <f t="shared" si="382"/>
        <v>-231.81571596743646</v>
      </c>
      <c r="X684" s="14">
        <f t="shared" si="383"/>
        <v>18.027745788044712</v>
      </c>
      <c r="Y684" s="14">
        <f t="shared" si="384"/>
        <v>-101.81352541927396</v>
      </c>
      <c r="Z684" s="14">
        <f t="shared" si="385"/>
        <v>223.18813077510708</v>
      </c>
      <c r="AA684" s="9">
        <f t="shared" si="386"/>
        <v>232.51564632878697</v>
      </c>
      <c r="AB684" s="9">
        <f t="shared" si="363"/>
        <v>0.55680565322899156</v>
      </c>
      <c r="AC684" s="9">
        <f t="shared" si="364"/>
        <v>2.7291325756830247</v>
      </c>
      <c r="AD684" s="9">
        <f t="shared" si="365"/>
        <v>2005.4549117698105</v>
      </c>
      <c r="AE684" s="9">
        <f t="shared" si="387"/>
        <v>1460.9388927023995</v>
      </c>
      <c r="AF684" s="9">
        <f t="shared" si="388"/>
        <v>0.72848254235400556</v>
      </c>
      <c r="AG684" s="11">
        <f t="shared" si="389"/>
        <v>2.3811160278055623</v>
      </c>
      <c r="AH684" s="13">
        <v>338</v>
      </c>
      <c r="AI684" s="9">
        <f t="shared" si="390"/>
        <v>245.31395328677789</v>
      </c>
      <c r="AJ684" s="14">
        <f t="shared" si="391"/>
        <v>1.0277453248944113</v>
      </c>
      <c r="AK684" s="14">
        <f t="shared" si="392"/>
        <v>1.1011961852027241</v>
      </c>
      <c r="AL684" s="9">
        <f t="shared" si="393"/>
        <v>1084.5249585928334</v>
      </c>
      <c r="AM684" s="9">
        <f t="shared" si="394"/>
        <v>1541.3530269376222</v>
      </c>
      <c r="AN684" s="9">
        <f t="shared" si="395"/>
        <v>1.4212241172739088</v>
      </c>
      <c r="AO684" s="11">
        <f t="shared" si="396"/>
        <v>4.4030529639929306</v>
      </c>
      <c r="AP684" s="13">
        <v>338</v>
      </c>
    </row>
    <row r="685" spans="1:42" x14ac:dyDescent="0.15">
      <c r="A685" s="13">
        <v>338.5</v>
      </c>
      <c r="B685" s="9">
        <f t="shared" si="366"/>
        <v>5.9079395180008056</v>
      </c>
      <c r="D685" s="8">
        <f t="shared" si="367"/>
        <v>0.49044140544416365</v>
      </c>
      <c r="E685" s="9">
        <v>0</v>
      </c>
      <c r="F685" s="9">
        <v>0</v>
      </c>
      <c r="G685" s="9">
        <f t="shared" si="368"/>
        <v>65.129229758741715</v>
      </c>
      <c r="H685" s="9">
        <f t="shared" si="369"/>
        <v>-25.655085870700809</v>
      </c>
      <c r="I685" s="14">
        <f t="shared" si="397"/>
        <v>219.50111102922671</v>
      </c>
      <c r="J685" s="14">
        <f t="shared" si="398"/>
        <v>56.77259317591119</v>
      </c>
      <c r="K685" s="14">
        <f t="shared" si="370"/>
        <v>230.16935040809022</v>
      </c>
      <c r="L685" s="14">
        <f t="shared" si="371"/>
        <v>-83.850949779130616</v>
      </c>
      <c r="M685" s="9">
        <f t="shared" si="372"/>
        <v>169.06872221260645</v>
      </c>
      <c r="N685" s="9">
        <f t="shared" si="373"/>
        <v>-17.769838755501091</v>
      </c>
      <c r="O685" s="9">
        <f t="shared" si="374"/>
        <v>104.23816582056099</v>
      </c>
      <c r="P685" s="9">
        <f t="shared" si="375"/>
        <v>7.5718781969588519E-2</v>
      </c>
      <c r="Q685" s="9">
        <f t="shared" si="376"/>
        <v>0.91522812071168524</v>
      </c>
      <c r="R685" s="9">
        <f t="shared" si="377"/>
        <v>0.41472262347457511</v>
      </c>
      <c r="S685" s="9">
        <f t="shared" si="378"/>
        <v>0.49044140544416365</v>
      </c>
      <c r="T685" s="9">
        <f t="shared" si="379"/>
        <v>-0.33900384150498664</v>
      </c>
      <c r="U685" s="9">
        <f t="shared" si="380"/>
        <v>-0.1553304177937383</v>
      </c>
      <c r="V685" s="9">
        <f t="shared" si="381"/>
        <v>-0.98477566474288858</v>
      </c>
      <c r="W685" s="14">
        <f t="shared" si="382"/>
        <v>-231.25891031420747</v>
      </c>
      <c r="X685" s="14">
        <f t="shared" si="383"/>
        <v>20.756878363727736</v>
      </c>
      <c r="Y685" s="14">
        <f t="shared" si="384"/>
        <v>-100.78578009437955</v>
      </c>
      <c r="Z685" s="14">
        <f t="shared" si="385"/>
        <v>224.28932696030981</v>
      </c>
      <c r="AA685" s="9">
        <f t="shared" si="386"/>
        <v>232.18856905352004</v>
      </c>
      <c r="AB685" s="9">
        <f t="shared" si="363"/>
        <v>0.56856507125476696</v>
      </c>
      <c r="AC685" s="9">
        <f t="shared" si="364"/>
        <v>2.7345312358054521</v>
      </c>
      <c r="AD685" s="9">
        <f t="shared" si="365"/>
        <v>2010.9700949065589</v>
      </c>
      <c r="AE685" s="9">
        <f t="shared" si="387"/>
        <v>1458.8838055721299</v>
      </c>
      <c r="AF685" s="9">
        <f t="shared" si="388"/>
        <v>0.72546270542124491</v>
      </c>
      <c r="AG685" s="11">
        <f t="shared" si="389"/>
        <v>2.3745857014737801</v>
      </c>
      <c r="AH685" s="13">
        <v>338.5</v>
      </c>
      <c r="AI685" s="9">
        <f t="shared" si="390"/>
        <v>245.89322003166617</v>
      </c>
      <c r="AJ685" s="14">
        <f t="shared" si="391"/>
        <v>1.0441547922334991</v>
      </c>
      <c r="AK685" s="14">
        <f t="shared" si="392"/>
        <v>1.1135336526002391</v>
      </c>
      <c r="AL685" s="9">
        <f t="shared" si="393"/>
        <v>1099.0833430818911</v>
      </c>
      <c r="AM685" s="9">
        <f t="shared" si="394"/>
        <v>1544.992667238042</v>
      </c>
      <c r="AN685" s="9">
        <f t="shared" si="395"/>
        <v>1.405710201107949</v>
      </c>
      <c r="AO685" s="11">
        <f t="shared" si="396"/>
        <v>4.3447304187747031</v>
      </c>
      <c r="AP685" s="13">
        <v>338.5</v>
      </c>
    </row>
    <row r="686" spans="1:42" x14ac:dyDescent="0.15">
      <c r="A686" s="13">
        <v>339</v>
      </c>
      <c r="B686" s="9">
        <f t="shared" si="366"/>
        <v>5.9166661642607767</v>
      </c>
      <c r="D686" s="8">
        <f t="shared" si="367"/>
        <v>0.48313186532409541</v>
      </c>
      <c r="E686" s="9">
        <v>0</v>
      </c>
      <c r="F686" s="9">
        <v>0</v>
      </c>
      <c r="G686" s="9">
        <f t="shared" si="368"/>
        <v>65.350629854804112</v>
      </c>
      <c r="H686" s="9">
        <f t="shared" si="369"/>
        <v>-25.085756468171052</v>
      </c>
      <c r="I686" s="14">
        <f t="shared" si="397"/>
        <v>220.32089020868236</v>
      </c>
      <c r="J686" s="14">
        <f t="shared" si="398"/>
        <v>56.211343147074714</v>
      </c>
      <c r="K686" s="14">
        <f t="shared" si="370"/>
        <v>230.19850085736482</v>
      </c>
      <c r="L686" s="14">
        <f t="shared" si="371"/>
        <v>-83.8239844455548</v>
      </c>
      <c r="M686" s="9">
        <f t="shared" si="372"/>
        <v>169.06872221260645</v>
      </c>
      <c r="N686" s="9">
        <f t="shared" si="373"/>
        <v>-17.769838755501091</v>
      </c>
      <c r="O686" s="9">
        <f t="shared" si="374"/>
        <v>103.97579205911428</v>
      </c>
      <c r="P686" s="9">
        <f t="shared" si="375"/>
        <v>7.0419927874953062E-2</v>
      </c>
      <c r="Q686" s="9">
        <f t="shared" si="376"/>
        <v>0.91603644804902229</v>
      </c>
      <c r="R686" s="9">
        <f t="shared" si="377"/>
        <v>0.41271193744914236</v>
      </c>
      <c r="S686" s="9">
        <f t="shared" si="378"/>
        <v>0.48313186532409541</v>
      </c>
      <c r="T686" s="9">
        <f t="shared" si="379"/>
        <v>-0.34229200957418926</v>
      </c>
      <c r="U686" s="9">
        <f t="shared" si="380"/>
        <v>-0.16263995791380653</v>
      </c>
      <c r="V686" s="9">
        <f t="shared" si="381"/>
        <v>-0.9880638328120912</v>
      </c>
      <c r="W686" s="14">
        <f t="shared" si="382"/>
        <v>-230.6903452429527</v>
      </c>
      <c r="X686" s="14">
        <f t="shared" si="383"/>
        <v>23.491409599533188</v>
      </c>
      <c r="Y686" s="14">
        <f t="shared" si="384"/>
        <v>-99.741625302146048</v>
      </c>
      <c r="Z686" s="14">
        <f t="shared" si="385"/>
        <v>225.40286061291005</v>
      </c>
      <c r="AA686" s="9">
        <f t="shared" si="386"/>
        <v>231.88333642865706</v>
      </c>
      <c r="AB686" s="9">
        <f t="shared" si="363"/>
        <v>0.58023300648861209</v>
      </c>
      <c r="AC686" s="9">
        <f t="shared" si="364"/>
        <v>2.7386676256939388</v>
      </c>
      <c r="AD686" s="9">
        <f t="shared" si="365"/>
        <v>2015.6104816925699</v>
      </c>
      <c r="AE686" s="9">
        <f t="shared" si="387"/>
        <v>1456.965972428319</v>
      </c>
      <c r="AF686" s="9">
        <f t="shared" si="388"/>
        <v>0.72284103782039277</v>
      </c>
      <c r="AG686" s="11">
        <f t="shared" si="389"/>
        <v>2.3691188733284352</v>
      </c>
      <c r="AH686" s="13">
        <v>339</v>
      </c>
      <c r="AI686" s="9">
        <f t="shared" si="390"/>
        <v>246.48497193621492</v>
      </c>
      <c r="AJ686" s="14">
        <f t="shared" si="391"/>
        <v>1.0610494784211255</v>
      </c>
      <c r="AK686" s="14">
        <f t="shared" si="392"/>
        <v>1.1258786221210073</v>
      </c>
      <c r="AL686" s="9">
        <f t="shared" si="393"/>
        <v>1113.8911172927569</v>
      </c>
      <c r="AM686" s="9">
        <f t="shared" si="394"/>
        <v>1548.7107541101982</v>
      </c>
      <c r="AN686" s="9">
        <f t="shared" si="395"/>
        <v>1.3903609877725243</v>
      </c>
      <c r="AO686" s="11">
        <f t="shared" si="396"/>
        <v>4.2869727205136199</v>
      </c>
      <c r="AP686" s="13">
        <v>339</v>
      </c>
    </row>
    <row r="687" spans="1:42" x14ac:dyDescent="0.15">
      <c r="A687" s="13">
        <v>339.5</v>
      </c>
      <c r="B687" s="9">
        <f t="shared" si="366"/>
        <v>5.9253928105207487</v>
      </c>
      <c r="D687" s="8">
        <f t="shared" si="367"/>
        <v>0.47580601876450979</v>
      </c>
      <c r="E687" s="9">
        <v>0</v>
      </c>
      <c r="F687" s="9">
        <v>0</v>
      </c>
      <c r="G687" s="9">
        <f t="shared" si="368"/>
        <v>65.567053247387832</v>
      </c>
      <c r="H687" s="9">
        <f t="shared" si="369"/>
        <v>-24.514516688162736</v>
      </c>
      <c r="I687" s="14">
        <f t="shared" si="397"/>
        <v>221.12871989609894</v>
      </c>
      <c r="J687" s="14">
        <f t="shared" si="398"/>
        <v>55.645123215440144</v>
      </c>
      <c r="K687" s="14">
        <f t="shared" si="370"/>
        <v>230.2161485182165</v>
      </c>
      <c r="L687" s="14">
        <f t="shared" si="371"/>
        <v>-83.807648048359852</v>
      </c>
      <c r="M687" s="9">
        <f t="shared" si="372"/>
        <v>169.06872221260645</v>
      </c>
      <c r="N687" s="9">
        <f t="shared" si="373"/>
        <v>-17.769838755501091</v>
      </c>
      <c r="O687" s="9">
        <f t="shared" si="374"/>
        <v>103.72119435776388</v>
      </c>
      <c r="P687" s="9">
        <f t="shared" si="375"/>
        <v>6.507291364740278E-2</v>
      </c>
      <c r="Q687" s="9">
        <f t="shared" si="376"/>
        <v>0.91682835385458472</v>
      </c>
      <c r="R687" s="9">
        <f t="shared" si="377"/>
        <v>0.41073310511710703</v>
      </c>
      <c r="S687" s="9">
        <f t="shared" si="378"/>
        <v>0.47580601876450968</v>
      </c>
      <c r="T687" s="9">
        <f t="shared" si="379"/>
        <v>-0.34566019146970428</v>
      </c>
      <c r="U687" s="9">
        <f t="shared" si="380"/>
        <v>-0.16996580447339227</v>
      </c>
      <c r="V687" s="9">
        <f t="shared" si="381"/>
        <v>-0.99143201470760622</v>
      </c>
      <c r="W687" s="14">
        <f t="shared" si="382"/>
        <v>-230.11011223646409</v>
      </c>
      <c r="X687" s="14">
        <f t="shared" si="383"/>
        <v>26.230077225227127</v>
      </c>
      <c r="Y687" s="14">
        <f t="shared" si="384"/>
        <v>-98.680575823724922</v>
      </c>
      <c r="Z687" s="14">
        <f t="shared" si="385"/>
        <v>226.52873923503105</v>
      </c>
      <c r="AA687" s="9">
        <f t="shared" si="386"/>
        <v>231.60026058862601</v>
      </c>
      <c r="AB687" s="9">
        <f t="shared" si="363"/>
        <v>0.59177367922234225</v>
      </c>
      <c r="AC687" s="9">
        <f t="shared" si="364"/>
        <v>2.7415254086387364</v>
      </c>
      <c r="AD687" s="9">
        <f t="shared" si="365"/>
        <v>2019.3603263516147</v>
      </c>
      <c r="AE687" s="9">
        <f t="shared" si="387"/>
        <v>1455.1873544694183</v>
      </c>
      <c r="AF687" s="9">
        <f t="shared" si="388"/>
        <v>0.72061797762388957</v>
      </c>
      <c r="AG687" s="11">
        <f t="shared" si="389"/>
        <v>2.3647195456612207</v>
      </c>
      <c r="AH687" s="13">
        <v>339.5</v>
      </c>
      <c r="AI687" s="9">
        <f t="shared" si="390"/>
        <v>247.08930722375385</v>
      </c>
      <c r="AJ687" s="14">
        <f t="shared" si="391"/>
        <v>1.0784301345121747</v>
      </c>
      <c r="AK687" s="14">
        <f t="shared" si="392"/>
        <v>1.1382170883741765</v>
      </c>
      <c r="AL687" s="9">
        <f t="shared" si="393"/>
        <v>1128.9429401164705</v>
      </c>
      <c r="AM687" s="9">
        <f t="shared" si="394"/>
        <v>1552.507904709473</v>
      </c>
      <c r="AN687" s="9">
        <f t="shared" si="395"/>
        <v>1.375187221197649</v>
      </c>
      <c r="AO687" s="11">
        <f t="shared" si="396"/>
        <v>4.2298159311433725</v>
      </c>
      <c r="AP687" s="13">
        <v>339.5</v>
      </c>
    </row>
    <row r="688" spans="1:42" x14ac:dyDescent="0.15">
      <c r="A688" s="13">
        <v>340</v>
      </c>
      <c r="B688" s="9">
        <f t="shared" si="366"/>
        <v>5.9341194567807207</v>
      </c>
      <c r="D688" s="8">
        <f t="shared" si="367"/>
        <v>0.46846759417081524</v>
      </c>
      <c r="E688" s="9">
        <v>0</v>
      </c>
      <c r="F688" s="9">
        <v>0</v>
      </c>
      <c r="G688" s="9">
        <f t="shared" si="368"/>
        <v>65.778483455013586</v>
      </c>
      <c r="H688" s="9">
        <f t="shared" si="369"/>
        <v>-23.941410032796803</v>
      </c>
      <c r="I688" s="14">
        <f t="shared" si="397"/>
        <v>221.92420162525866</v>
      </c>
      <c r="J688" s="14">
        <f t="shared" si="398"/>
        <v>55.074504168700621</v>
      </c>
      <c r="K688" s="14">
        <f t="shared" si="370"/>
        <v>230.22205582055318</v>
      </c>
      <c r="L688" s="14">
        <f t="shared" si="371"/>
        <v>-83.802177716310055</v>
      </c>
      <c r="M688" s="9">
        <f t="shared" si="372"/>
        <v>169.06872221260645</v>
      </c>
      <c r="N688" s="9">
        <f t="shared" si="373"/>
        <v>-17.769838755501091</v>
      </c>
      <c r="O688" s="9">
        <f t="shared" si="374"/>
        <v>103.4744495739469</v>
      </c>
      <c r="P688" s="9">
        <f t="shared" si="375"/>
        <v>5.9678850522167086E-2</v>
      </c>
      <c r="Q688" s="9">
        <f t="shared" si="376"/>
        <v>0.91760296800564056</v>
      </c>
      <c r="R688" s="9">
        <f t="shared" si="377"/>
        <v>0.40878874364864815</v>
      </c>
      <c r="S688" s="9">
        <f t="shared" si="378"/>
        <v>0.46846759417081513</v>
      </c>
      <c r="T688" s="9">
        <f t="shared" si="379"/>
        <v>-0.34910989312648105</v>
      </c>
      <c r="U688" s="9">
        <f t="shared" si="380"/>
        <v>-0.17730422906708682</v>
      </c>
      <c r="V688" s="9">
        <f t="shared" si="381"/>
        <v>-0.99488171636438305</v>
      </c>
      <c r="W688" s="14">
        <f t="shared" si="382"/>
        <v>-229.51833855724175</v>
      </c>
      <c r="X688" s="14">
        <f t="shared" si="383"/>
        <v>28.971602633865864</v>
      </c>
      <c r="Y688" s="14">
        <f t="shared" si="384"/>
        <v>-97.602145689212747</v>
      </c>
      <c r="Z688" s="14">
        <f t="shared" si="385"/>
        <v>227.66695632340523</v>
      </c>
      <c r="AA688" s="9">
        <f t="shared" si="386"/>
        <v>231.33962369912177</v>
      </c>
      <c r="AB688" s="9">
        <f t="shared" si="363"/>
        <v>0.60315082168315826</v>
      </c>
      <c r="AC688" s="9">
        <f t="shared" si="364"/>
        <v>2.7430907033425669</v>
      </c>
      <c r="AD688" s="9">
        <f t="shared" si="365"/>
        <v>2022.205274102319</v>
      </c>
      <c r="AE688" s="9">
        <f t="shared" si="387"/>
        <v>1453.5497245947763</v>
      </c>
      <c r="AF688" s="9">
        <f t="shared" si="388"/>
        <v>0.71879434952024068</v>
      </c>
      <c r="AG688" s="11">
        <f t="shared" si="389"/>
        <v>2.3613927303083826</v>
      </c>
      <c r="AH688" s="13">
        <v>340</v>
      </c>
      <c r="AI688" s="9">
        <f t="shared" si="390"/>
        <v>247.70632176975545</v>
      </c>
      <c r="AJ688" s="14">
        <f t="shared" si="391"/>
        <v>1.0962962127840825</v>
      </c>
      <c r="AK688" s="14">
        <f t="shared" si="392"/>
        <v>1.1505339017085703</v>
      </c>
      <c r="AL688" s="9">
        <f t="shared" si="393"/>
        <v>1144.2323827105274</v>
      </c>
      <c r="AM688" s="9">
        <f t="shared" si="394"/>
        <v>1556.3847214392263</v>
      </c>
      <c r="AN688" s="9">
        <f t="shared" si="395"/>
        <v>1.3601998553408943</v>
      </c>
      <c r="AO688" s="11">
        <f t="shared" si="396"/>
        <v>4.1732963562389758</v>
      </c>
      <c r="AP688" s="13">
        <v>340</v>
      </c>
    </row>
    <row r="689" spans="1:42" x14ac:dyDescent="0.15">
      <c r="A689" s="13">
        <v>340.5</v>
      </c>
      <c r="B689" s="9">
        <f t="shared" si="366"/>
        <v>5.9428461030406918</v>
      </c>
      <c r="D689" s="8">
        <f t="shared" si="367"/>
        <v>0.46112038170112146</v>
      </c>
      <c r="E689" s="9">
        <v>0</v>
      </c>
      <c r="F689" s="9">
        <v>0</v>
      </c>
      <c r="G689" s="9">
        <f t="shared" si="368"/>
        <v>65.984904376452477</v>
      </c>
      <c r="H689" s="9">
        <f t="shared" si="369"/>
        <v>-23.36648014636399</v>
      </c>
      <c r="I689" s="14">
        <f t="shared" si="397"/>
        <v>222.70694956019364</v>
      </c>
      <c r="J689" s="14">
        <f t="shared" si="398"/>
        <v>54.500075918646324</v>
      </c>
      <c r="K689" s="14">
        <f t="shared" si="370"/>
        <v>230.21598073834068</v>
      </c>
      <c r="L689" s="14">
        <f t="shared" si="371"/>
        <v>-83.807803403020472</v>
      </c>
      <c r="M689" s="9">
        <f t="shared" si="372"/>
        <v>169.06872221260645</v>
      </c>
      <c r="N689" s="9">
        <f t="shared" si="373"/>
        <v>-17.769838755501091</v>
      </c>
      <c r="O689" s="9">
        <f t="shared" si="374"/>
        <v>103.23563287225635</v>
      </c>
      <c r="P689" s="9">
        <f t="shared" si="375"/>
        <v>5.4238892755148364E-2</v>
      </c>
      <c r="Q689" s="9">
        <f t="shared" si="376"/>
        <v>0.91835942884995925</v>
      </c>
      <c r="R689" s="9">
        <f t="shared" si="377"/>
        <v>0.40688148894597309</v>
      </c>
      <c r="S689" s="9">
        <f t="shared" si="378"/>
        <v>0.46112038170112146</v>
      </c>
      <c r="T689" s="9">
        <f t="shared" si="379"/>
        <v>-0.35264259619082478</v>
      </c>
      <c r="U689" s="9">
        <f t="shared" si="380"/>
        <v>-0.18465144153678048</v>
      </c>
      <c r="V689" s="9">
        <f t="shared" si="381"/>
        <v>-0.99841441942872677</v>
      </c>
      <c r="W689" s="14">
        <f t="shared" si="382"/>
        <v>-228.91518773555859</v>
      </c>
      <c r="X689" s="14">
        <f t="shared" si="383"/>
        <v>31.714693337208431</v>
      </c>
      <c r="Y689" s="14">
        <f t="shared" si="384"/>
        <v>-96.505849476428665</v>
      </c>
      <c r="Z689" s="14">
        <f t="shared" si="385"/>
        <v>228.8174902251138</v>
      </c>
      <c r="AA689" s="9">
        <f t="shared" si="386"/>
        <v>231.10167664791877</v>
      </c>
      <c r="AB689" s="9">
        <f t="shared" si="363"/>
        <v>0.61432783199555274</v>
      </c>
      <c r="AC689" s="9">
        <f t="shared" si="364"/>
        <v>2.7433522281946665</v>
      </c>
      <c r="AD689" s="9">
        <f t="shared" si="365"/>
        <v>2024.1324712087473</v>
      </c>
      <c r="AE689" s="9">
        <f t="shared" si="387"/>
        <v>1452.0546591787709</v>
      </c>
      <c r="AF689" s="9">
        <f t="shared" si="388"/>
        <v>0.71737135777069483</v>
      </c>
      <c r="AG689" s="11">
        <f t="shared" si="389"/>
        <v>2.3591444242801338</v>
      </c>
      <c r="AH689" s="13">
        <v>340.5</v>
      </c>
      <c r="AI689" s="9">
        <f t="shared" si="390"/>
        <v>248.33610856274439</v>
      </c>
      <c r="AJ689" s="14">
        <f t="shared" si="391"/>
        <v>1.1146457593518022</v>
      </c>
      <c r="AK689" s="14">
        <f t="shared" si="392"/>
        <v>1.1628127418280485</v>
      </c>
      <c r="AL689" s="9">
        <f t="shared" si="393"/>
        <v>1159.7518629866668</v>
      </c>
      <c r="AM689" s="9">
        <f t="shared" si="394"/>
        <v>1560.3417885635902</v>
      </c>
      <c r="AN689" s="9">
        <f t="shared" si="395"/>
        <v>1.3454100298190501</v>
      </c>
      <c r="AO689" s="11">
        <f t="shared" si="396"/>
        <v>4.1174504528572458</v>
      </c>
      <c r="AP689" s="13">
        <v>340.5</v>
      </c>
    </row>
    <row r="690" spans="1:42" x14ac:dyDescent="0.15">
      <c r="A690" s="13">
        <v>341</v>
      </c>
      <c r="B690" s="9">
        <f t="shared" si="366"/>
        <v>5.9515727493006638</v>
      </c>
      <c r="D690" s="8">
        <f t="shared" si="367"/>
        <v>0.45376822698225039</v>
      </c>
      <c r="E690" s="9">
        <v>0</v>
      </c>
      <c r="F690" s="9">
        <v>0</v>
      </c>
      <c r="G690" s="9">
        <f t="shared" si="368"/>
        <v>66.186300291952179</v>
      </c>
      <c r="H690" s="9">
        <f t="shared" si="369"/>
        <v>-22.78977081200097</v>
      </c>
      <c r="I690" s="14">
        <f t="shared" si="397"/>
        <v>223.47659156410805</v>
      </c>
      <c r="J690" s="14">
        <f t="shared" si="398"/>
        <v>53.922446412639161</v>
      </c>
      <c r="K690" s="14">
        <f t="shared" si="370"/>
        <v>230.19767703435821</v>
      </c>
      <c r="L690" s="14">
        <f t="shared" si="371"/>
        <v>-83.824746842639044</v>
      </c>
      <c r="M690" s="9">
        <f t="shared" si="372"/>
        <v>169.06872221260645</v>
      </c>
      <c r="N690" s="9">
        <f t="shared" si="373"/>
        <v>-17.769838755501091</v>
      </c>
      <c r="O690" s="9">
        <f t="shared" si="374"/>
        <v>103.00481764515385</v>
      </c>
      <c r="P690" s="9">
        <f t="shared" si="375"/>
        <v>4.8754237251427683E-2</v>
      </c>
      <c r="Q690" s="9">
        <f t="shared" si="376"/>
        <v>0.9190968848594383</v>
      </c>
      <c r="R690" s="9">
        <f t="shared" si="377"/>
        <v>0.4050139897308227</v>
      </c>
      <c r="S690" s="9">
        <f t="shared" si="378"/>
        <v>0.45376822698225039</v>
      </c>
      <c r="T690" s="9">
        <f t="shared" si="379"/>
        <v>-0.35625975247939506</v>
      </c>
      <c r="U690" s="9">
        <f t="shared" si="380"/>
        <v>-0.19200359625565155</v>
      </c>
      <c r="V690" s="9">
        <f t="shared" si="381"/>
        <v>-1.0020315757172971</v>
      </c>
      <c r="W690" s="14">
        <f t="shared" si="382"/>
        <v>-228.30085990356304</v>
      </c>
      <c r="X690" s="14">
        <f t="shared" si="383"/>
        <v>34.458045565403097</v>
      </c>
      <c r="Y690" s="14">
        <f t="shared" si="384"/>
        <v>-95.391203717076863</v>
      </c>
      <c r="Z690" s="14">
        <f t="shared" si="385"/>
        <v>229.98030296694185</v>
      </c>
      <c r="AA690" s="9">
        <f t="shared" si="386"/>
        <v>230.88663784830362</v>
      </c>
      <c r="AB690" s="9">
        <f t="shared" si="363"/>
        <v>0.62526793768165589</v>
      </c>
      <c r="AC690" s="9">
        <f t="shared" si="364"/>
        <v>2.7423014383198918</v>
      </c>
      <c r="AD690" s="9">
        <f t="shared" si="365"/>
        <v>2025.1306738643023</v>
      </c>
      <c r="AE690" s="9">
        <f t="shared" si="387"/>
        <v>1450.7035305525555</v>
      </c>
      <c r="AF690" s="9">
        <f t="shared" si="388"/>
        <v>0.7163505788909712</v>
      </c>
      <c r="AG690" s="11">
        <f t="shared" si="389"/>
        <v>2.3579815836498748</v>
      </c>
      <c r="AH690" s="13">
        <v>341</v>
      </c>
      <c r="AI690" s="9">
        <f t="shared" si="390"/>
        <v>248.97875712469772</v>
      </c>
      <c r="AJ690" s="14">
        <f t="shared" si="391"/>
        <v>1.1334753056325297</v>
      </c>
      <c r="AK690" s="14">
        <f t="shared" si="392"/>
        <v>1.1750360974814669</v>
      </c>
      <c r="AL690" s="9">
        <f t="shared" si="393"/>
        <v>1175.4925817080682</v>
      </c>
      <c r="AM690" s="9">
        <f t="shared" si="394"/>
        <v>1564.3796685657355</v>
      </c>
      <c r="AN690" s="9">
        <f t="shared" si="395"/>
        <v>1.3308290438486552</v>
      </c>
      <c r="AO690" s="11">
        <f t="shared" si="396"/>
        <v>4.0623147332140332</v>
      </c>
      <c r="AP690" s="13">
        <v>341</v>
      </c>
    </row>
    <row r="691" spans="1:42" x14ac:dyDescent="0.15">
      <c r="A691" s="13">
        <v>341.5</v>
      </c>
      <c r="B691" s="9">
        <f t="shared" si="366"/>
        <v>5.9602993955606358</v>
      </c>
      <c r="D691" s="8">
        <f t="shared" si="367"/>
        <v>0.44641502433974978</v>
      </c>
      <c r="E691" s="9">
        <v>0</v>
      </c>
      <c r="F691" s="9">
        <v>0</v>
      </c>
      <c r="G691" s="9">
        <f t="shared" si="368"/>
        <v>66.382655864433957</v>
      </c>
      <c r="H691" s="9">
        <f t="shared" si="369"/>
        <v>-22.211325948356432</v>
      </c>
      <c r="I691" s="14">
        <f t="shared" si="397"/>
        <v>224.23277024019589</v>
      </c>
      <c r="J691" s="14">
        <f t="shared" si="398"/>
        <v>53.342240423846533</v>
      </c>
      <c r="K691" s="14">
        <f t="shared" si="370"/>
        <v>230.16689454834039</v>
      </c>
      <c r="L691" s="14">
        <f t="shared" si="371"/>
        <v>-83.853220457960546</v>
      </c>
      <c r="M691" s="9">
        <f t="shared" si="372"/>
        <v>169.06872221260645</v>
      </c>
      <c r="N691" s="9">
        <f t="shared" si="373"/>
        <v>-17.769838755501091</v>
      </c>
      <c r="O691" s="9">
        <f t="shared" si="374"/>
        <v>102.78207543412218</v>
      </c>
      <c r="P691" s="9">
        <f t="shared" si="375"/>
        <v>4.3226123106703908E-2</v>
      </c>
      <c r="Q691" s="9">
        <f t="shared" si="376"/>
        <v>0.91981449630301859</v>
      </c>
      <c r="R691" s="9">
        <f t="shared" si="377"/>
        <v>0.40318890123304585</v>
      </c>
      <c r="S691" s="9">
        <f t="shared" si="378"/>
        <v>0.44641502433974972</v>
      </c>
      <c r="T691" s="9">
        <f t="shared" si="379"/>
        <v>-0.35996277812634198</v>
      </c>
      <c r="U691" s="9">
        <f t="shared" si="380"/>
        <v>-0.19935679889815222</v>
      </c>
      <c r="V691" s="9">
        <f t="shared" si="381"/>
        <v>-1.0057346013642439</v>
      </c>
      <c r="W691" s="14">
        <f t="shared" si="382"/>
        <v>-227.67559196588138</v>
      </c>
      <c r="X691" s="14">
        <f t="shared" si="383"/>
        <v>37.200347003722989</v>
      </c>
      <c r="Y691" s="14">
        <f t="shared" si="384"/>
        <v>-94.257728411444333</v>
      </c>
      <c r="Z691" s="14">
        <f t="shared" si="385"/>
        <v>231.15533906442332</v>
      </c>
      <c r="AA691" s="9">
        <f t="shared" si="386"/>
        <v>230.694692167401</v>
      </c>
      <c r="AB691" s="9">
        <f t="shared" si="363"/>
        <v>0.63593436784481128</v>
      </c>
      <c r="AC691" s="9">
        <f t="shared" si="364"/>
        <v>2.7399326538305715</v>
      </c>
      <c r="AD691" s="9">
        <f t="shared" si="365"/>
        <v>2025.1903549229392</v>
      </c>
      <c r="AE691" s="9">
        <f t="shared" si="387"/>
        <v>1449.4975002705316</v>
      </c>
      <c r="AF691" s="9">
        <f t="shared" si="388"/>
        <v>0.71573395396981665</v>
      </c>
      <c r="AG691" s="11">
        <f t="shared" si="389"/>
        <v>2.3579120954475354</v>
      </c>
      <c r="AH691" s="13">
        <v>341.5</v>
      </c>
      <c r="AI691" s="9">
        <f t="shared" si="390"/>
        <v>249.63435289093147</v>
      </c>
      <c r="AJ691" s="14">
        <f t="shared" si="391"/>
        <v>1.1527797595902456</v>
      </c>
      <c r="AK691" s="14">
        <f t="shared" si="392"/>
        <v>1.1871852531594413</v>
      </c>
      <c r="AL691" s="9">
        <f t="shared" si="393"/>
        <v>1191.4444610261089</v>
      </c>
      <c r="AM691" s="9">
        <f t="shared" si="394"/>
        <v>1568.4988982515845</v>
      </c>
      <c r="AN691" s="9">
        <f t="shared" si="395"/>
        <v>1.3164683286208276</v>
      </c>
      <c r="AO691" s="11">
        <f t="shared" si="396"/>
        <v>4.0079256647380079</v>
      </c>
      <c r="AP691" s="13">
        <v>341.5</v>
      </c>
    </row>
    <row r="692" spans="1:42" x14ac:dyDescent="0.15">
      <c r="A692" s="13">
        <v>342</v>
      </c>
      <c r="B692" s="9">
        <f t="shared" si="366"/>
        <v>5.9690260418206069</v>
      </c>
      <c r="D692" s="8">
        <f t="shared" si="367"/>
        <v>0.43906470955020221</v>
      </c>
      <c r="E692" s="9">
        <v>0</v>
      </c>
      <c r="F692" s="9">
        <v>0</v>
      </c>
      <c r="G692" s="9">
        <f t="shared" si="368"/>
        <v>66.573956140660741</v>
      </c>
      <c r="H692" s="9">
        <f t="shared" si="369"/>
        <v>-21.631189606246334</v>
      </c>
      <c r="I692" s="14">
        <f t="shared" si="397"/>
        <v>224.9751439372215</v>
      </c>
      <c r="J692" s="14">
        <f t="shared" si="398"/>
        <v>52.760098221285531</v>
      </c>
      <c r="K692" s="14">
        <f t="shared" si="370"/>
        <v>230.12337953106982</v>
      </c>
      <c r="L692" s="14">
        <f t="shared" si="371"/>
        <v>-83.893426224157182</v>
      </c>
      <c r="M692" s="9">
        <f t="shared" si="372"/>
        <v>169.06872221260645</v>
      </c>
      <c r="N692" s="9">
        <f t="shared" si="373"/>
        <v>-17.769838755501091</v>
      </c>
      <c r="O692" s="9">
        <f t="shared" si="374"/>
        <v>102.56747585143852</v>
      </c>
      <c r="P692" s="9">
        <f t="shared" si="375"/>
        <v>3.7655831060286742E-2</v>
      </c>
      <c r="Q692" s="9">
        <f t="shared" si="376"/>
        <v>0.92051143693372317</v>
      </c>
      <c r="R692" s="9">
        <f t="shared" si="377"/>
        <v>0.40140887848991547</v>
      </c>
      <c r="S692" s="9">
        <f t="shared" si="378"/>
        <v>0.43906470955020221</v>
      </c>
      <c r="T692" s="9">
        <f t="shared" si="379"/>
        <v>-0.36375304742962866</v>
      </c>
      <c r="U692" s="9">
        <f t="shared" si="380"/>
        <v>-0.20670711368769973</v>
      </c>
      <c r="V692" s="9">
        <f t="shared" si="381"/>
        <v>-1.0095248706675306</v>
      </c>
      <c r="W692" s="14">
        <f t="shared" si="382"/>
        <v>-227.03965759803657</v>
      </c>
      <c r="X692" s="14">
        <f t="shared" si="383"/>
        <v>39.94027965755356</v>
      </c>
      <c r="Y692" s="14">
        <f t="shared" si="384"/>
        <v>-93.104948651854087</v>
      </c>
      <c r="Z692" s="14">
        <f t="shared" si="385"/>
        <v>232.34252431758276</v>
      </c>
      <c r="AA692" s="9">
        <f t="shared" si="386"/>
        <v>230.5259899910578</v>
      </c>
      <c r="AB692" s="9">
        <f t="shared" si="363"/>
        <v>0.64629053301263184</v>
      </c>
      <c r="AC692" s="9">
        <f t="shared" si="364"/>
        <v>2.7362431776776361</v>
      </c>
      <c r="AD692" s="9">
        <f t="shared" si="365"/>
        <v>2024.3038074224048</v>
      </c>
      <c r="AE692" s="9">
        <f t="shared" si="387"/>
        <v>1448.4375132348428</v>
      </c>
      <c r="AF692" s="9">
        <f t="shared" si="388"/>
        <v>0.71552378053330512</v>
      </c>
      <c r="AG692" s="11">
        <f t="shared" si="389"/>
        <v>2.3589447472990184</v>
      </c>
      <c r="AH692" s="13">
        <v>342</v>
      </c>
      <c r="AI692" s="9">
        <f t="shared" si="390"/>
        <v>250.30297654988229</v>
      </c>
      <c r="AJ692" s="14">
        <f t="shared" si="391"/>
        <v>1.1725522977778837</v>
      </c>
      <c r="AK692" s="14">
        <f t="shared" si="392"/>
        <v>1.1992402837323084</v>
      </c>
      <c r="AL692" s="9">
        <f t="shared" si="393"/>
        <v>1207.5960863300447</v>
      </c>
      <c r="AM692" s="9">
        <f t="shared" si="394"/>
        <v>1572.6999846015369</v>
      </c>
      <c r="AN692" s="9">
        <f t="shared" si="395"/>
        <v>1.302339418290982</v>
      </c>
      <c r="AO692" s="11">
        <f t="shared" si="396"/>
        <v>3.9543195672061682</v>
      </c>
      <c r="AP692" s="13">
        <v>342</v>
      </c>
    </row>
    <row r="693" spans="1:42" x14ac:dyDescent="0.15">
      <c r="A693" s="13">
        <v>342.5</v>
      </c>
      <c r="B693" s="9">
        <f t="shared" si="366"/>
        <v>5.9777526880805789</v>
      </c>
      <c r="D693" s="8">
        <f t="shared" si="367"/>
        <v>0.43172125212881496</v>
      </c>
      <c r="E693" s="9">
        <v>0</v>
      </c>
      <c r="F693" s="9">
        <v>0</v>
      </c>
      <c r="G693" s="9">
        <f t="shared" si="368"/>
        <v>66.760186552375885</v>
      </c>
      <c r="H693" s="9">
        <f t="shared" si="369"/>
        <v>-21.049405965299112</v>
      </c>
      <c r="I693" s="14">
        <f t="shared" si="397"/>
        <v>225.70338771264244</v>
      </c>
      <c r="J693" s="14">
        <f t="shared" si="398"/>
        <v>52.176674121832733</v>
      </c>
      <c r="K693" s="14">
        <f t="shared" si="370"/>
        <v>230.06687502683377</v>
      </c>
      <c r="L693" s="14">
        <f t="shared" si="371"/>
        <v>-83.945554492107703</v>
      </c>
      <c r="M693" s="9">
        <f t="shared" si="372"/>
        <v>169.06872221260645</v>
      </c>
      <c r="N693" s="9">
        <f t="shared" si="373"/>
        <v>-17.769838755501091</v>
      </c>
      <c r="O693" s="9">
        <f t="shared" si="374"/>
        <v>102.36108650275382</v>
      </c>
      <c r="P693" s="9">
        <f t="shared" si="375"/>
        <v>3.2044682858572975E-2</v>
      </c>
      <c r="Q693" s="9">
        <f t="shared" si="376"/>
        <v>0.9211868956844087</v>
      </c>
      <c r="R693" s="9">
        <f t="shared" si="377"/>
        <v>0.39967656927024198</v>
      </c>
      <c r="S693" s="9">
        <f t="shared" si="378"/>
        <v>0.4317212521288149</v>
      </c>
      <c r="T693" s="9">
        <f t="shared" si="379"/>
        <v>-0.367631886411669</v>
      </c>
      <c r="U693" s="9">
        <f t="shared" si="380"/>
        <v>-0.21405057110908704</v>
      </c>
      <c r="V693" s="9">
        <f t="shared" si="381"/>
        <v>-1.0134037096495709</v>
      </c>
      <c r="W693" s="14">
        <f t="shared" si="382"/>
        <v>-226.39336706502394</v>
      </c>
      <c r="X693" s="14">
        <f t="shared" si="383"/>
        <v>42.676522835231196</v>
      </c>
      <c r="Y693" s="14">
        <f t="shared" si="384"/>
        <v>-91.932396354076204</v>
      </c>
      <c r="Z693" s="14">
        <f t="shared" si="385"/>
        <v>233.54176460131507</v>
      </c>
      <c r="AA693" s="9">
        <f t="shared" si="386"/>
        <v>230.38064643616372</v>
      </c>
      <c r="AB693" s="9">
        <f t="shared" si="363"/>
        <v>0.65630021143937256</v>
      </c>
      <c r="AC693" s="9">
        <f t="shared" si="364"/>
        <v>2.7312334014577644</v>
      </c>
      <c r="AD693" s="9">
        <f t="shared" si="365"/>
        <v>2022.4652437619779</v>
      </c>
      <c r="AE693" s="9">
        <f t="shared" si="387"/>
        <v>1447.5242927462389</v>
      </c>
      <c r="AF693" s="9">
        <f t="shared" si="388"/>
        <v>0.71572270386892078</v>
      </c>
      <c r="AG693" s="11">
        <f t="shared" si="389"/>
        <v>2.3610891945782559</v>
      </c>
      <c r="AH693" s="13">
        <v>342.5</v>
      </c>
      <c r="AI693" s="9">
        <f t="shared" si="390"/>
        <v>250.98470334364805</v>
      </c>
      <c r="AJ693" s="14">
        <f t="shared" si="391"/>
        <v>1.1927842593425027</v>
      </c>
      <c r="AK693" s="14">
        <f t="shared" si="392"/>
        <v>1.211180057990731</v>
      </c>
      <c r="AL693" s="9">
        <f t="shared" si="393"/>
        <v>1223.934652370581</v>
      </c>
      <c r="AM693" s="9">
        <f t="shared" si="394"/>
        <v>1576.9834003756366</v>
      </c>
      <c r="AN693" s="9">
        <f t="shared" si="395"/>
        <v>1.2884539197589122</v>
      </c>
      <c r="AO693" s="11">
        <f t="shared" si="396"/>
        <v>3.9015325076445766</v>
      </c>
      <c r="AP693" s="13">
        <v>342.5</v>
      </c>
    </row>
    <row r="694" spans="1:42" x14ac:dyDescent="0.15">
      <c r="A694" s="13">
        <v>343</v>
      </c>
      <c r="B694" s="9">
        <f t="shared" si="366"/>
        <v>5.98647933434055</v>
      </c>
      <c r="D694" s="8">
        <f t="shared" si="367"/>
        <v>0.42438864717036151</v>
      </c>
      <c r="E694" s="9">
        <v>0</v>
      </c>
      <c r="F694" s="9">
        <v>0</v>
      </c>
      <c r="G694" s="9">
        <f t="shared" si="368"/>
        <v>66.941332917412467</v>
      </c>
      <c r="H694" s="9">
        <f t="shared" si="369"/>
        <v>-20.4660193305916</v>
      </c>
      <c r="I694" s="14">
        <f t="shared" si="397"/>
        <v>226.4171942460375</v>
      </c>
      <c r="J694" s="14">
        <f t="shared" si="398"/>
        <v>51.592634927541489</v>
      </c>
      <c r="K694" s="14">
        <f t="shared" si="370"/>
        <v>229.99712130645867</v>
      </c>
      <c r="L694" s="14">
        <f t="shared" si="371"/>
        <v>-84.009782776161799</v>
      </c>
      <c r="M694" s="9">
        <f t="shared" si="372"/>
        <v>169.06872221260645</v>
      </c>
      <c r="N694" s="9">
        <f t="shared" si="373"/>
        <v>-17.769838755501091</v>
      </c>
      <c r="O694" s="9">
        <f t="shared" si="374"/>
        <v>102.1629729106666</v>
      </c>
      <c r="P694" s="9">
        <f t="shared" si="375"/>
        <v>2.6394040528245462E-2</v>
      </c>
      <c r="Q694" s="9">
        <f t="shared" si="376"/>
        <v>0.92184007836656623</v>
      </c>
      <c r="R694" s="9">
        <f t="shared" si="377"/>
        <v>0.39799460664211606</v>
      </c>
      <c r="S694" s="9">
        <f t="shared" si="378"/>
        <v>0.42438864717036145</v>
      </c>
      <c r="T694" s="9">
        <f t="shared" si="379"/>
        <v>-0.3716005661138706</v>
      </c>
      <c r="U694" s="9">
        <f t="shared" si="380"/>
        <v>-0.22138317606754049</v>
      </c>
      <c r="V694" s="9">
        <f t="shared" si="381"/>
        <v>-1.0173723893517725</v>
      </c>
      <c r="W694" s="14">
        <f t="shared" si="382"/>
        <v>-225.73706685358457</v>
      </c>
      <c r="X694" s="14">
        <f t="shared" si="383"/>
        <v>45.407756236688961</v>
      </c>
      <c r="Y694" s="14">
        <f t="shared" si="384"/>
        <v>-90.739612094733701</v>
      </c>
      <c r="Z694" s="14">
        <f t="shared" si="385"/>
        <v>234.7529446593058</v>
      </c>
      <c r="AA694" s="9">
        <f t="shared" si="386"/>
        <v>230.2587407203259</v>
      </c>
      <c r="AB694" s="9">
        <f t="shared" si="363"/>
        <v>0.66592774051088099</v>
      </c>
      <c r="AC694" s="9">
        <f t="shared" si="364"/>
        <v>2.7249068975778243</v>
      </c>
      <c r="AD694" s="9">
        <f t="shared" si="365"/>
        <v>2019.670889371798</v>
      </c>
      <c r="AE694" s="9">
        <f t="shared" si="387"/>
        <v>1446.7583365436255</v>
      </c>
      <c r="AF694" s="9">
        <f t="shared" si="388"/>
        <v>0.71633370771295701</v>
      </c>
      <c r="AG694" s="11">
        <f t="shared" si="389"/>
        <v>2.364355924811977</v>
      </c>
      <c r="AH694" s="13">
        <v>343</v>
      </c>
      <c r="AI694" s="9">
        <f t="shared" si="390"/>
        <v>251.67960233065736</v>
      </c>
      <c r="AJ694" s="14">
        <f t="shared" si="391"/>
        <v>1.2134650432377185</v>
      </c>
      <c r="AK694" s="14">
        <f t="shared" si="392"/>
        <v>1.2229822520234563</v>
      </c>
      <c r="AL694" s="9">
        <f t="shared" si="393"/>
        <v>1240.4459146455151</v>
      </c>
      <c r="AM694" s="9">
        <f t="shared" si="394"/>
        <v>1581.3495794807875</v>
      </c>
      <c r="AN694" s="9">
        <f t="shared" si="395"/>
        <v>1.2748234814677053</v>
      </c>
      <c r="AO694" s="11">
        <f t="shared" si="396"/>
        <v>3.8496001938311926</v>
      </c>
      <c r="AP694" s="13">
        <v>343</v>
      </c>
    </row>
    <row r="695" spans="1:42" x14ac:dyDescent="0.15">
      <c r="A695" s="13">
        <v>343.5</v>
      </c>
      <c r="B695" s="9">
        <f t="shared" si="366"/>
        <v>5.995205980600522</v>
      </c>
      <c r="D695" s="8">
        <f t="shared" si="367"/>
        <v>0.4170709067667665</v>
      </c>
      <c r="E695" s="9">
        <v>0</v>
      </c>
      <c r="F695" s="9">
        <v>0</v>
      </c>
      <c r="G695" s="9">
        <f t="shared" si="368"/>
        <v>67.117381440773514</v>
      </c>
      <c r="H695" s="9">
        <f t="shared" si="369"/>
        <v>-19.881074129274587</v>
      </c>
      <c r="I695" s="14">
        <f t="shared" si="397"/>
        <v>227.11627469567418</v>
      </c>
      <c r="J695" s="14">
        <f t="shared" si="398"/>
        <v>51.008658252833534</v>
      </c>
      <c r="K695" s="14">
        <f t="shared" si="370"/>
        <v>229.91385635287946</v>
      </c>
      <c r="L695" s="14">
        <f t="shared" si="371"/>
        <v>-84.086274512047737</v>
      </c>
      <c r="M695" s="9">
        <f t="shared" si="372"/>
        <v>169.06872221260645</v>
      </c>
      <c r="N695" s="9">
        <f t="shared" si="373"/>
        <v>-17.769838755501091</v>
      </c>
      <c r="O695" s="9">
        <f t="shared" si="374"/>
        <v>101.97319843948152</v>
      </c>
      <c r="P695" s="9">
        <f t="shared" si="375"/>
        <v>2.0705305558743069E-2</v>
      </c>
      <c r="Q695" s="9">
        <f t="shared" si="376"/>
        <v>0.92247020936632684</v>
      </c>
      <c r="R695" s="9">
        <f t="shared" si="377"/>
        <v>0.39636560120802344</v>
      </c>
      <c r="S695" s="9">
        <f t="shared" si="378"/>
        <v>0.41707090676676645</v>
      </c>
      <c r="T695" s="9">
        <f t="shared" si="379"/>
        <v>-0.37566029564928044</v>
      </c>
      <c r="U695" s="9">
        <f t="shared" si="380"/>
        <v>-0.2287009164711355</v>
      </c>
      <c r="V695" s="9">
        <f t="shared" si="381"/>
        <v>-1.0214321188871824</v>
      </c>
      <c r="W695" s="14">
        <f t="shared" si="382"/>
        <v>-225.07113911307368</v>
      </c>
      <c r="X695" s="14">
        <f t="shared" si="383"/>
        <v>48.132663134266785</v>
      </c>
      <c r="Y695" s="14">
        <f t="shared" si="384"/>
        <v>-89.526147051495983</v>
      </c>
      <c r="Z695" s="14">
        <f t="shared" si="385"/>
        <v>235.97592691132925</v>
      </c>
      <c r="AA695" s="9">
        <f t="shared" si="386"/>
        <v>230.16031569767489</v>
      </c>
      <c r="AB695" s="9">
        <f t="shared" si="363"/>
        <v>0.67513821171465338</v>
      </c>
      <c r="AC695" s="9">
        <f t="shared" si="364"/>
        <v>2.7172704961428096</v>
      </c>
      <c r="AD695" s="9">
        <f t="shared" si="365"/>
        <v>2015.9190696202645</v>
      </c>
      <c r="AE695" s="9">
        <f t="shared" si="387"/>
        <v>1446.139913887446</v>
      </c>
      <c r="AF695" s="9">
        <f t="shared" si="388"/>
        <v>0.71736010422276186</v>
      </c>
      <c r="AG695" s="11">
        <f t="shared" si="389"/>
        <v>2.3687562191452392</v>
      </c>
      <c r="AH695" s="13">
        <v>343.5</v>
      </c>
      <c r="AI695" s="9">
        <f t="shared" si="390"/>
        <v>252.38773561238489</v>
      </c>
      <c r="AJ695" s="14">
        <f t="shared" si="391"/>
        <v>1.2345820100177463</v>
      </c>
      <c r="AK695" s="14">
        <f t="shared" si="392"/>
        <v>1.2346233733505869</v>
      </c>
      <c r="AL695" s="9">
        <f t="shared" si="393"/>
        <v>1257.1141470962805</v>
      </c>
      <c r="AM695" s="9">
        <f t="shared" si="394"/>
        <v>1585.7989121120627</v>
      </c>
      <c r="AN695" s="9">
        <f t="shared" si="395"/>
        <v>1.2614597614504521</v>
      </c>
      <c r="AO695" s="11">
        <f t="shared" si="396"/>
        <v>3.7985578672282316</v>
      </c>
      <c r="AP695" s="13">
        <v>343.5</v>
      </c>
    </row>
    <row r="696" spans="1:42" x14ac:dyDescent="0.15">
      <c r="A696" s="13">
        <v>344</v>
      </c>
      <c r="B696" s="9">
        <f t="shared" si="366"/>
        <v>6.003932626860494</v>
      </c>
      <c r="D696" s="8">
        <f t="shared" si="367"/>
        <v>0.40977205103025155</v>
      </c>
      <c r="E696" s="9">
        <v>0</v>
      </c>
      <c r="F696" s="9">
        <v>0</v>
      </c>
      <c r="G696" s="9">
        <f t="shared" si="368"/>
        <v>67.288318715682323</v>
      </c>
      <c r="H696" s="9">
        <f t="shared" si="369"/>
        <v>-19.294614907189924</v>
      </c>
      <c r="I696" s="14">
        <f t="shared" si="397"/>
        <v>227.80035949118999</v>
      </c>
      <c r="J696" s="14">
        <f t="shared" si="398"/>
        <v>50.425430747426262</v>
      </c>
      <c r="K696" s="14">
        <f t="shared" si="370"/>
        <v>229.81681640088604</v>
      </c>
      <c r="L696" s="14">
        <f t="shared" si="371"/>
        <v>-84.175177791544783</v>
      </c>
      <c r="M696" s="9">
        <f t="shared" si="372"/>
        <v>169.06872221260645</v>
      </c>
      <c r="N696" s="9">
        <f t="shared" si="373"/>
        <v>-17.769838755501091</v>
      </c>
      <c r="O696" s="9">
        <f t="shared" si="374"/>
        <v>101.79182422134619</v>
      </c>
      <c r="P696" s="9">
        <f t="shared" si="375"/>
        <v>1.4979917993918705E-2</v>
      </c>
      <c r="Q696" s="9">
        <f t="shared" si="376"/>
        <v>0.92307653333161399</v>
      </c>
      <c r="R696" s="9">
        <f t="shared" si="377"/>
        <v>0.39479213303633287</v>
      </c>
      <c r="S696" s="9">
        <f t="shared" si="378"/>
        <v>0.40977205103025149</v>
      </c>
      <c r="T696" s="9">
        <f t="shared" si="379"/>
        <v>-0.37981221504241425</v>
      </c>
      <c r="U696" s="9">
        <f t="shared" si="380"/>
        <v>-0.23599977220765045</v>
      </c>
      <c r="V696" s="9">
        <f t="shared" si="381"/>
        <v>-1.0255840382803161</v>
      </c>
      <c r="W696" s="14">
        <f t="shared" si="382"/>
        <v>-224.39600090135903</v>
      </c>
      <c r="X696" s="14">
        <f t="shared" si="383"/>
        <v>50.849933630409595</v>
      </c>
      <c r="Y696" s="14">
        <f t="shared" si="384"/>
        <v>-88.291565041478236</v>
      </c>
      <c r="Z696" s="14">
        <f t="shared" si="385"/>
        <v>237.21055028467984</v>
      </c>
      <c r="AA696" s="9">
        <f t="shared" si="386"/>
        <v>230.08537756828395</v>
      </c>
      <c r="AB696" s="9">
        <f t="shared" si="363"/>
        <v>0.68389766750667036</v>
      </c>
      <c r="AC696" s="9">
        <f t="shared" si="364"/>
        <v>2.7083343450543964</v>
      </c>
      <c r="AD696" s="9">
        <f t="shared" si="365"/>
        <v>2011.2102887278681</v>
      </c>
      <c r="AE696" s="9">
        <f t="shared" si="387"/>
        <v>1445.6690637339093</v>
      </c>
      <c r="AF696" s="9">
        <f t="shared" si="388"/>
        <v>0.71880552314016088</v>
      </c>
      <c r="AG696" s="11">
        <f t="shared" si="389"/>
        <v>2.3743021106345426</v>
      </c>
      <c r="AH696" s="13">
        <v>344</v>
      </c>
      <c r="AI696" s="9">
        <f t="shared" si="390"/>
        <v>253.10915752661776</v>
      </c>
      <c r="AJ696" s="14">
        <f t="shared" si="391"/>
        <v>1.2561203896554645</v>
      </c>
      <c r="AK696" s="14">
        <f t="shared" si="392"/>
        <v>1.2460787966713838</v>
      </c>
      <c r="AL696" s="9">
        <f t="shared" si="393"/>
        <v>1273.9221071738368</v>
      </c>
      <c r="AM696" s="9">
        <f t="shared" si="394"/>
        <v>1590.3317396838481</v>
      </c>
      <c r="AN696" s="9">
        <f t="shared" si="395"/>
        <v>1.2483743948929169</v>
      </c>
      <c r="AO696" s="11">
        <f t="shared" si="396"/>
        <v>3.7484401962771408</v>
      </c>
      <c r="AP696" s="13">
        <v>344</v>
      </c>
    </row>
    <row r="697" spans="1:42" x14ac:dyDescent="0.15">
      <c r="A697" s="13">
        <v>344.5</v>
      </c>
      <c r="B697" s="9">
        <f t="shared" si="366"/>
        <v>6.0126592731204651</v>
      </c>
      <c r="D697" s="8">
        <f t="shared" si="367"/>
        <v>0.40249609875652753</v>
      </c>
      <c r="E697" s="9">
        <v>0</v>
      </c>
      <c r="F697" s="9">
        <v>0</v>
      </c>
      <c r="G697" s="9">
        <f t="shared" si="368"/>
        <v>67.454131724603613</v>
      </c>
      <c r="H697" s="9">
        <f t="shared" si="369"/>
        <v>-18.706686325478</v>
      </c>
      <c r="I697" s="14">
        <f t="shared" si="397"/>
        <v>228.46919905561163</v>
      </c>
      <c r="J697" s="14">
        <f t="shared" si="398"/>
        <v>49.843646222154106</v>
      </c>
      <c r="K697" s="14">
        <f t="shared" si="370"/>
        <v>229.70573653231787</v>
      </c>
      <c r="L697" s="14">
        <f t="shared" si="371"/>
        <v>-84.276624081444425</v>
      </c>
      <c r="M697" s="9">
        <f t="shared" si="372"/>
        <v>169.06872221260645</v>
      </c>
      <c r="N697" s="9">
        <f t="shared" si="373"/>
        <v>-17.769838755501091</v>
      </c>
      <c r="O697" s="9">
        <f t="shared" si="374"/>
        <v>101.61890908395881</v>
      </c>
      <c r="P697" s="9">
        <f t="shared" si="375"/>
        <v>9.2193554331260717E-3</v>
      </c>
      <c r="Q697" s="9">
        <f t="shared" si="376"/>
        <v>0.9236583168442638</v>
      </c>
      <c r="R697" s="9">
        <f t="shared" si="377"/>
        <v>0.39327674332340146</v>
      </c>
      <c r="S697" s="9">
        <f t="shared" si="378"/>
        <v>0.40249609875652759</v>
      </c>
      <c r="T697" s="9">
        <f t="shared" si="379"/>
        <v>-0.38405738789027538</v>
      </c>
      <c r="U697" s="9">
        <f t="shared" si="380"/>
        <v>-0.24327572448137436</v>
      </c>
      <c r="V697" s="9">
        <f t="shared" si="381"/>
        <v>-1.0298292111281773</v>
      </c>
      <c r="W697" s="14">
        <f t="shared" si="382"/>
        <v>-223.71210323385236</v>
      </c>
      <c r="X697" s="14">
        <f t="shared" si="383"/>
        <v>53.558267975463991</v>
      </c>
      <c r="Y697" s="14">
        <f t="shared" si="384"/>
        <v>-87.035444651822772</v>
      </c>
      <c r="Z697" s="14">
        <f t="shared" si="385"/>
        <v>238.45662908135122</v>
      </c>
      <c r="AA697" s="9">
        <f t="shared" si="386"/>
        <v>230.03389576722259</v>
      </c>
      <c r="AB697" s="9">
        <f t="shared" si="363"/>
        <v>0.69217329825198703</v>
      </c>
      <c r="AC697" s="9">
        <f t="shared" si="364"/>
        <v>2.6981119518325727</v>
      </c>
      <c r="AD697" s="9">
        <f t="shared" si="365"/>
        <v>2005.547299402087</v>
      </c>
      <c r="AE697" s="9">
        <f t="shared" si="387"/>
        <v>1445.3455940378933</v>
      </c>
      <c r="AF697" s="9">
        <f t="shared" si="388"/>
        <v>0.72067390007146359</v>
      </c>
      <c r="AG697" s="11">
        <f t="shared" si="389"/>
        <v>2.3810063392073175</v>
      </c>
      <c r="AH697" s="13">
        <v>344.5</v>
      </c>
      <c r="AI697" s="9">
        <f t="shared" si="390"/>
        <v>253.84391381039967</v>
      </c>
      <c r="AJ697" s="14">
        <f t="shared" si="391"/>
        <v>1.278063196919021</v>
      </c>
      <c r="AK697" s="14">
        <f t="shared" si="392"/>
        <v>1.2573228120188844</v>
      </c>
      <c r="AL697" s="9">
        <f t="shared" si="393"/>
        <v>1290.8510093529399</v>
      </c>
      <c r="AM697" s="9">
        <f t="shared" si="394"/>
        <v>1594.9483495704644</v>
      </c>
      <c r="AN697" s="9">
        <f t="shared" si="395"/>
        <v>1.2355789614867778</v>
      </c>
      <c r="AO697" s="11">
        <f t="shared" si="396"/>
        <v>3.6992811709928808</v>
      </c>
      <c r="AP697" s="13">
        <v>344.5</v>
      </c>
    </row>
    <row r="698" spans="1:42" x14ac:dyDescent="0.15">
      <c r="A698" s="13">
        <v>345</v>
      </c>
      <c r="B698" s="9">
        <f t="shared" si="366"/>
        <v>6.0213859193804371</v>
      </c>
      <c r="D698" s="8">
        <f t="shared" si="367"/>
        <v>0.39524705776832464</v>
      </c>
      <c r="E698" s="9">
        <v>0</v>
      </c>
      <c r="F698" s="9">
        <v>0</v>
      </c>
      <c r="G698" s="9">
        <f t="shared" si="368"/>
        <v>67.614807840234775</v>
      </c>
      <c r="H698" s="9">
        <f t="shared" si="369"/>
        <v>-18.117333157176446</v>
      </c>
      <c r="I698" s="14">
        <f t="shared" si="397"/>
        <v>229.12256445026054</v>
      </c>
      <c r="J698" s="14">
        <f t="shared" si="398"/>
        <v>49.26400368617125</v>
      </c>
      <c r="K698" s="14">
        <f t="shared" si="370"/>
        <v>229.5803513275406</v>
      </c>
      <c r="L698" s="14">
        <f t="shared" si="371"/>
        <v>-84.390726935235321</v>
      </c>
      <c r="M698" s="9">
        <f t="shared" si="372"/>
        <v>169.06872221260645</v>
      </c>
      <c r="N698" s="9">
        <f t="shared" si="373"/>
        <v>-17.769838755501091</v>
      </c>
      <c r="O698" s="9">
        <f t="shared" si="374"/>
        <v>101.45450948004095</v>
      </c>
      <c r="P698" s="9">
        <f t="shared" si="375"/>
        <v>3.4251319423583221E-3</v>
      </c>
      <c r="Q698" s="9">
        <f t="shared" si="376"/>
        <v>0.92421485007079462</v>
      </c>
      <c r="R698" s="9">
        <f t="shared" si="377"/>
        <v>0.39182192582596631</v>
      </c>
      <c r="S698" s="9">
        <f t="shared" si="378"/>
        <v>0.39524705776832464</v>
      </c>
      <c r="T698" s="9">
        <f t="shared" si="379"/>
        <v>-0.38839679388360798</v>
      </c>
      <c r="U698" s="9">
        <f t="shared" si="380"/>
        <v>-0.2505247654695773</v>
      </c>
      <c r="V698" s="9">
        <f t="shared" si="381"/>
        <v>-1.0341686171215099</v>
      </c>
      <c r="W698" s="14">
        <f t="shared" si="382"/>
        <v>-223.01992993560037</v>
      </c>
      <c r="X698" s="14">
        <f t="shared" si="383"/>
        <v>56.256379927296564</v>
      </c>
      <c r="Y698" s="14">
        <f t="shared" si="384"/>
        <v>-85.757381454903751</v>
      </c>
      <c r="Z698" s="14">
        <f t="shared" si="385"/>
        <v>239.71395189337011</v>
      </c>
      <c r="AA698" s="9">
        <f t="shared" si="386"/>
        <v>230.00580303767214</v>
      </c>
      <c r="AB698" s="9">
        <f t="shared" si="363"/>
        <v>0.69993363730259262</v>
      </c>
      <c r="AC698" s="9">
        <f t="shared" si="364"/>
        <v>2.6866202058164248</v>
      </c>
      <c r="AD698" s="9">
        <f t="shared" si="365"/>
        <v>1998.9351619399392</v>
      </c>
      <c r="AE698" s="9">
        <f t="shared" si="387"/>
        <v>1445.1690822123435</v>
      </c>
      <c r="AF698" s="9">
        <f t="shared" si="388"/>
        <v>0.72296946380683336</v>
      </c>
      <c r="AG698" s="11">
        <f t="shared" si="389"/>
        <v>2.3888823031269304</v>
      </c>
      <c r="AH698" s="13">
        <v>345</v>
      </c>
      <c r="AI698" s="9">
        <f t="shared" si="390"/>
        <v>254.59204073642763</v>
      </c>
      <c r="AJ698" s="14">
        <f t="shared" si="391"/>
        <v>1.3003911558861887</v>
      </c>
      <c r="AK698" s="14">
        <f t="shared" si="392"/>
        <v>1.2683286860107046</v>
      </c>
      <c r="AL698" s="9">
        <f t="shared" si="393"/>
        <v>1307.8805081547468</v>
      </c>
      <c r="AM698" s="9">
        <f t="shared" si="394"/>
        <v>1599.6489696799888</v>
      </c>
      <c r="AN698" s="9">
        <f t="shared" si="395"/>
        <v>1.223084952873019</v>
      </c>
      <c r="AO698" s="11">
        <f t="shared" si="396"/>
        <v>3.6511139998513431</v>
      </c>
      <c r="AP698" s="13">
        <v>345</v>
      </c>
    </row>
    <row r="699" spans="1:42" x14ac:dyDescent="0.15">
      <c r="A699" s="13">
        <v>345.5</v>
      </c>
      <c r="B699" s="9">
        <f t="shared" si="366"/>
        <v>6.0301125656404082</v>
      </c>
      <c r="D699" s="8">
        <f t="shared" si="367"/>
        <v>0.38802891498523534</v>
      </c>
      <c r="E699" s="9">
        <v>0</v>
      </c>
      <c r="F699" s="9">
        <v>0</v>
      </c>
      <c r="G699" s="9">
        <f t="shared" si="368"/>
        <v>67.770334826467533</v>
      </c>
      <c r="H699" s="9">
        <f t="shared" si="369"/>
        <v>-17.526600283810932</v>
      </c>
      <c r="I699" s="14">
        <f t="shared" si="397"/>
        <v>229.76024793652402</v>
      </c>
      <c r="J699" s="14">
        <f t="shared" si="398"/>
        <v>48.687205305328476</v>
      </c>
      <c r="K699" s="14">
        <f t="shared" si="370"/>
        <v>229.44039557354512</v>
      </c>
      <c r="L699" s="14">
        <f t="shared" si="371"/>
        <v>-84.517580706821974</v>
      </c>
      <c r="M699" s="9">
        <f t="shared" si="372"/>
        <v>169.06872221260645</v>
      </c>
      <c r="N699" s="9">
        <f t="shared" si="373"/>
        <v>-17.769838755501091</v>
      </c>
      <c r="O699" s="9">
        <f t="shared" si="374"/>
        <v>101.29867941876822</v>
      </c>
      <c r="P699" s="9">
        <f t="shared" si="375"/>
        <v>-2.4012031235656752E-3</v>
      </c>
      <c r="Q699" s="9">
        <f t="shared" si="376"/>
        <v>0.92474544838543338</v>
      </c>
      <c r="R699" s="9">
        <f t="shared" si="377"/>
        <v>0.39043011810880102</v>
      </c>
      <c r="S699" s="9">
        <f t="shared" si="378"/>
        <v>0.38802891498523528</v>
      </c>
      <c r="T699" s="9">
        <f t="shared" si="379"/>
        <v>-0.39283132123236664</v>
      </c>
      <c r="U699" s="9">
        <f t="shared" si="380"/>
        <v>-0.25774290825266666</v>
      </c>
      <c r="V699" s="9">
        <f t="shared" si="381"/>
        <v>-1.0386031444702686</v>
      </c>
      <c r="W699" s="14">
        <f t="shared" si="382"/>
        <v>-222.31999629829778</v>
      </c>
      <c r="X699" s="14">
        <f t="shared" si="383"/>
        <v>58.943000133112989</v>
      </c>
      <c r="Y699" s="14">
        <f t="shared" si="384"/>
        <v>-84.456990299017562</v>
      </c>
      <c r="Z699" s="14">
        <f t="shared" si="385"/>
        <v>240.98228057938081</v>
      </c>
      <c r="AA699" s="9">
        <f t="shared" si="386"/>
        <v>230.00099569081718</v>
      </c>
      <c r="AB699" s="9">
        <f t="shared" si="363"/>
        <v>0.70714875218891393</v>
      </c>
      <c r="AC699" s="9">
        <f t="shared" si="364"/>
        <v>2.6738793795464915</v>
      </c>
      <c r="AD699" s="9">
        <f t="shared" si="365"/>
        <v>1991.3812915798726</v>
      </c>
      <c r="AE699" s="9">
        <f t="shared" si="387"/>
        <v>1445.1388767612177</v>
      </c>
      <c r="AF699" s="9">
        <f t="shared" si="388"/>
        <v>0.72569672260740647</v>
      </c>
      <c r="AG699" s="11">
        <f t="shared" si="389"/>
        <v>2.3979440068295705</v>
      </c>
      <c r="AH699" s="13">
        <v>345.5</v>
      </c>
      <c r="AI699" s="9">
        <f t="shared" si="390"/>
        <v>255.35356422734296</v>
      </c>
      <c r="AJ699" s="14">
        <f t="shared" si="391"/>
        <v>1.3230826352213825</v>
      </c>
      <c r="AK699" s="14">
        <f t="shared" si="392"/>
        <v>1.2790687367684086</v>
      </c>
      <c r="AL699" s="9">
        <f t="shared" si="393"/>
        <v>1324.9886917149877</v>
      </c>
      <c r="AM699" s="9">
        <f t="shared" si="394"/>
        <v>1604.4337628891801</v>
      </c>
      <c r="AN699" s="9">
        <f t="shared" si="395"/>
        <v>1.2109037404783396</v>
      </c>
      <c r="AO699" s="11">
        <f t="shared" si="396"/>
        <v>3.6039710099530891</v>
      </c>
      <c r="AP699" s="13">
        <v>345.5</v>
      </c>
    </row>
    <row r="700" spans="1:42" x14ac:dyDescent="0.15">
      <c r="A700" s="13">
        <v>346</v>
      </c>
      <c r="B700" s="9">
        <f t="shared" si="366"/>
        <v>6.0388392119003802</v>
      </c>
      <c r="D700" s="8">
        <f t="shared" si="367"/>
        <v>0.38084562627140189</v>
      </c>
      <c r="E700" s="9">
        <v>0</v>
      </c>
      <c r="F700" s="9">
        <v>0</v>
      </c>
      <c r="G700" s="9">
        <f t="shared" si="368"/>
        <v>67.92070083931975</v>
      </c>
      <c r="H700" s="9">
        <f t="shared" si="369"/>
        <v>-16.934532691976752</v>
      </c>
      <c r="I700" s="14">
        <f t="shared" si="397"/>
        <v>230.38206344899558</v>
      </c>
      <c r="J700" s="14">
        <f t="shared" si="398"/>
        <v>48.113954292790424</v>
      </c>
      <c r="K700" s="14">
        <f t="shared" si="370"/>
        <v>229.28560502845411</v>
      </c>
      <c r="L700" s="14">
        <f t="shared" si="371"/>
        <v>-84.657259276421712</v>
      </c>
      <c r="M700" s="9">
        <f t="shared" si="372"/>
        <v>169.06872221260645</v>
      </c>
      <c r="N700" s="9">
        <f t="shared" si="373"/>
        <v>-17.769838755501091</v>
      </c>
      <c r="O700" s="9">
        <f t="shared" si="374"/>
        <v>101.15147039935022</v>
      </c>
      <c r="P700" s="9">
        <f t="shared" si="375"/>
        <v>-8.2580663864149535E-3</v>
      </c>
      <c r="Q700" s="9">
        <f t="shared" si="376"/>
        <v>0.92524945395895941</v>
      </c>
      <c r="R700" s="9">
        <f t="shared" si="377"/>
        <v>0.38910369265781686</v>
      </c>
      <c r="S700" s="9">
        <f t="shared" si="378"/>
        <v>0.38084562627140189</v>
      </c>
      <c r="T700" s="9">
        <f t="shared" si="379"/>
        <v>-0.39736175904423182</v>
      </c>
      <c r="U700" s="9">
        <f t="shared" si="380"/>
        <v>-0.26492619696650005</v>
      </c>
      <c r="V700" s="9">
        <f t="shared" si="381"/>
        <v>-1.0431335822821337</v>
      </c>
      <c r="W700" s="14">
        <f t="shared" si="382"/>
        <v>-221.61284754610887</v>
      </c>
      <c r="X700" s="14">
        <f t="shared" si="383"/>
        <v>61.61687951265948</v>
      </c>
      <c r="Y700" s="14">
        <f t="shared" si="384"/>
        <v>-83.13390766379618</v>
      </c>
      <c r="Z700" s="14">
        <f t="shared" si="385"/>
        <v>242.26134931614922</v>
      </c>
      <c r="AA700" s="9">
        <f t="shared" si="386"/>
        <v>230.01933405340623</v>
      </c>
      <c r="AB700" s="9">
        <f t="shared" si="363"/>
        <v>0.71379042981533303</v>
      </c>
      <c r="AC700" s="9">
        <f t="shared" si="364"/>
        <v>2.6599131082821117</v>
      </c>
      <c r="AD700" s="9">
        <f t="shared" si="365"/>
        <v>1982.8954929207764</v>
      </c>
      <c r="AE700" s="9">
        <f t="shared" si="387"/>
        <v>1445.2541000915951</v>
      </c>
      <c r="AF700" s="9">
        <f t="shared" si="388"/>
        <v>0.72886044940409678</v>
      </c>
      <c r="AG700" s="11">
        <f t="shared" si="389"/>
        <v>2.4082060050591236</v>
      </c>
      <c r="AH700" s="13">
        <v>346</v>
      </c>
      <c r="AI700" s="9">
        <f t="shared" si="390"/>
        <v>256.12849895303304</v>
      </c>
      <c r="AJ700" s="14">
        <f t="shared" si="391"/>
        <v>1.3461135958321648</v>
      </c>
      <c r="AK700" s="14">
        <f t="shared" si="392"/>
        <v>1.2895144229199218</v>
      </c>
      <c r="AL700" s="9">
        <f t="shared" si="393"/>
        <v>1342.1520868671028</v>
      </c>
      <c r="AM700" s="9">
        <f t="shared" si="394"/>
        <v>1609.3028213716593</v>
      </c>
      <c r="AN700" s="9">
        <f t="shared" si="395"/>
        <v>1.1990465440680043</v>
      </c>
      <c r="AO700" s="11">
        <f t="shared" si="396"/>
        <v>3.557883551485562</v>
      </c>
      <c r="AP700" s="13">
        <v>346</v>
      </c>
    </row>
    <row r="701" spans="1:42" x14ac:dyDescent="0.15">
      <c r="A701" s="13">
        <v>346.5</v>
      </c>
      <c r="B701" s="9">
        <f t="shared" si="366"/>
        <v>6.0475658581603522</v>
      </c>
      <c r="D701" s="8">
        <f t="shared" si="367"/>
        <v>0.37370110611795632</v>
      </c>
      <c r="E701" s="9">
        <v>0</v>
      </c>
      <c r="F701" s="9">
        <v>0</v>
      </c>
      <c r="G701" s="9">
        <f t="shared" si="368"/>
        <v>68.065894427837364</v>
      </c>
      <c r="H701" s="9">
        <f t="shared" si="369"/>
        <v>-16.341175469913363</v>
      </c>
      <c r="I701" s="14">
        <f t="shared" si="397"/>
        <v>230.9878469750999</v>
      </c>
      <c r="J701" s="14">
        <f t="shared" si="398"/>
        <v>47.544952744179724</v>
      </c>
      <c r="K701" s="14">
        <f t="shared" si="370"/>
        <v>229.115717241612</v>
      </c>
      <c r="L701" s="14">
        <f t="shared" si="371"/>
        <v>-84.809814799549542</v>
      </c>
      <c r="M701" s="9">
        <f t="shared" si="372"/>
        <v>169.06872221260645</v>
      </c>
      <c r="N701" s="9">
        <f t="shared" si="373"/>
        <v>-17.769838755501091</v>
      </c>
      <c r="O701" s="9">
        <f t="shared" si="374"/>
        <v>101.01293134694839</v>
      </c>
      <c r="P701" s="9">
        <f t="shared" si="375"/>
        <v>-1.4143841795791463E-2</v>
      </c>
      <c r="Q701" s="9">
        <f t="shared" si="376"/>
        <v>0.92572623730691539</v>
      </c>
      <c r="R701" s="9">
        <f t="shared" si="377"/>
        <v>0.3878449479137478</v>
      </c>
      <c r="S701" s="9">
        <f t="shared" si="378"/>
        <v>0.37370110611795632</v>
      </c>
      <c r="T701" s="9">
        <f t="shared" si="379"/>
        <v>-0.40198878970953916</v>
      </c>
      <c r="U701" s="9">
        <f t="shared" si="380"/>
        <v>-0.27207071711994563</v>
      </c>
      <c r="V701" s="9">
        <f t="shared" si="381"/>
        <v>-1.0477606129474411</v>
      </c>
      <c r="W701" s="14">
        <f t="shared" si="382"/>
        <v>-220.89905711629353</v>
      </c>
      <c r="X701" s="14">
        <f t="shared" si="383"/>
        <v>64.276792620941592</v>
      </c>
      <c r="Y701" s="14">
        <f t="shared" si="384"/>
        <v>-81.787794067964015</v>
      </c>
      <c r="Z701" s="14">
        <f t="shared" si="385"/>
        <v>243.55086373906914</v>
      </c>
      <c r="AA701" s="9">
        <f t="shared" si="386"/>
        <v>230.06064310199395</v>
      </c>
      <c r="AB701" s="9">
        <f t="shared" si="363"/>
        <v>0.71983235353224018</v>
      </c>
      <c r="AC701" s="9">
        <f t="shared" si="364"/>
        <v>2.6447483468443522</v>
      </c>
      <c r="AD701" s="9">
        <f t="shared" si="365"/>
        <v>1973.4899803327805</v>
      </c>
      <c r="AE701" s="9">
        <f t="shared" si="387"/>
        <v>1445.5136524987349</v>
      </c>
      <c r="AF701" s="9">
        <f t="shared" si="388"/>
        <v>0.73246566585303086</v>
      </c>
      <c r="AG701" s="11">
        <f t="shared" si="389"/>
        <v>2.4196833432370717</v>
      </c>
      <c r="AH701" s="13">
        <v>346.5</v>
      </c>
      <c r="AI701" s="9">
        <f t="shared" si="390"/>
        <v>256.91684741672805</v>
      </c>
      <c r="AJ701" s="14">
        <f t="shared" si="391"/>
        <v>1.3694575525214674</v>
      </c>
      <c r="AK701" s="14">
        <f t="shared" si="392"/>
        <v>1.2996364469377681</v>
      </c>
      <c r="AL701" s="9">
        <f t="shared" si="393"/>
        <v>1359.3456766470815</v>
      </c>
      <c r="AM701" s="9">
        <f t="shared" si="394"/>
        <v>1614.2561608556853</v>
      </c>
      <c r="AN701" s="9">
        <f t="shared" si="395"/>
        <v>1.1875244013262012</v>
      </c>
      <c r="AO701" s="11">
        <f t="shared" si="396"/>
        <v>3.5128819074445379</v>
      </c>
      <c r="AP701" s="13">
        <v>346.5</v>
      </c>
    </row>
    <row r="702" spans="1:42" x14ac:dyDescent="0.15">
      <c r="A702" s="13">
        <v>347</v>
      </c>
      <c r="B702" s="9">
        <f t="shared" si="366"/>
        <v>6.0562925044203233</v>
      </c>
      <c r="D702" s="8">
        <f t="shared" si="367"/>
        <v>0.36659921722206373</v>
      </c>
      <c r="E702" s="9">
        <v>0</v>
      </c>
      <c r="F702" s="9">
        <v>0</v>
      </c>
      <c r="G702" s="9">
        <f t="shared" si="368"/>
        <v>68.205904534966464</v>
      </c>
      <c r="H702" s="9">
        <f t="shared" si="369"/>
        <v>-15.746573804070573</v>
      </c>
      <c r="I702" s="14">
        <f t="shared" si="397"/>
        <v>231.57745683702848</v>
      </c>
      <c r="J702" s="14">
        <f t="shared" si="398"/>
        <v>46.980899430666149</v>
      </c>
      <c r="K702" s="14">
        <f t="shared" si="370"/>
        <v>228.93047242777129</v>
      </c>
      <c r="L702" s="14">
        <f t="shared" si="371"/>
        <v>-84.975276490681466</v>
      </c>
      <c r="M702" s="9">
        <f t="shared" si="372"/>
        <v>169.06872221260645</v>
      </c>
      <c r="N702" s="9">
        <f t="shared" si="373"/>
        <v>-17.769838755501091</v>
      </c>
      <c r="O702" s="9">
        <f t="shared" si="374"/>
        <v>100.88310855111737</v>
      </c>
      <c r="P702" s="9">
        <f t="shared" si="375"/>
        <v>-2.005688206408832E-2</v>
      </c>
      <c r="Q702" s="9">
        <f t="shared" si="376"/>
        <v>0.92617519879076571</v>
      </c>
      <c r="R702" s="9">
        <f t="shared" si="377"/>
        <v>0.38665609928615208</v>
      </c>
      <c r="S702" s="9">
        <f t="shared" si="378"/>
        <v>0.36659921722206379</v>
      </c>
      <c r="T702" s="9">
        <f t="shared" si="379"/>
        <v>-0.40671298135024048</v>
      </c>
      <c r="U702" s="9">
        <f t="shared" si="380"/>
        <v>-0.27917260601583815</v>
      </c>
      <c r="V702" s="9">
        <f t="shared" si="381"/>
        <v>-1.0524848045881425</v>
      </c>
      <c r="W702" s="14">
        <f t="shared" si="382"/>
        <v>-220.17922476276129</v>
      </c>
      <c r="X702" s="14">
        <f t="shared" si="383"/>
        <v>66.921540967785944</v>
      </c>
      <c r="Y702" s="14">
        <f t="shared" si="384"/>
        <v>-80.418336515442547</v>
      </c>
      <c r="Z702" s="14">
        <f t="shared" si="385"/>
        <v>244.85050018600691</v>
      </c>
      <c r="AA702" s="9">
        <f t="shared" si="386"/>
        <v>230.1247132809373</v>
      </c>
      <c r="AB702" s="9">
        <f t="shared" si="363"/>
        <v>0.72525026994304653</v>
      </c>
      <c r="AC702" s="9">
        <f t="shared" si="364"/>
        <v>2.6284153031970732</v>
      </c>
      <c r="AD702" s="9">
        <f t="shared" si="365"/>
        <v>1963.1793833811926</v>
      </c>
      <c r="AE702" s="9">
        <f t="shared" si="387"/>
        <v>1445.9162173057002</v>
      </c>
      <c r="AF702" s="9">
        <f t="shared" si="388"/>
        <v>0.73651762520824371</v>
      </c>
      <c r="AG702" s="11">
        <f t="shared" si="389"/>
        <v>2.4323914940631157</v>
      </c>
      <c r="AH702" s="13">
        <v>347</v>
      </c>
      <c r="AI702" s="9">
        <f t="shared" si="390"/>
        <v>257.7185990363302</v>
      </c>
      <c r="AJ702" s="14">
        <f t="shared" si="391"/>
        <v>1.3930855511730442</v>
      </c>
      <c r="AK702" s="14">
        <f t="shared" si="392"/>
        <v>1.3094048728544578</v>
      </c>
      <c r="AL702" s="9">
        <f t="shared" si="393"/>
        <v>1376.5429310020033</v>
      </c>
      <c r="AM702" s="9">
        <f t="shared" si="394"/>
        <v>1619.293714851977</v>
      </c>
      <c r="AN702" s="9">
        <f t="shared" si="395"/>
        <v>1.1763481387923529</v>
      </c>
      <c r="AO702" s="11">
        <f t="shared" si="396"/>
        <v>3.4689952096013017</v>
      </c>
      <c r="AP702" s="13">
        <v>347</v>
      </c>
    </row>
    <row r="703" spans="1:42" x14ac:dyDescent="0.15">
      <c r="A703" s="13">
        <v>347.5</v>
      </c>
      <c r="B703" s="9">
        <f t="shared" si="366"/>
        <v>6.0650191506802953</v>
      </c>
      <c r="D703" s="8">
        <f t="shared" si="367"/>
        <v>0.35954376002891586</v>
      </c>
      <c r="E703" s="9">
        <v>0</v>
      </c>
      <c r="F703" s="9">
        <v>0</v>
      </c>
      <c r="G703" s="9">
        <f t="shared" si="368"/>
        <v>68.340720498395342</v>
      </c>
      <c r="H703" s="9">
        <f t="shared" si="369"/>
        <v>-15.150772975667202</v>
      </c>
      <c r="I703" s="14">
        <f t="shared" si="397"/>
        <v>232.15077387260098</v>
      </c>
      <c r="J703" s="14">
        <f t="shared" si="398"/>
        <v>46.422487564439791</v>
      </c>
      <c r="K703" s="14">
        <f t="shared" si="370"/>
        <v>228.72961439318632</v>
      </c>
      <c r="L703" s="14">
        <f t="shared" si="371"/>
        <v>-85.153649453748329</v>
      </c>
      <c r="M703" s="9">
        <f t="shared" si="372"/>
        <v>169.06872221260645</v>
      </c>
      <c r="N703" s="9">
        <f t="shared" si="373"/>
        <v>-17.769838755501091</v>
      </c>
      <c r="O703" s="9">
        <f t="shared" si="374"/>
        <v>100.76204560695069</v>
      </c>
      <c r="P703" s="9">
        <f t="shared" si="375"/>
        <v>-2.5995510182639996E-2</v>
      </c>
      <c r="Q703" s="9">
        <f t="shared" si="376"/>
        <v>0.92659577006565841</v>
      </c>
      <c r="R703" s="9">
        <f t="shared" si="377"/>
        <v>0.38553927021155587</v>
      </c>
      <c r="S703" s="9">
        <f t="shared" si="378"/>
        <v>0.35954376002891592</v>
      </c>
      <c r="T703" s="9">
        <f t="shared" si="379"/>
        <v>-0.41153478039419583</v>
      </c>
      <c r="U703" s="9">
        <f t="shared" si="380"/>
        <v>-0.28622806320898603</v>
      </c>
      <c r="V703" s="9">
        <f t="shared" si="381"/>
        <v>-1.0573066036320977</v>
      </c>
      <c r="W703" s="14">
        <f t="shared" si="382"/>
        <v>-219.45397449281825</v>
      </c>
      <c r="X703" s="14">
        <f t="shared" si="383"/>
        <v>69.549956270983017</v>
      </c>
      <c r="Y703" s="14">
        <f t="shared" si="384"/>
        <v>-79.025250964269503</v>
      </c>
      <c r="Z703" s="14">
        <f t="shared" si="385"/>
        <v>246.15990505886137</v>
      </c>
      <c r="AA703" s="9">
        <f t="shared" si="386"/>
        <v>230.21130149927515</v>
      </c>
      <c r="AB703" s="9">
        <f t="shared" si="363"/>
        <v>0.73002214334763949</v>
      </c>
      <c r="AC703" s="9">
        <f t="shared" si="364"/>
        <v>2.6109473484438439</v>
      </c>
      <c r="AD703" s="9">
        <f t="shared" si="365"/>
        <v>1951.9807364230285</v>
      </c>
      <c r="AE703" s="9">
        <f t="shared" si="387"/>
        <v>1446.4602671269354</v>
      </c>
      <c r="AF703" s="9">
        <f t="shared" si="388"/>
        <v>0.74102179398427326</v>
      </c>
      <c r="AG703" s="11">
        <f t="shared" si="389"/>
        <v>2.4463462903875763</v>
      </c>
      <c r="AH703" s="13">
        <v>347.5</v>
      </c>
      <c r="AI703" s="9">
        <f t="shared" si="390"/>
        <v>258.53372922803214</v>
      </c>
      <c r="AJ703" s="14">
        <f t="shared" si="391"/>
        <v>1.4169661629342016</v>
      </c>
      <c r="AK703" s="14">
        <f t="shared" si="392"/>
        <v>1.3187892581847507</v>
      </c>
      <c r="AL703" s="9">
        <f t="shared" si="393"/>
        <v>1393.7158513653394</v>
      </c>
      <c r="AM703" s="9">
        <f t="shared" si="394"/>
        <v>1624.4153288959171</v>
      </c>
      <c r="AN703" s="9">
        <f t="shared" si="395"/>
        <v>1.1655283444646019</v>
      </c>
      <c r="AO703" s="11">
        <f t="shared" si="396"/>
        <v>3.4262513616233106</v>
      </c>
      <c r="AP703" s="13">
        <v>347.5</v>
      </c>
    </row>
    <row r="704" spans="1:42" x14ac:dyDescent="0.15">
      <c r="A704" s="13">
        <v>348</v>
      </c>
      <c r="B704" s="9">
        <f t="shared" si="366"/>
        <v>6.0737457969402664</v>
      </c>
      <c r="D704" s="8">
        <f t="shared" si="367"/>
        <v>0.35253846230690983</v>
      </c>
      <c r="E704" s="9">
        <v>0</v>
      </c>
      <c r="F704" s="9">
        <v>0</v>
      </c>
      <c r="G704" s="9">
        <f t="shared" si="368"/>
        <v>68.470332051366384</v>
      </c>
      <c r="H704" s="9">
        <f t="shared" si="369"/>
        <v>-14.553818357243191</v>
      </c>
      <c r="I704" s="14">
        <f t="shared" si="397"/>
        <v>232.70770151253299</v>
      </c>
      <c r="J704" s="14">
        <f t="shared" si="398"/>
        <v>45.870402551894301</v>
      </c>
      <c r="K704" s="14">
        <f t="shared" si="370"/>
        <v>228.51289151068232</v>
      </c>
      <c r="L704" s="14">
        <f t="shared" si="371"/>
        <v>-85.34491357204638</v>
      </c>
      <c r="M704" s="9">
        <f t="shared" si="372"/>
        <v>169.06872221260645</v>
      </c>
      <c r="N704" s="9">
        <f t="shared" si="373"/>
        <v>-17.769838755501091</v>
      </c>
      <c r="O704" s="9">
        <f t="shared" si="374"/>
        <v>100.64978335910659</v>
      </c>
      <c r="P704" s="9">
        <f t="shared" si="375"/>
        <v>-3.1958021016162817E-2</v>
      </c>
      <c r="Q704" s="9">
        <f t="shared" si="376"/>
        <v>0.92698741546856134</v>
      </c>
      <c r="R704" s="9">
        <f t="shared" si="377"/>
        <v>0.38449648332307262</v>
      </c>
      <c r="S704" s="9">
        <f t="shared" si="378"/>
        <v>0.35253846230690977</v>
      </c>
      <c r="T704" s="9">
        <f t="shared" si="379"/>
        <v>-0.41645450433923525</v>
      </c>
      <c r="U704" s="9">
        <f t="shared" si="380"/>
        <v>-0.29323336093099217</v>
      </c>
      <c r="V704" s="9">
        <f t="shared" si="381"/>
        <v>-1.0622263275771373</v>
      </c>
      <c r="W704" s="14">
        <f t="shared" si="382"/>
        <v>-218.72395234947061</v>
      </c>
      <c r="X704" s="14">
        <f t="shared" si="383"/>
        <v>72.160903619426861</v>
      </c>
      <c r="Y704" s="14">
        <f t="shared" si="384"/>
        <v>-77.608284801335301</v>
      </c>
      <c r="Z704" s="14">
        <f t="shared" si="385"/>
        <v>247.47869431704612</v>
      </c>
      <c r="AA704" s="9">
        <f t="shared" si="386"/>
        <v>230.32013229968783</v>
      </c>
      <c r="AB704" s="9">
        <f t="shared" si="363"/>
        <v>0.73412829579831396</v>
      </c>
      <c r="AC704" s="9">
        <f t="shared" si="364"/>
        <v>2.5923809032202314</v>
      </c>
      <c r="AD704" s="9">
        <f t="shared" si="365"/>
        <v>1939.9134517071827</v>
      </c>
      <c r="AE704" s="9">
        <f t="shared" si="387"/>
        <v>1447.144071213057</v>
      </c>
      <c r="AF704" s="9">
        <f t="shared" si="388"/>
        <v>0.74598383239186594</v>
      </c>
      <c r="AG704" s="11">
        <f t="shared" si="389"/>
        <v>2.4615638544359526</v>
      </c>
      <c r="AH704" s="13">
        <v>348</v>
      </c>
      <c r="AI704" s="9">
        <f t="shared" si="390"/>
        <v>259.36219849984911</v>
      </c>
      <c r="AJ704" s="14">
        <f t="shared" si="391"/>
        <v>1.441065496732719</v>
      </c>
      <c r="AK704" s="14">
        <f t="shared" si="392"/>
        <v>1.3277587996466025</v>
      </c>
      <c r="AL704" s="9">
        <f t="shared" si="393"/>
        <v>1410.8350296051776</v>
      </c>
      <c r="AM704" s="9">
        <f t="shared" si="394"/>
        <v>1629.6207548520472</v>
      </c>
      <c r="AN704" s="9">
        <f t="shared" si="395"/>
        <v>1.155075342372309</v>
      </c>
      <c r="AO704" s="11">
        <f t="shared" si="396"/>
        <v>3.3846769702002875</v>
      </c>
      <c r="AP704" s="13">
        <v>348</v>
      </c>
    </row>
    <row r="705" spans="1:42" x14ac:dyDescent="0.15">
      <c r="A705" s="13">
        <v>348.5</v>
      </c>
      <c r="B705" s="9">
        <f t="shared" si="366"/>
        <v>6.0824724432002384</v>
      </c>
      <c r="D705" s="8">
        <f t="shared" si="367"/>
        <v>0.34558696882938128</v>
      </c>
      <c r="E705" s="9">
        <v>0</v>
      </c>
      <c r="F705" s="9">
        <v>0</v>
      </c>
      <c r="G705" s="9">
        <f t="shared" si="368"/>
        <v>68.594729323458068</v>
      </c>
      <c r="H705" s="9">
        <f t="shared" si="369"/>
        <v>-13.955755409203816</v>
      </c>
      <c r="I705" s="14">
        <f t="shared" si="397"/>
        <v>233.24816575252646</v>
      </c>
      <c r="J705" s="14">
        <f t="shared" si="398"/>
        <v>45.325319750569847</v>
      </c>
      <c r="K705" s="14">
        <f t="shared" si="370"/>
        <v>228.2800577400038</v>
      </c>
      <c r="L705" s="14">
        <f t="shared" si="371"/>
        <v>-85.549022470429151</v>
      </c>
      <c r="M705" s="9">
        <f t="shared" si="372"/>
        <v>169.06872221260645</v>
      </c>
      <c r="N705" s="9">
        <f t="shared" si="373"/>
        <v>-17.769838755501091</v>
      </c>
      <c r="O705" s="9">
        <f t="shared" si="374"/>
        <v>100.54635984888334</v>
      </c>
      <c r="P705" s="9">
        <f t="shared" si="375"/>
        <v>-3.7942682972235395E-2</v>
      </c>
      <c r="Q705" s="9">
        <f t="shared" si="376"/>
        <v>0.9273496333406922</v>
      </c>
      <c r="R705" s="9">
        <f t="shared" si="377"/>
        <v>0.38352965180161669</v>
      </c>
      <c r="S705" s="9">
        <f t="shared" si="378"/>
        <v>0.34558696882938128</v>
      </c>
      <c r="T705" s="9">
        <f t="shared" si="379"/>
        <v>-0.42147233477385204</v>
      </c>
      <c r="U705" s="9">
        <f t="shared" si="380"/>
        <v>-0.30018485440852066</v>
      </c>
      <c r="V705" s="9">
        <f t="shared" si="381"/>
        <v>-1.067244158011754</v>
      </c>
      <c r="W705" s="14">
        <f t="shared" si="382"/>
        <v>-217.98982405367229</v>
      </c>
      <c r="X705" s="14">
        <f t="shared" si="383"/>
        <v>74.753284522647093</v>
      </c>
      <c r="Y705" s="14">
        <f t="shared" si="384"/>
        <v>-76.167219304602582</v>
      </c>
      <c r="Z705" s="14">
        <f t="shared" si="385"/>
        <v>248.80645311669272</v>
      </c>
      <c r="AA705" s="9">
        <f t="shared" si="386"/>
        <v>230.45089919085765</v>
      </c>
      <c r="AB705" s="9">
        <f t="shared" si="363"/>
        <v>0.73755153086196401</v>
      </c>
      <c r="AC705" s="9">
        <f t="shared" si="364"/>
        <v>2.5727553007511688</v>
      </c>
      <c r="AD705" s="9">
        <f t="shared" si="365"/>
        <v>1926.9992754843686</v>
      </c>
      <c r="AE705" s="9">
        <f t="shared" si="387"/>
        <v>1447.9657038223208</v>
      </c>
      <c r="AF705" s="9">
        <f t="shared" si="388"/>
        <v>0.75140957354971583</v>
      </c>
      <c r="AG705" s="11">
        <f t="shared" si="389"/>
        <v>2.4780605235340274</v>
      </c>
      <c r="AH705" s="13">
        <v>348.5</v>
      </c>
      <c r="AI705" s="9">
        <f t="shared" si="390"/>
        <v>260.20395156320058</v>
      </c>
      <c r="AJ705" s="14">
        <f t="shared" si="391"/>
        <v>1.4653472312920428</v>
      </c>
      <c r="AK705" s="14">
        <f t="shared" si="392"/>
        <v>1.3362824920126002</v>
      </c>
      <c r="AL705" s="9">
        <f t="shared" si="393"/>
        <v>1427.8697216626172</v>
      </c>
      <c r="AM705" s="9">
        <f t="shared" si="394"/>
        <v>1634.9096453319705</v>
      </c>
      <c r="AN705" s="9">
        <f t="shared" si="395"/>
        <v>1.1449991694118111</v>
      </c>
      <c r="AO705" s="11">
        <f t="shared" si="396"/>
        <v>3.3442972849765309</v>
      </c>
      <c r="AP705" s="13">
        <v>348.5</v>
      </c>
    </row>
    <row r="706" spans="1:42" x14ac:dyDescent="0.15">
      <c r="A706" s="13">
        <v>349</v>
      </c>
      <c r="B706" s="9">
        <f t="shared" si="366"/>
        <v>6.0911990894602104</v>
      </c>
      <c r="D706" s="8">
        <f t="shared" si="367"/>
        <v>0.33869283123859345</v>
      </c>
      <c r="E706" s="9">
        <v>0</v>
      </c>
      <c r="F706" s="9">
        <v>0</v>
      </c>
      <c r="G706" s="9">
        <f t="shared" si="368"/>
        <v>68.713902841336477</v>
      </c>
      <c r="H706" s="9">
        <f t="shared" si="369"/>
        <v>-13.356629676358127</v>
      </c>
      <c r="I706" s="14">
        <f t="shared" si="397"/>
        <v>233.7721150195807</v>
      </c>
      <c r="J706" s="14">
        <f t="shared" si="398"/>
        <v>44.787902246443593</v>
      </c>
      <c r="K706" s="14">
        <f t="shared" si="370"/>
        <v>228.03087368896743</v>
      </c>
      <c r="L706" s="14">
        <f t="shared" si="371"/>
        <v>-85.765902562744088</v>
      </c>
      <c r="M706" s="9">
        <f t="shared" si="372"/>
        <v>169.06872221260645</v>
      </c>
      <c r="N706" s="9">
        <f t="shared" si="373"/>
        <v>-17.769838755501091</v>
      </c>
      <c r="O706" s="9">
        <f t="shared" si="374"/>
        <v>100.45181026450669</v>
      </c>
      <c r="P706" s="9">
        <f t="shared" si="375"/>
        <v>-4.3947739742170887E-2</v>
      </c>
      <c r="Q706" s="9">
        <f t="shared" si="376"/>
        <v>0.927681957278367</v>
      </c>
      <c r="R706" s="9">
        <f t="shared" si="377"/>
        <v>0.38264057098076432</v>
      </c>
      <c r="S706" s="9">
        <f t="shared" si="378"/>
        <v>0.33869283123859351</v>
      </c>
      <c r="T706" s="9">
        <f t="shared" si="379"/>
        <v>-0.42658831072293518</v>
      </c>
      <c r="U706" s="9">
        <f t="shared" si="380"/>
        <v>-0.30707899199930844</v>
      </c>
      <c r="V706" s="9">
        <f t="shared" si="381"/>
        <v>-1.0723601339608371</v>
      </c>
      <c r="W706" s="14">
        <f t="shared" si="382"/>
        <v>-217.25227252281033</v>
      </c>
      <c r="X706" s="14">
        <f t="shared" si="383"/>
        <v>77.326039823398261</v>
      </c>
      <c r="Y706" s="14">
        <f t="shared" si="384"/>
        <v>-74.70187207331054</v>
      </c>
      <c r="Z706" s="14">
        <f t="shared" si="385"/>
        <v>250.14273560870532</v>
      </c>
      <c r="AA706" s="9">
        <f t="shared" si="386"/>
        <v>230.60326613275717</v>
      </c>
      <c r="AB706" s="9">
        <f t="shared" si="363"/>
        <v>0.74027723934878509</v>
      </c>
      <c r="AC706" s="9">
        <f t="shared" si="364"/>
        <v>2.5521126271932388</v>
      </c>
      <c r="AD706" s="9">
        <f t="shared" si="365"/>
        <v>1913.262226863661</v>
      </c>
      <c r="AE706" s="9">
        <f t="shared" si="387"/>
        <v>1448.9230535529637</v>
      </c>
      <c r="AF706" s="9">
        <f t="shared" si="388"/>
        <v>0.75730500148331936</v>
      </c>
      <c r="AG706" s="11">
        <f t="shared" si="389"/>
        <v>2.4958527725100841</v>
      </c>
      <c r="AH706" s="13">
        <v>349</v>
      </c>
      <c r="AI706" s="9">
        <f t="shared" si="390"/>
        <v>261.05891647109837</v>
      </c>
      <c r="AJ706" s="14">
        <f t="shared" si="391"/>
        <v>1.4897726676193201</v>
      </c>
      <c r="AK706" s="14">
        <f t="shared" si="392"/>
        <v>1.3443292991688907</v>
      </c>
      <c r="AL706" s="9">
        <f t="shared" si="393"/>
        <v>1444.7879360048933</v>
      </c>
      <c r="AM706" s="9">
        <f t="shared" si="394"/>
        <v>1640.2815482794281</v>
      </c>
      <c r="AN706" s="9">
        <f t="shared" si="395"/>
        <v>1.1353095547123067</v>
      </c>
      <c r="AO706" s="11">
        <f t="shared" si="396"/>
        <v>3.3051361479808978</v>
      </c>
      <c r="AP706" s="13">
        <v>349</v>
      </c>
    </row>
    <row r="707" spans="1:42" x14ac:dyDescent="0.15">
      <c r="A707" s="13">
        <v>349.5</v>
      </c>
      <c r="B707" s="9">
        <f t="shared" si="366"/>
        <v>6.0999257357201815</v>
      </c>
      <c r="D707" s="8">
        <f t="shared" si="367"/>
        <v>0.33185949816899546</v>
      </c>
      <c r="E707" s="9">
        <v>0</v>
      </c>
      <c r="F707" s="9">
        <v>0</v>
      </c>
      <c r="G707" s="9">
        <f t="shared" si="368"/>
        <v>68.827843529476809</v>
      </c>
      <c r="H707" s="9">
        <f t="shared" si="369"/>
        <v>-12.756486784450349</v>
      </c>
      <c r="I707" s="14">
        <f t="shared" si="397"/>
        <v>234.27951993295281</v>
      </c>
      <c r="J707" s="14">
        <f t="shared" si="398"/>
        <v>44.258798668482925</v>
      </c>
      <c r="K707" s="14">
        <f t="shared" si="370"/>
        <v>227.76510771016717</v>
      </c>
      <c r="L707" s="14">
        <f t="shared" si="371"/>
        <v>-85.995452197387721</v>
      </c>
      <c r="M707" s="9">
        <f t="shared" si="372"/>
        <v>169.06872221260645</v>
      </c>
      <c r="N707" s="9">
        <f t="shared" si="373"/>
        <v>-17.769838755501091</v>
      </c>
      <c r="O707" s="9">
        <f t="shared" si="374"/>
        <v>100.36616689478359</v>
      </c>
      <c r="P707" s="9">
        <f t="shared" si="375"/>
        <v>-4.9971412109316479E-2</v>
      </c>
      <c r="Q707" s="9">
        <f t="shared" si="376"/>
        <v>0.92798395730662764</v>
      </c>
      <c r="R707" s="9">
        <f t="shared" si="377"/>
        <v>0.38183091027831195</v>
      </c>
      <c r="S707" s="9">
        <f t="shared" si="378"/>
        <v>0.3318594981689954</v>
      </c>
      <c r="T707" s="9">
        <f t="shared" si="379"/>
        <v>-0.43180232238762845</v>
      </c>
      <c r="U707" s="9">
        <f t="shared" si="380"/>
        <v>-0.31391232506890654</v>
      </c>
      <c r="V707" s="9">
        <f t="shared" si="381"/>
        <v>-1.0775741456255303</v>
      </c>
      <c r="W707" s="14">
        <f t="shared" si="382"/>
        <v>-216.51199528346154</v>
      </c>
      <c r="X707" s="14">
        <f t="shared" si="383"/>
        <v>79.8781524505915</v>
      </c>
      <c r="Y707" s="14">
        <f t="shared" si="384"/>
        <v>-73.21209940569122</v>
      </c>
      <c r="Z707" s="14">
        <f t="shared" si="385"/>
        <v>251.48706490787421</v>
      </c>
      <c r="AA707" s="9">
        <f t="shared" si="386"/>
        <v>230.77686916271659</v>
      </c>
      <c r="AB707" s="9">
        <f t="shared" si="363"/>
        <v>0.74229348545696894</v>
      </c>
      <c r="AC707" s="9">
        <f t="shared" si="364"/>
        <v>2.5304975401863317</v>
      </c>
      <c r="AD707" s="9">
        <f t="shared" si="365"/>
        <v>1898.7285193618857</v>
      </c>
      <c r="AE707" s="9">
        <f t="shared" si="387"/>
        <v>1450.0138335600866</v>
      </c>
      <c r="AF707" s="9">
        <f t="shared" si="388"/>
        <v>0.7636762279461623</v>
      </c>
      <c r="AG707" s="11">
        <f t="shared" si="389"/>
        <v>2.5149571330299056</v>
      </c>
      <c r="AH707" s="13">
        <v>349.5</v>
      </c>
      <c r="AI707" s="9">
        <f t="shared" si="390"/>
        <v>261.92700379183157</v>
      </c>
      <c r="AJ707" s="14">
        <f t="shared" si="391"/>
        <v>1.5143008027032039</v>
      </c>
      <c r="AK707" s="14">
        <f t="shared" si="392"/>
        <v>1.3518683361885167</v>
      </c>
      <c r="AL707" s="9">
        <f t="shared" si="393"/>
        <v>1461.5565367943659</v>
      </c>
      <c r="AM707" s="9">
        <f t="shared" si="394"/>
        <v>1645.7359017784079</v>
      </c>
      <c r="AN707" s="9">
        <f t="shared" si="395"/>
        <v>1.1260159017782527</v>
      </c>
      <c r="AO707" s="11">
        <f t="shared" si="396"/>
        <v>3.2672159531577099</v>
      </c>
      <c r="AP707" s="13">
        <v>349.5</v>
      </c>
    </row>
    <row r="708" spans="1:42" x14ac:dyDescent="0.15">
      <c r="A708" s="13">
        <v>350</v>
      </c>
      <c r="B708" s="9">
        <f t="shared" si="366"/>
        <v>6.1086523819801535</v>
      </c>
      <c r="D708" s="8">
        <f t="shared" si="367"/>
        <v>0.32509030570712227</v>
      </c>
      <c r="E708" s="9">
        <v>0</v>
      </c>
      <c r="F708" s="9">
        <v>0</v>
      </c>
      <c r="G708" s="9">
        <f t="shared" si="368"/>
        <v>68.936542710854567</v>
      </c>
      <c r="H708" s="9">
        <f t="shared" si="369"/>
        <v>-12.155372436685127</v>
      </c>
      <c r="I708" s="14">
        <f t="shared" si="397"/>
        <v>234.77037296123916</v>
      </c>
      <c r="J708" s="14">
        <f t="shared" si="398"/>
        <v>43.738641057486454</v>
      </c>
      <c r="K708" s="14">
        <f t="shared" si="370"/>
        <v>227.48253702721803</v>
      </c>
      <c r="L708" s="14">
        <f t="shared" si="371"/>
        <v>-86.237540913557083</v>
      </c>
      <c r="M708" s="9">
        <f t="shared" si="372"/>
        <v>169.06872221260645</v>
      </c>
      <c r="N708" s="9">
        <f t="shared" si="373"/>
        <v>-17.769838755501091</v>
      </c>
      <c r="O708" s="9">
        <f t="shared" si="374"/>
        <v>100.28945908626777</v>
      </c>
      <c r="P708" s="9">
        <f t="shared" si="375"/>
        <v>-5.6011899820457192E-2</v>
      </c>
      <c r="Q708" s="9">
        <f t="shared" si="376"/>
        <v>0.92825524097028822</v>
      </c>
      <c r="R708" s="9">
        <f t="shared" si="377"/>
        <v>0.38110220552757945</v>
      </c>
      <c r="S708" s="9">
        <f t="shared" si="378"/>
        <v>0.32509030570712222</v>
      </c>
      <c r="T708" s="9">
        <f t="shared" si="379"/>
        <v>-0.43711410534803657</v>
      </c>
      <c r="U708" s="9">
        <f t="shared" si="380"/>
        <v>-0.32068151753077972</v>
      </c>
      <c r="V708" s="9">
        <f t="shared" si="381"/>
        <v>-1.0828859285859385</v>
      </c>
      <c r="W708" s="14">
        <f t="shared" si="382"/>
        <v>-215.76970179800458</v>
      </c>
      <c r="X708" s="14">
        <f t="shared" si="383"/>
        <v>82.408649990777832</v>
      </c>
      <c r="Y708" s="14">
        <f t="shared" si="384"/>
        <v>-71.697798602988016</v>
      </c>
      <c r="Z708" s="14">
        <f t="shared" si="385"/>
        <v>252.83893324406273</v>
      </c>
      <c r="AA708" s="9">
        <f t="shared" si="386"/>
        <v>230.97131814860117</v>
      </c>
      <c r="AB708" s="9">
        <f t="shared" si="363"/>
        <v>0.74359107203261487</v>
      </c>
      <c r="AC708" s="9">
        <f t="shared" si="364"/>
        <v>2.5079570668887357</v>
      </c>
      <c r="AD708" s="9">
        <f t="shared" si="365"/>
        <v>1883.4264653514708</v>
      </c>
      <c r="AE708" s="9">
        <f t="shared" si="387"/>
        <v>1451.2355925711927</v>
      </c>
      <c r="AF708" s="9">
        <f t="shared" si="388"/>
        <v>0.77052946810980172</v>
      </c>
      <c r="AG708" s="11">
        <f t="shared" si="389"/>
        <v>2.5353901101550944</v>
      </c>
      <c r="AH708" s="13">
        <v>350</v>
      </c>
      <c r="AI708" s="9">
        <f t="shared" si="390"/>
        <v>262.8081058272561</v>
      </c>
      <c r="AJ708" s="14">
        <f t="shared" si="391"/>
        <v>1.5388884248888104</v>
      </c>
      <c r="AK708" s="14">
        <f t="shared" si="392"/>
        <v>1.3588690609618368</v>
      </c>
      <c r="AL708" s="9">
        <f t="shared" si="393"/>
        <v>1478.1413614385469</v>
      </c>
      <c r="AM708" s="9">
        <f t="shared" si="394"/>
        <v>1651.2720291415133</v>
      </c>
      <c r="AN708" s="9">
        <f t="shared" si="395"/>
        <v>1.1171272736286015</v>
      </c>
      <c r="AO708" s="11">
        <f t="shared" si="396"/>
        <v>3.2305576164983143</v>
      </c>
      <c r="AP708" s="13">
        <v>350</v>
      </c>
    </row>
    <row r="709" spans="1:42" x14ac:dyDescent="0.15">
      <c r="A709" s="13">
        <v>350.5</v>
      </c>
      <c r="B709" s="9">
        <f t="shared" si="366"/>
        <v>6.1173790282401255</v>
      </c>
      <c r="D709" s="8">
        <f t="shared" si="367"/>
        <v>0.31838846826470135</v>
      </c>
      <c r="E709" s="9">
        <v>0</v>
      </c>
      <c r="F709" s="9">
        <v>0</v>
      </c>
      <c r="G709" s="9">
        <f t="shared" si="368"/>
        <v>69.039992107606196</v>
      </c>
      <c r="H709" s="9">
        <f t="shared" si="369"/>
        <v>-11.553332410247414</v>
      </c>
      <c r="I709" s="14">
        <f t="shared" si="397"/>
        <v>235.24468797810667</v>
      </c>
      <c r="J709" s="14">
        <f t="shared" si="398"/>
        <v>43.228042806101847</v>
      </c>
      <c r="K709" s="14">
        <f t="shared" si="370"/>
        <v>227.1829488837941</v>
      </c>
      <c r="L709" s="14">
        <f t="shared" si="371"/>
        <v>-86.492008820261248</v>
      </c>
      <c r="M709" s="9">
        <f t="shared" si="372"/>
        <v>169.06872221260645</v>
      </c>
      <c r="N709" s="9">
        <f t="shared" si="373"/>
        <v>-17.769838755501091</v>
      </c>
      <c r="O709" s="9">
        <f t="shared" si="374"/>
        <v>100.22171320407351</v>
      </c>
      <c r="P709" s="9">
        <f t="shared" si="375"/>
        <v>-6.2067383515683555E-2</v>
      </c>
      <c r="Q709" s="9">
        <f t="shared" si="376"/>
        <v>0.92849545433735647</v>
      </c>
      <c r="R709" s="9">
        <f t="shared" si="377"/>
        <v>0.38045585178038488</v>
      </c>
      <c r="S709" s="9">
        <f t="shared" si="378"/>
        <v>0.31838846826470135</v>
      </c>
      <c r="T709" s="9">
        <f t="shared" si="379"/>
        <v>-0.44252323529606841</v>
      </c>
      <c r="U709" s="9">
        <f t="shared" si="380"/>
        <v>-0.32738335497320059</v>
      </c>
      <c r="V709" s="9">
        <f t="shared" si="381"/>
        <v>-1.0882950585339703</v>
      </c>
      <c r="W709" s="14">
        <f t="shared" si="382"/>
        <v>-215.02611072597196</v>
      </c>
      <c r="X709" s="14">
        <f t="shared" si="383"/>
        <v>84.916607057666567</v>
      </c>
      <c r="Y709" s="14">
        <f t="shared" si="384"/>
        <v>-70.158910178099205</v>
      </c>
      <c r="Z709" s="14">
        <f t="shared" si="385"/>
        <v>254.19780230502457</v>
      </c>
      <c r="AA709" s="9">
        <f t="shared" si="386"/>
        <v>231.18619865408075</v>
      </c>
      <c r="AB709" s="9">
        <f t="shared" si="363"/>
        <v>0.74416358391010817</v>
      </c>
      <c r="AC709" s="9">
        <f t="shared" si="364"/>
        <v>2.4845403830941279</v>
      </c>
      <c r="AD709" s="9">
        <f t="shared" si="365"/>
        <v>1867.3863638655087</v>
      </c>
      <c r="AE709" s="9">
        <f t="shared" si="387"/>
        <v>1452.5857266060211</v>
      </c>
      <c r="AF709" s="9">
        <f t="shared" si="388"/>
        <v>0.77787101518678436</v>
      </c>
      <c r="AG709" s="11">
        <f t="shared" si="389"/>
        <v>2.5571680964681192</v>
      </c>
      <c r="AH709" s="13">
        <v>350.5</v>
      </c>
      <c r="AI709" s="9">
        <f t="shared" si="390"/>
        <v>263.70209588488854</v>
      </c>
      <c r="AJ709" s="14">
        <f t="shared" si="391"/>
        <v>1.5634902311131782</v>
      </c>
      <c r="AK709" s="14">
        <f t="shared" si="392"/>
        <v>1.3653014736811429</v>
      </c>
      <c r="AL709" s="9">
        <f t="shared" si="393"/>
        <v>1494.5073519526923</v>
      </c>
      <c r="AM709" s="9">
        <f t="shared" si="394"/>
        <v>1656.8891343363941</v>
      </c>
      <c r="AN709" s="9">
        <f t="shared" si="395"/>
        <v>1.1086523811151128</v>
      </c>
      <c r="AO709" s="11">
        <f t="shared" si="396"/>
        <v>3.1951805571362906</v>
      </c>
      <c r="AP709" s="13">
        <v>350.5</v>
      </c>
    </row>
    <row r="710" spans="1:42" x14ac:dyDescent="0.15">
      <c r="A710" s="13">
        <v>351</v>
      </c>
      <c r="B710" s="9">
        <f t="shared" si="366"/>
        <v>6.1261056745000966</v>
      </c>
      <c r="D710" s="8">
        <f t="shared" si="367"/>
        <v>0.31175706993957891</v>
      </c>
      <c r="E710" s="9">
        <v>0</v>
      </c>
      <c r="F710" s="9">
        <v>0</v>
      </c>
      <c r="G710" s="9">
        <f t="shared" si="368"/>
        <v>69.138183841659639</v>
      </c>
      <c r="H710" s="9">
        <f t="shared" si="369"/>
        <v>-10.950412552816179</v>
      </c>
      <c r="I710" s="14">
        <f t="shared" si="397"/>
        <v>235.70249972024351</v>
      </c>
      <c r="J710" s="14">
        <f t="shared" si="398"/>
        <v>42.727596686529992</v>
      </c>
      <c r="K710" s="14">
        <f t="shared" si="370"/>
        <v>226.86614170803446</v>
      </c>
      <c r="L710" s="14">
        <f t="shared" si="371"/>
        <v>-86.758666109424965</v>
      </c>
      <c r="M710" s="9">
        <f t="shared" si="372"/>
        <v>169.06872221260645</v>
      </c>
      <c r="N710" s="9">
        <f t="shared" si="373"/>
        <v>-17.769838755501091</v>
      </c>
      <c r="O710" s="9">
        <f t="shared" si="374"/>
        <v>100.16295259646222</v>
      </c>
      <c r="P710" s="9">
        <f t="shared" si="375"/>
        <v>-6.8136026711799788E-2</v>
      </c>
      <c r="Q710" s="9">
        <f t="shared" si="376"/>
        <v>0.92870428291014606</v>
      </c>
      <c r="R710" s="9">
        <f t="shared" si="377"/>
        <v>0.37989309665137871</v>
      </c>
      <c r="S710" s="9">
        <f t="shared" si="378"/>
        <v>0.31175706993957891</v>
      </c>
      <c r="T710" s="9">
        <f t="shared" si="379"/>
        <v>-0.44802912336317852</v>
      </c>
      <c r="U710" s="9">
        <f t="shared" si="380"/>
        <v>-0.33401475329832303</v>
      </c>
      <c r="V710" s="9">
        <f t="shared" si="381"/>
        <v>-1.0938009466010805</v>
      </c>
      <c r="W710" s="14">
        <f t="shared" si="382"/>
        <v>-214.28194714206185</v>
      </c>
      <c r="X710" s="14">
        <f t="shared" si="383"/>
        <v>87.401147440760695</v>
      </c>
      <c r="Y710" s="14">
        <f t="shared" si="384"/>
        <v>-68.595419946986027</v>
      </c>
      <c r="Z710" s="14">
        <f t="shared" si="385"/>
        <v>255.56310377870571</v>
      </c>
      <c r="AA710" s="9">
        <f t="shared" si="386"/>
        <v>231.42107389983951</v>
      </c>
      <c r="AB710" s="9">
        <f t="shared" si="363"/>
        <v>0.74400740860355086</v>
      </c>
      <c r="AC710" s="9">
        <f t="shared" si="364"/>
        <v>2.4602985753322741</v>
      </c>
      <c r="AD710" s="9">
        <f t="shared" si="365"/>
        <v>1850.6403724738452</v>
      </c>
      <c r="AE710" s="9">
        <f t="shared" si="387"/>
        <v>1454.0614912991928</v>
      </c>
      <c r="AF710" s="9">
        <f t="shared" si="388"/>
        <v>0.78570721406854149</v>
      </c>
      <c r="AG710" s="11">
        <f t="shared" si="389"/>
        <v>2.5803072841608903</v>
      </c>
      <c r="AH710" s="13">
        <v>351</v>
      </c>
      <c r="AI710" s="9">
        <f t="shared" si="390"/>
        <v>264.60882761296699</v>
      </c>
      <c r="AJ710" s="14">
        <f t="shared" si="391"/>
        <v>1.5880589658564617</v>
      </c>
      <c r="AK710" s="14">
        <f t="shared" si="392"/>
        <v>1.3711363222301145</v>
      </c>
      <c r="AL710" s="9">
        <f t="shared" si="393"/>
        <v>1510.6186993091089</v>
      </c>
      <c r="AM710" s="9">
        <f t="shared" si="394"/>
        <v>1662.5862978078101</v>
      </c>
      <c r="AN710" s="9">
        <f t="shared" si="395"/>
        <v>1.1005995745770951</v>
      </c>
      <c r="AO710" s="11">
        <f t="shared" si="396"/>
        <v>3.1611026896730872</v>
      </c>
      <c r="AP710" s="13">
        <v>351</v>
      </c>
    </row>
    <row r="711" spans="1:42" x14ac:dyDescent="0.15">
      <c r="A711" s="13">
        <v>351.5</v>
      </c>
      <c r="B711" s="9">
        <f t="shared" si="366"/>
        <v>6.1348323207600686</v>
      </c>
      <c r="D711" s="8">
        <f t="shared" si="367"/>
        <v>0.30519905643596723</v>
      </c>
      <c r="E711" s="9">
        <v>0</v>
      </c>
      <c r="F711" s="9">
        <v>0</v>
      </c>
      <c r="G711" s="9">
        <f t="shared" si="368"/>
        <v>69.231110435334173</v>
      </c>
      <c r="H711" s="9">
        <f t="shared" si="369"/>
        <v>-10.346658779072737</v>
      </c>
      <c r="I711" s="14">
        <f t="shared" si="397"/>
        <v>236.14386315210697</v>
      </c>
      <c r="J711" s="14">
        <f t="shared" si="398"/>
        <v>42.237872981792563</v>
      </c>
      <c r="K711" s="14">
        <f t="shared" si="370"/>
        <v>226.53192628427303</v>
      </c>
      <c r="L711" s="14">
        <f t="shared" si="371"/>
        <v>-87.037292713460275</v>
      </c>
      <c r="M711" s="9">
        <f t="shared" si="372"/>
        <v>169.06872221260645</v>
      </c>
      <c r="N711" s="9">
        <f t="shared" si="373"/>
        <v>-17.769838755501091</v>
      </c>
      <c r="O711" s="9">
        <f t="shared" si="374"/>
        <v>100.11319756331721</v>
      </c>
      <c r="P711" s="9">
        <f t="shared" si="375"/>
        <v>-7.4215977834055841E-2</v>
      </c>
      <c r="Q711" s="9">
        <f t="shared" si="376"/>
        <v>0.92888145243978382</v>
      </c>
      <c r="R711" s="9">
        <f t="shared" si="377"/>
        <v>0.3794150342700231</v>
      </c>
      <c r="S711" s="9">
        <f t="shared" si="378"/>
        <v>0.30519905643596734</v>
      </c>
      <c r="T711" s="9">
        <f t="shared" si="379"/>
        <v>-0.45363101210407891</v>
      </c>
      <c r="U711" s="9">
        <f t="shared" si="380"/>
        <v>-0.3405727668019346</v>
      </c>
      <c r="V711" s="9">
        <f t="shared" si="381"/>
        <v>-1.0994028353419809</v>
      </c>
      <c r="W711" s="14">
        <f t="shared" si="382"/>
        <v>-213.5379397334583</v>
      </c>
      <c r="X711" s="14">
        <f t="shared" si="383"/>
        <v>89.86144601609297</v>
      </c>
      <c r="Y711" s="14">
        <f t="shared" si="384"/>
        <v>-67.007360981129565</v>
      </c>
      <c r="Z711" s="14">
        <f t="shared" si="385"/>
        <v>256.93424010093582</v>
      </c>
      <c r="AA711" s="9">
        <f t="shared" si="386"/>
        <v>231.6754868036609</v>
      </c>
      <c r="AB711" s="9">
        <f t="shared" si="363"/>
        <v>0.74312173394028491</v>
      </c>
      <c r="AC711" s="9">
        <f t="shared" si="364"/>
        <v>2.4352843881414117</v>
      </c>
      <c r="AD711" s="9">
        <f t="shared" si="365"/>
        <v>1833.2223641995313</v>
      </c>
      <c r="AE711" s="9">
        <f t="shared" si="387"/>
        <v>1455.6600147184404</v>
      </c>
      <c r="AF711" s="9">
        <f t="shared" si="388"/>
        <v>0.79404443407717651</v>
      </c>
      <c r="AG711" s="11">
        <f t="shared" si="389"/>
        <v>2.6048235755303835</v>
      </c>
      <c r="AH711" s="13">
        <v>351.5</v>
      </c>
      <c r="AI711" s="9">
        <f t="shared" si="390"/>
        <v>265.52813440744984</v>
      </c>
      <c r="AJ711" s="14">
        <f t="shared" si="391"/>
        <v>1.6125455813434115</v>
      </c>
      <c r="AK711" s="14">
        <f t="shared" si="392"/>
        <v>1.3763453113289188</v>
      </c>
      <c r="AL711" s="9">
        <f t="shared" si="393"/>
        <v>1526.4389997158391</v>
      </c>
      <c r="AM711" s="9">
        <f t="shared" si="394"/>
        <v>1668.3624727516951</v>
      </c>
      <c r="AN711" s="9">
        <f t="shared" si="395"/>
        <v>1.0929768389449408</v>
      </c>
      <c r="AO711" s="11">
        <f t="shared" si="396"/>
        <v>3.1283404278490252</v>
      </c>
      <c r="AP711" s="13">
        <v>351.5</v>
      </c>
    </row>
    <row r="712" spans="1:42" x14ac:dyDescent="0.15">
      <c r="A712" s="13">
        <v>352</v>
      </c>
      <c r="B712" s="9">
        <f t="shared" si="366"/>
        <v>6.1435589670200397</v>
      </c>
      <c r="D712" s="8">
        <f t="shared" si="367"/>
        <v>0.29871722761124692</v>
      </c>
      <c r="E712" s="9">
        <v>0</v>
      </c>
      <c r="F712" s="9">
        <v>0</v>
      </c>
      <c r="G712" s="9">
        <f t="shared" si="368"/>
        <v>69.318764811909915</v>
      </c>
      <c r="H712" s="9">
        <f t="shared" si="369"/>
        <v>-9.742117067204612</v>
      </c>
      <c r="I712" s="14">
        <f t="shared" si="397"/>
        <v>236.56885274300527</v>
      </c>
      <c r="J712" s="14">
        <f t="shared" si="398"/>
        <v>41.759417735564831</v>
      </c>
      <c r="K712" s="14">
        <f t="shared" si="370"/>
        <v>226.18012692351078</v>
      </c>
      <c r="L712" s="14">
        <f t="shared" si="371"/>
        <v>-87.327638116516596</v>
      </c>
      <c r="M712" s="9">
        <f t="shared" si="372"/>
        <v>169.06872221260645</v>
      </c>
      <c r="N712" s="9">
        <f t="shared" si="373"/>
        <v>-17.769838755501091</v>
      </c>
      <c r="O712" s="9">
        <f t="shared" si="374"/>
        <v>100.07246532860835</v>
      </c>
      <c r="P712" s="9">
        <f t="shared" si="375"/>
        <v>-8.0305372290733576E-2</v>
      </c>
      <c r="Q712" s="9">
        <f t="shared" si="376"/>
        <v>0.92902672964023614</v>
      </c>
      <c r="R712" s="9">
        <f t="shared" si="377"/>
        <v>0.37902259990198051</v>
      </c>
      <c r="S712" s="9">
        <f t="shared" si="378"/>
        <v>0.29871722761124697</v>
      </c>
      <c r="T712" s="9">
        <f t="shared" si="379"/>
        <v>-0.45932797219271398</v>
      </c>
      <c r="U712" s="9">
        <f t="shared" si="380"/>
        <v>-0.34705459562665497</v>
      </c>
      <c r="V712" s="9">
        <f t="shared" si="381"/>
        <v>-1.1050997954306159</v>
      </c>
      <c r="W712" s="14">
        <f t="shared" si="382"/>
        <v>-212.79481799951802</v>
      </c>
      <c r="X712" s="14">
        <f t="shared" si="383"/>
        <v>92.296730404234381</v>
      </c>
      <c r="Y712" s="14">
        <f t="shared" si="384"/>
        <v>-65.394815399786154</v>
      </c>
      <c r="Z712" s="14">
        <f t="shared" si="385"/>
        <v>258.31058541226474</v>
      </c>
      <c r="AA712" s="9">
        <f t="shared" si="386"/>
        <v>231.94896208166122</v>
      </c>
      <c r="AB712" s="9">
        <f t="shared" ref="AB712:AB726" si="399">W713-W712</f>
        <v>0.74150852257830024</v>
      </c>
      <c r="AC712" s="9">
        <f t="shared" ref="AC712:AC726" si="400">X713-X712</f>
        <v>2.4095519589751859</v>
      </c>
      <c r="AD712" s="9">
        <f t="shared" ref="AD712:AD726" si="401">SQRT((AB712^2)+AC712^2)*720</f>
        <v>1815.1677707084161</v>
      </c>
      <c r="AE712" s="9">
        <f t="shared" si="387"/>
        <v>1457.3783105670489</v>
      </c>
      <c r="AF712" s="9">
        <f t="shared" si="388"/>
        <v>0.80288904093877189</v>
      </c>
      <c r="AG712" s="11">
        <f t="shared" si="389"/>
        <v>2.6307324923430255</v>
      </c>
      <c r="AH712" s="13">
        <v>352</v>
      </c>
      <c r="AI712" s="9">
        <f t="shared" si="390"/>
        <v>266.45982889959049</v>
      </c>
      <c r="AJ712" s="14">
        <f t="shared" si="391"/>
        <v>1.6368994181843988</v>
      </c>
      <c r="AK712" s="14">
        <f t="shared" si="392"/>
        <v>1.3809013131006509</v>
      </c>
      <c r="AL712" s="9">
        <f t="shared" si="393"/>
        <v>1541.9314215283482</v>
      </c>
      <c r="AM712" s="9">
        <f t="shared" si="394"/>
        <v>1674.2164818954934</v>
      </c>
      <c r="AN712" s="9">
        <f t="shared" si="395"/>
        <v>1.0857917923716902</v>
      </c>
      <c r="AO712" s="11">
        <f t="shared" si="396"/>
        <v>3.0969086995602764</v>
      </c>
      <c r="AP712" s="13">
        <v>352</v>
      </c>
    </row>
    <row r="713" spans="1:42" x14ac:dyDescent="0.15">
      <c r="A713" s="13">
        <v>352.5</v>
      </c>
      <c r="B713" s="9">
        <f t="shared" ref="B713:B727" si="402">RADIANS(A713)</f>
        <v>6.1522856132800117</v>
      </c>
      <c r="D713" s="8">
        <f t="shared" ref="D713:D727" si="403">IF(P713+R713&gt;=PI(),P713+R713-PI(),P713+R713)</f>
        <v>0.29231423071109547</v>
      </c>
      <c r="E713" s="9">
        <v>0</v>
      </c>
      <c r="F713" s="9">
        <v>0</v>
      </c>
      <c r="G713" s="9">
        <f t="shared" ref="G713:G727" si="404">$B$3*COS(B713)</f>
        <v>69.40114029616673</v>
      </c>
      <c r="H713" s="9">
        <f t="shared" ref="H713:H727" si="405">$B$3*SIN(B713)</f>
        <v>-9.1368334554036181</v>
      </c>
      <c r="I713" s="14">
        <f t="shared" si="397"/>
        <v>236.97756166294107</v>
      </c>
      <c r="J713" s="14">
        <f t="shared" si="398"/>
        <v>41.292751134451031</v>
      </c>
      <c r="K713" s="14">
        <f t="shared" ref="K713:K727" si="406">G713+$C$3*COS(P713-R713)</f>
        <v>225.81058262360784</v>
      </c>
      <c r="L713" s="14">
        <f t="shared" ref="L713:L727" si="407">H713+$C$3*SIN(P713-R713)</f>
        <v>-87.629421327245893</v>
      </c>
      <c r="M713" s="9">
        <f t="shared" ref="M713:M727" si="408">$H$3</f>
        <v>169.06872221260645</v>
      </c>
      <c r="N713" s="9">
        <f t="shared" ref="N713:N727" si="409">$I$3</f>
        <v>-17.769838755501091</v>
      </c>
      <c r="O713" s="9">
        <f t="shared" ref="O713:O727" si="410">SQRT((M713-G713)^2+(N713-H713)^2)</f>
        <v>100.04077001693726</v>
      </c>
      <c r="P713" s="9">
        <f t="shared" ref="P713:P727" si="411">ATAN2(M713-G713,N713-H713)</f>
        <v>-8.6402334584914156E-2</v>
      </c>
      <c r="Q713" s="9">
        <f t="shared" ref="Q713:Q727" si="412">(O713^2+$C$3^2-$D$3^2)/(2*$C$3*O713)</f>
        <v>0.9291399227984396</v>
      </c>
      <c r="R713" s="9">
        <f t="shared" ref="R713:R727" si="413">IF(Q713=1,0,ACOS(Q713))</f>
        <v>0.37871656529600961</v>
      </c>
      <c r="S713" s="9">
        <f t="shared" ref="S713:S727" si="414">ATAN2((I713-G713),(J713-H713))</f>
        <v>0.29231423071109541</v>
      </c>
      <c r="T713" s="9">
        <f t="shared" ref="T713:T727" si="415">ATAN2((K713-G713),(L713-H713))</f>
        <v>-0.46511889988092364</v>
      </c>
      <c r="U713" s="9">
        <f t="shared" ref="U713:U727" si="416">-$L$3+S713</f>
        <v>-0.35345759252680653</v>
      </c>
      <c r="V713" s="9">
        <f t="shared" ref="V713:V727" si="417">-$L$3+T713</f>
        <v>-1.1108907231188256</v>
      </c>
      <c r="W713" s="14">
        <f t="shared" ref="W713:W727" si="418">G713-$J$3*COS(U713)</f>
        <v>-212.05330947693972</v>
      </c>
      <c r="X713" s="14">
        <f t="shared" ref="X713:X727" si="419">H713-$J$3*SIN(U713)</f>
        <v>94.706282363209567</v>
      </c>
      <c r="Y713" s="14">
        <f t="shared" ref="Y713:Y727" si="420">G713-$J$3*COS(V713)</f>
        <v>-63.757915981601755</v>
      </c>
      <c r="Z713" s="14">
        <f t="shared" ref="Z713:Z727" si="421">H713-$J$3*SIN(V713)</f>
        <v>259.69148672536539</v>
      </c>
      <c r="AA713" s="9">
        <f t="shared" ref="AA713:AA727" si="422">SQRT(W713^2+X713^2)</f>
        <v>232.24100839253768</v>
      </c>
      <c r="AB713" s="9">
        <f t="shared" si="399"/>
        <v>0.7391724636845538</v>
      </c>
      <c r="AC713" s="9">
        <f t="shared" si="400"/>
        <v>2.3831565433900437</v>
      </c>
      <c r="AD713" s="9">
        <f t="shared" si="401"/>
        <v>1796.513413211097</v>
      </c>
      <c r="AE713" s="9">
        <f t="shared" ref="AE713:AE726" si="423">AA713*2*PI()</f>
        <v>1459.2132916565638</v>
      </c>
      <c r="AF713" s="9">
        <f t="shared" ref="AF713:AF726" si="424">AE713/AD713</f>
        <v>0.81224736811085574</v>
      </c>
      <c r="AG713" s="11">
        <f t="shared" ref="AG713:AG726" si="425">$M$3*AF713*10/AA713</f>
        <v>2.6580490845995031</v>
      </c>
      <c r="AH713" s="13">
        <v>352.5</v>
      </c>
      <c r="AI713" s="9">
        <f t="shared" ref="AI713:AI726" si="426">SQRT(Y713^2+Z713^2)</f>
        <v>267.40370253223426</v>
      </c>
      <c r="AJ713" s="14">
        <f t="shared" ref="AJ713:AJ726" si="427">Y714-Y713</f>
        <v>1.6610684053030411</v>
      </c>
      <c r="AK713" s="14">
        <f t="shared" ref="AK713:AK726" si="428">Z714-Z713</f>
        <v>1.3847785765875074</v>
      </c>
      <c r="AL713" s="9">
        <f t="shared" ref="AL713:AL726" si="429">SQRT((AJ713^2)+AK713^2)*720</f>
        <v>1557.0588812810049</v>
      </c>
      <c r="AM713" s="9">
        <f t="shared" ref="AM713:AM726" si="430">AI713*2*PI()</f>
        <v>1680.1470148359551</v>
      </c>
      <c r="AN713" s="9">
        <f t="shared" ref="AN713:AN726" si="431">AM713/AL713</f>
        <v>1.079051688433057</v>
      </c>
      <c r="AO713" s="11">
        <f t="shared" ref="AO713:AO726" si="432">$M$3*AN713*10/AI713</f>
        <v>3.06682097309504</v>
      </c>
      <c r="AP713" s="13">
        <v>352.5</v>
      </c>
    </row>
    <row r="714" spans="1:42" x14ac:dyDescent="0.15">
      <c r="A714" s="13">
        <v>353</v>
      </c>
      <c r="B714" s="9">
        <f t="shared" si="402"/>
        <v>6.1610122595399837</v>
      </c>
      <c r="D714" s="8">
        <f t="shared" si="403"/>
        <v>0.28599255434830095</v>
      </c>
      <c r="E714" s="9">
        <v>0</v>
      </c>
      <c r="F714" s="9">
        <v>0</v>
      </c>
      <c r="G714" s="9">
        <f t="shared" si="404"/>
        <v>69.478230614892553</v>
      </c>
      <c r="H714" s="9">
        <f t="shared" si="405"/>
        <v>-8.5308540383603066</v>
      </c>
      <c r="I714" s="14">
        <f t="shared" si="397"/>
        <v>237.370100904445</v>
      </c>
      <c r="J714" s="14">
        <f t="shared" si="398"/>
        <v>40.838366035245315</v>
      </c>
      <c r="K714" s="14">
        <f t="shared" si="406"/>
        <v>225.42314820984046</v>
      </c>
      <c r="L714" s="14">
        <f t="shared" si="407"/>
        <v>-87.942331019366705</v>
      </c>
      <c r="M714" s="9">
        <f t="shared" si="408"/>
        <v>169.06872221260645</v>
      </c>
      <c r="N714" s="9">
        <f t="shared" si="409"/>
        <v>-17.769838755501091</v>
      </c>
      <c r="O714" s="9">
        <f t="shared" si="410"/>
        <v>100.01812263424004</v>
      </c>
      <c r="P714" s="9">
        <f t="shared" si="411"/>
        <v>-9.250498045752123E-2</v>
      </c>
      <c r="Q714" s="9">
        <f t="shared" si="412"/>
        <v>0.92922088227759059</v>
      </c>
      <c r="R714" s="9">
        <f t="shared" si="413"/>
        <v>0.37849753480582216</v>
      </c>
      <c r="S714" s="9">
        <f t="shared" si="414"/>
        <v>0.28599255434830084</v>
      </c>
      <c r="T714" s="9">
        <f t="shared" si="415"/>
        <v>-0.47100251526334325</v>
      </c>
      <c r="U714" s="9">
        <f t="shared" si="416"/>
        <v>-0.3597792688896011</v>
      </c>
      <c r="V714" s="9">
        <f t="shared" si="417"/>
        <v>-1.1167743385012452</v>
      </c>
      <c r="W714" s="14">
        <f t="shared" si="418"/>
        <v>-211.31413701325516</v>
      </c>
      <c r="X714" s="14">
        <f t="shared" si="419"/>
        <v>97.089438906599611</v>
      </c>
      <c r="Y714" s="14">
        <f t="shared" si="420"/>
        <v>-62.096847576298714</v>
      </c>
      <c r="Z714" s="14">
        <f t="shared" si="421"/>
        <v>261.0762653019529</v>
      </c>
      <c r="AA714" s="9">
        <f t="shared" si="422"/>
        <v>232.55112050655683</v>
      </c>
      <c r="AB714" s="9">
        <f t="shared" si="399"/>
        <v>0.73612090241465467</v>
      </c>
      <c r="AC714" s="9">
        <f t="shared" si="400"/>
        <v>2.3561542333712282</v>
      </c>
      <c r="AD714" s="9">
        <f t="shared" si="401"/>
        <v>1777.2973227582133</v>
      </c>
      <c r="AE714" s="9">
        <f t="shared" si="423"/>
        <v>1461.1617835349473</v>
      </c>
      <c r="AF714" s="9">
        <f t="shared" si="424"/>
        <v>0.82212568759589943</v>
      </c>
      <c r="AG714" s="11">
        <f t="shared" si="425"/>
        <v>2.6867878392151918</v>
      </c>
      <c r="AH714" s="13">
        <v>353</v>
      </c>
      <c r="AI714" s="9">
        <f t="shared" si="426"/>
        <v>268.35952523234528</v>
      </c>
      <c r="AJ714" s="14">
        <f t="shared" si="427"/>
        <v>1.6849992776723894</v>
      </c>
      <c r="AK714" s="14">
        <f t="shared" si="428"/>
        <v>1.3879529336495011</v>
      </c>
      <c r="AL714" s="9">
        <f t="shared" si="429"/>
        <v>1571.7842271342995</v>
      </c>
      <c r="AM714" s="9">
        <f t="shared" si="430"/>
        <v>1686.1526259815612</v>
      </c>
      <c r="AN714" s="9">
        <f t="shared" si="431"/>
        <v>1.0727634218952431</v>
      </c>
      <c r="AO714" s="11">
        <f t="shared" si="432"/>
        <v>3.0380892943319195</v>
      </c>
      <c r="AP714" s="13">
        <v>353</v>
      </c>
    </row>
    <row r="715" spans="1:42" x14ac:dyDescent="0.15">
      <c r="A715" s="13">
        <v>353.5</v>
      </c>
      <c r="B715" s="9">
        <f t="shared" si="402"/>
        <v>6.1697389057999548</v>
      </c>
      <c r="D715" s="8">
        <f t="shared" si="403"/>
        <v>0.27975452327312011</v>
      </c>
      <c r="E715" s="9">
        <v>0</v>
      </c>
      <c r="F715" s="9">
        <v>0</v>
      </c>
      <c r="G715" s="9">
        <f t="shared" si="404"/>
        <v>69.550029897361128</v>
      </c>
      <c r="H715" s="9">
        <f t="shared" si="405"/>
        <v>-7.9242249637534909</v>
      </c>
      <c r="I715" s="14">
        <f t="shared" ref="I715:I727" si="433">G715+$C$3*COS(D715)</f>
        <v>237.74659833833198</v>
      </c>
      <c r="J715" s="14">
        <f t="shared" ref="J715:J727" si="434">H715+$C$3*SIN(D715)</f>
        <v>40.396726648169604</v>
      </c>
      <c r="K715" s="14">
        <f t="shared" si="406"/>
        <v>225.01769544625802</v>
      </c>
      <c r="L715" s="14">
        <f t="shared" si="407"/>
        <v>-88.266025844592207</v>
      </c>
      <c r="M715" s="9">
        <f t="shared" si="408"/>
        <v>169.06872221260645</v>
      </c>
      <c r="N715" s="9">
        <f t="shared" si="409"/>
        <v>-17.769838755501091</v>
      </c>
      <c r="O715" s="9">
        <f t="shared" si="410"/>
        <v>100.0045310527114</v>
      </c>
      <c r="P715" s="9">
        <f t="shared" si="411"/>
        <v>-9.8611419055603236E-2</v>
      </c>
      <c r="Q715" s="9">
        <f t="shared" si="412"/>
        <v>0.92926950091116045</v>
      </c>
      <c r="R715" s="9">
        <f t="shared" si="413"/>
        <v>0.37836594232872334</v>
      </c>
      <c r="S715" s="9">
        <f t="shared" si="414"/>
        <v>0.27975452327312011</v>
      </c>
      <c r="T715" s="9">
        <f t="shared" si="415"/>
        <v>-0.47697736138432656</v>
      </c>
      <c r="U715" s="9">
        <f t="shared" si="416"/>
        <v>-0.36601729996478183</v>
      </c>
      <c r="V715" s="9">
        <f t="shared" si="417"/>
        <v>-1.1227491846222284</v>
      </c>
      <c r="W715" s="14">
        <f t="shared" si="418"/>
        <v>-210.57801611084051</v>
      </c>
      <c r="X715" s="14">
        <f t="shared" si="419"/>
        <v>99.445593139970839</v>
      </c>
      <c r="Y715" s="14">
        <f t="shared" si="420"/>
        <v>-60.411848298626325</v>
      </c>
      <c r="Z715" s="14">
        <f t="shared" si="421"/>
        <v>262.4642182356024</v>
      </c>
      <c r="AA715" s="9">
        <f t="shared" si="422"/>
        <v>232.87878148113455</v>
      </c>
      <c r="AB715" s="9">
        <f t="shared" si="399"/>
        <v>0.73236374816116268</v>
      </c>
      <c r="AC715" s="9">
        <f t="shared" si="400"/>
        <v>2.3286016717409126</v>
      </c>
      <c r="AD715" s="9">
        <f t="shared" si="401"/>
        <v>1757.5585517655782</v>
      </c>
      <c r="AE715" s="9">
        <f t="shared" si="423"/>
        <v>1463.22053815615</v>
      </c>
      <c r="AF715" s="9">
        <f t="shared" si="424"/>
        <v>0.83253018039498761</v>
      </c>
      <c r="AG715" s="11">
        <f t="shared" si="425"/>
        <v>2.7169625891891198</v>
      </c>
      <c r="AH715" s="13">
        <v>353.5</v>
      </c>
      <c r="AI715" s="9">
        <f t="shared" si="426"/>
        <v>269.32704518648359</v>
      </c>
      <c r="AJ715" s="14">
        <f t="shared" si="427"/>
        <v>1.7086378100607078</v>
      </c>
      <c r="AK715" s="14">
        <f t="shared" si="428"/>
        <v>1.3904019986333083</v>
      </c>
      <c r="AL715" s="9">
        <f t="shared" si="429"/>
        <v>1586.0704278649448</v>
      </c>
      <c r="AM715" s="9">
        <f t="shared" si="430"/>
        <v>1692.2317331418062</v>
      </c>
      <c r="AN715" s="9">
        <f t="shared" si="431"/>
        <v>1.0669335380143039</v>
      </c>
      <c r="AO715" s="11">
        <f t="shared" si="432"/>
        <v>3.010724334533208</v>
      </c>
      <c r="AP715" s="13">
        <v>353.5</v>
      </c>
    </row>
    <row r="716" spans="1:42" x14ac:dyDescent="0.15">
      <c r="A716" s="13">
        <v>354</v>
      </c>
      <c r="B716" s="9">
        <f t="shared" si="402"/>
        <v>6.1784655520599268</v>
      </c>
      <c r="D716" s="8">
        <f t="shared" si="403"/>
        <v>0.27360229397481495</v>
      </c>
      <c r="E716" s="9">
        <v>0</v>
      </c>
      <c r="F716" s="9">
        <v>0</v>
      </c>
      <c r="G716" s="9">
        <f t="shared" si="404"/>
        <v>69.616532675779126</v>
      </c>
      <c r="H716" s="9">
        <f t="shared" si="405"/>
        <v>-7.3169924287357393</v>
      </c>
      <c r="I716" s="14">
        <f t="shared" si="433"/>
        <v>238.10719771189599</v>
      </c>
      <c r="J716" s="14">
        <f t="shared" si="434"/>
        <v>39.968267385365664</v>
      </c>
      <c r="K716" s="14">
        <f t="shared" si="406"/>
        <v>224.59411410819325</v>
      </c>
      <c r="L716" s="14">
        <f t="shared" si="407"/>
        <v>-88.600134920641452</v>
      </c>
      <c r="M716" s="9">
        <f t="shared" si="408"/>
        <v>169.06872221260645</v>
      </c>
      <c r="N716" s="9">
        <f t="shared" si="409"/>
        <v>-17.769838755501091</v>
      </c>
      <c r="O716" s="9">
        <f t="shared" si="410"/>
        <v>99.999999999999986</v>
      </c>
      <c r="P716" s="9">
        <f t="shared" si="411"/>
        <v>-0.10471975511965984</v>
      </c>
      <c r="Q716" s="9">
        <f t="shared" si="412"/>
        <v>0.92928571428571449</v>
      </c>
      <c r="R716" s="9">
        <f t="shared" si="413"/>
        <v>0.37832204909447475</v>
      </c>
      <c r="S716" s="9">
        <f t="shared" si="414"/>
        <v>0.27360229397481495</v>
      </c>
      <c r="T716" s="9">
        <f t="shared" si="415"/>
        <v>-0.48304180421413456</v>
      </c>
      <c r="U716" s="9">
        <f t="shared" si="416"/>
        <v>-0.372169529263087</v>
      </c>
      <c r="V716" s="9">
        <f t="shared" si="417"/>
        <v>-1.1288136274520366</v>
      </c>
      <c r="W716" s="14">
        <f t="shared" si="418"/>
        <v>-209.84565236267935</v>
      </c>
      <c r="X716" s="14">
        <f t="shared" si="419"/>
        <v>101.77419481171175</v>
      </c>
      <c r="Y716" s="14">
        <f t="shared" si="420"/>
        <v>-58.703210488565617</v>
      </c>
      <c r="Z716" s="14">
        <f t="shared" si="421"/>
        <v>263.85462023423571</v>
      </c>
      <c r="AA716" s="9">
        <f t="shared" si="422"/>
        <v>233.22346482524165</v>
      </c>
      <c r="AB716" s="9">
        <f t="shared" si="399"/>
        <v>0.72791336286829278</v>
      </c>
      <c r="AC716" s="9">
        <f t="shared" si="400"/>
        <v>2.3005557656847486</v>
      </c>
      <c r="AD716" s="9">
        <f t="shared" si="401"/>
        <v>1737.3369787750869</v>
      </c>
      <c r="AE716" s="9">
        <f t="shared" si="423"/>
        <v>1465.3862474794735</v>
      </c>
      <c r="AF716" s="9">
        <f t="shared" si="424"/>
        <v>0.84346690675556057</v>
      </c>
      <c r="AG716" s="11">
        <f t="shared" si="425"/>
        <v>2.7485864238170223</v>
      </c>
      <c r="AH716" s="13">
        <v>354</v>
      </c>
      <c r="AI716" s="9">
        <f t="shared" si="426"/>
        <v>270.30598872503282</v>
      </c>
      <c r="AJ716" s="14">
        <f t="shared" si="427"/>
        <v>1.7319290646919114</v>
      </c>
      <c r="AK716" s="14">
        <f t="shared" si="428"/>
        <v>1.3921053591966484</v>
      </c>
      <c r="AL716" s="9">
        <f t="shared" si="429"/>
        <v>1599.8807653862586</v>
      </c>
      <c r="AM716" s="9">
        <f t="shared" si="430"/>
        <v>1698.382616799777</v>
      </c>
      <c r="AN716" s="9">
        <f t="shared" si="431"/>
        <v>1.061568245299666</v>
      </c>
      <c r="AO716" s="11">
        <f t="shared" si="432"/>
        <v>2.9847354482717376</v>
      </c>
      <c r="AP716" s="13">
        <v>354</v>
      </c>
    </row>
    <row r="717" spans="1:42" x14ac:dyDescent="0.15">
      <c r="A717" s="13">
        <v>354.5</v>
      </c>
      <c r="B717" s="9">
        <f t="shared" si="402"/>
        <v>6.1871921983198979</v>
      </c>
      <c r="D717" s="8">
        <f t="shared" si="403"/>
        <v>0.2675378511450075</v>
      </c>
      <c r="E717" s="9">
        <v>0</v>
      </c>
      <c r="F717" s="9">
        <v>0</v>
      </c>
      <c r="G717" s="9">
        <f t="shared" si="404"/>
        <v>69.677733885702509</v>
      </c>
      <c r="H717" s="9">
        <f t="shared" si="405"/>
        <v>-6.709202676415714</v>
      </c>
      <c r="I717" s="14">
        <f t="shared" si="433"/>
        <v>238.45205759852064</v>
      </c>
      <c r="J717" s="14">
        <f t="shared" si="434"/>
        <v>39.553391882048857</v>
      </c>
      <c r="K717" s="14">
        <f t="shared" si="406"/>
        <v>224.15231300633945</v>
      </c>
      <c r="L717" s="14">
        <f t="shared" si="407"/>
        <v>-88.94425849509976</v>
      </c>
      <c r="M717" s="9">
        <f t="shared" si="408"/>
        <v>169.06872221260645</v>
      </c>
      <c r="N717" s="9">
        <f t="shared" si="409"/>
        <v>-17.769838755501091</v>
      </c>
      <c r="O717" s="9">
        <f t="shared" si="410"/>
        <v>100.00453105271141</v>
      </c>
      <c r="P717" s="9">
        <f t="shared" si="411"/>
        <v>-0.11082809118371581</v>
      </c>
      <c r="Q717" s="9">
        <f t="shared" si="412"/>
        <v>0.92926950091116045</v>
      </c>
      <c r="R717" s="9">
        <f t="shared" si="413"/>
        <v>0.37836594232872334</v>
      </c>
      <c r="S717" s="9">
        <f t="shared" si="414"/>
        <v>0.26753785114500755</v>
      </c>
      <c r="T717" s="9">
        <f t="shared" si="415"/>
        <v>-0.48919403351243917</v>
      </c>
      <c r="U717" s="9">
        <f t="shared" si="416"/>
        <v>-0.37823397209289439</v>
      </c>
      <c r="V717" s="9">
        <f t="shared" si="417"/>
        <v>-1.1349658567503411</v>
      </c>
      <c r="W717" s="14">
        <f t="shared" si="418"/>
        <v>-209.11773899981105</v>
      </c>
      <c r="X717" s="14">
        <f t="shared" si="419"/>
        <v>104.0747505773965</v>
      </c>
      <c r="Y717" s="14">
        <f t="shared" si="420"/>
        <v>-56.971281423873705</v>
      </c>
      <c r="Z717" s="14">
        <f t="shared" si="421"/>
        <v>265.24672559343236</v>
      </c>
      <c r="AA717" s="9">
        <f t="shared" si="422"/>
        <v>233.5846366355039</v>
      </c>
      <c r="AB717" s="9">
        <f t="shared" si="399"/>
        <v>0.72278443100148593</v>
      </c>
      <c r="AC717" s="9">
        <f t="shared" si="400"/>
        <v>2.2720734024334632</v>
      </c>
      <c r="AD717" s="9">
        <f t="shared" si="401"/>
        <v>1716.6731085617735</v>
      </c>
      <c r="AE717" s="9">
        <f t="shared" si="423"/>
        <v>1467.6555568910806</v>
      </c>
      <c r="AF717" s="9">
        <f t="shared" si="424"/>
        <v>0.85494177637621438</v>
      </c>
      <c r="AG717" s="11">
        <f t="shared" si="425"/>
        <v>2.7816716005163959</v>
      </c>
      <c r="AH717" s="13">
        <v>354.5</v>
      </c>
      <c r="AI717" s="9">
        <f t="shared" si="426"/>
        <v>271.29606031993131</v>
      </c>
      <c r="AJ717" s="14">
        <f t="shared" si="427"/>
        <v>1.7548176504889454</v>
      </c>
      <c r="AK717" s="14">
        <f t="shared" si="428"/>
        <v>1.3930447557502248</v>
      </c>
      <c r="AL717" s="9">
        <f t="shared" si="429"/>
        <v>1613.1790287102058</v>
      </c>
      <c r="AM717" s="9">
        <f t="shared" si="430"/>
        <v>1704.6034200978993</v>
      </c>
      <c r="AN717" s="9">
        <f t="shared" si="431"/>
        <v>1.0566734316282245</v>
      </c>
      <c r="AO717" s="11">
        <f t="shared" si="432"/>
        <v>2.9601307408976454</v>
      </c>
      <c r="AP717" s="13">
        <v>354.5</v>
      </c>
    </row>
    <row r="718" spans="1:42" x14ac:dyDescent="0.15">
      <c r="A718" s="13">
        <v>355</v>
      </c>
      <c r="B718" s="9">
        <f t="shared" si="402"/>
        <v>6.1959188445798699</v>
      </c>
      <c r="D718" s="8">
        <f t="shared" si="403"/>
        <v>0.26156300502402369</v>
      </c>
      <c r="E718" s="9">
        <v>0</v>
      </c>
      <c r="F718" s="9">
        <v>0</v>
      </c>
      <c r="G718" s="9">
        <f t="shared" si="404"/>
        <v>69.733628866422194</v>
      </c>
      <c r="H718" s="9">
        <f t="shared" si="405"/>
        <v>-6.1009019923360821</v>
      </c>
      <c r="I718" s="14">
        <f t="shared" si="433"/>
        <v>238.78135030800814</v>
      </c>
      <c r="J718" s="14">
        <f t="shared" si="434"/>
        <v>39.152472195761369</v>
      </c>
      <c r="K718" s="14">
        <f t="shared" si="406"/>
        <v>223.69222095300177</v>
      </c>
      <c r="L718" s="14">
        <f t="shared" si="407"/>
        <v>-89.297968783889445</v>
      </c>
      <c r="M718" s="9">
        <f t="shared" si="408"/>
        <v>169.06872221260645</v>
      </c>
      <c r="N718" s="9">
        <f t="shared" si="409"/>
        <v>-17.769838755501091</v>
      </c>
      <c r="O718" s="9">
        <f t="shared" si="410"/>
        <v>100.01812263424004</v>
      </c>
      <c r="P718" s="9">
        <f t="shared" si="411"/>
        <v>-0.11693452978179845</v>
      </c>
      <c r="Q718" s="9">
        <f t="shared" si="412"/>
        <v>0.92922088227759059</v>
      </c>
      <c r="R718" s="9">
        <f t="shared" si="413"/>
        <v>0.37849753480582216</v>
      </c>
      <c r="S718" s="9">
        <f t="shared" si="414"/>
        <v>0.26156300502402358</v>
      </c>
      <c r="T718" s="9">
        <f t="shared" si="415"/>
        <v>-0.49543206458762062</v>
      </c>
      <c r="U718" s="9">
        <f t="shared" si="416"/>
        <v>-0.38420881821387837</v>
      </c>
      <c r="V718" s="9">
        <f t="shared" si="417"/>
        <v>-1.1412038878255226</v>
      </c>
      <c r="W718" s="14">
        <f t="shared" si="418"/>
        <v>-208.39495456880957</v>
      </c>
      <c r="X718" s="14">
        <f t="shared" si="419"/>
        <v>106.34682397982996</v>
      </c>
      <c r="Y718" s="14">
        <f t="shared" si="420"/>
        <v>-55.21646377338476</v>
      </c>
      <c r="Z718" s="14">
        <f t="shared" si="421"/>
        <v>266.63977034918258</v>
      </c>
      <c r="AA718" s="9">
        <f t="shared" si="422"/>
        <v>233.96175768773224</v>
      </c>
      <c r="AB718" s="9">
        <f t="shared" si="399"/>
        <v>0.71699381302295251</v>
      </c>
      <c r="AC718" s="9">
        <f t="shared" si="400"/>
        <v>2.2432111700802011</v>
      </c>
      <c r="AD718" s="9">
        <f t="shared" si="401"/>
        <v>1695.6078697630026</v>
      </c>
      <c r="AE718" s="9">
        <f t="shared" si="423"/>
        <v>1470.0250783454699</v>
      </c>
      <c r="AF718" s="9">
        <f t="shared" si="424"/>
        <v>0.8669605187377063</v>
      </c>
      <c r="AG718" s="11">
        <f t="shared" si="425"/>
        <v>2.8162294588335004</v>
      </c>
      <c r="AH718" s="13">
        <v>355</v>
      </c>
      <c r="AI718" s="9">
        <f t="shared" si="426"/>
        <v>272.29694269951386</v>
      </c>
      <c r="AJ718" s="14">
        <f t="shared" si="427"/>
        <v>1.777247991323236</v>
      </c>
      <c r="AK718" s="14">
        <f t="shared" si="428"/>
        <v>1.393204247069491</v>
      </c>
      <c r="AL718" s="9">
        <f t="shared" si="429"/>
        <v>1625.9297071820254</v>
      </c>
      <c r="AM718" s="9">
        <f t="shared" si="430"/>
        <v>1710.8921495595073</v>
      </c>
      <c r="AN718" s="9">
        <f t="shared" si="431"/>
        <v>1.0522546835832984</v>
      </c>
      <c r="AO718" s="11">
        <f t="shared" si="432"/>
        <v>2.9369171449192866</v>
      </c>
      <c r="AP718" s="13">
        <v>355</v>
      </c>
    </row>
    <row r="719" spans="1:42" x14ac:dyDescent="0.15">
      <c r="A719" s="13">
        <v>355.5</v>
      </c>
      <c r="B719" s="9">
        <f t="shared" si="402"/>
        <v>6.2046454908398418</v>
      </c>
      <c r="D719" s="8">
        <f t="shared" si="403"/>
        <v>0.25567938964160475</v>
      </c>
      <c r="E719" s="9">
        <v>0</v>
      </c>
      <c r="F719" s="9">
        <v>0</v>
      </c>
      <c r="G719" s="9">
        <f t="shared" si="404"/>
        <v>69.784213361318962</v>
      </c>
      <c r="H719" s="9">
        <f t="shared" si="405"/>
        <v>-5.4921367009491329</v>
      </c>
      <c r="I719" s="14">
        <f t="shared" si="433"/>
        <v>239.09526076711427</v>
      </c>
      <c r="J719" s="14">
        <f t="shared" si="434"/>
        <v>38.765848187119801</v>
      </c>
      <c r="K719" s="14">
        <f t="shared" si="406"/>
        <v>223.21378766147254</v>
      </c>
      <c r="L719" s="14">
        <f t="shared" si="407"/>
        <v>-89.660810981073411</v>
      </c>
      <c r="M719" s="9">
        <f t="shared" si="408"/>
        <v>169.06872221260645</v>
      </c>
      <c r="N719" s="9">
        <f t="shared" si="409"/>
        <v>-17.769838755501091</v>
      </c>
      <c r="O719" s="9">
        <f t="shared" si="410"/>
        <v>100.04077001693724</v>
      </c>
      <c r="P719" s="9">
        <f t="shared" si="411"/>
        <v>-0.12303717565440554</v>
      </c>
      <c r="Q719" s="9">
        <f t="shared" si="412"/>
        <v>0.92913992279843938</v>
      </c>
      <c r="R719" s="9">
        <f t="shared" si="413"/>
        <v>0.37871656529601028</v>
      </c>
      <c r="S719" s="9">
        <f t="shared" si="414"/>
        <v>0.25567938964160475</v>
      </c>
      <c r="T719" s="9">
        <f t="shared" si="415"/>
        <v>-0.50175374095041581</v>
      </c>
      <c r="U719" s="9">
        <f t="shared" si="416"/>
        <v>-0.39009243359629719</v>
      </c>
      <c r="V719" s="9">
        <f t="shared" si="417"/>
        <v>-1.1475255641883177</v>
      </c>
      <c r="W719" s="14">
        <f t="shared" si="418"/>
        <v>-207.67796075578661</v>
      </c>
      <c r="X719" s="14">
        <f t="shared" si="419"/>
        <v>108.59003514991016</v>
      </c>
      <c r="Y719" s="14">
        <f t="shared" si="420"/>
        <v>-53.439215782061524</v>
      </c>
      <c r="Z719" s="14">
        <f t="shared" si="421"/>
        <v>268.03297459625207</v>
      </c>
      <c r="AA719" s="9">
        <f t="shared" si="422"/>
        <v>234.3542854686911</v>
      </c>
      <c r="AB719" s="9">
        <f t="shared" si="399"/>
        <v>0.71056038444879732</v>
      </c>
      <c r="AC719" s="9">
        <f t="shared" si="400"/>
        <v>2.2140250864309792</v>
      </c>
      <c r="AD719" s="9">
        <f t="shared" si="401"/>
        <v>1674.1824122488767</v>
      </c>
      <c r="AE719" s="9">
        <f t="shared" si="423"/>
        <v>1472.4914031314504</v>
      </c>
      <c r="AF719" s="9">
        <f t="shared" si="424"/>
        <v>0.87952865372268418</v>
      </c>
      <c r="AG719" s="11">
        <f t="shared" si="425"/>
        <v>2.852270337162413</v>
      </c>
      <c r="AH719" s="13">
        <v>355.5</v>
      </c>
      <c r="AI719" s="9">
        <f t="shared" si="426"/>
        <v>273.30829708283068</v>
      </c>
      <c r="AJ719" s="14">
        <f t="shared" si="427"/>
        <v>1.7991646005496733</v>
      </c>
      <c r="AK719" s="14">
        <f t="shared" si="428"/>
        <v>1.3925703598153518</v>
      </c>
      <c r="AL719" s="9">
        <f t="shared" si="429"/>
        <v>1638.0981808318929</v>
      </c>
      <c r="AM719" s="9">
        <f t="shared" si="430"/>
        <v>1717.246676561115</v>
      </c>
      <c r="AN719" s="9">
        <f t="shared" si="431"/>
        <v>1.0483173088495998</v>
      </c>
      <c r="AO719" s="11">
        <f t="shared" si="432"/>
        <v>2.9151005045567135</v>
      </c>
      <c r="AP719" s="13">
        <v>355.5</v>
      </c>
    </row>
    <row r="720" spans="1:42" x14ac:dyDescent="0.15">
      <c r="A720" s="13">
        <v>356</v>
      </c>
      <c r="B720" s="9">
        <f t="shared" si="402"/>
        <v>6.213372137099813</v>
      </c>
      <c r="D720" s="8">
        <f t="shared" si="403"/>
        <v>0.24988846195339567</v>
      </c>
      <c r="E720" s="9">
        <v>0</v>
      </c>
      <c r="F720" s="9">
        <v>0</v>
      </c>
      <c r="G720" s="9">
        <f t="shared" si="404"/>
        <v>69.8294835181877</v>
      </c>
      <c r="H720" s="9">
        <f t="shared" si="405"/>
        <v>-4.8829531620887945</v>
      </c>
      <c r="I720" s="14">
        <f t="shared" si="433"/>
        <v>239.39398537982601</v>
      </c>
      <c r="J720" s="14">
        <f t="shared" si="434"/>
        <v>38.393827083378341</v>
      </c>
      <c r="K720" s="14">
        <f t="shared" si="406"/>
        <v>222.71698456995318</v>
      </c>
      <c r="L720" s="14">
        <f t="shared" si="407"/>
        <v>-90.032304434699299</v>
      </c>
      <c r="M720" s="9">
        <f t="shared" si="408"/>
        <v>169.06872221260645</v>
      </c>
      <c r="N720" s="9">
        <f t="shared" si="409"/>
        <v>-17.769838755501091</v>
      </c>
      <c r="O720" s="9">
        <f t="shared" si="410"/>
        <v>100.07246532860833</v>
      </c>
      <c r="P720" s="9">
        <f t="shared" si="411"/>
        <v>-0.1291341379485855</v>
      </c>
      <c r="Q720" s="9">
        <f t="shared" si="412"/>
        <v>0.92902672964023592</v>
      </c>
      <c r="R720" s="9">
        <f t="shared" si="413"/>
        <v>0.37902259990198117</v>
      </c>
      <c r="S720" s="9">
        <f t="shared" si="414"/>
        <v>0.2498884619533957</v>
      </c>
      <c r="T720" s="9">
        <f t="shared" si="415"/>
        <v>-0.50815673785056659</v>
      </c>
      <c r="U720" s="9">
        <f t="shared" si="416"/>
        <v>-0.39588336128450624</v>
      </c>
      <c r="V720" s="9">
        <f t="shared" si="417"/>
        <v>-1.1539285610884686</v>
      </c>
      <c r="W720" s="14">
        <f t="shared" si="418"/>
        <v>-206.96740037133782</v>
      </c>
      <c r="X720" s="14">
        <f t="shared" si="419"/>
        <v>110.80406023634114</v>
      </c>
      <c r="Y720" s="14">
        <f t="shared" si="420"/>
        <v>-51.640051181511851</v>
      </c>
      <c r="Z720" s="14">
        <f t="shared" si="421"/>
        <v>269.42554495606743</v>
      </c>
      <c r="AA720" s="9">
        <f t="shared" si="422"/>
        <v>234.76167613417732</v>
      </c>
      <c r="AB720" s="9">
        <f t="shared" si="399"/>
        <v>0.70350486273827073</v>
      </c>
      <c r="AC720" s="9">
        <f t="shared" si="400"/>
        <v>2.1845703386042601</v>
      </c>
      <c r="AD720" s="9">
        <f t="shared" si="401"/>
        <v>1652.4379064210405</v>
      </c>
      <c r="AE720" s="9">
        <f t="shared" si="423"/>
        <v>1475.0511141751156</v>
      </c>
      <c r="AF720" s="9">
        <f t="shared" si="424"/>
        <v>0.89265146269240403</v>
      </c>
      <c r="AG720" s="11">
        <f t="shared" si="425"/>
        <v>2.8898034927067098</v>
      </c>
      <c r="AH720" s="13">
        <v>356</v>
      </c>
      <c r="AI720" s="9">
        <f t="shared" si="426"/>
        <v>274.32976353451528</v>
      </c>
      <c r="AJ720" s="14">
        <f t="shared" si="427"/>
        <v>1.8205123589655301</v>
      </c>
      <c r="AK720" s="14">
        <f t="shared" si="428"/>
        <v>1.3911322199041933</v>
      </c>
      <c r="AL720" s="9">
        <f t="shared" si="429"/>
        <v>1649.6509057025057</v>
      </c>
      <c r="AM720" s="9">
        <f t="shared" si="430"/>
        <v>1723.6647395621167</v>
      </c>
      <c r="AN720" s="9">
        <f t="shared" si="431"/>
        <v>1.0448663614851847</v>
      </c>
      <c r="AO720" s="11">
        <f t="shared" si="432"/>
        <v>2.8946856677067401</v>
      </c>
      <c r="AP720" s="13">
        <v>356</v>
      </c>
    </row>
    <row r="721" spans="1:42" x14ac:dyDescent="0.15">
      <c r="A721" s="13">
        <v>356.5</v>
      </c>
      <c r="B721" s="9">
        <f t="shared" si="402"/>
        <v>6.2220987833597849</v>
      </c>
      <c r="D721" s="8">
        <f t="shared" si="403"/>
        <v>0.24419150186475927</v>
      </c>
      <c r="E721" s="9">
        <v>0</v>
      </c>
      <c r="F721" s="9">
        <v>0</v>
      </c>
      <c r="G721" s="9">
        <f t="shared" si="404"/>
        <v>69.869435889530678</v>
      </c>
      <c r="H721" s="9">
        <f t="shared" si="405"/>
        <v>-4.273397767439981</v>
      </c>
      <c r="I721" s="14">
        <f t="shared" si="433"/>
        <v>239.67773087682474</v>
      </c>
      <c r="J721" s="14">
        <f t="shared" si="434"/>
        <v>38.036683224069876</v>
      </c>
      <c r="K721" s="14">
        <f t="shared" si="406"/>
        <v>222.20180558205533</v>
      </c>
      <c r="L721" s="14">
        <f t="shared" si="407"/>
        <v>-90.41194398143179</v>
      </c>
      <c r="M721" s="9">
        <f t="shared" si="408"/>
        <v>169.06872221260645</v>
      </c>
      <c r="N721" s="9">
        <f t="shared" si="409"/>
        <v>-17.769838755501091</v>
      </c>
      <c r="O721" s="9">
        <f t="shared" si="410"/>
        <v>100.11319756331721</v>
      </c>
      <c r="P721" s="9">
        <f t="shared" si="411"/>
        <v>-0.13522353240526383</v>
      </c>
      <c r="Q721" s="9">
        <f t="shared" si="412"/>
        <v>0.92888145243978382</v>
      </c>
      <c r="R721" s="9">
        <f t="shared" si="413"/>
        <v>0.3794150342700231</v>
      </c>
      <c r="S721" s="9">
        <f t="shared" si="414"/>
        <v>0.24419150186475924</v>
      </c>
      <c r="T721" s="9">
        <f t="shared" si="415"/>
        <v>-0.51463856667528696</v>
      </c>
      <c r="U721" s="9">
        <f t="shared" si="416"/>
        <v>-0.4015803213731427</v>
      </c>
      <c r="V721" s="9">
        <f t="shared" si="417"/>
        <v>-1.160410389913189</v>
      </c>
      <c r="W721" s="14">
        <f t="shared" si="418"/>
        <v>-206.26389550859955</v>
      </c>
      <c r="X721" s="14">
        <f t="shared" si="419"/>
        <v>112.9886305749454</v>
      </c>
      <c r="Y721" s="14">
        <f t="shared" si="420"/>
        <v>-49.81953882254632</v>
      </c>
      <c r="Z721" s="14">
        <f t="shared" si="421"/>
        <v>270.81667717597162</v>
      </c>
      <c r="AA721" s="9">
        <f t="shared" si="422"/>
        <v>235.18338638089205</v>
      </c>
      <c r="AB721" s="9">
        <f t="shared" si="399"/>
        <v>0.69584962439245146</v>
      </c>
      <c r="AC721" s="9">
        <f t="shared" si="400"/>
        <v>2.1549010358972964</v>
      </c>
      <c r="AD721" s="9">
        <f t="shared" si="401"/>
        <v>1630.4153465745776</v>
      </c>
      <c r="AE721" s="9">
        <f t="shared" si="423"/>
        <v>1477.7007978011604</v>
      </c>
      <c r="AF721" s="9">
        <f t="shared" si="424"/>
        <v>0.90633396018121215</v>
      </c>
      <c r="AG721" s="11">
        <f t="shared" si="425"/>
        <v>2.9288370251721374</v>
      </c>
      <c r="AH721" s="13">
        <v>356.5</v>
      </c>
      <c r="AI721" s="9">
        <f t="shared" si="426"/>
        <v>275.36096143993547</v>
      </c>
      <c r="AJ721" s="14">
        <f t="shared" si="427"/>
        <v>1.8412367932791511</v>
      </c>
      <c r="AK721" s="14">
        <f t="shared" si="428"/>
        <v>1.3888816639276342</v>
      </c>
      <c r="AL721" s="9">
        <f t="shared" si="429"/>
        <v>1660.555592094862</v>
      </c>
      <c r="AM721" s="9">
        <f t="shared" si="430"/>
        <v>1730.1439470902471</v>
      </c>
      <c r="AN721" s="9">
        <f t="shared" si="431"/>
        <v>1.0419066698680026</v>
      </c>
      <c r="AO721" s="11">
        <f t="shared" si="432"/>
        <v>2.8756765845052739</v>
      </c>
      <c r="AP721" s="13">
        <v>356.5</v>
      </c>
    </row>
    <row r="722" spans="1:42" x14ac:dyDescent="0.15">
      <c r="A722" s="13">
        <v>357</v>
      </c>
      <c r="B722" s="9">
        <f t="shared" si="402"/>
        <v>6.2308254296197561</v>
      </c>
      <c r="D722" s="8">
        <f t="shared" si="403"/>
        <v>0.23858961312385943</v>
      </c>
      <c r="E722" s="9">
        <v>0</v>
      </c>
      <c r="F722" s="9">
        <v>0</v>
      </c>
      <c r="G722" s="9">
        <f t="shared" si="404"/>
        <v>69.90406743282017</v>
      </c>
      <c r="H722" s="9">
        <f t="shared" si="405"/>
        <v>-3.663516937006106</v>
      </c>
      <c r="I722" s="14">
        <f t="shared" si="433"/>
        <v>239.94671316335342</v>
      </c>
      <c r="J722" s="14">
        <f t="shared" si="434"/>
        <v>37.694657985980555</v>
      </c>
      <c r="K722" s="14">
        <f t="shared" si="406"/>
        <v>221.668267716641</v>
      </c>
      <c r="L722" s="14">
        <f t="shared" si="407"/>
        <v>-90.799201430859284</v>
      </c>
      <c r="M722" s="9">
        <f t="shared" si="408"/>
        <v>169.06872221260645</v>
      </c>
      <c r="N722" s="9">
        <f t="shared" si="409"/>
        <v>-17.769838755501091</v>
      </c>
      <c r="O722" s="9">
        <f t="shared" si="410"/>
        <v>100.16295259646222</v>
      </c>
      <c r="P722" s="9">
        <f t="shared" si="411"/>
        <v>-0.14130348352751929</v>
      </c>
      <c r="Q722" s="9">
        <f t="shared" si="412"/>
        <v>0.92870428291014606</v>
      </c>
      <c r="R722" s="9">
        <f t="shared" si="413"/>
        <v>0.37989309665137871</v>
      </c>
      <c r="S722" s="9">
        <f t="shared" si="414"/>
        <v>0.23858961312385943</v>
      </c>
      <c r="T722" s="9">
        <f t="shared" si="415"/>
        <v>-0.52119658017889792</v>
      </c>
      <c r="U722" s="9">
        <f t="shared" si="416"/>
        <v>-0.40718221011404254</v>
      </c>
      <c r="V722" s="9">
        <f t="shared" si="417"/>
        <v>-1.1669684034167997</v>
      </c>
      <c r="W722" s="14">
        <f t="shared" si="418"/>
        <v>-205.56804588420709</v>
      </c>
      <c r="X722" s="14">
        <f t="shared" si="419"/>
        <v>115.1435316108427</v>
      </c>
      <c r="Y722" s="14">
        <f t="shared" si="420"/>
        <v>-47.978302029267169</v>
      </c>
      <c r="Z722" s="14">
        <f t="shared" si="421"/>
        <v>272.20555883989925</v>
      </c>
      <c r="AA722" s="9">
        <f t="shared" si="422"/>
        <v>235.61887522112613</v>
      </c>
      <c r="AB722" s="9">
        <f t="shared" si="399"/>
        <v>0.68761851472237367</v>
      </c>
      <c r="AC722" s="9">
        <f t="shared" si="400"/>
        <v>2.1250699781961941</v>
      </c>
      <c r="AD722" s="9">
        <f t="shared" si="401"/>
        <v>1608.1553603666071</v>
      </c>
      <c r="AE722" s="9">
        <f t="shared" si="423"/>
        <v>1480.43705488356</v>
      </c>
      <c r="AF722" s="9">
        <f t="shared" si="424"/>
        <v>0.92058086635738268</v>
      </c>
      <c r="AG722" s="11">
        <f t="shared" si="425"/>
        <v>2.9693778046219927</v>
      </c>
      <c r="AH722" s="13">
        <v>357</v>
      </c>
      <c r="AI722" s="9">
        <f t="shared" si="426"/>
        <v>276.40149009901057</v>
      </c>
      <c r="AJ722" s="14">
        <f t="shared" si="427"/>
        <v>1.8612843521583784</v>
      </c>
      <c r="AK722" s="14">
        <f t="shared" si="428"/>
        <v>1.3858133291242893</v>
      </c>
      <c r="AL722" s="9">
        <f t="shared" si="429"/>
        <v>1670.781373789828</v>
      </c>
      <c r="AM722" s="9">
        <f t="shared" si="430"/>
        <v>1736.6817814726471</v>
      </c>
      <c r="AN722" s="9">
        <f t="shared" si="431"/>
        <v>1.039442867101958</v>
      </c>
      <c r="AO722" s="11">
        <f t="shared" si="432"/>
        <v>2.858076411652152</v>
      </c>
      <c r="AP722" s="13">
        <v>357</v>
      </c>
    </row>
    <row r="723" spans="1:42" x14ac:dyDescent="0.15">
      <c r="A723" s="13">
        <v>357.5</v>
      </c>
      <c r="B723" s="9">
        <f t="shared" si="402"/>
        <v>6.239552075879728</v>
      </c>
      <c r="D723" s="8">
        <f t="shared" si="403"/>
        <v>0.23308372505674874</v>
      </c>
      <c r="E723" s="9">
        <v>0</v>
      </c>
      <c r="F723" s="9">
        <v>0</v>
      </c>
      <c r="G723" s="9">
        <f t="shared" si="404"/>
        <v>69.933375510730045</v>
      </c>
      <c r="H723" s="9">
        <f t="shared" si="405"/>
        <v>-3.0533571155735335</v>
      </c>
      <c r="I723" s="14">
        <f t="shared" si="433"/>
        <v>240.20115617435908</v>
      </c>
      <c r="J723" s="14">
        <f t="shared" si="434"/>
        <v>37.367959882791467</v>
      </c>
      <c r="K723" s="14">
        <f t="shared" si="406"/>
        <v>221.11641166059866</v>
      </c>
      <c r="L723" s="14">
        <f t="shared" si="407"/>
        <v>-91.193527188631165</v>
      </c>
      <c r="M723" s="9">
        <f t="shared" si="408"/>
        <v>169.06872221260645</v>
      </c>
      <c r="N723" s="9">
        <f t="shared" si="409"/>
        <v>-17.769838755501091</v>
      </c>
      <c r="O723" s="9">
        <f t="shared" si="410"/>
        <v>100.22171320407351</v>
      </c>
      <c r="P723" s="9">
        <f t="shared" si="411"/>
        <v>-0.14737212672363614</v>
      </c>
      <c r="Q723" s="9">
        <f t="shared" si="412"/>
        <v>0.92849545433735647</v>
      </c>
      <c r="R723" s="9">
        <f t="shared" si="413"/>
        <v>0.38045585178038488</v>
      </c>
      <c r="S723" s="9">
        <f t="shared" si="414"/>
        <v>0.23308372505674879</v>
      </c>
      <c r="T723" s="9">
        <f t="shared" si="415"/>
        <v>-0.52782797850402097</v>
      </c>
      <c r="U723" s="9">
        <f t="shared" si="416"/>
        <v>-0.41268809818115315</v>
      </c>
      <c r="V723" s="9">
        <f t="shared" si="417"/>
        <v>-1.1735998017419229</v>
      </c>
      <c r="W723" s="14">
        <f t="shared" si="418"/>
        <v>-204.88042736948472</v>
      </c>
      <c r="X723" s="14">
        <f t="shared" si="419"/>
        <v>117.26860158903889</v>
      </c>
      <c r="Y723" s="14">
        <f t="shared" si="420"/>
        <v>-46.117017677108791</v>
      </c>
      <c r="Z723" s="14">
        <f t="shared" si="421"/>
        <v>273.59137216902354</v>
      </c>
      <c r="AA723" s="9">
        <f t="shared" si="422"/>
        <v>236.06760565090551</v>
      </c>
      <c r="AB723" s="9">
        <f t="shared" si="399"/>
        <v>0.6788366527632661</v>
      </c>
      <c r="AC723" s="9">
        <f t="shared" si="400"/>
        <v>2.0951284418837162</v>
      </c>
      <c r="AD723" s="9">
        <f t="shared" si="401"/>
        <v>1585.6980262718246</v>
      </c>
      <c r="AE723" s="9">
        <f t="shared" si="423"/>
        <v>1483.2565113268342</v>
      </c>
      <c r="AF723" s="9">
        <f t="shared" si="424"/>
        <v>0.93539658040324158</v>
      </c>
      <c r="AG723" s="11">
        <f t="shared" si="425"/>
        <v>3.0114314039247625</v>
      </c>
      <c r="AH723" s="13">
        <v>357.5</v>
      </c>
      <c r="AI723" s="9">
        <f t="shared" si="426"/>
        <v>277.45092943574707</v>
      </c>
      <c r="AJ723" s="14">
        <f t="shared" si="427"/>
        <v>1.8806026769738793</v>
      </c>
      <c r="AK723" s="14">
        <f t="shared" si="428"/>
        <v>1.3819247207225658</v>
      </c>
      <c r="AL723" s="9">
        <f t="shared" si="429"/>
        <v>1680.2989664522868</v>
      </c>
      <c r="AM723" s="9">
        <f t="shared" si="430"/>
        <v>1743.2756032940063</v>
      </c>
      <c r="AN723" s="9">
        <f t="shared" si="431"/>
        <v>1.0374794236615439</v>
      </c>
      <c r="AO723" s="11">
        <f t="shared" si="432"/>
        <v>2.8418876216645472</v>
      </c>
      <c r="AP723" s="13">
        <v>357.5</v>
      </c>
    </row>
    <row r="724" spans="1:42" x14ac:dyDescent="0.15">
      <c r="A724" s="13">
        <v>358</v>
      </c>
      <c r="B724" s="9">
        <f t="shared" si="402"/>
        <v>6.2482787221397</v>
      </c>
      <c r="D724" s="8">
        <f t="shared" si="403"/>
        <v>0.22767459510871652</v>
      </c>
      <c r="E724" s="9">
        <v>0</v>
      </c>
      <c r="F724" s="9">
        <v>0</v>
      </c>
      <c r="G724" s="9">
        <f t="shared" si="404"/>
        <v>69.957357891336699</v>
      </c>
      <c r="H724" s="9">
        <f t="shared" si="405"/>
        <v>-2.4429647691750578</v>
      </c>
      <c r="I724" s="14">
        <f t="shared" si="433"/>
        <v>240.4412907453158</v>
      </c>
      <c r="J724" s="14">
        <f t="shared" si="434"/>
        <v>37.056764832936736</v>
      </c>
      <c r="K724" s="14">
        <f t="shared" si="406"/>
        <v>220.54630221908371</v>
      </c>
      <c r="L724" s="14">
        <f t="shared" si="407"/>
        <v>-91.59435200602465</v>
      </c>
      <c r="M724" s="9">
        <f t="shared" si="408"/>
        <v>169.06872221260645</v>
      </c>
      <c r="N724" s="9">
        <f t="shared" si="409"/>
        <v>-17.769838755501091</v>
      </c>
      <c r="O724" s="9">
        <f t="shared" si="410"/>
        <v>100.28945908626778</v>
      </c>
      <c r="P724" s="9">
        <f t="shared" si="411"/>
        <v>-0.15342761041886249</v>
      </c>
      <c r="Q724" s="9">
        <f t="shared" si="412"/>
        <v>0.92825524097028833</v>
      </c>
      <c r="R724" s="9">
        <f t="shared" si="413"/>
        <v>0.38110220552757901</v>
      </c>
      <c r="S724" s="9">
        <f t="shared" si="414"/>
        <v>0.22767459510871652</v>
      </c>
      <c r="T724" s="9">
        <f t="shared" si="415"/>
        <v>-0.53452981594644156</v>
      </c>
      <c r="U724" s="9">
        <f t="shared" si="416"/>
        <v>-0.41809722812918543</v>
      </c>
      <c r="V724" s="9">
        <f t="shared" si="417"/>
        <v>-1.1803016391843435</v>
      </c>
      <c r="W724" s="14">
        <f t="shared" si="418"/>
        <v>-204.20159071672146</v>
      </c>
      <c r="X724" s="14">
        <f t="shared" si="419"/>
        <v>119.36373003092261</v>
      </c>
      <c r="Y724" s="14">
        <f t="shared" si="420"/>
        <v>-44.236415000134912</v>
      </c>
      <c r="Z724" s="14">
        <f t="shared" si="421"/>
        <v>274.97329688974611</v>
      </c>
      <c r="AA724" s="9">
        <f t="shared" si="422"/>
        <v>236.52904620391635</v>
      </c>
      <c r="AB724" s="9">
        <f t="shared" si="399"/>
        <v>0.66953023379983279</v>
      </c>
      <c r="AC724" s="9">
        <f t="shared" si="400"/>
        <v>2.065125984926695</v>
      </c>
      <c r="AD724" s="9">
        <f t="shared" si="401"/>
        <v>1563.0827007677613</v>
      </c>
      <c r="AE724" s="9">
        <f t="shared" si="423"/>
        <v>1486.1558278296486</v>
      </c>
      <c r="AF724" s="9">
        <f t="shared" si="424"/>
        <v>0.95078515493752991</v>
      </c>
      <c r="AG724" s="11">
        <f t="shared" si="425"/>
        <v>3.0550020361116998</v>
      </c>
      <c r="AH724" s="13">
        <v>358</v>
      </c>
      <c r="AI724" s="9">
        <f t="shared" si="426"/>
        <v>278.50884081924693</v>
      </c>
      <c r="AJ724" s="14">
        <f t="shared" si="427"/>
        <v>1.8991408644500467</v>
      </c>
      <c r="AK724" s="14">
        <f t="shared" si="428"/>
        <v>1.3772162558271361</v>
      </c>
      <c r="AL724" s="9">
        <f t="shared" si="429"/>
        <v>1689.0808136127539</v>
      </c>
      <c r="AM724" s="9">
        <f t="shared" si="430"/>
        <v>1749.9226565551105</v>
      </c>
      <c r="AN724" s="9">
        <f t="shared" si="431"/>
        <v>1.036020682049086</v>
      </c>
      <c r="AO724" s="11">
        <f t="shared" si="432"/>
        <v>2.8271121162301434</v>
      </c>
      <c r="AP724" s="13">
        <v>358</v>
      </c>
    </row>
    <row r="725" spans="1:42" x14ac:dyDescent="0.15">
      <c r="A725" s="13">
        <v>358.5</v>
      </c>
      <c r="B725" s="9">
        <f t="shared" si="402"/>
        <v>6.2570053683996711</v>
      </c>
      <c r="D725" s="8">
        <f t="shared" si="403"/>
        <v>0.22236281214830891</v>
      </c>
      <c r="E725" s="9">
        <v>0</v>
      </c>
      <c r="F725" s="9">
        <v>0</v>
      </c>
      <c r="G725" s="9">
        <f t="shared" si="404"/>
        <v>69.976012748289008</v>
      </c>
      <c r="H725" s="9">
        <f t="shared" si="405"/>
        <v>-1.8323863815511481</v>
      </c>
      <c r="I725" s="14">
        <f t="shared" si="433"/>
        <v>240.66735350657353</v>
      </c>
      <c r="J725" s="14">
        <f t="shared" si="434"/>
        <v>36.761216587583498</v>
      </c>
      <c r="K725" s="14">
        <f t="shared" si="406"/>
        <v>219.95802865875859</v>
      </c>
      <c r="L725" s="14">
        <f t="shared" si="407"/>
        <v>-92.001088842170219</v>
      </c>
      <c r="M725" s="9">
        <f t="shared" si="408"/>
        <v>169.06872221260645</v>
      </c>
      <c r="N725" s="9">
        <f t="shared" si="409"/>
        <v>-17.769838755501091</v>
      </c>
      <c r="O725" s="9">
        <f t="shared" si="410"/>
        <v>100.36616689478358</v>
      </c>
      <c r="P725" s="9">
        <f t="shared" si="411"/>
        <v>-0.15946809813000259</v>
      </c>
      <c r="Q725" s="9">
        <f t="shared" si="412"/>
        <v>0.92798395730662786</v>
      </c>
      <c r="R725" s="9">
        <f t="shared" si="413"/>
        <v>0.38183091027831151</v>
      </c>
      <c r="S725" s="9">
        <f t="shared" si="414"/>
        <v>0.22236281214830886</v>
      </c>
      <c r="T725" s="9">
        <f t="shared" si="415"/>
        <v>-0.54129900840831413</v>
      </c>
      <c r="U725" s="9">
        <f t="shared" si="416"/>
        <v>-0.42340901108959306</v>
      </c>
      <c r="V725" s="9">
        <f t="shared" si="417"/>
        <v>-1.1870708316462162</v>
      </c>
      <c r="W725" s="14">
        <f t="shared" si="418"/>
        <v>-203.53206048292162</v>
      </c>
      <c r="X725" s="14">
        <f t="shared" si="419"/>
        <v>121.42885601584931</v>
      </c>
      <c r="Y725" s="14">
        <f t="shared" si="420"/>
        <v>-42.337274135684865</v>
      </c>
      <c r="Z725" s="14">
        <f t="shared" si="421"/>
        <v>276.35051314557325</v>
      </c>
      <c r="AA725" s="9">
        <f t="shared" si="422"/>
        <v>237.00267238523182</v>
      </c>
      <c r="AB725" s="9">
        <f t="shared" si="399"/>
        <v>0.65972633188118834</v>
      </c>
      <c r="AC725" s="9">
        <f t="shared" si="400"/>
        <v>2.0351102724460901</v>
      </c>
      <c r="AD725" s="9">
        <f t="shared" si="401"/>
        <v>1540.3478567615741</v>
      </c>
      <c r="AE725" s="9">
        <f t="shared" si="423"/>
        <v>1489.1317088931855</v>
      </c>
      <c r="AF725" s="9">
        <f t="shared" si="424"/>
        <v>0.96675027160678795</v>
      </c>
      <c r="AG725" s="11">
        <f t="shared" si="425"/>
        <v>3.1000924969609818</v>
      </c>
      <c r="AH725" s="13">
        <v>358.5</v>
      </c>
      <c r="AI725" s="9">
        <f t="shared" si="426"/>
        <v>279.57476799071441</v>
      </c>
      <c r="AJ725" s="14">
        <f t="shared" si="427"/>
        <v>1.9168497185853397</v>
      </c>
      <c r="AK725" s="14">
        <f t="shared" si="428"/>
        <v>1.3716912833794481</v>
      </c>
      <c r="AL725" s="9">
        <f t="shared" si="429"/>
        <v>1697.1012188340035</v>
      </c>
      <c r="AM725" s="9">
        <f t="shared" si="430"/>
        <v>1756.6200744973985</v>
      </c>
      <c r="AN725" s="9">
        <f t="shared" si="431"/>
        <v>1.0350708932401143</v>
      </c>
      <c r="AO725" s="11">
        <f t="shared" si="432"/>
        <v>2.8137513428558552</v>
      </c>
      <c r="AP725" s="13">
        <v>358.5</v>
      </c>
    </row>
    <row r="726" spans="1:42" x14ac:dyDescent="0.15">
      <c r="A726" s="13">
        <v>359</v>
      </c>
      <c r="B726" s="9">
        <f t="shared" si="402"/>
        <v>6.2657320146596431</v>
      </c>
      <c r="D726" s="8">
        <f t="shared" si="403"/>
        <v>0.21714880048361598</v>
      </c>
      <c r="E726" s="9">
        <v>0</v>
      </c>
      <c r="F726" s="9">
        <v>0</v>
      </c>
      <c r="G726" s="9">
        <f t="shared" si="404"/>
        <v>69.989338660947382</v>
      </c>
      <c r="H726" s="9">
        <f t="shared" si="405"/>
        <v>-1.2216684506098492</v>
      </c>
      <c r="I726" s="14">
        <f t="shared" si="433"/>
        <v>240.87958580842826</v>
      </c>
      <c r="J726" s="14">
        <f t="shared" si="434"/>
        <v>36.481427309193421</v>
      </c>
      <c r="K726" s="14">
        <f t="shared" si="406"/>
        <v>219.35170494063146</v>
      </c>
      <c r="L726" s="14">
        <f t="shared" si="407"/>
        <v>-92.413134824023828</v>
      </c>
      <c r="M726" s="9">
        <f t="shared" si="408"/>
        <v>169.06872221260645</v>
      </c>
      <c r="N726" s="9">
        <f t="shared" si="409"/>
        <v>-17.769838755501091</v>
      </c>
      <c r="O726" s="9">
        <f t="shared" si="410"/>
        <v>100.4518102645067</v>
      </c>
      <c r="P726" s="9">
        <f t="shared" si="411"/>
        <v>-0.16549177049714878</v>
      </c>
      <c r="Q726" s="9">
        <f t="shared" si="412"/>
        <v>0.92768195727836678</v>
      </c>
      <c r="R726" s="9">
        <f t="shared" si="413"/>
        <v>0.38264057098076476</v>
      </c>
      <c r="S726" s="9">
        <f t="shared" si="414"/>
        <v>0.21714880048361604</v>
      </c>
      <c r="T726" s="9">
        <f t="shared" si="415"/>
        <v>-0.54813234147791356</v>
      </c>
      <c r="U726" s="9">
        <f t="shared" si="416"/>
        <v>-0.42862302275428588</v>
      </c>
      <c r="V726" s="9">
        <f t="shared" si="417"/>
        <v>-1.1939041647158155</v>
      </c>
      <c r="W726" s="14">
        <f t="shared" si="418"/>
        <v>-202.87233415104043</v>
      </c>
      <c r="X726" s="14">
        <f t="shared" si="419"/>
        <v>123.4639662882954</v>
      </c>
      <c r="Y726" s="14">
        <f t="shared" si="420"/>
        <v>-40.420424417099525</v>
      </c>
      <c r="Z726" s="14">
        <f t="shared" si="421"/>
        <v>277.72220442895269</v>
      </c>
      <c r="AA726" s="9">
        <f t="shared" si="422"/>
        <v>237.48796798054582</v>
      </c>
      <c r="AB726" s="9">
        <f t="shared" si="399"/>
        <v>0.64945270460083293</v>
      </c>
      <c r="AC726" s="9">
        <f t="shared" si="400"/>
        <v>2.0051269237461753</v>
      </c>
      <c r="AD726" s="9">
        <f t="shared" si="401"/>
        <v>1517.5309345664487</v>
      </c>
      <c r="AE726" s="9">
        <f t="shared" si="423"/>
        <v>1492.1809110473016</v>
      </c>
      <c r="AF726" s="9">
        <f t="shared" si="424"/>
        <v>0.98329521794796926</v>
      </c>
      <c r="AG726" s="11">
        <f t="shared" si="425"/>
        <v>3.1467041130339419</v>
      </c>
      <c r="AH726" s="13">
        <v>359</v>
      </c>
      <c r="AI726" s="9">
        <f t="shared" si="426"/>
        <v>280.64823808984698</v>
      </c>
      <c r="AJ726" s="14">
        <f t="shared" si="427"/>
        <v>1.9336819893902799</v>
      </c>
      <c r="AK726" s="14">
        <f t="shared" si="428"/>
        <v>1.3653560800814262</v>
      </c>
      <c r="AL726" s="9">
        <f t="shared" si="429"/>
        <v>1704.3364628985601</v>
      </c>
      <c r="AM726" s="9">
        <f t="shared" si="430"/>
        <v>1763.364886051965</v>
      </c>
      <c r="AN726" s="9">
        <f t="shared" si="431"/>
        <v>1.0346342547016893</v>
      </c>
      <c r="AO726" s="11">
        <f t="shared" si="432"/>
        <v>2.8018064140547003</v>
      </c>
      <c r="AP726" s="13">
        <v>359</v>
      </c>
    </row>
    <row r="727" spans="1:42" x14ac:dyDescent="0.15">
      <c r="A727" s="13">
        <v>359.5</v>
      </c>
      <c r="B727" s="9">
        <f t="shared" si="402"/>
        <v>6.2744586609196151</v>
      </c>
      <c r="D727" s="8">
        <f t="shared" si="403"/>
        <v>0.2120328245345324</v>
      </c>
      <c r="E727" s="9">
        <v>0</v>
      </c>
      <c r="F727" s="9">
        <v>0</v>
      </c>
      <c r="G727" s="9">
        <f t="shared" si="404"/>
        <v>69.99733461449199</v>
      </c>
      <c r="H727" s="9">
        <f t="shared" si="405"/>
        <v>-0.61085748488615454</v>
      </c>
      <c r="I727" s="14">
        <f t="shared" si="433"/>
        <v>241.07823268339274</v>
      </c>
      <c r="J727" s="14">
        <f t="shared" si="434"/>
        <v>36.217478289872759</v>
      </c>
      <c r="K727" s="14">
        <f t="shared" si="406"/>
        <v>218.72746984019818</v>
      </c>
      <c r="L727" s="14">
        <f t="shared" si="407"/>
        <v>-92.829873288261254</v>
      </c>
      <c r="M727" s="9">
        <f t="shared" si="408"/>
        <v>169.06872221260645</v>
      </c>
      <c r="N727" s="9">
        <f t="shared" si="409"/>
        <v>-17.769838755501091</v>
      </c>
      <c r="O727" s="9">
        <f t="shared" si="410"/>
        <v>100.54635984888334</v>
      </c>
      <c r="P727" s="9">
        <f t="shared" si="411"/>
        <v>-0.17149682726708429</v>
      </c>
      <c r="Q727" s="9">
        <f t="shared" si="412"/>
        <v>0.9273496333406922</v>
      </c>
      <c r="R727" s="9">
        <f t="shared" si="413"/>
        <v>0.38352965180161669</v>
      </c>
      <c r="S727" s="9">
        <f t="shared" si="414"/>
        <v>0.21203282453453237</v>
      </c>
      <c r="T727" s="9">
        <f t="shared" si="415"/>
        <v>-0.55502647906870106</v>
      </c>
      <c r="U727" s="9">
        <f t="shared" si="416"/>
        <v>-0.43373899870336957</v>
      </c>
      <c r="V727" s="9">
        <f t="shared" si="417"/>
        <v>-1.2007983023066031</v>
      </c>
      <c r="W727" s="14">
        <f t="shared" si="418"/>
        <v>-202.2228814464396</v>
      </c>
      <c r="X727" s="14">
        <f t="shared" si="419"/>
        <v>125.46909321204157</v>
      </c>
      <c r="Y727" s="14">
        <f t="shared" si="420"/>
        <v>-38.486742427709245</v>
      </c>
      <c r="Z727" s="14">
        <f t="shared" si="421"/>
        <v>279.08756050903412</v>
      </c>
      <c r="AA727" s="9">
        <f t="shared" si="422"/>
        <v>237.98442623825773</v>
      </c>
      <c r="AB727" s="9"/>
      <c r="AC727" s="9"/>
      <c r="AD727" s="9"/>
      <c r="AE727" s="9"/>
      <c r="AF727" s="9"/>
      <c r="AG727" s="9"/>
      <c r="AH727" s="13">
        <v>359.5</v>
      </c>
      <c r="AI727" s="9"/>
      <c r="AJ727" s="14"/>
      <c r="AK727" s="14"/>
      <c r="AL727" s="9"/>
      <c r="AM727" s="9"/>
      <c r="AN727" s="9"/>
      <c r="AO727" s="11"/>
      <c r="AP727" s="13">
        <v>359.5</v>
      </c>
    </row>
  </sheetData>
  <phoneticPr fontId="1"/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0" r:id="rId4" name="Button 2">
              <controlPr defaultSize="0" print="0" autoFill="0" autoPict="0" macro="[1]!PAtoSQR">
                <anchor moveWithCells="1" sizeWithCells="1">
                  <from>
                    <xdr:col>5</xdr:col>
                    <xdr:colOff>247650</xdr:colOff>
                    <xdr:row>5</xdr:row>
                    <xdr:rowOff>104775</xdr:rowOff>
                  </from>
                  <to>
                    <xdr:col>6</xdr:col>
                    <xdr:colOff>495300</xdr:colOff>
                    <xdr:row>7</xdr:row>
                    <xdr:rowOff>133350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J8:J19"/>
  <sheetViews>
    <sheetView topLeftCell="A7" workbookViewId="0">
      <selection activeCell="D38" sqref="D38"/>
    </sheetView>
  </sheetViews>
  <sheetFormatPr defaultRowHeight="13.5" x14ac:dyDescent="0.15"/>
  <sheetData>
    <row r="8" spans="10:10" x14ac:dyDescent="0.15">
      <c r="J8" t="s">
        <v>49</v>
      </c>
    </row>
    <row r="9" spans="10:10" x14ac:dyDescent="0.15">
      <c r="J9" t="s">
        <v>50</v>
      </c>
    </row>
    <row r="10" spans="10:10" x14ac:dyDescent="0.15">
      <c r="J10" t="s">
        <v>51</v>
      </c>
    </row>
    <row r="11" spans="10:10" x14ac:dyDescent="0.15">
      <c r="J11" t="s">
        <v>52</v>
      </c>
    </row>
    <row r="12" spans="10:10" x14ac:dyDescent="0.15">
      <c r="J12" t="s">
        <v>53</v>
      </c>
    </row>
    <row r="13" spans="10:10" x14ac:dyDescent="0.15">
      <c r="J13" t="s">
        <v>54</v>
      </c>
    </row>
    <row r="14" spans="10:10" x14ac:dyDescent="0.15">
      <c r="J14" t="s">
        <v>55</v>
      </c>
    </row>
    <row r="15" spans="10:10" x14ac:dyDescent="0.15">
      <c r="J15" t="s">
        <v>56</v>
      </c>
    </row>
    <row r="16" spans="10:10" x14ac:dyDescent="0.15">
      <c r="J16" t="s">
        <v>57</v>
      </c>
    </row>
    <row r="17" spans="10:10" x14ac:dyDescent="0.15">
      <c r="J17" t="s">
        <v>58</v>
      </c>
    </row>
    <row r="19" spans="10:10" x14ac:dyDescent="0.15">
      <c r="J19" t="s">
        <v>59</v>
      </c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I13"/>
  <sheetViews>
    <sheetView workbookViewId="0">
      <selection activeCell="E12" sqref="E12"/>
    </sheetView>
  </sheetViews>
  <sheetFormatPr defaultRowHeight="13.5" x14ac:dyDescent="0.15"/>
  <cols>
    <col min="3" max="3" width="11.875" customWidth="1"/>
  </cols>
  <sheetData>
    <row r="3" spans="2:9" x14ac:dyDescent="0.15">
      <c r="B3">
        <v>57</v>
      </c>
    </row>
    <row r="4" spans="2:9" x14ac:dyDescent="0.15">
      <c r="C4">
        <v>8</v>
      </c>
      <c r="D4">
        <v>80</v>
      </c>
      <c r="E4">
        <f>D4/C4</f>
        <v>10</v>
      </c>
      <c r="G4">
        <f>B3/E4</f>
        <v>5.7</v>
      </c>
    </row>
    <row r="5" spans="2:9" x14ac:dyDescent="0.15">
      <c r="C5">
        <v>18</v>
      </c>
      <c r="D5">
        <v>25</v>
      </c>
      <c r="E5">
        <f>D5/C5</f>
        <v>1.3888888888888888</v>
      </c>
      <c r="F5">
        <f>E4*E5</f>
        <v>13.888888888888889</v>
      </c>
      <c r="G5">
        <f>B3/F5</f>
        <v>4.1040000000000001</v>
      </c>
    </row>
    <row r="6" spans="2:9" x14ac:dyDescent="0.15">
      <c r="C6">
        <v>12</v>
      </c>
      <c r="D6">
        <v>25</v>
      </c>
      <c r="E6">
        <f>D6/C6</f>
        <v>2.0833333333333335</v>
      </c>
      <c r="F6">
        <f>F5*E6</f>
        <v>28.935185185185187</v>
      </c>
    </row>
    <row r="7" spans="2:9" x14ac:dyDescent="0.15">
      <c r="C7">
        <v>12</v>
      </c>
      <c r="D7">
        <v>25</v>
      </c>
      <c r="E7">
        <f>D7/C7</f>
        <v>2.0833333333333335</v>
      </c>
      <c r="F7">
        <f>F6*E7</f>
        <v>60.281635802469147</v>
      </c>
    </row>
    <row r="10" spans="2:9" x14ac:dyDescent="0.15">
      <c r="C10" t="s">
        <v>72</v>
      </c>
      <c r="D10">
        <v>8</v>
      </c>
      <c r="E10">
        <v>15</v>
      </c>
      <c r="F10">
        <v>7</v>
      </c>
    </row>
    <row r="11" spans="2:9" x14ac:dyDescent="0.15">
      <c r="C11" t="s">
        <v>73</v>
      </c>
      <c r="D11">
        <v>80</v>
      </c>
      <c r="E11">
        <v>43</v>
      </c>
      <c r="F11">
        <v>29</v>
      </c>
    </row>
    <row r="12" spans="2:9" x14ac:dyDescent="0.15">
      <c r="C12" t="s">
        <v>74</v>
      </c>
      <c r="D12">
        <f>D11/D10</f>
        <v>10</v>
      </c>
      <c r="E12">
        <f t="shared" ref="E12:I12" si="0">E11/E10</f>
        <v>2.8666666666666667</v>
      </c>
      <c r="F12">
        <f t="shared" si="0"/>
        <v>4.1428571428571432</v>
      </c>
      <c r="G12" t="e">
        <f t="shared" si="0"/>
        <v>#DIV/0!</v>
      </c>
      <c r="H12" t="e">
        <f t="shared" si="0"/>
        <v>#DIV/0!</v>
      </c>
      <c r="I12" t="e">
        <f t="shared" si="0"/>
        <v>#DIV/0!</v>
      </c>
    </row>
    <row r="13" spans="2:9" x14ac:dyDescent="0.15">
      <c r="C13" t="s">
        <v>75</v>
      </c>
      <c r="D13">
        <f>D12</f>
        <v>10</v>
      </c>
      <c r="E13">
        <f>E12*D13</f>
        <v>28.666666666666668</v>
      </c>
      <c r="F13">
        <f t="shared" ref="F13:I13" si="1">F12*E13</f>
        <v>118.76190476190477</v>
      </c>
      <c r="G13" t="e">
        <f t="shared" si="1"/>
        <v>#DIV/0!</v>
      </c>
      <c r="H13" t="e">
        <f t="shared" si="1"/>
        <v>#DIV/0!</v>
      </c>
      <c r="I13" t="e">
        <f t="shared" si="1"/>
        <v>#DIV/0!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入力</vt:lpstr>
      <vt:lpstr>演算室</vt:lpstr>
      <vt:lpstr>使い方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大田原陸</dc:creator>
  <cp:lastModifiedBy>吉野裕紀</cp:lastModifiedBy>
  <dcterms:created xsi:type="dcterms:W3CDTF">2014-12-27T07:59:23Z</dcterms:created>
  <dcterms:modified xsi:type="dcterms:W3CDTF">2021-06-10T09:47:46Z</dcterms:modified>
</cp:coreProperties>
</file>