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398D24BD-9DDD-414D-9EAD-5E6AD0C923CD}" xr6:coauthVersionLast="47" xr6:coauthVersionMax="47" xr10:uidLastSave="{00000000-0000-0000-0000-000000000000}"/>
  <bookViews>
    <workbookView xWindow="1548" yWindow="360" windowWidth="17280" windowHeight="10752" xr2:uid="{00000000-000D-0000-FFFF-FFFF00000000}"/>
  </bookViews>
  <sheets>
    <sheet name="入力シート" sheetId="1" r:id="rId1"/>
    <sheet name="list" sheetId="2" r:id="rId2"/>
    <sheet name="Read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" i="1" l="1"/>
  <c r="F52" i="1"/>
  <c r="F53" i="1"/>
  <c r="F54" i="1"/>
  <c r="F55" i="1"/>
  <c r="F36" i="1"/>
  <c r="F30" i="1"/>
  <c r="F29" i="1"/>
  <c r="F31" i="1"/>
  <c r="F23" i="1"/>
  <c r="F24" i="1"/>
  <c r="F25" i="1"/>
  <c r="F26" i="1"/>
  <c r="F27" i="1"/>
  <c r="F28" i="1"/>
  <c r="F32" i="1"/>
  <c r="F33" i="1"/>
  <c r="F34" i="1"/>
  <c r="F35" i="1"/>
  <c r="F50" i="1"/>
  <c r="F51" i="1"/>
  <c r="F56" i="1"/>
  <c r="F57" i="1"/>
  <c r="F58" i="1"/>
  <c r="F19" i="1"/>
  <c r="F20" i="1"/>
  <c r="F21" i="1"/>
  <c r="F22" i="1"/>
  <c r="K5" i="1"/>
  <c r="K6" i="1"/>
  <c r="K7" i="1"/>
  <c r="K8" i="1"/>
  <c r="K9" i="1"/>
  <c r="K10" i="1"/>
  <c r="K11" i="1"/>
  <c r="K13" i="1"/>
  <c r="K14" i="1"/>
  <c r="K3" i="1"/>
  <c r="J4" i="1"/>
  <c r="J5" i="1"/>
  <c r="J6" i="1"/>
  <c r="J7" i="1"/>
  <c r="J8" i="1"/>
  <c r="J9" i="1"/>
  <c r="J10" i="1"/>
  <c r="J11" i="1"/>
  <c r="J12" i="1"/>
  <c r="J13" i="1"/>
  <c r="J14" i="1"/>
  <c r="F18" i="1" l="1"/>
  <c r="K12" i="1" s="1"/>
  <c r="J3" i="1" l="1"/>
  <c r="F59" i="1" l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K4" i="1" s="1"/>
  <c r="C11" i="1" l="1"/>
</calcChain>
</file>

<file path=xl/sharedStrings.xml><?xml version="1.0" encoding="utf-8"?>
<sst xmlns="http://schemas.openxmlformats.org/spreadsheetml/2006/main" count="281" uniqueCount="167">
  <si>
    <t>学年</t>
    <rPh sb="0" eb="2">
      <t>ガクネン</t>
    </rPh>
    <phoneticPr fontId="1"/>
  </si>
  <si>
    <t>年度</t>
    <rPh sb="0" eb="2">
      <t>ネンド</t>
    </rPh>
    <phoneticPr fontId="1"/>
  </si>
  <si>
    <t>AA</t>
    <phoneticPr fontId="1"/>
  </si>
  <si>
    <t>AB</t>
    <phoneticPr fontId="1"/>
  </si>
  <si>
    <t>AC</t>
    <phoneticPr fontId="1"/>
  </si>
  <si>
    <t>AD</t>
    <phoneticPr fontId="1"/>
  </si>
  <si>
    <t>AE</t>
    <phoneticPr fontId="1"/>
  </si>
  <si>
    <t>AF</t>
    <phoneticPr fontId="1"/>
  </si>
  <si>
    <t>AG</t>
    <phoneticPr fontId="1"/>
  </si>
  <si>
    <t>AH</t>
    <phoneticPr fontId="1"/>
  </si>
  <si>
    <t>AJ</t>
    <phoneticPr fontId="1"/>
  </si>
  <si>
    <t>AK</t>
    <phoneticPr fontId="1"/>
  </si>
  <si>
    <t>AL</t>
    <phoneticPr fontId="1"/>
  </si>
  <si>
    <t>BP</t>
    <phoneticPr fontId="1"/>
  </si>
  <si>
    <t>BQ</t>
    <phoneticPr fontId="1"/>
  </si>
  <si>
    <t>BR</t>
    <phoneticPr fontId="1"/>
  </si>
  <si>
    <t>BN</t>
    <phoneticPr fontId="1"/>
  </si>
  <si>
    <t>BV</t>
    <phoneticPr fontId="1"/>
  </si>
  <si>
    <t>CY</t>
    <phoneticPr fontId="1"/>
  </si>
  <si>
    <t>MA</t>
    <phoneticPr fontId="1"/>
  </si>
  <si>
    <t>MB</t>
    <phoneticPr fontId="1"/>
  </si>
  <si>
    <t>MC</t>
    <phoneticPr fontId="1"/>
  </si>
  <si>
    <t>MD</t>
    <phoneticPr fontId="1"/>
  </si>
  <si>
    <t>ME</t>
    <phoneticPr fontId="1"/>
  </si>
  <si>
    <t>MF</t>
    <phoneticPr fontId="1"/>
  </si>
  <si>
    <t>機械工学科</t>
    <rPh sb="0" eb="2">
      <t>キカイ</t>
    </rPh>
    <rPh sb="2" eb="5">
      <t>コウガクカ</t>
    </rPh>
    <phoneticPr fontId="1"/>
  </si>
  <si>
    <t>機械昨日工学科</t>
    <rPh sb="0" eb="2">
      <t>キカイ</t>
    </rPh>
    <rPh sb="2" eb="4">
      <t>キノウ</t>
    </rPh>
    <rPh sb="4" eb="7">
      <t>コウガクカ</t>
    </rPh>
    <phoneticPr fontId="1"/>
  </si>
  <si>
    <t>応用化学科</t>
    <rPh sb="0" eb="4">
      <t>オウヨウカガク</t>
    </rPh>
    <rPh sb="4" eb="5">
      <t>カ</t>
    </rPh>
    <phoneticPr fontId="1"/>
  </si>
  <si>
    <t>材料工学科</t>
    <rPh sb="0" eb="2">
      <t>ザイリョウ</t>
    </rPh>
    <rPh sb="2" eb="4">
      <t>コウガク</t>
    </rPh>
    <rPh sb="4" eb="5">
      <t>カ</t>
    </rPh>
    <phoneticPr fontId="1"/>
  </si>
  <si>
    <t>電気工学科</t>
    <rPh sb="0" eb="2">
      <t>デンキ</t>
    </rPh>
    <rPh sb="2" eb="5">
      <t>コウガクカ</t>
    </rPh>
    <phoneticPr fontId="1"/>
  </si>
  <si>
    <t>通信工学科</t>
    <rPh sb="0" eb="2">
      <t>ツウシン</t>
    </rPh>
    <rPh sb="2" eb="5">
      <t>コウガクカ</t>
    </rPh>
    <phoneticPr fontId="1"/>
  </si>
  <si>
    <t>電子工学科</t>
    <rPh sb="0" eb="2">
      <t>デンシ</t>
    </rPh>
    <rPh sb="2" eb="5">
      <t>コウガクカ</t>
    </rPh>
    <phoneticPr fontId="1"/>
  </si>
  <si>
    <t>土木工学科</t>
    <rPh sb="0" eb="2">
      <t>ドボク</t>
    </rPh>
    <rPh sb="2" eb="5">
      <t>コウガクカ</t>
    </rPh>
    <phoneticPr fontId="1"/>
  </si>
  <si>
    <t>建築工学科</t>
    <rPh sb="0" eb="2">
      <t>ケンチク</t>
    </rPh>
    <rPh sb="2" eb="5">
      <t>コウガクカ</t>
    </rPh>
    <phoneticPr fontId="1"/>
  </si>
  <si>
    <t>建築学科</t>
    <rPh sb="0" eb="2">
      <t>ケンチク</t>
    </rPh>
    <rPh sb="2" eb="4">
      <t>ガッカ</t>
    </rPh>
    <phoneticPr fontId="1"/>
  </si>
  <si>
    <t>情報工学科</t>
    <rPh sb="0" eb="2">
      <t>ジョウホウ</t>
    </rPh>
    <rPh sb="2" eb="5">
      <t>コウガクカ</t>
    </rPh>
    <phoneticPr fontId="1"/>
  </si>
  <si>
    <t>電子情報システム学科</t>
    <rPh sb="0" eb="2">
      <t>デンシ</t>
    </rPh>
    <rPh sb="2" eb="4">
      <t>ジョウホウ</t>
    </rPh>
    <rPh sb="8" eb="10">
      <t>ガッカ</t>
    </rPh>
    <phoneticPr fontId="1"/>
  </si>
  <si>
    <t>機械制御システム学科</t>
    <rPh sb="0" eb="2">
      <t>キカイ</t>
    </rPh>
    <rPh sb="2" eb="4">
      <t>セイギョ</t>
    </rPh>
    <rPh sb="8" eb="10">
      <t>ガッカ</t>
    </rPh>
    <phoneticPr fontId="1"/>
  </si>
  <si>
    <t>環境システム学科</t>
    <rPh sb="0" eb="2">
      <t>カンキョウ</t>
    </rPh>
    <rPh sb="6" eb="8">
      <t>ガッカ</t>
    </rPh>
    <phoneticPr fontId="1"/>
  </si>
  <si>
    <t>生命科学科</t>
    <rPh sb="0" eb="2">
      <t>セイメイ</t>
    </rPh>
    <rPh sb="2" eb="4">
      <t>カガク</t>
    </rPh>
    <rPh sb="4" eb="5">
      <t>カ</t>
    </rPh>
    <phoneticPr fontId="1"/>
  </si>
  <si>
    <t>数理科学科</t>
    <rPh sb="0" eb="2">
      <t>スウリ</t>
    </rPh>
    <rPh sb="2" eb="4">
      <t>カガク</t>
    </rPh>
    <rPh sb="4" eb="5">
      <t>カ</t>
    </rPh>
    <phoneticPr fontId="1"/>
  </si>
  <si>
    <t>デザイン工学科</t>
    <rPh sb="4" eb="6">
      <t>コウガク</t>
    </rPh>
    <rPh sb="6" eb="7">
      <t>カ</t>
    </rPh>
    <phoneticPr fontId="1"/>
  </si>
  <si>
    <t>電気電子情報工学専攻</t>
    <rPh sb="0" eb="2">
      <t>デンキ</t>
    </rPh>
    <rPh sb="2" eb="4">
      <t>デンシ</t>
    </rPh>
    <rPh sb="4" eb="6">
      <t>ジョウホウ</t>
    </rPh>
    <rPh sb="6" eb="8">
      <t>コウガク</t>
    </rPh>
    <rPh sb="8" eb="10">
      <t>センコウ</t>
    </rPh>
    <phoneticPr fontId="1"/>
  </si>
  <si>
    <t>材料工学専攻</t>
    <rPh sb="0" eb="2">
      <t>ザイリョウ</t>
    </rPh>
    <rPh sb="2" eb="4">
      <t>コウガク</t>
    </rPh>
    <rPh sb="4" eb="6">
      <t>センコウ</t>
    </rPh>
    <phoneticPr fontId="1"/>
  </si>
  <si>
    <t>応用化学専攻</t>
    <rPh sb="0" eb="4">
      <t>オウヨウカガク</t>
    </rPh>
    <rPh sb="4" eb="6">
      <t>センコウ</t>
    </rPh>
    <phoneticPr fontId="1"/>
  </si>
  <si>
    <t>機械工学専攻</t>
    <rPh sb="0" eb="2">
      <t>キカイ</t>
    </rPh>
    <rPh sb="2" eb="4">
      <t>コウガク</t>
    </rPh>
    <rPh sb="4" eb="6">
      <t>センコウ</t>
    </rPh>
    <phoneticPr fontId="1"/>
  </si>
  <si>
    <t>建設工学専攻</t>
    <rPh sb="0" eb="2">
      <t>ケンセツ</t>
    </rPh>
    <rPh sb="2" eb="4">
      <t>コウガク</t>
    </rPh>
    <rPh sb="4" eb="6">
      <t>センコウ</t>
    </rPh>
    <phoneticPr fontId="1"/>
  </si>
  <si>
    <t>システム理工学専攻</t>
    <rPh sb="4" eb="6">
      <t>リコウ</t>
    </rPh>
    <rPh sb="6" eb="7">
      <t>ガク</t>
    </rPh>
    <rPh sb="7" eb="9">
      <t>センコウ</t>
    </rPh>
    <phoneticPr fontId="1"/>
  </si>
  <si>
    <t>学番頭二つ</t>
    <rPh sb="0" eb="1">
      <t>ガク</t>
    </rPh>
    <rPh sb="1" eb="3">
      <t>バントウ</t>
    </rPh>
    <rPh sb="3" eb="4">
      <t>フタ</t>
    </rPh>
    <phoneticPr fontId="1"/>
  </si>
  <si>
    <t>学番頭一つ</t>
    <rPh sb="0" eb="1">
      <t>ガク</t>
    </rPh>
    <rPh sb="1" eb="3">
      <t>バントウ</t>
    </rPh>
    <rPh sb="3" eb="4">
      <t>ヒト</t>
    </rPh>
    <phoneticPr fontId="1"/>
  </si>
  <si>
    <t>A</t>
    <phoneticPr fontId="1"/>
  </si>
  <si>
    <t>B</t>
    <phoneticPr fontId="1"/>
  </si>
  <si>
    <t>C</t>
    <phoneticPr fontId="1"/>
  </si>
  <si>
    <t>M</t>
    <phoneticPr fontId="1"/>
  </si>
  <si>
    <t>工学部</t>
    <rPh sb="0" eb="3">
      <t>コウガクブ</t>
    </rPh>
    <phoneticPr fontId="1"/>
  </si>
  <si>
    <t>システム理工学部</t>
    <rPh sb="4" eb="6">
      <t>リコウ</t>
    </rPh>
    <rPh sb="6" eb="8">
      <t>ガクブ</t>
    </rPh>
    <phoneticPr fontId="1"/>
  </si>
  <si>
    <t>デザイン工学部</t>
    <rPh sb="4" eb="7">
      <t>コウガクブ</t>
    </rPh>
    <phoneticPr fontId="1"/>
  </si>
  <si>
    <t>大学院理工学研究科</t>
    <rPh sb="0" eb="3">
      <t>ダイガクイン</t>
    </rPh>
    <rPh sb="3" eb="6">
      <t>リコウガク</t>
    </rPh>
    <rPh sb="6" eb="9">
      <t>ケンキュウカ</t>
    </rPh>
    <phoneticPr fontId="1"/>
  </si>
  <si>
    <t>2012年度大学配布手帳および学生の手引きより作成</t>
    <rPh sb="4" eb="6">
      <t>ネンド</t>
    </rPh>
    <rPh sb="6" eb="8">
      <t>ダイガク</t>
    </rPh>
    <rPh sb="8" eb="10">
      <t>ハイフ</t>
    </rPh>
    <rPh sb="10" eb="12">
      <t>テチョウ</t>
    </rPh>
    <rPh sb="15" eb="17">
      <t>ガクセイ</t>
    </rPh>
    <rPh sb="18" eb="20">
      <t>テビ</t>
    </rPh>
    <rPh sb="23" eb="25">
      <t>サクセイ</t>
    </rPh>
    <phoneticPr fontId="1"/>
  </si>
  <si>
    <t>大学院（M）については確定できていない</t>
    <rPh sb="0" eb="3">
      <t>ダイガクイン</t>
    </rPh>
    <rPh sb="11" eb="13">
      <t>カクテイ</t>
    </rPh>
    <phoneticPr fontId="1"/>
  </si>
  <si>
    <t>学籍番号</t>
    <rPh sb="0" eb="2">
      <t>ガクセキ</t>
    </rPh>
    <rPh sb="2" eb="4">
      <t>バンゴウ</t>
    </rPh>
    <phoneticPr fontId="1"/>
  </si>
  <si>
    <t>項目名</t>
    <rPh sb="0" eb="2">
      <t>コウモク</t>
    </rPh>
    <rPh sb="2" eb="3">
      <t>メイ</t>
    </rPh>
    <phoneticPr fontId="1"/>
  </si>
  <si>
    <t>単価</t>
    <rPh sb="0" eb="2">
      <t>タンカ</t>
    </rPh>
    <phoneticPr fontId="1"/>
  </si>
  <si>
    <t>個数</t>
    <rPh sb="0" eb="2">
      <t>コスウ</t>
    </rPh>
    <phoneticPr fontId="1"/>
  </si>
  <si>
    <t>金額</t>
    <rPh sb="0" eb="2">
      <t>キンガク</t>
    </rPh>
    <phoneticPr fontId="1"/>
  </si>
  <si>
    <t>予算請求時期</t>
    <rPh sb="0" eb="2">
      <t>ヨサン</t>
    </rPh>
    <rPh sb="2" eb="4">
      <t>セイキュウ</t>
    </rPh>
    <rPh sb="4" eb="6">
      <t>ジキ</t>
    </rPh>
    <phoneticPr fontId="1"/>
  </si>
  <si>
    <t>備考</t>
    <rPh sb="0" eb="2">
      <t>ビコウ</t>
    </rPh>
    <phoneticPr fontId="1"/>
  </si>
  <si>
    <t>氏名</t>
    <rPh sb="0" eb="2">
      <t>シメイ</t>
    </rPh>
    <phoneticPr fontId="1"/>
  </si>
  <si>
    <t>所属班</t>
    <rPh sb="0" eb="2">
      <t>ショゾク</t>
    </rPh>
    <rPh sb="2" eb="3">
      <t>ハン</t>
    </rPh>
    <phoneticPr fontId="1"/>
  </si>
  <si>
    <t>二足班</t>
    <rPh sb="0" eb="2">
      <t>ニソク</t>
    </rPh>
    <rPh sb="2" eb="3">
      <t>ハン</t>
    </rPh>
    <phoneticPr fontId="1"/>
  </si>
  <si>
    <t>マウス班</t>
    <rPh sb="3" eb="4">
      <t>ハン</t>
    </rPh>
    <phoneticPr fontId="1"/>
  </si>
  <si>
    <t>かわさき班</t>
    <rPh sb="4" eb="5">
      <t>ハン</t>
    </rPh>
    <phoneticPr fontId="1"/>
  </si>
  <si>
    <t>二足歩行ロボット班</t>
    <rPh sb="0" eb="2">
      <t>ニソク</t>
    </rPh>
    <rPh sb="2" eb="4">
      <t>ホコウ</t>
    </rPh>
    <rPh sb="8" eb="9">
      <t>ハン</t>
    </rPh>
    <phoneticPr fontId="1"/>
  </si>
  <si>
    <t>マイクロマウス・ライントレーサー班</t>
    <rPh sb="16" eb="17">
      <t>ハン</t>
    </rPh>
    <phoneticPr fontId="1"/>
  </si>
  <si>
    <t>かわさきロボット班</t>
    <rPh sb="8" eb="9">
      <t>ハン</t>
    </rPh>
    <phoneticPr fontId="1"/>
  </si>
  <si>
    <t>班名</t>
    <rPh sb="0" eb="2">
      <t>ハンメイ</t>
    </rPh>
    <phoneticPr fontId="1"/>
  </si>
  <si>
    <t>略称</t>
    <rPh sb="0" eb="2">
      <t>リャクショウ</t>
    </rPh>
    <phoneticPr fontId="1"/>
  </si>
  <si>
    <t>時期</t>
    <rPh sb="0" eb="2">
      <t>ジキ</t>
    </rPh>
    <phoneticPr fontId="1"/>
  </si>
  <si>
    <t>月別請求額</t>
    <rPh sb="0" eb="2">
      <t>ツキベツ</t>
    </rPh>
    <rPh sb="2" eb="4">
      <t>セイキュウ</t>
    </rPh>
    <rPh sb="4" eb="5">
      <t>ガク</t>
    </rPh>
    <phoneticPr fontId="1"/>
  </si>
  <si>
    <t>作成者：堤</t>
    <rPh sb="0" eb="3">
      <t>サクセイシャ</t>
    </rPh>
    <rPh sb="4" eb="5">
      <t>ツツミ</t>
    </rPh>
    <phoneticPr fontId="1"/>
  </si>
  <si>
    <r>
      <t>この色で塗りつぶされたセルはいじらないでください。データが処理できなくなります。</t>
    </r>
    <r>
      <rPr>
        <b/>
        <sz val="6"/>
        <color rgb="FFFFFFCC"/>
        <rFont val="ＭＳ Ｐゴシック"/>
        <family val="3"/>
        <charset val="128"/>
        <scheme val="minor"/>
      </rPr>
      <t>（自分で直せるならいじってもいいです）</t>
    </r>
    <rPh sb="2" eb="3">
      <t>イロ</t>
    </rPh>
    <rPh sb="4" eb="5">
      <t>ヌ</t>
    </rPh>
    <rPh sb="29" eb="31">
      <t>ショリ</t>
    </rPh>
    <rPh sb="41" eb="43">
      <t>ジブン</t>
    </rPh>
    <rPh sb="44" eb="45">
      <t>ナオ</t>
    </rPh>
    <phoneticPr fontId="1"/>
  </si>
  <si>
    <t>現時点での問題点</t>
    <rPh sb="0" eb="3">
      <t>ゲンジテン</t>
    </rPh>
    <rPh sb="5" eb="8">
      <t>モンダイテン</t>
    </rPh>
    <phoneticPr fontId="1"/>
  </si>
  <si>
    <t>使い方</t>
    <rPh sb="0" eb="1">
      <t>ツカ</t>
    </rPh>
    <rPh sb="2" eb="3">
      <t>カタ</t>
    </rPh>
    <phoneticPr fontId="1"/>
  </si>
  <si>
    <r>
      <t>Microsoft Excel 2010には「西暦」と「年度」を都合よく処理してくれる機能や関数がありません。</t>
    </r>
    <r>
      <rPr>
        <sz val="6"/>
        <color theme="1"/>
        <rFont val="ＭＳ Ｐゴシック"/>
        <family val="3"/>
        <charset val="128"/>
        <scheme val="minor"/>
      </rPr>
      <t>（マクロを使えば可能といえば可能）</t>
    </r>
    <r>
      <rPr>
        <sz val="11"/>
        <color theme="1"/>
        <rFont val="ＭＳ Ｐゴシック"/>
        <family val="2"/>
        <scheme val="minor"/>
      </rPr>
      <t xml:space="preserve">
会計上は「2015年1月5日」としたくても、パソコンの時計が「2014年」の時に「1月5日」と入力すると、
当然「2014年1月5日」と解釈されます。入力後にセルを選択すると西暦まで表示されます。
そのため、入力側の都合を考え、予算請求時期の欄は西暦を表示させておらず、月別金額も西暦の判定はしていません。
学部・学科については保留。必要であれば追加します。
学年は留年という例外があるので計算してません。</t>
    </r>
    <rPh sb="23" eb="25">
      <t>セイレキ</t>
    </rPh>
    <rPh sb="28" eb="30">
      <t>ネンド</t>
    </rPh>
    <rPh sb="32" eb="34">
      <t>ツゴウ</t>
    </rPh>
    <rPh sb="36" eb="38">
      <t>ショリ</t>
    </rPh>
    <rPh sb="43" eb="45">
      <t>キノウ</t>
    </rPh>
    <rPh sb="46" eb="48">
      <t>カンスウ</t>
    </rPh>
    <rPh sb="60" eb="61">
      <t>ツカ</t>
    </rPh>
    <rPh sb="63" eb="65">
      <t>カノウ</t>
    </rPh>
    <rPh sb="69" eb="71">
      <t>カノウ</t>
    </rPh>
    <rPh sb="148" eb="151">
      <t>ニュウリョクゴ</t>
    </rPh>
    <rPh sb="155" eb="157">
      <t>センタク</t>
    </rPh>
    <rPh sb="160" eb="162">
      <t>セイレキ</t>
    </rPh>
    <rPh sb="164" eb="166">
      <t>ヒョウジ</t>
    </rPh>
    <rPh sb="177" eb="179">
      <t>ニュウリョク</t>
    </rPh>
    <rPh sb="179" eb="180">
      <t>ガワ</t>
    </rPh>
    <rPh sb="181" eb="183">
      <t>ツゴウ</t>
    </rPh>
    <rPh sb="184" eb="185">
      <t>カンガ</t>
    </rPh>
    <rPh sb="196" eb="198">
      <t>セイレキ</t>
    </rPh>
    <rPh sb="213" eb="215">
      <t>セイレキ</t>
    </rPh>
    <rPh sb="253" eb="255">
      <t>ガクネン</t>
    </rPh>
    <rPh sb="256" eb="258">
      <t>リュウネン</t>
    </rPh>
    <rPh sb="261" eb="263">
      <t>レイガイ</t>
    </rPh>
    <rPh sb="268" eb="270">
      <t>ケイサン</t>
    </rPh>
    <phoneticPr fontId="1"/>
  </si>
  <si>
    <t>番号</t>
    <rPh sb="0" eb="2">
      <t>バンゴウ</t>
    </rPh>
    <phoneticPr fontId="1"/>
  </si>
  <si>
    <t>学年</t>
    <rPh sb="0" eb="2">
      <t>ガクネン</t>
    </rPh>
    <phoneticPr fontId="1"/>
  </si>
  <si>
    <t>学部生　1年</t>
    <rPh sb="0" eb="3">
      <t>ガクブセイ</t>
    </rPh>
    <rPh sb="5" eb="6">
      <t>ネン</t>
    </rPh>
    <phoneticPr fontId="1"/>
  </si>
  <si>
    <t>学部生　2年</t>
    <rPh sb="0" eb="3">
      <t>ガクブセイ</t>
    </rPh>
    <rPh sb="5" eb="6">
      <t>ネン</t>
    </rPh>
    <phoneticPr fontId="1"/>
  </si>
  <si>
    <t>学部生　3年</t>
    <rPh sb="0" eb="3">
      <t>ガクブセイ</t>
    </rPh>
    <rPh sb="5" eb="6">
      <t>ネン</t>
    </rPh>
    <phoneticPr fontId="1"/>
  </si>
  <si>
    <t>学部生　4年</t>
    <rPh sb="0" eb="3">
      <t>ガクブセイ</t>
    </rPh>
    <rPh sb="5" eb="6">
      <t>ネン</t>
    </rPh>
    <phoneticPr fontId="1"/>
  </si>
  <si>
    <t>院生　1年</t>
    <rPh sb="0" eb="2">
      <t>インセイ</t>
    </rPh>
    <rPh sb="4" eb="5">
      <t>ネン</t>
    </rPh>
    <phoneticPr fontId="1"/>
  </si>
  <si>
    <t>院生　2年</t>
    <rPh sb="0" eb="2">
      <t>インセイ</t>
    </rPh>
    <rPh sb="4" eb="5">
      <t>ネン</t>
    </rPh>
    <phoneticPr fontId="1"/>
  </si>
  <si>
    <t>月</t>
    <rPh sb="0" eb="1">
      <t>ツキ</t>
    </rPh>
    <phoneticPr fontId="1"/>
  </si>
  <si>
    <t>日</t>
    <rPh sb="0" eb="1">
      <t>ニチ</t>
    </rPh>
    <phoneticPr fontId="1"/>
  </si>
  <si>
    <t>月→日はTabキー、次の段（行）にはEnterで移動するとスムーズに編集できます。</t>
    <rPh sb="0" eb="1">
      <t>ツキ</t>
    </rPh>
    <rPh sb="2" eb="3">
      <t>ニチ</t>
    </rPh>
    <rPh sb="10" eb="11">
      <t>ツギ</t>
    </rPh>
    <rPh sb="12" eb="13">
      <t>ダン</t>
    </rPh>
    <rPh sb="14" eb="15">
      <t>ギョウ</t>
    </rPh>
    <rPh sb="24" eb="26">
      <t>イドウ</t>
    </rPh>
    <rPh sb="34" eb="36">
      <t>ヘンシュウ</t>
    </rPh>
    <phoneticPr fontId="1"/>
  </si>
  <si>
    <t>選択</t>
    <rPh sb="0" eb="2">
      <t>センタク</t>
    </rPh>
    <phoneticPr fontId="1"/>
  </si>
  <si>
    <t>氏名</t>
    <rPh sb="0" eb="2">
      <t>シメイ</t>
    </rPh>
    <phoneticPr fontId="1"/>
  </si>
  <si>
    <t>チーム名</t>
    <rPh sb="3" eb="4">
      <t>メイ</t>
    </rPh>
    <phoneticPr fontId="1"/>
  </si>
  <si>
    <t>期日厳守</t>
    <rPh sb="0" eb="2">
      <t>キジツ</t>
    </rPh>
    <rPh sb="2" eb="4">
      <t>ゲンシュ</t>
    </rPh>
    <phoneticPr fontId="1"/>
  </si>
  <si>
    <t>期日任意</t>
    <rPh sb="0" eb="2">
      <t>キジツ</t>
    </rPh>
    <rPh sb="2" eb="4">
      <t>ニンイ</t>
    </rPh>
    <phoneticPr fontId="1"/>
  </si>
  <si>
    <t>任意</t>
    <rPh sb="0" eb="2">
      <t>ニンイ</t>
    </rPh>
    <phoneticPr fontId="1"/>
  </si>
  <si>
    <t>厳守</t>
    <rPh sb="0" eb="2">
      <t>ゲンシュ</t>
    </rPh>
    <phoneticPr fontId="1"/>
  </si>
  <si>
    <t>請求期日</t>
    <rPh sb="0" eb="2">
      <t>セイキュウ</t>
    </rPh>
    <rPh sb="2" eb="4">
      <t>キジツ</t>
    </rPh>
    <phoneticPr fontId="1"/>
  </si>
  <si>
    <t xml:space="preserve">予算請求時期を記入すると下部の月別請求額が計算されます。
予算請求時期の欄は数字のみで、「月」や「日」は自動で入力されるので不要です。
</t>
    <rPh sb="0" eb="2">
      <t>ヨサン</t>
    </rPh>
    <rPh sb="2" eb="4">
      <t>セイキュウ</t>
    </rPh>
    <rPh sb="4" eb="6">
      <t>ジキ</t>
    </rPh>
    <rPh sb="7" eb="9">
      <t>キニュウ</t>
    </rPh>
    <rPh sb="12" eb="14">
      <t>カブ</t>
    </rPh>
    <rPh sb="15" eb="17">
      <t>ツキベツ</t>
    </rPh>
    <rPh sb="17" eb="19">
      <t>セイキュウ</t>
    </rPh>
    <rPh sb="19" eb="20">
      <t>ガク</t>
    </rPh>
    <rPh sb="21" eb="23">
      <t>ケイサン</t>
    </rPh>
    <rPh sb="29" eb="31">
      <t>ヨサン</t>
    </rPh>
    <rPh sb="31" eb="33">
      <t>セイキュウ</t>
    </rPh>
    <rPh sb="33" eb="35">
      <t>ジキ</t>
    </rPh>
    <rPh sb="36" eb="37">
      <t>ラン</t>
    </rPh>
    <rPh sb="38" eb="40">
      <t>スウジ</t>
    </rPh>
    <rPh sb="45" eb="46">
      <t>ツキ</t>
    </rPh>
    <rPh sb="49" eb="50">
      <t>ニチ</t>
    </rPh>
    <rPh sb="52" eb="54">
      <t>ジドウ</t>
    </rPh>
    <rPh sb="55" eb="57">
      <t>ニュウリョク</t>
    </rPh>
    <rPh sb="62" eb="64">
      <t>フヨウ</t>
    </rPh>
    <phoneticPr fontId="1"/>
  </si>
  <si>
    <t>合計</t>
    <rPh sb="0" eb="2">
      <t>ゴウケイ</t>
    </rPh>
    <phoneticPr fontId="1"/>
  </si>
  <si>
    <t>予算区分</t>
    <rPh sb="0" eb="2">
      <t>ヨサン</t>
    </rPh>
    <rPh sb="2" eb="4">
      <t>クブン</t>
    </rPh>
    <phoneticPr fontId="1"/>
  </si>
  <si>
    <t>共用費</t>
    <rPh sb="0" eb="2">
      <t>キョウヨウ</t>
    </rPh>
    <rPh sb="2" eb="3">
      <t>ヒ</t>
    </rPh>
    <phoneticPr fontId="1"/>
  </si>
  <si>
    <t>個人予算</t>
    <rPh sb="0" eb="2">
      <t>コジン</t>
    </rPh>
    <rPh sb="2" eb="4">
      <t>ヨサン</t>
    </rPh>
    <phoneticPr fontId="1"/>
  </si>
  <si>
    <t>広報</t>
    <rPh sb="0" eb="2">
      <t>コウホウ</t>
    </rPh>
    <phoneticPr fontId="1"/>
  </si>
  <si>
    <t>イベント</t>
    <phoneticPr fontId="1"/>
  </si>
  <si>
    <t>部室管理</t>
    <rPh sb="0" eb="2">
      <t>ブシツ</t>
    </rPh>
    <rPh sb="2" eb="4">
      <t>カンリ</t>
    </rPh>
    <phoneticPr fontId="1"/>
  </si>
  <si>
    <t>検討事項</t>
    <rPh sb="0" eb="2">
      <t>ケントウ</t>
    </rPh>
    <rPh sb="2" eb="4">
      <t>ジコウ</t>
    </rPh>
    <phoneticPr fontId="1"/>
  </si>
  <si>
    <t>予算の種類を選択するセルの追加</t>
    <rPh sb="0" eb="2">
      <t>ヨサン</t>
    </rPh>
    <rPh sb="3" eb="5">
      <t>シュルイ</t>
    </rPh>
    <rPh sb="6" eb="8">
      <t>センタク</t>
    </rPh>
    <rPh sb="13" eb="15">
      <t>ツイカ</t>
    </rPh>
    <phoneticPr fontId="1"/>
  </si>
  <si>
    <t>変更履歴</t>
    <rPh sb="0" eb="2">
      <t>ヘンコウ</t>
    </rPh>
    <rPh sb="2" eb="4">
      <t>リレキ</t>
    </rPh>
    <phoneticPr fontId="1"/>
  </si>
  <si>
    <t>2015年度</t>
    <rPh sb="4" eb="6">
      <t>ネンド</t>
    </rPh>
    <phoneticPr fontId="1"/>
  </si>
  <si>
    <t>合計セルの配置を変更</t>
    <rPh sb="0" eb="2">
      <t>ゴウケイ</t>
    </rPh>
    <rPh sb="5" eb="7">
      <t>ハイチ</t>
    </rPh>
    <rPh sb="8" eb="10">
      <t>ヘンコウ</t>
    </rPh>
    <phoneticPr fontId="1"/>
  </si>
  <si>
    <t>それに伴う修正</t>
    <rPh sb="3" eb="4">
      <t>トモナ</t>
    </rPh>
    <rPh sb="5" eb="7">
      <t>シュウセイ</t>
    </rPh>
    <phoneticPr fontId="1"/>
  </si>
  <si>
    <t>書類</t>
    <rPh sb="0" eb="2">
      <t>ショルイ</t>
    </rPh>
    <phoneticPr fontId="1"/>
  </si>
  <si>
    <t>機械整備</t>
    <rPh sb="0" eb="2">
      <t>キカイ</t>
    </rPh>
    <rPh sb="2" eb="4">
      <t>セイビ</t>
    </rPh>
    <phoneticPr fontId="1"/>
  </si>
  <si>
    <t>申請金額</t>
    <rPh sb="0" eb="2">
      <t>シンセイ</t>
    </rPh>
    <rPh sb="2" eb="4">
      <t>キンガク</t>
    </rPh>
    <phoneticPr fontId="1"/>
  </si>
  <si>
    <t>BP21042</t>
    <phoneticPr fontId="1"/>
  </si>
  <si>
    <t>呉 牧周</t>
    <rPh sb="0" eb="1">
      <t>ゴ</t>
    </rPh>
    <rPh sb="2" eb="4">
      <t>ボクシュウ</t>
    </rPh>
    <phoneticPr fontId="1"/>
  </si>
  <si>
    <t>バッテリーBAKUSO</t>
    <phoneticPr fontId="1"/>
  </si>
  <si>
    <t>大まか，</t>
    <rPh sb="0" eb="1">
      <t>オオ</t>
    </rPh>
    <phoneticPr fontId="1"/>
  </si>
  <si>
    <t>ちょっと上になる可能性がある</t>
  </si>
  <si>
    <t>RS-380PH モータ</t>
    <phoneticPr fontId="1"/>
  </si>
  <si>
    <t>タミヤダンパ（リヤ）</t>
    <phoneticPr fontId="1"/>
  </si>
  <si>
    <t>下板 3t 170x197.9</t>
    <rPh sb="0" eb="2">
      <t>シタイタ</t>
    </rPh>
    <phoneticPr fontId="1"/>
  </si>
  <si>
    <t>アルミ2017 8t 200x300</t>
    <phoneticPr fontId="1"/>
  </si>
  <si>
    <t>アルミ2017 4t 300x300</t>
    <phoneticPr fontId="1"/>
  </si>
  <si>
    <t>アルミ2017 3t 300x500</t>
    <phoneticPr fontId="1"/>
  </si>
  <si>
    <t>アルミ7075 3t 300x300</t>
    <phoneticPr fontId="1"/>
  </si>
  <si>
    <t>アルミ7075 4t 300x300</t>
    <phoneticPr fontId="1"/>
  </si>
  <si>
    <t>アルミ7075 8t 200x300</t>
    <phoneticPr fontId="1"/>
  </si>
  <si>
    <t>アルミ7075 12t 200x200</t>
    <phoneticPr fontId="1"/>
  </si>
  <si>
    <t>ジュラコン 5t 245x495</t>
    <phoneticPr fontId="1"/>
  </si>
  <si>
    <t>ジュラコン 8t 256x245</t>
  </si>
  <si>
    <t>ポリカ 3t 250x220</t>
    <phoneticPr fontId="1"/>
  </si>
  <si>
    <t>ポリカ 5t 200x270</t>
    <phoneticPr fontId="1"/>
  </si>
  <si>
    <t>ガラエポ 3t 100x100</t>
  </si>
  <si>
    <t>ABS樹脂 4t 495x495</t>
  </si>
  <si>
    <t>オイレス</t>
    <phoneticPr fontId="1"/>
  </si>
  <si>
    <t>ベアリング</t>
    <phoneticPr fontId="1"/>
  </si>
  <si>
    <t>不明</t>
    <rPh sb="0" eb="2">
      <t>フメイ</t>
    </rPh>
    <phoneticPr fontId="1"/>
  </si>
  <si>
    <t>6-12a</t>
    <phoneticPr fontId="1"/>
  </si>
  <si>
    <t>6-15a</t>
    <phoneticPr fontId="1"/>
  </si>
  <si>
    <t>4-8a</t>
    <phoneticPr fontId="1"/>
  </si>
  <si>
    <t>4-9a</t>
    <phoneticPr fontId="1"/>
  </si>
  <si>
    <t>6-10a</t>
    <phoneticPr fontId="1"/>
  </si>
  <si>
    <t>5-15-17a</t>
    <phoneticPr fontId="1"/>
  </si>
  <si>
    <t>5-15-17n</t>
    <phoneticPr fontId="1"/>
  </si>
  <si>
    <t>5-12-14n</t>
    <phoneticPr fontId="1"/>
  </si>
  <si>
    <t>5-6-12a</t>
    <phoneticPr fontId="1"/>
  </si>
  <si>
    <t>5-8-12a</t>
    <phoneticPr fontId="1"/>
  </si>
  <si>
    <t>1.5-5-7</t>
    <phoneticPr fontId="1"/>
  </si>
  <si>
    <t>スペーサ</t>
    <phoneticPr fontId="1"/>
  </si>
  <si>
    <t>M3L60</t>
    <phoneticPr fontId="1"/>
  </si>
  <si>
    <t>M4L35</t>
    <phoneticPr fontId="1"/>
  </si>
  <si>
    <t>ピン</t>
    <phoneticPr fontId="1"/>
  </si>
  <si>
    <t>ピニオンM0.5Z8</t>
    <phoneticPr fontId="1"/>
  </si>
  <si>
    <t>ドライメット</t>
    <phoneticPr fontId="1"/>
  </si>
  <si>
    <t>w3f6-8a（オイレス）</t>
    <phoneticPr fontId="1"/>
  </si>
  <si>
    <t>ねじ，ボルト</t>
    <phoneticPr fontId="1"/>
  </si>
  <si>
    <t>他は不明</t>
    <rPh sb="0" eb="1">
      <t>ホカ</t>
    </rPh>
    <rPh sb="2" eb="4">
      <t>フメイ</t>
    </rPh>
    <phoneticPr fontId="1"/>
  </si>
  <si>
    <t>ナイロンナット</t>
    <phoneticPr fontId="1"/>
  </si>
  <si>
    <t>配送料</t>
    <rPh sb="0" eb="3">
      <t>ハイソウリョウ</t>
    </rPh>
    <phoneticPr fontId="1"/>
  </si>
  <si>
    <t>黄銅M0.5Z80-&gt;RS0.5</t>
    <rPh sb="0" eb="2">
      <t>オウドウ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</si>
</sst>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0&quot;日&quot;"/>
  </numFmts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6"/>
      <color rgb="FFFFFFCC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b/>
      <i/>
      <sz val="11"/>
      <color theme="1"/>
      <name val="ＭＳ Ｐゴシック"/>
      <family val="3"/>
      <charset val="128"/>
      <scheme val="minor"/>
    </font>
    <font>
      <i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2" fillId="3" borderId="1" xfId="0" applyFont="1" applyFill="1" applyBorder="1"/>
    <xf numFmtId="0" fontId="0" fillId="0" borderId="0" xfId="0" applyAlignment="1">
      <alignment vertical="top"/>
    </xf>
    <xf numFmtId="0" fontId="6" fillId="0" borderId="0" xfId="0" applyFont="1"/>
    <xf numFmtId="0" fontId="0" fillId="0" borderId="4" xfId="0" applyBorder="1"/>
    <xf numFmtId="0" fontId="0" fillId="0" borderId="4" xfId="0" applyBorder="1" applyAlignment="1"/>
    <xf numFmtId="0" fontId="0" fillId="0" borderId="9" xfId="0" applyBorder="1"/>
    <xf numFmtId="0" fontId="0" fillId="0" borderId="10" xfId="0" applyBorder="1"/>
    <xf numFmtId="0" fontId="0" fillId="3" borderId="5" xfId="0" applyFill="1" applyBorder="1"/>
    <xf numFmtId="0" fontId="0" fillId="2" borderId="11" xfId="0" applyFill="1" applyBorder="1"/>
    <xf numFmtId="0" fontId="0" fillId="0" borderId="12" xfId="0" applyBorder="1"/>
    <xf numFmtId="0" fontId="2" fillId="3" borderId="20" xfId="0" applyFont="1" applyFill="1" applyBorder="1"/>
    <xf numFmtId="0" fontId="2" fillId="0" borderId="12" xfId="0" applyFont="1" applyFill="1" applyBorder="1"/>
    <xf numFmtId="0" fontId="0" fillId="3" borderId="1" xfId="0" applyFill="1" applyBorder="1"/>
    <xf numFmtId="0" fontId="0" fillId="2" borderId="5" xfId="0" applyFill="1" applyBorder="1"/>
    <xf numFmtId="0" fontId="0" fillId="2" borderId="11" xfId="0" applyFill="1" applyBorder="1" applyAlignment="1">
      <alignment horizontal="right"/>
    </xf>
    <xf numFmtId="0" fontId="0" fillId="2" borderId="17" xfId="0" applyFill="1" applyBorder="1"/>
    <xf numFmtId="0" fontId="0" fillId="0" borderId="18" xfId="0" applyBorder="1"/>
    <xf numFmtId="0" fontId="0" fillId="0" borderId="29" xfId="0" applyBorder="1"/>
    <xf numFmtId="0" fontId="7" fillId="2" borderId="1" xfId="0" applyFont="1" applyFill="1" applyBorder="1"/>
    <xf numFmtId="0" fontId="2" fillId="0" borderId="12" xfId="0" applyFont="1" applyFill="1" applyBorder="1" applyProtection="1">
      <protection locked="0"/>
    </xf>
    <xf numFmtId="176" fontId="0" fillId="0" borderId="12" xfId="0" applyNumberFormat="1" applyBorder="1" applyProtection="1">
      <protection locked="0"/>
    </xf>
    <xf numFmtId="177" fontId="0" fillId="0" borderId="23" xfId="0" applyNumberFormat="1" applyBorder="1" applyProtection="1">
      <protection locked="0"/>
    </xf>
    <xf numFmtId="176" fontId="0" fillId="0" borderId="1" xfId="0" applyNumberFormat="1" applyBorder="1" applyProtection="1">
      <protection locked="0"/>
    </xf>
    <xf numFmtId="177" fontId="0" fillId="0" borderId="24" xfId="0" applyNumberFormat="1" applyBorder="1" applyProtection="1">
      <protection locked="0"/>
    </xf>
    <xf numFmtId="176" fontId="0" fillId="0" borderId="6" xfId="0" applyNumberFormat="1" applyBorder="1" applyProtection="1">
      <protection locked="0"/>
    </xf>
    <xf numFmtId="177" fontId="0" fillId="0" borderId="16" xfId="0" applyNumberFormat="1" applyBorder="1" applyProtection="1">
      <protection locked="0"/>
    </xf>
    <xf numFmtId="0" fontId="2" fillId="0" borderId="28" xfId="0" applyFont="1" applyFill="1" applyBorder="1" applyProtection="1">
      <protection locked="0"/>
    </xf>
    <xf numFmtId="176" fontId="0" fillId="0" borderId="20" xfId="0" applyNumberFormat="1" applyBorder="1" applyProtection="1">
      <protection locked="0"/>
    </xf>
    <xf numFmtId="177" fontId="0" fillId="0" borderId="25" xfId="0" applyNumberFormat="1" applyBorder="1" applyProtection="1">
      <protection locked="0"/>
    </xf>
    <xf numFmtId="0" fontId="0" fillId="0" borderId="12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0" xfId="0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7" xfId="0" applyBorder="1" applyAlignment="1" applyProtection="1">
      <protection locked="0"/>
    </xf>
    <xf numFmtId="0" fontId="2" fillId="3" borderId="12" xfId="0" applyFont="1" applyFill="1" applyBorder="1"/>
    <xf numFmtId="0" fontId="0" fillId="2" borderId="31" xfId="0" applyFill="1" applyBorder="1" applyAlignment="1">
      <alignment horizontal="right" vertical="center"/>
    </xf>
    <xf numFmtId="0" fontId="0" fillId="2" borderId="34" xfId="0" applyFill="1" applyBorder="1" applyAlignment="1">
      <alignment horizontal="right" vertical="center"/>
    </xf>
    <xf numFmtId="0" fontId="0" fillId="3" borderId="29" xfId="0" applyFill="1" applyBorder="1"/>
    <xf numFmtId="0" fontId="0" fillId="0" borderId="17" xfId="0" applyFill="1" applyBorder="1"/>
    <xf numFmtId="0" fontId="0" fillId="0" borderId="36" xfId="0" applyBorder="1"/>
    <xf numFmtId="0" fontId="0" fillId="0" borderId="1" xfId="0" applyFill="1" applyBorder="1"/>
    <xf numFmtId="0" fontId="0" fillId="0" borderId="11" xfId="0" applyBorder="1"/>
    <xf numFmtId="0" fontId="0" fillId="0" borderId="13" xfId="0" applyBorder="1"/>
    <xf numFmtId="0" fontId="0" fillId="0" borderId="37" xfId="0" applyBorder="1"/>
    <xf numFmtId="0" fontId="0" fillId="0" borderId="38" xfId="0" applyBorder="1"/>
    <xf numFmtId="0" fontId="0" fillId="0" borderId="29" xfId="0" applyFill="1" applyBorder="1"/>
    <xf numFmtId="0" fontId="8" fillId="0" borderId="12" xfId="0" applyFont="1" applyBorder="1" applyProtection="1">
      <protection locked="0"/>
    </xf>
    <xf numFmtId="0" fontId="0" fillId="0" borderId="12" xfId="0" applyBorder="1" applyAlignment="1" applyProtection="1">
      <protection locked="0"/>
    </xf>
    <xf numFmtId="0" fontId="0" fillId="0" borderId="12" xfId="0" applyFill="1" applyBorder="1" applyAlignment="1" applyProtection="1">
      <protection locked="0"/>
    </xf>
    <xf numFmtId="0" fontId="0" fillId="0" borderId="39" xfId="0" applyFill="1" applyBorder="1" applyProtection="1">
      <protection locked="0"/>
    </xf>
    <xf numFmtId="0" fontId="0" fillId="0" borderId="24" xfId="0" applyBorder="1" applyProtection="1">
      <protection locked="0"/>
    </xf>
    <xf numFmtId="0" fontId="0" fillId="0" borderId="40" xfId="0" applyBorder="1"/>
    <xf numFmtId="55" fontId="0" fillId="0" borderId="4" xfId="0" applyNumberFormat="1" applyBorder="1" applyAlignment="1"/>
    <xf numFmtId="55" fontId="0" fillId="0" borderId="1" xfId="0" applyNumberFormat="1" applyBorder="1" applyAlignment="1"/>
    <xf numFmtId="0" fontId="0" fillId="2" borderId="1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2" borderId="21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2" borderId="1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3" borderId="0" xfId="0" applyFont="1" applyFill="1" applyAlignme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17"/>
  <sheetViews>
    <sheetView tabSelected="1" topLeftCell="B16" zoomScale="130" zoomScaleNormal="130" workbookViewId="0">
      <selection activeCell="E57" sqref="E57"/>
    </sheetView>
  </sheetViews>
  <sheetFormatPr defaultRowHeight="13.2" x14ac:dyDescent="0.2"/>
  <cols>
    <col min="1" max="1" width="3.44140625" customWidth="1"/>
    <col min="3" max="3" width="22.44140625" customWidth="1"/>
    <col min="4" max="4" width="8.109375" customWidth="1"/>
    <col min="5" max="5" width="5.44140625" customWidth="1"/>
    <col min="6" max="6" width="8.6640625" customWidth="1"/>
    <col min="7" max="7" width="5" customWidth="1"/>
    <col min="8" max="8" width="7" customWidth="1"/>
    <col min="9" max="9" width="6.33203125" customWidth="1"/>
    <col min="10" max="10" width="10.6640625" customWidth="1"/>
    <col min="11" max="11" width="10.44140625" customWidth="1"/>
  </cols>
  <sheetData>
    <row r="1" spans="2:11" x14ac:dyDescent="0.2">
      <c r="B1" s="9">
        <v>2021</v>
      </c>
      <c r="C1" s="10" t="s">
        <v>1</v>
      </c>
      <c r="H1" s="80" t="s">
        <v>77</v>
      </c>
      <c r="I1" s="76"/>
      <c r="J1" s="83" t="s">
        <v>78</v>
      </c>
      <c r="K1" s="84"/>
    </row>
    <row r="2" spans="2:11" x14ac:dyDescent="0.2">
      <c r="B2" s="47"/>
      <c r="C2" s="48" t="s">
        <v>107</v>
      </c>
      <c r="H2" s="81"/>
      <c r="I2" s="82"/>
      <c r="J2" s="22" t="s">
        <v>98</v>
      </c>
      <c r="K2" s="17" t="s">
        <v>99</v>
      </c>
    </row>
    <row r="3" spans="2:11" x14ac:dyDescent="0.2">
      <c r="B3" s="49"/>
      <c r="C3" s="50"/>
      <c r="H3" s="58">
        <v>44287</v>
      </c>
      <c r="I3" s="59"/>
      <c r="J3" s="16">
        <f>SUMIFS($F$18:$F$117,$H$18:$H$117,MONTH($H3),$G$18:$G$117,list!D$30)</f>
        <v>0</v>
      </c>
      <c r="K3" s="11">
        <f>SUMIFS($F$18:$F$117,$H$18:$H$117,MONTH($H3),$G$18:$G$117,list!E$30)</f>
        <v>0</v>
      </c>
    </row>
    <row r="4" spans="2:11" x14ac:dyDescent="0.2">
      <c r="B4" s="7" t="s">
        <v>0</v>
      </c>
      <c r="C4" s="36" t="s">
        <v>86</v>
      </c>
      <c r="H4" s="58">
        <v>44317</v>
      </c>
      <c r="I4" s="59"/>
      <c r="J4" s="16">
        <f>SUMIFS($F$18:$F$117,$H$18:$H$117,MONTH($H4),$G$18:$G$117,list!D$30)</f>
        <v>0</v>
      </c>
      <c r="K4" s="11">
        <f>SUMIFS($F$18:$F$117,$H$18:$H$117,MONTH($H4),$G$18:$G$117,list!E$30)</f>
        <v>0</v>
      </c>
    </row>
    <row r="5" spans="2:11" x14ac:dyDescent="0.2">
      <c r="B5" s="7" t="s">
        <v>60</v>
      </c>
      <c r="C5" s="37" t="s">
        <v>120</v>
      </c>
      <c r="H5" s="58">
        <v>44348</v>
      </c>
      <c r="I5" s="59"/>
      <c r="J5" s="16">
        <f>SUMIFS($F$18:$F$117,$H$18:$H$117,MONTH($H5),$G$18:$G$117,list!D$30)</f>
        <v>0</v>
      </c>
      <c r="K5" s="11">
        <f>SUMIFS($F$18:$F$117,$H$18:$H$117,MONTH($H5),$G$18:$G$117,list!E$30)</f>
        <v>0</v>
      </c>
    </row>
    <row r="6" spans="2:11" x14ac:dyDescent="0.2">
      <c r="B6" s="8" t="s">
        <v>68</v>
      </c>
      <c r="C6" s="36" t="s">
        <v>71</v>
      </c>
      <c r="H6" s="58">
        <v>44378</v>
      </c>
      <c r="I6" s="59"/>
      <c r="J6" s="16">
        <f>SUMIFS($F$18:$F$117,$H$18:$H$117,MONTH($H6),$G$18:$G$117,list!D$30)</f>
        <v>0</v>
      </c>
      <c r="K6" s="11">
        <f>SUMIFS($F$18:$F$117,$H$18:$H$117,MONTH($H6),$G$18:$G$117,list!E$30)</f>
        <v>0</v>
      </c>
    </row>
    <row r="7" spans="2:11" ht="13.8" thickBot="1" x14ac:dyDescent="0.25">
      <c r="B7" s="39" t="s">
        <v>67</v>
      </c>
      <c r="C7" s="38" t="s">
        <v>121</v>
      </c>
      <c r="D7" s="3"/>
      <c r="H7" s="58">
        <v>44409</v>
      </c>
      <c r="I7" s="59"/>
      <c r="J7" s="16">
        <f>SUMIFS($F$18:$F$117,$H$18:$H$117,MONTH($H7),$G$18:$G$117,list!D$30)</f>
        <v>0</v>
      </c>
      <c r="K7" s="11">
        <f>SUMIFS($F$18:$F$117,$H$18:$H$117,MONTH($H7),$G$18:$G$117,list!E$30)</f>
        <v>0</v>
      </c>
    </row>
    <row r="8" spans="2:11" x14ac:dyDescent="0.2">
      <c r="C8" s="3"/>
      <c r="D8" s="3"/>
      <c r="H8" s="58">
        <v>44440</v>
      </c>
      <c r="I8" s="59"/>
      <c r="J8" s="16">
        <f>SUMIFS($F$18:$F$117,$H$18:$H$117,MONTH($H8),$G$18:$G$117,list!D$30)</f>
        <v>0</v>
      </c>
      <c r="K8" s="11">
        <f>SUMIFS($F$18:$F$117,$H$18:$H$117,MONTH($H8),$G$18:$G$117,list!E$30)</f>
        <v>0</v>
      </c>
    </row>
    <row r="9" spans="2:11" x14ac:dyDescent="0.2">
      <c r="C9" s="3"/>
      <c r="D9" s="3"/>
      <c r="H9" s="58">
        <v>44470</v>
      </c>
      <c r="I9" s="59"/>
      <c r="J9" s="16">
        <f>SUMIFS($F$18:$F$117,$H$18:$H$117,MONTH($H9),$G$18:$G$117,list!D$30)</f>
        <v>0</v>
      </c>
      <c r="K9" s="11">
        <f>SUMIFS($F$18:$F$117,$H$18:$H$117,MONTH($H9),$G$18:$G$117,list!E$30)</f>
        <v>0</v>
      </c>
    </row>
    <row r="10" spans="2:11" ht="13.8" thickBot="1" x14ac:dyDescent="0.25">
      <c r="C10" s="3"/>
      <c r="D10" s="3"/>
      <c r="H10" s="58">
        <v>44501</v>
      </c>
      <c r="I10" s="59"/>
      <c r="J10" s="16">
        <f>SUMIFS($F$18:$F$117,$H$18:$H$117,MONTH($H10),$G$18:$G$117,list!D$30)</f>
        <v>0</v>
      </c>
      <c r="K10" s="11">
        <f>SUMIFS($F$18:$F$117,$H$18:$H$117,MONTH($H10),$G$18:$G$117,list!E$30)</f>
        <v>0</v>
      </c>
    </row>
    <row r="11" spans="2:11" ht="13.8" thickBot="1" x14ac:dyDescent="0.25">
      <c r="B11" s="44" t="s">
        <v>104</v>
      </c>
      <c r="C11" s="43">
        <f>SUM($F18:$F117)</f>
        <v>97336</v>
      </c>
      <c r="D11" s="3" t="s">
        <v>123</v>
      </c>
      <c r="H11" s="58">
        <v>44531</v>
      </c>
      <c r="I11" s="59"/>
      <c r="J11" s="16">
        <f>SUMIFS($F$18:$F$117,$H$18:$H$117,MONTH($H11),$G$18:$G$117,list!D$30)</f>
        <v>0</v>
      </c>
      <c r="K11" s="11">
        <f>SUMIFS($F$18:$F$117,$H$18:$H$117,MONTH($H11),$G$18:$G$117,list!E$30)</f>
        <v>0</v>
      </c>
    </row>
    <row r="12" spans="2:11" ht="13.8" thickBot="1" x14ac:dyDescent="0.25">
      <c r="B12" s="44" t="s">
        <v>119</v>
      </c>
      <c r="C12" s="51">
        <v>68000</v>
      </c>
      <c r="D12" s="3" t="s">
        <v>124</v>
      </c>
      <c r="H12" s="58">
        <v>44562</v>
      </c>
      <c r="I12" s="59"/>
      <c r="J12" s="16">
        <f>SUMIFS($F$18:$F$117,$H$18:$H$117,MONTH($H12),$G$18:$G$117,list!D$30)</f>
        <v>0</v>
      </c>
      <c r="K12" s="11">
        <f>SUMIFS($F$18:$F$117,$H$18:$H$117,MONTH($H12),$G$18:$G$117,list!E$30)</f>
        <v>0</v>
      </c>
    </row>
    <row r="13" spans="2:11" x14ac:dyDescent="0.2">
      <c r="C13" s="3"/>
      <c r="D13" s="3"/>
      <c r="H13" s="58">
        <v>44593</v>
      </c>
      <c r="I13" s="59"/>
      <c r="J13" s="16">
        <f>SUMIFS($F$18:$F$117,$H$18:$H$117,MONTH($H13),$G$18:$G$117,list!D$30)</f>
        <v>0</v>
      </c>
      <c r="K13" s="11">
        <f>SUMIFS($F$18:$F$117,$H$18:$H$117,MONTH($H13),$G$18:$G$117,list!E$30)</f>
        <v>0</v>
      </c>
    </row>
    <row r="14" spans="2:11" x14ac:dyDescent="0.2">
      <c r="C14" s="3"/>
      <c r="D14" s="3"/>
      <c r="H14" s="58">
        <v>44621</v>
      </c>
      <c r="I14" s="59"/>
      <c r="J14" s="16">
        <f>SUMIFS($F$18:$F$117,$H$18:$H$117,MONTH($H14),$G$18:$G$117,list!D$30)</f>
        <v>0</v>
      </c>
      <c r="K14" s="11">
        <f>SUMIFS($F$18:$F$117,$H$18:$H$117,MONTH($H14),$G$18:$G$117,list!E$30)</f>
        <v>0</v>
      </c>
    </row>
    <row r="15" spans="2:11" ht="13.8" thickBot="1" x14ac:dyDescent="0.25">
      <c r="C15" s="3"/>
      <c r="D15" s="3"/>
    </row>
    <row r="16" spans="2:11" x14ac:dyDescent="0.2">
      <c r="B16" s="68" t="s">
        <v>84</v>
      </c>
      <c r="C16" s="66" t="s">
        <v>61</v>
      </c>
      <c r="D16" s="66" t="s">
        <v>62</v>
      </c>
      <c r="E16" s="60" t="s">
        <v>63</v>
      </c>
      <c r="F16" s="60" t="s">
        <v>64</v>
      </c>
      <c r="G16" s="70" t="s">
        <v>102</v>
      </c>
      <c r="H16" s="62" t="s">
        <v>65</v>
      </c>
      <c r="I16" s="63"/>
      <c r="J16" s="76" t="s">
        <v>66</v>
      </c>
      <c r="K16" s="77"/>
    </row>
    <row r="17" spans="2:11" ht="13.8" thickBot="1" x14ac:dyDescent="0.25">
      <c r="B17" s="69"/>
      <c r="C17" s="67"/>
      <c r="D17" s="67"/>
      <c r="E17" s="61"/>
      <c r="F17" s="61"/>
      <c r="G17" s="71"/>
      <c r="H17" s="41" t="s">
        <v>92</v>
      </c>
      <c r="I17" s="42" t="s">
        <v>93</v>
      </c>
      <c r="J17" s="78"/>
      <c r="K17" s="79"/>
    </row>
    <row r="18" spans="2:11" ht="13.8" thickTop="1" x14ac:dyDescent="0.2">
      <c r="B18" s="18">
        <v>1</v>
      </c>
      <c r="C18" s="54" t="s">
        <v>122</v>
      </c>
      <c r="D18" s="33">
        <v>7400</v>
      </c>
      <c r="E18" s="33">
        <v>2</v>
      </c>
      <c r="F18" s="40">
        <f t="shared" ref="F18:F58" si="0">D18*E18</f>
        <v>14800</v>
      </c>
      <c r="G18" s="15" t="s">
        <v>100</v>
      </c>
      <c r="H18" s="24"/>
      <c r="I18" s="25"/>
      <c r="J18" s="72"/>
      <c r="K18" s="73"/>
    </row>
    <row r="19" spans="2:11" x14ac:dyDescent="0.2">
      <c r="B19" s="12">
        <v>2</v>
      </c>
      <c r="C19" s="33" t="s">
        <v>125</v>
      </c>
      <c r="D19" s="33">
        <v>1025</v>
      </c>
      <c r="E19" s="33">
        <v>10</v>
      </c>
      <c r="F19" s="40">
        <f t="shared" si="0"/>
        <v>10250</v>
      </c>
      <c r="G19" s="23" t="s">
        <v>100</v>
      </c>
      <c r="H19" s="24"/>
      <c r="I19" s="25"/>
      <c r="J19" s="64"/>
      <c r="K19" s="65"/>
    </row>
    <row r="20" spans="2:11" x14ac:dyDescent="0.2">
      <c r="B20" s="18">
        <v>3</v>
      </c>
      <c r="C20" s="33" t="s">
        <v>126</v>
      </c>
      <c r="D20" s="34">
        <v>6550</v>
      </c>
      <c r="E20" s="34">
        <v>2</v>
      </c>
      <c r="F20" s="40">
        <f t="shared" si="0"/>
        <v>13100</v>
      </c>
      <c r="G20" s="23" t="s">
        <v>100</v>
      </c>
      <c r="H20" s="26"/>
      <c r="I20" s="27"/>
      <c r="J20" s="64"/>
      <c r="K20" s="65"/>
    </row>
    <row r="21" spans="2:11" x14ac:dyDescent="0.2">
      <c r="B21" s="12">
        <v>4</v>
      </c>
      <c r="C21" s="34" t="s">
        <v>127</v>
      </c>
      <c r="D21" s="34">
        <v>417</v>
      </c>
      <c r="E21" s="34">
        <v>1</v>
      </c>
      <c r="F21" s="40">
        <f t="shared" si="0"/>
        <v>417</v>
      </c>
      <c r="G21" s="23" t="s">
        <v>100</v>
      </c>
      <c r="H21" s="26"/>
      <c r="I21" s="27"/>
      <c r="J21" s="64"/>
      <c r="K21" s="65"/>
    </row>
    <row r="22" spans="2:11" x14ac:dyDescent="0.2">
      <c r="B22" s="18">
        <v>5</v>
      </c>
      <c r="C22" s="34" t="s">
        <v>128</v>
      </c>
      <c r="D22" s="34">
        <v>2280</v>
      </c>
      <c r="E22" s="34">
        <v>1</v>
      </c>
      <c r="F22" s="40">
        <f t="shared" si="0"/>
        <v>2280</v>
      </c>
      <c r="G22" s="23" t="s">
        <v>100</v>
      </c>
      <c r="H22" s="26"/>
      <c r="I22" s="27"/>
      <c r="J22" s="64"/>
      <c r="K22" s="65"/>
    </row>
    <row r="23" spans="2:11" x14ac:dyDescent="0.2">
      <c r="B23" s="12">
        <v>6</v>
      </c>
      <c r="C23" s="34" t="s">
        <v>129</v>
      </c>
      <c r="D23" s="34">
        <v>1700</v>
      </c>
      <c r="E23" s="34">
        <v>1</v>
      </c>
      <c r="F23" s="40">
        <f t="shared" si="0"/>
        <v>1700</v>
      </c>
      <c r="G23" s="23" t="s">
        <v>100</v>
      </c>
      <c r="H23" s="26"/>
      <c r="I23" s="27"/>
      <c r="J23" s="64"/>
      <c r="K23" s="65"/>
    </row>
    <row r="24" spans="2:11" x14ac:dyDescent="0.2">
      <c r="B24" s="18">
        <v>7</v>
      </c>
      <c r="C24" s="53" t="s">
        <v>130</v>
      </c>
      <c r="D24" s="34">
        <v>2040</v>
      </c>
      <c r="E24" s="34">
        <v>1</v>
      </c>
      <c r="F24" s="40">
        <f t="shared" si="0"/>
        <v>2040</v>
      </c>
      <c r="G24" s="23" t="s">
        <v>100</v>
      </c>
      <c r="H24" s="26"/>
      <c r="I24" s="27"/>
      <c r="J24" s="64"/>
      <c r="K24" s="65"/>
    </row>
    <row r="25" spans="2:11" x14ac:dyDescent="0.2">
      <c r="B25" s="12">
        <v>8</v>
      </c>
      <c r="C25" s="53" t="s">
        <v>131</v>
      </c>
      <c r="D25" s="1">
        <v>3000</v>
      </c>
      <c r="E25" s="34">
        <v>1</v>
      </c>
      <c r="F25" s="40">
        <f t="shared" si="0"/>
        <v>3000</v>
      </c>
      <c r="G25" s="23" t="s">
        <v>100</v>
      </c>
      <c r="H25" s="26"/>
      <c r="I25" s="27"/>
      <c r="J25" s="64"/>
      <c r="K25" s="65"/>
    </row>
    <row r="26" spans="2:11" x14ac:dyDescent="0.2">
      <c r="B26" s="18">
        <v>9</v>
      </c>
      <c r="C26" s="53" t="s">
        <v>132</v>
      </c>
      <c r="D26" s="34">
        <v>3020</v>
      </c>
      <c r="E26" s="34">
        <v>1</v>
      </c>
      <c r="F26" s="40">
        <f t="shared" si="0"/>
        <v>3020</v>
      </c>
      <c r="G26" s="23" t="s">
        <v>100</v>
      </c>
      <c r="H26" s="26"/>
      <c r="I26" s="27"/>
      <c r="J26" s="64"/>
      <c r="K26" s="65"/>
    </row>
    <row r="27" spans="2:11" x14ac:dyDescent="0.2">
      <c r="B27" s="12">
        <v>10</v>
      </c>
      <c r="C27" s="52" t="s">
        <v>133</v>
      </c>
      <c r="D27" s="34">
        <v>6040</v>
      </c>
      <c r="E27" s="1">
        <v>1</v>
      </c>
      <c r="F27" s="40">
        <f t="shared" si="0"/>
        <v>6040</v>
      </c>
      <c r="G27" s="23" t="s">
        <v>100</v>
      </c>
      <c r="H27" s="26"/>
      <c r="I27" s="27"/>
      <c r="J27" s="64"/>
      <c r="K27" s="65"/>
    </row>
    <row r="28" spans="2:11" x14ac:dyDescent="0.2">
      <c r="B28" s="18">
        <v>11</v>
      </c>
      <c r="C28" s="52" t="s">
        <v>134</v>
      </c>
      <c r="D28" s="34">
        <v>4030</v>
      </c>
      <c r="E28" s="34">
        <v>1</v>
      </c>
      <c r="F28" s="40">
        <f t="shared" si="0"/>
        <v>4030</v>
      </c>
      <c r="G28" s="23" t="s">
        <v>100</v>
      </c>
      <c r="H28" s="26"/>
      <c r="I28" s="27"/>
      <c r="J28" s="64"/>
      <c r="K28" s="65"/>
    </row>
    <row r="29" spans="2:11" x14ac:dyDescent="0.2">
      <c r="B29" s="12">
        <v>12</v>
      </c>
      <c r="C29" s="34" t="s">
        <v>135</v>
      </c>
      <c r="D29" s="34">
        <v>3135</v>
      </c>
      <c r="E29" s="34">
        <v>2</v>
      </c>
      <c r="F29" s="40">
        <f t="shared" si="0"/>
        <v>6270</v>
      </c>
      <c r="G29" s="23" t="s">
        <v>100</v>
      </c>
      <c r="H29" s="26"/>
      <c r="I29" s="27"/>
      <c r="J29" s="64"/>
      <c r="K29" s="65"/>
    </row>
    <row r="30" spans="2:11" x14ac:dyDescent="0.2">
      <c r="B30" s="18">
        <v>13</v>
      </c>
      <c r="C30" s="34" t="s">
        <v>136</v>
      </c>
      <c r="D30" s="34">
        <v>1573</v>
      </c>
      <c r="E30" s="34">
        <v>1</v>
      </c>
      <c r="F30" s="40">
        <f t="shared" si="0"/>
        <v>1573</v>
      </c>
      <c r="G30" s="23" t="s">
        <v>100</v>
      </c>
      <c r="H30" s="26"/>
      <c r="I30" s="27"/>
      <c r="J30" s="64"/>
      <c r="K30" s="65"/>
    </row>
    <row r="31" spans="2:11" x14ac:dyDescent="0.2">
      <c r="B31" s="12">
        <v>14</v>
      </c>
      <c r="C31" s="34" t="s">
        <v>137</v>
      </c>
      <c r="D31" s="34">
        <v>524</v>
      </c>
      <c r="E31" s="34">
        <v>2</v>
      </c>
      <c r="F31" s="40">
        <f t="shared" si="0"/>
        <v>1048</v>
      </c>
      <c r="G31" s="23" t="s">
        <v>100</v>
      </c>
      <c r="H31" s="26"/>
      <c r="I31" s="27"/>
      <c r="J31" s="64"/>
      <c r="K31" s="65"/>
    </row>
    <row r="32" spans="2:11" x14ac:dyDescent="0.2">
      <c r="B32" s="18">
        <v>15</v>
      </c>
      <c r="C32" s="34" t="s">
        <v>138</v>
      </c>
      <c r="D32" s="34">
        <v>804</v>
      </c>
      <c r="E32" s="34">
        <v>2</v>
      </c>
      <c r="F32" s="40">
        <f t="shared" si="0"/>
        <v>1608</v>
      </c>
      <c r="G32" s="23" t="s">
        <v>100</v>
      </c>
      <c r="H32" s="26"/>
      <c r="I32" s="27"/>
      <c r="J32" s="64"/>
      <c r="K32" s="65"/>
    </row>
    <row r="33" spans="2:11" x14ac:dyDescent="0.2">
      <c r="B33" s="12">
        <v>16</v>
      </c>
      <c r="C33" s="34" t="s">
        <v>139</v>
      </c>
      <c r="D33" s="34">
        <v>511</v>
      </c>
      <c r="E33" s="34">
        <v>1</v>
      </c>
      <c r="F33" s="40">
        <f t="shared" si="0"/>
        <v>511</v>
      </c>
      <c r="G33" s="23" t="s">
        <v>100</v>
      </c>
      <c r="H33" s="26"/>
      <c r="I33" s="27"/>
      <c r="J33" s="64"/>
      <c r="K33" s="65"/>
    </row>
    <row r="34" spans="2:11" x14ac:dyDescent="0.2">
      <c r="B34" s="18">
        <v>17</v>
      </c>
      <c r="C34" s="34" t="s">
        <v>140</v>
      </c>
      <c r="D34" s="34">
        <v>2810</v>
      </c>
      <c r="E34" s="34">
        <v>1</v>
      </c>
      <c r="F34" s="40">
        <f t="shared" si="0"/>
        <v>2810</v>
      </c>
      <c r="G34" s="23" t="s">
        <v>100</v>
      </c>
      <c r="H34" s="26"/>
      <c r="I34" s="27"/>
      <c r="J34" s="64"/>
      <c r="K34" s="65"/>
    </row>
    <row r="35" spans="2:11" x14ac:dyDescent="0.2">
      <c r="B35" s="12">
        <v>18</v>
      </c>
      <c r="C35" s="34"/>
      <c r="D35" s="34"/>
      <c r="E35" s="34"/>
      <c r="F35" s="40">
        <f t="shared" si="0"/>
        <v>0</v>
      </c>
      <c r="G35" s="23" t="s">
        <v>100</v>
      </c>
      <c r="H35" s="26"/>
      <c r="I35" s="27"/>
      <c r="J35" s="64"/>
      <c r="K35" s="65"/>
    </row>
    <row r="36" spans="2:11" x14ac:dyDescent="0.2">
      <c r="B36" s="18">
        <v>19</v>
      </c>
      <c r="C36" s="34" t="s">
        <v>141</v>
      </c>
      <c r="D36" s="34">
        <v>2000</v>
      </c>
      <c r="E36" s="34">
        <v>1</v>
      </c>
      <c r="F36" s="40">
        <f t="shared" si="0"/>
        <v>2000</v>
      </c>
      <c r="G36" s="23" t="s">
        <v>100</v>
      </c>
      <c r="H36" s="26"/>
      <c r="I36" s="27"/>
      <c r="J36" s="64"/>
      <c r="K36" s="65"/>
    </row>
    <row r="37" spans="2:11" x14ac:dyDescent="0.2">
      <c r="B37" s="12">
        <v>20</v>
      </c>
      <c r="C37" s="34" t="s">
        <v>149</v>
      </c>
      <c r="D37" s="34" t="s">
        <v>143</v>
      </c>
      <c r="E37" s="34">
        <v>4</v>
      </c>
      <c r="F37" s="40">
        <v>0</v>
      </c>
      <c r="G37" s="23" t="s">
        <v>100</v>
      </c>
      <c r="H37" s="26"/>
      <c r="I37" s="27"/>
      <c r="J37" s="64"/>
      <c r="K37" s="65"/>
    </row>
    <row r="38" spans="2:11" x14ac:dyDescent="0.2">
      <c r="B38" s="18">
        <v>21</v>
      </c>
      <c r="C38" s="55" t="s">
        <v>150</v>
      </c>
      <c r="D38" s="34" t="s">
        <v>143</v>
      </c>
      <c r="E38" s="34">
        <v>4</v>
      </c>
      <c r="F38" s="40">
        <v>0</v>
      </c>
      <c r="G38" s="23" t="s">
        <v>100</v>
      </c>
      <c r="H38" s="26"/>
      <c r="I38" s="27"/>
      <c r="J38" s="64"/>
      <c r="K38" s="65"/>
    </row>
    <row r="39" spans="2:11" x14ac:dyDescent="0.2">
      <c r="B39" s="12">
        <v>22</v>
      </c>
      <c r="C39" s="1" t="s">
        <v>151</v>
      </c>
      <c r="D39" s="34" t="s">
        <v>143</v>
      </c>
      <c r="E39" s="34">
        <v>16</v>
      </c>
      <c r="F39" s="40">
        <v>0</v>
      </c>
      <c r="G39" s="23" t="s">
        <v>100</v>
      </c>
      <c r="H39" s="26"/>
      <c r="I39" s="27"/>
      <c r="J39" s="64"/>
      <c r="K39" s="65"/>
    </row>
    <row r="40" spans="2:11" x14ac:dyDescent="0.2">
      <c r="B40" s="18">
        <v>23</v>
      </c>
      <c r="C40" s="1" t="s">
        <v>152</v>
      </c>
      <c r="D40" s="34" t="s">
        <v>143</v>
      </c>
      <c r="E40" s="34">
        <v>16</v>
      </c>
      <c r="F40" s="40">
        <v>0</v>
      </c>
      <c r="G40" s="23" t="s">
        <v>100</v>
      </c>
      <c r="H40" s="26"/>
      <c r="I40" s="27"/>
      <c r="J40" s="64"/>
      <c r="K40" s="65"/>
    </row>
    <row r="41" spans="2:11" x14ac:dyDescent="0.2">
      <c r="B41" s="12">
        <v>24</v>
      </c>
      <c r="C41" s="1" t="s">
        <v>153</v>
      </c>
      <c r="D41" s="34" t="s">
        <v>143</v>
      </c>
      <c r="E41" s="34">
        <v>4</v>
      </c>
      <c r="F41" s="40">
        <v>0</v>
      </c>
      <c r="G41" s="23" t="s">
        <v>100</v>
      </c>
      <c r="H41" s="26"/>
      <c r="I41" s="27"/>
      <c r="J41" s="64"/>
      <c r="K41" s="65"/>
    </row>
    <row r="42" spans="2:11" x14ac:dyDescent="0.2">
      <c r="B42" s="18">
        <v>25</v>
      </c>
      <c r="C42" s="1" t="s">
        <v>154</v>
      </c>
      <c r="D42" s="34" t="s">
        <v>143</v>
      </c>
      <c r="E42" s="34">
        <v>16</v>
      </c>
      <c r="F42" s="40">
        <v>0</v>
      </c>
      <c r="G42" s="23" t="s">
        <v>100</v>
      </c>
      <c r="H42" s="26"/>
      <c r="I42" s="27"/>
      <c r="J42" s="64"/>
      <c r="K42" s="65"/>
    </row>
    <row r="43" spans="2:11" x14ac:dyDescent="0.2">
      <c r="B43" s="12">
        <v>26</v>
      </c>
      <c r="C43" s="1"/>
      <c r="D43" s="1"/>
      <c r="E43" s="34"/>
      <c r="F43" s="40">
        <v>0</v>
      </c>
      <c r="G43" s="23" t="s">
        <v>100</v>
      </c>
      <c r="H43" s="26"/>
      <c r="I43" s="27"/>
      <c r="J43" s="64"/>
      <c r="K43" s="65"/>
    </row>
    <row r="44" spans="2:11" x14ac:dyDescent="0.2">
      <c r="B44" s="18">
        <v>27</v>
      </c>
      <c r="C44" s="34" t="s">
        <v>142</v>
      </c>
      <c r="D44" s="1"/>
      <c r="E44" s="34"/>
      <c r="F44" s="40">
        <v>0</v>
      </c>
      <c r="G44" s="23" t="s">
        <v>100</v>
      </c>
      <c r="H44" s="26"/>
      <c r="I44" s="27"/>
      <c r="J44" s="64"/>
      <c r="K44" s="65"/>
    </row>
    <row r="45" spans="2:11" x14ac:dyDescent="0.2">
      <c r="B45" s="12">
        <v>28</v>
      </c>
      <c r="C45" s="34" t="s">
        <v>144</v>
      </c>
      <c r="D45" s="34" t="s">
        <v>143</v>
      </c>
      <c r="E45" s="34">
        <v>4</v>
      </c>
      <c r="F45" s="40">
        <v>0</v>
      </c>
      <c r="G45" s="23" t="s">
        <v>100</v>
      </c>
      <c r="H45" s="26"/>
      <c r="I45" s="27"/>
      <c r="J45" s="64"/>
      <c r="K45" s="65"/>
    </row>
    <row r="46" spans="2:11" x14ac:dyDescent="0.2">
      <c r="B46" s="18">
        <v>29</v>
      </c>
      <c r="C46" s="34" t="s">
        <v>145</v>
      </c>
      <c r="D46" s="34" t="s">
        <v>143</v>
      </c>
      <c r="E46" s="34">
        <v>2</v>
      </c>
      <c r="F46" s="40">
        <v>0</v>
      </c>
      <c r="G46" s="23" t="s">
        <v>100</v>
      </c>
      <c r="H46" s="26"/>
      <c r="I46" s="27"/>
      <c r="J46" s="64"/>
      <c r="K46" s="65"/>
    </row>
    <row r="47" spans="2:11" x14ac:dyDescent="0.2">
      <c r="B47" s="12">
        <v>30</v>
      </c>
      <c r="C47" s="34" t="s">
        <v>146</v>
      </c>
      <c r="D47" s="34" t="s">
        <v>143</v>
      </c>
      <c r="E47" s="34">
        <v>4</v>
      </c>
      <c r="F47" s="40">
        <v>0</v>
      </c>
      <c r="G47" s="23" t="s">
        <v>100</v>
      </c>
      <c r="H47" s="26"/>
      <c r="I47" s="27"/>
      <c r="J47" s="64"/>
      <c r="K47" s="65"/>
    </row>
    <row r="48" spans="2:11" x14ac:dyDescent="0.2">
      <c r="B48" s="18">
        <v>31</v>
      </c>
      <c r="C48" s="34" t="s">
        <v>147</v>
      </c>
      <c r="D48" s="34" t="s">
        <v>143</v>
      </c>
      <c r="E48" s="34">
        <v>2</v>
      </c>
      <c r="F48" s="40">
        <v>0</v>
      </c>
      <c r="G48" s="23" t="s">
        <v>100</v>
      </c>
      <c r="H48" s="26"/>
      <c r="I48" s="27"/>
      <c r="J48" s="64"/>
      <c r="K48" s="65"/>
    </row>
    <row r="49" spans="2:11" x14ac:dyDescent="0.2">
      <c r="B49" s="12">
        <v>32</v>
      </c>
      <c r="C49" s="34" t="s">
        <v>148</v>
      </c>
      <c r="D49" s="34" t="s">
        <v>143</v>
      </c>
      <c r="E49" s="34">
        <v>8</v>
      </c>
      <c r="F49" s="40">
        <v>0</v>
      </c>
      <c r="G49" s="23" t="s">
        <v>100</v>
      </c>
      <c r="H49" s="26"/>
      <c r="I49" s="27"/>
      <c r="J49" s="64"/>
      <c r="K49" s="65"/>
    </row>
    <row r="50" spans="2:11" x14ac:dyDescent="0.2">
      <c r="B50" s="18">
        <v>33</v>
      </c>
      <c r="C50" s="34"/>
      <c r="D50" s="34"/>
      <c r="E50" s="34"/>
      <c r="F50" s="40">
        <f t="shared" si="0"/>
        <v>0</v>
      </c>
      <c r="G50" s="23" t="s">
        <v>100</v>
      </c>
      <c r="H50" s="26"/>
      <c r="I50" s="27"/>
      <c r="J50" s="64"/>
      <c r="K50" s="65"/>
    </row>
    <row r="51" spans="2:11" x14ac:dyDescent="0.2">
      <c r="B51" s="12">
        <v>34</v>
      </c>
      <c r="C51" s="34" t="s">
        <v>155</v>
      </c>
      <c r="D51" s="34"/>
      <c r="E51" s="34"/>
      <c r="F51" s="40">
        <f t="shared" si="0"/>
        <v>0</v>
      </c>
      <c r="G51" s="23" t="s">
        <v>100</v>
      </c>
      <c r="H51" s="26"/>
      <c r="I51" s="27"/>
      <c r="J51" s="64"/>
      <c r="K51" s="65"/>
    </row>
    <row r="52" spans="2:11" x14ac:dyDescent="0.2">
      <c r="B52" s="18">
        <v>35</v>
      </c>
      <c r="C52" s="34" t="s">
        <v>156</v>
      </c>
      <c r="D52" s="34">
        <v>4590</v>
      </c>
      <c r="E52" s="34">
        <v>1</v>
      </c>
      <c r="F52" s="40">
        <f t="shared" si="0"/>
        <v>4590</v>
      </c>
      <c r="G52" s="23" t="s">
        <v>100</v>
      </c>
      <c r="H52" s="26"/>
      <c r="I52" s="27"/>
      <c r="J52" s="64"/>
      <c r="K52" s="65"/>
    </row>
    <row r="53" spans="2:11" x14ac:dyDescent="0.2">
      <c r="B53" s="12">
        <v>36</v>
      </c>
      <c r="C53" s="56" t="s">
        <v>157</v>
      </c>
      <c r="D53" s="34">
        <v>2990</v>
      </c>
      <c r="E53" s="34">
        <v>1</v>
      </c>
      <c r="F53" s="40">
        <f t="shared" si="0"/>
        <v>2990</v>
      </c>
      <c r="G53" s="23" t="s">
        <v>100</v>
      </c>
      <c r="H53" s="26"/>
      <c r="I53" s="27"/>
      <c r="J53" s="64"/>
      <c r="K53" s="65"/>
    </row>
    <row r="54" spans="2:11" x14ac:dyDescent="0.2">
      <c r="B54" s="18">
        <v>37</v>
      </c>
      <c r="D54" s="1"/>
      <c r="E54" s="57"/>
      <c r="F54" s="40">
        <f t="shared" si="0"/>
        <v>0</v>
      </c>
      <c r="G54" s="23" t="s">
        <v>100</v>
      </c>
      <c r="H54" s="26"/>
      <c r="I54" s="27"/>
      <c r="J54" s="64"/>
      <c r="K54" s="65"/>
    </row>
    <row r="55" spans="2:11" x14ac:dyDescent="0.2">
      <c r="B55" s="12">
        <v>38</v>
      </c>
      <c r="C55" s="56" t="s">
        <v>158</v>
      </c>
      <c r="D55" s="34">
        <v>1792</v>
      </c>
      <c r="E55" s="34">
        <v>1</v>
      </c>
      <c r="F55" s="40">
        <f t="shared" si="0"/>
        <v>1792</v>
      </c>
      <c r="G55" s="23" t="s">
        <v>100</v>
      </c>
      <c r="H55" s="26"/>
      <c r="I55" s="27"/>
      <c r="J55" s="64"/>
      <c r="K55" s="65"/>
    </row>
    <row r="56" spans="2:11" x14ac:dyDescent="0.2">
      <c r="B56" s="18">
        <v>39</v>
      </c>
      <c r="C56" s="34"/>
      <c r="D56" s="34"/>
      <c r="E56" s="34"/>
      <c r="F56" s="40">
        <f t="shared" si="0"/>
        <v>0</v>
      </c>
      <c r="G56" s="23" t="s">
        <v>100</v>
      </c>
      <c r="H56" s="26"/>
      <c r="I56" s="27"/>
      <c r="J56" s="64"/>
      <c r="K56" s="65"/>
    </row>
    <row r="57" spans="2:11" x14ac:dyDescent="0.2">
      <c r="B57" s="12">
        <v>40</v>
      </c>
      <c r="C57" s="34" t="s">
        <v>166</v>
      </c>
      <c r="D57" s="34">
        <v>759</v>
      </c>
      <c r="E57" s="34">
        <v>5</v>
      </c>
      <c r="F57" s="40">
        <f t="shared" si="0"/>
        <v>3795</v>
      </c>
      <c r="G57" s="23" t="s">
        <v>100</v>
      </c>
      <c r="H57" s="26"/>
      <c r="I57" s="27"/>
      <c r="J57" s="64"/>
      <c r="K57" s="65"/>
    </row>
    <row r="58" spans="2:11" x14ac:dyDescent="0.2">
      <c r="B58" s="18">
        <v>41</v>
      </c>
      <c r="C58" s="34" t="s">
        <v>159</v>
      </c>
      <c r="D58" s="34">
        <v>250</v>
      </c>
      <c r="E58" s="34">
        <v>8</v>
      </c>
      <c r="F58" s="40">
        <f t="shared" si="0"/>
        <v>2000</v>
      </c>
      <c r="G58" s="23" t="s">
        <v>100</v>
      </c>
      <c r="H58" s="28"/>
      <c r="I58" s="29"/>
      <c r="J58" s="64"/>
      <c r="K58" s="65"/>
    </row>
    <row r="59" spans="2:11" x14ac:dyDescent="0.2">
      <c r="B59" s="12">
        <v>42</v>
      </c>
      <c r="C59" s="34"/>
      <c r="D59" s="34"/>
      <c r="E59" s="34"/>
      <c r="F59" s="4">
        <f t="shared" ref="F59:F84" si="1">D59*E59</f>
        <v>0</v>
      </c>
      <c r="G59" s="23" t="s">
        <v>100</v>
      </c>
      <c r="H59" s="26"/>
      <c r="I59" s="27"/>
      <c r="J59" s="64"/>
      <c r="K59" s="65"/>
    </row>
    <row r="60" spans="2:11" x14ac:dyDescent="0.2">
      <c r="B60" s="18">
        <v>43</v>
      </c>
      <c r="C60" s="34" t="s">
        <v>160</v>
      </c>
      <c r="D60" s="34"/>
      <c r="E60" s="34"/>
      <c r="F60" s="4">
        <f t="shared" si="1"/>
        <v>0</v>
      </c>
      <c r="G60" s="23" t="s">
        <v>100</v>
      </c>
      <c r="H60" s="26"/>
      <c r="I60" s="27"/>
      <c r="J60" s="64"/>
      <c r="K60" s="65"/>
    </row>
    <row r="61" spans="2:11" x14ac:dyDescent="0.2">
      <c r="B61" s="12">
        <v>44</v>
      </c>
      <c r="C61" s="34" t="s">
        <v>161</v>
      </c>
      <c r="D61" s="34">
        <v>34</v>
      </c>
      <c r="E61" s="34">
        <v>3</v>
      </c>
      <c r="F61" s="4">
        <f t="shared" si="1"/>
        <v>102</v>
      </c>
      <c r="G61" s="23" t="s">
        <v>100</v>
      </c>
      <c r="H61" s="26"/>
      <c r="I61" s="27"/>
      <c r="J61" s="64"/>
      <c r="K61" s="65"/>
    </row>
    <row r="62" spans="2:11" x14ac:dyDescent="0.2">
      <c r="B62" s="18">
        <v>45</v>
      </c>
      <c r="C62" s="34"/>
      <c r="D62" s="34"/>
      <c r="E62" s="34"/>
      <c r="F62" s="4">
        <f t="shared" si="1"/>
        <v>0</v>
      </c>
      <c r="G62" s="23" t="s">
        <v>100</v>
      </c>
      <c r="H62" s="26"/>
      <c r="I62" s="27"/>
      <c r="J62" s="64"/>
      <c r="K62" s="65"/>
    </row>
    <row r="63" spans="2:11" x14ac:dyDescent="0.2">
      <c r="B63" s="12">
        <v>46</v>
      </c>
      <c r="C63" s="34" t="s">
        <v>162</v>
      </c>
      <c r="D63" s="34">
        <f>1028+719*4+409*3</f>
        <v>5131</v>
      </c>
      <c r="E63" s="34">
        <v>1</v>
      </c>
      <c r="F63" s="4">
        <f t="shared" si="1"/>
        <v>5131</v>
      </c>
      <c r="G63" s="23" t="s">
        <v>100</v>
      </c>
      <c r="H63" s="26"/>
      <c r="I63" s="27"/>
      <c r="J63" s="64"/>
      <c r="K63" s="65"/>
    </row>
    <row r="64" spans="2:11" x14ac:dyDescent="0.2">
      <c r="B64" s="18">
        <v>47</v>
      </c>
      <c r="C64" s="34" t="s">
        <v>163</v>
      </c>
      <c r="D64" s="34"/>
      <c r="E64" s="34"/>
      <c r="F64" s="4">
        <f t="shared" si="1"/>
        <v>0</v>
      </c>
      <c r="G64" s="23" t="s">
        <v>100</v>
      </c>
      <c r="H64" s="26"/>
      <c r="I64" s="27"/>
      <c r="J64" s="64"/>
      <c r="K64" s="65"/>
    </row>
    <row r="65" spans="2:11" x14ac:dyDescent="0.2">
      <c r="B65" s="12">
        <v>48</v>
      </c>
      <c r="C65" s="34" t="s">
        <v>164</v>
      </c>
      <c r="D65" s="34">
        <v>439</v>
      </c>
      <c r="E65" s="34">
        <v>1</v>
      </c>
      <c r="F65" s="4">
        <f t="shared" si="1"/>
        <v>439</v>
      </c>
      <c r="G65" s="23" t="s">
        <v>100</v>
      </c>
      <c r="H65" s="26"/>
      <c r="I65" s="27"/>
      <c r="J65" s="64"/>
      <c r="K65" s="65"/>
    </row>
    <row r="66" spans="2:11" x14ac:dyDescent="0.2">
      <c r="B66" s="18">
        <v>49</v>
      </c>
      <c r="C66" s="34"/>
      <c r="D66" s="34"/>
      <c r="E66" s="34"/>
      <c r="F66" s="4">
        <f t="shared" si="1"/>
        <v>0</v>
      </c>
      <c r="G66" s="23" t="s">
        <v>100</v>
      </c>
      <c r="H66" s="26"/>
      <c r="I66" s="27"/>
      <c r="J66" s="64"/>
      <c r="K66" s="65"/>
    </row>
    <row r="67" spans="2:11" x14ac:dyDescent="0.2">
      <c r="B67" s="12">
        <v>50</v>
      </c>
      <c r="C67" s="34"/>
      <c r="D67" s="34"/>
      <c r="E67" s="34"/>
      <c r="F67" s="4">
        <f t="shared" si="1"/>
        <v>0</v>
      </c>
      <c r="G67" s="23" t="s">
        <v>100</v>
      </c>
      <c r="H67" s="26"/>
      <c r="I67" s="27"/>
      <c r="J67" s="64"/>
      <c r="K67" s="65"/>
    </row>
    <row r="68" spans="2:11" x14ac:dyDescent="0.2">
      <c r="B68" s="18">
        <v>51</v>
      </c>
      <c r="C68" s="34" t="s">
        <v>165</v>
      </c>
      <c r="D68" s="34"/>
      <c r="E68" s="34"/>
      <c r="F68" s="4">
        <f t="shared" si="1"/>
        <v>0</v>
      </c>
      <c r="G68" s="23" t="s">
        <v>100</v>
      </c>
      <c r="H68" s="26"/>
      <c r="I68" s="27"/>
      <c r="J68" s="64"/>
      <c r="K68" s="65"/>
    </row>
    <row r="69" spans="2:11" x14ac:dyDescent="0.2">
      <c r="B69" s="12">
        <v>52</v>
      </c>
      <c r="C69" s="34"/>
      <c r="D69" s="34"/>
      <c r="E69" s="34"/>
      <c r="F69" s="4">
        <f t="shared" si="1"/>
        <v>0</v>
      </c>
      <c r="G69" s="23" t="s">
        <v>100</v>
      </c>
      <c r="H69" s="26"/>
      <c r="I69" s="27"/>
      <c r="J69" s="64"/>
      <c r="K69" s="65"/>
    </row>
    <row r="70" spans="2:11" x14ac:dyDescent="0.2">
      <c r="B70" s="18">
        <v>53</v>
      </c>
      <c r="C70" s="34"/>
      <c r="D70" s="34"/>
      <c r="E70" s="34"/>
      <c r="F70" s="4">
        <f t="shared" si="1"/>
        <v>0</v>
      </c>
      <c r="G70" s="23" t="s">
        <v>100</v>
      </c>
      <c r="H70" s="26"/>
      <c r="I70" s="27"/>
      <c r="J70" s="64"/>
      <c r="K70" s="65"/>
    </row>
    <row r="71" spans="2:11" x14ac:dyDescent="0.2">
      <c r="B71" s="12">
        <v>54</v>
      </c>
      <c r="C71" s="34"/>
      <c r="D71" s="34"/>
      <c r="E71" s="34"/>
      <c r="F71" s="4">
        <f t="shared" si="1"/>
        <v>0</v>
      </c>
      <c r="G71" s="23" t="s">
        <v>100</v>
      </c>
      <c r="H71" s="26"/>
      <c r="I71" s="27"/>
      <c r="J71" s="64"/>
      <c r="K71" s="65"/>
    </row>
    <row r="72" spans="2:11" x14ac:dyDescent="0.2">
      <c r="B72" s="18">
        <v>55</v>
      </c>
      <c r="C72" s="34"/>
      <c r="D72" s="34"/>
      <c r="E72" s="34"/>
      <c r="F72" s="4">
        <f t="shared" si="1"/>
        <v>0</v>
      </c>
      <c r="G72" s="23" t="s">
        <v>100</v>
      </c>
      <c r="H72" s="26"/>
      <c r="I72" s="27"/>
      <c r="J72" s="64"/>
      <c r="K72" s="65"/>
    </row>
    <row r="73" spans="2:11" x14ac:dyDescent="0.2">
      <c r="B73" s="12">
        <v>56</v>
      </c>
      <c r="C73" s="34"/>
      <c r="D73" s="34"/>
      <c r="E73" s="34"/>
      <c r="F73" s="4">
        <f t="shared" si="1"/>
        <v>0</v>
      </c>
      <c r="G73" s="23" t="s">
        <v>100</v>
      </c>
      <c r="H73" s="26"/>
      <c r="I73" s="27"/>
      <c r="J73" s="64"/>
      <c r="K73" s="65"/>
    </row>
    <row r="74" spans="2:11" x14ac:dyDescent="0.2">
      <c r="B74" s="18">
        <v>57</v>
      </c>
      <c r="C74" s="34"/>
      <c r="D74" s="34"/>
      <c r="E74" s="34"/>
      <c r="F74" s="4">
        <f t="shared" si="1"/>
        <v>0</v>
      </c>
      <c r="G74" s="23" t="s">
        <v>100</v>
      </c>
      <c r="H74" s="26"/>
      <c r="I74" s="27"/>
      <c r="J74" s="64"/>
      <c r="K74" s="65"/>
    </row>
    <row r="75" spans="2:11" x14ac:dyDescent="0.2">
      <c r="B75" s="12">
        <v>58</v>
      </c>
      <c r="C75" s="34"/>
      <c r="D75" s="34"/>
      <c r="E75" s="34"/>
      <c r="F75" s="4">
        <f t="shared" si="1"/>
        <v>0</v>
      </c>
      <c r="G75" s="23" t="s">
        <v>100</v>
      </c>
      <c r="H75" s="26"/>
      <c r="I75" s="27"/>
      <c r="J75" s="64"/>
      <c r="K75" s="65"/>
    </row>
    <row r="76" spans="2:11" x14ac:dyDescent="0.2">
      <c r="B76" s="18">
        <v>59</v>
      </c>
      <c r="C76" s="34"/>
      <c r="D76" s="34"/>
      <c r="E76" s="34"/>
      <c r="F76" s="4">
        <f t="shared" si="1"/>
        <v>0</v>
      </c>
      <c r="G76" s="23" t="s">
        <v>100</v>
      </c>
      <c r="H76" s="26"/>
      <c r="I76" s="27"/>
      <c r="J76" s="64"/>
      <c r="K76" s="65"/>
    </row>
    <row r="77" spans="2:11" x14ac:dyDescent="0.2">
      <c r="B77" s="12">
        <v>60</v>
      </c>
      <c r="C77" s="34"/>
      <c r="D77" s="34"/>
      <c r="E77" s="34"/>
      <c r="F77" s="4">
        <f t="shared" si="1"/>
        <v>0</v>
      </c>
      <c r="G77" s="23" t="s">
        <v>100</v>
      </c>
      <c r="H77" s="26"/>
      <c r="I77" s="27"/>
      <c r="J77" s="64"/>
      <c r="K77" s="65"/>
    </row>
    <row r="78" spans="2:11" x14ac:dyDescent="0.2">
      <c r="B78" s="18">
        <v>61</v>
      </c>
      <c r="C78" s="34"/>
      <c r="D78" s="34"/>
      <c r="E78" s="34"/>
      <c r="F78" s="4">
        <f t="shared" si="1"/>
        <v>0</v>
      </c>
      <c r="G78" s="23" t="s">
        <v>100</v>
      </c>
      <c r="H78" s="26"/>
      <c r="I78" s="27"/>
      <c r="J78" s="64"/>
      <c r="K78" s="65"/>
    </row>
    <row r="79" spans="2:11" x14ac:dyDescent="0.2">
      <c r="B79" s="12">
        <v>62</v>
      </c>
      <c r="C79" s="34"/>
      <c r="D79" s="34"/>
      <c r="E79" s="34"/>
      <c r="F79" s="4">
        <f t="shared" si="1"/>
        <v>0</v>
      </c>
      <c r="G79" s="23" t="s">
        <v>100</v>
      </c>
      <c r="H79" s="26"/>
      <c r="I79" s="27"/>
      <c r="J79" s="64"/>
      <c r="K79" s="65"/>
    </row>
    <row r="80" spans="2:11" x14ac:dyDescent="0.2">
      <c r="B80" s="18">
        <v>63</v>
      </c>
      <c r="C80" s="34"/>
      <c r="D80" s="34"/>
      <c r="E80" s="34"/>
      <c r="F80" s="4">
        <f t="shared" si="1"/>
        <v>0</v>
      </c>
      <c r="G80" s="23" t="s">
        <v>100</v>
      </c>
      <c r="H80" s="26"/>
      <c r="I80" s="27"/>
      <c r="J80" s="64"/>
      <c r="K80" s="65"/>
    </row>
    <row r="81" spans="2:11" x14ac:dyDescent="0.2">
      <c r="B81" s="12">
        <v>64</v>
      </c>
      <c r="C81" s="34"/>
      <c r="D81" s="34"/>
      <c r="E81" s="34"/>
      <c r="F81" s="4">
        <f t="shared" si="1"/>
        <v>0</v>
      </c>
      <c r="G81" s="23" t="s">
        <v>100</v>
      </c>
      <c r="H81" s="26"/>
      <c r="I81" s="27"/>
      <c r="J81" s="64"/>
      <c r="K81" s="65"/>
    </row>
    <row r="82" spans="2:11" x14ac:dyDescent="0.2">
      <c r="B82" s="18">
        <v>65</v>
      </c>
      <c r="C82" s="34"/>
      <c r="D82" s="34"/>
      <c r="E82" s="34"/>
      <c r="F82" s="4">
        <f t="shared" si="1"/>
        <v>0</v>
      </c>
      <c r="G82" s="23" t="s">
        <v>100</v>
      </c>
      <c r="H82" s="26"/>
      <c r="I82" s="27"/>
      <c r="J82" s="64"/>
      <c r="K82" s="65"/>
    </row>
    <row r="83" spans="2:11" x14ac:dyDescent="0.2">
      <c r="B83" s="12">
        <v>66</v>
      </c>
      <c r="C83" s="34"/>
      <c r="D83" s="34"/>
      <c r="E83" s="34"/>
      <c r="F83" s="4">
        <f t="shared" si="1"/>
        <v>0</v>
      </c>
      <c r="G83" s="23" t="s">
        <v>100</v>
      </c>
      <c r="H83" s="26"/>
      <c r="I83" s="27"/>
      <c r="J83" s="64"/>
      <c r="K83" s="65"/>
    </row>
    <row r="84" spans="2:11" x14ac:dyDescent="0.2">
      <c r="B84" s="18">
        <v>67</v>
      </c>
      <c r="C84" s="34"/>
      <c r="D84" s="34"/>
      <c r="E84" s="34"/>
      <c r="F84" s="4">
        <f t="shared" si="1"/>
        <v>0</v>
      </c>
      <c r="G84" s="23" t="s">
        <v>100</v>
      </c>
      <c r="H84" s="26"/>
      <c r="I84" s="27"/>
      <c r="J84" s="64"/>
      <c r="K84" s="65"/>
    </row>
    <row r="85" spans="2:11" x14ac:dyDescent="0.2">
      <c r="B85" s="12">
        <v>68</v>
      </c>
      <c r="C85" s="34"/>
      <c r="D85" s="34"/>
      <c r="E85" s="34"/>
      <c r="F85" s="4">
        <f t="shared" ref="F85:F117" si="2">D85*E85</f>
        <v>0</v>
      </c>
      <c r="G85" s="23" t="s">
        <v>100</v>
      </c>
      <c r="H85" s="26"/>
      <c r="I85" s="27"/>
      <c r="J85" s="64"/>
      <c r="K85" s="65"/>
    </row>
    <row r="86" spans="2:11" x14ac:dyDescent="0.2">
      <c r="B86" s="18">
        <v>69</v>
      </c>
      <c r="C86" s="34"/>
      <c r="D86" s="34"/>
      <c r="E86" s="34"/>
      <c r="F86" s="4">
        <f t="shared" si="2"/>
        <v>0</v>
      </c>
      <c r="G86" s="23" t="s">
        <v>100</v>
      </c>
      <c r="H86" s="26"/>
      <c r="I86" s="27"/>
      <c r="J86" s="64"/>
      <c r="K86" s="65"/>
    </row>
    <row r="87" spans="2:11" x14ac:dyDescent="0.2">
      <c r="B87" s="12">
        <v>70</v>
      </c>
      <c r="C87" s="34"/>
      <c r="D87" s="34"/>
      <c r="E87" s="34"/>
      <c r="F87" s="4">
        <f t="shared" si="2"/>
        <v>0</v>
      </c>
      <c r="G87" s="23" t="s">
        <v>100</v>
      </c>
      <c r="H87" s="26"/>
      <c r="I87" s="27"/>
      <c r="J87" s="64"/>
      <c r="K87" s="65"/>
    </row>
    <row r="88" spans="2:11" x14ac:dyDescent="0.2">
      <c r="B88" s="18">
        <v>71</v>
      </c>
      <c r="C88" s="34"/>
      <c r="D88" s="34"/>
      <c r="E88" s="34"/>
      <c r="F88" s="4">
        <f t="shared" si="2"/>
        <v>0</v>
      </c>
      <c r="G88" s="23" t="s">
        <v>100</v>
      </c>
      <c r="H88" s="26"/>
      <c r="I88" s="27"/>
      <c r="J88" s="64"/>
      <c r="K88" s="65"/>
    </row>
    <row r="89" spans="2:11" x14ac:dyDescent="0.2">
      <c r="B89" s="12">
        <v>72</v>
      </c>
      <c r="C89" s="34"/>
      <c r="D89" s="34"/>
      <c r="E89" s="34"/>
      <c r="F89" s="4">
        <f t="shared" si="2"/>
        <v>0</v>
      </c>
      <c r="G89" s="23" t="s">
        <v>100</v>
      </c>
      <c r="H89" s="26"/>
      <c r="I89" s="27"/>
      <c r="J89" s="64"/>
      <c r="K89" s="65"/>
    </row>
    <row r="90" spans="2:11" x14ac:dyDescent="0.2">
      <c r="B90" s="18">
        <v>73</v>
      </c>
      <c r="C90" s="34"/>
      <c r="D90" s="34"/>
      <c r="E90" s="34"/>
      <c r="F90" s="4">
        <f t="shared" si="2"/>
        <v>0</v>
      </c>
      <c r="G90" s="23" t="s">
        <v>100</v>
      </c>
      <c r="H90" s="26"/>
      <c r="I90" s="27"/>
      <c r="J90" s="64"/>
      <c r="K90" s="65"/>
    </row>
    <row r="91" spans="2:11" x14ac:dyDescent="0.2">
      <c r="B91" s="12">
        <v>74</v>
      </c>
      <c r="C91" s="34"/>
      <c r="D91" s="34"/>
      <c r="E91" s="34"/>
      <c r="F91" s="4">
        <f t="shared" si="2"/>
        <v>0</v>
      </c>
      <c r="G91" s="23" t="s">
        <v>100</v>
      </c>
      <c r="H91" s="26"/>
      <c r="I91" s="27"/>
      <c r="J91" s="64"/>
      <c r="K91" s="65"/>
    </row>
    <row r="92" spans="2:11" x14ac:dyDescent="0.2">
      <c r="B92" s="18">
        <v>75</v>
      </c>
      <c r="C92" s="34"/>
      <c r="D92" s="34"/>
      <c r="E92" s="34"/>
      <c r="F92" s="4">
        <f t="shared" si="2"/>
        <v>0</v>
      </c>
      <c r="G92" s="23" t="s">
        <v>100</v>
      </c>
      <c r="H92" s="26"/>
      <c r="I92" s="27"/>
      <c r="J92" s="64"/>
      <c r="K92" s="65"/>
    </row>
    <row r="93" spans="2:11" x14ac:dyDescent="0.2">
      <c r="B93" s="12">
        <v>76</v>
      </c>
      <c r="C93" s="34"/>
      <c r="D93" s="34"/>
      <c r="E93" s="34"/>
      <c r="F93" s="4">
        <f t="shared" si="2"/>
        <v>0</v>
      </c>
      <c r="G93" s="23" t="s">
        <v>100</v>
      </c>
      <c r="H93" s="26"/>
      <c r="I93" s="27"/>
      <c r="J93" s="64"/>
      <c r="K93" s="65"/>
    </row>
    <row r="94" spans="2:11" x14ac:dyDescent="0.2">
      <c r="B94" s="18">
        <v>77</v>
      </c>
      <c r="C94" s="34"/>
      <c r="D94" s="34"/>
      <c r="E94" s="34"/>
      <c r="F94" s="4">
        <f t="shared" si="2"/>
        <v>0</v>
      </c>
      <c r="G94" s="23" t="s">
        <v>100</v>
      </c>
      <c r="H94" s="26"/>
      <c r="I94" s="27"/>
      <c r="J94" s="64"/>
      <c r="K94" s="65"/>
    </row>
    <row r="95" spans="2:11" x14ac:dyDescent="0.2">
      <c r="B95" s="12">
        <v>78</v>
      </c>
      <c r="C95" s="34"/>
      <c r="D95" s="34"/>
      <c r="E95" s="34"/>
      <c r="F95" s="4">
        <f t="shared" si="2"/>
        <v>0</v>
      </c>
      <c r="G95" s="23" t="s">
        <v>100</v>
      </c>
      <c r="H95" s="26"/>
      <c r="I95" s="27"/>
      <c r="J95" s="64"/>
      <c r="K95" s="65"/>
    </row>
    <row r="96" spans="2:11" x14ac:dyDescent="0.2">
      <c r="B96" s="18">
        <v>79</v>
      </c>
      <c r="C96" s="34"/>
      <c r="D96" s="34"/>
      <c r="E96" s="34"/>
      <c r="F96" s="4">
        <f t="shared" si="2"/>
        <v>0</v>
      </c>
      <c r="G96" s="23" t="s">
        <v>100</v>
      </c>
      <c r="H96" s="26"/>
      <c r="I96" s="27"/>
      <c r="J96" s="64"/>
      <c r="K96" s="65"/>
    </row>
    <row r="97" spans="2:11" x14ac:dyDescent="0.2">
      <c r="B97" s="12">
        <v>80</v>
      </c>
      <c r="C97" s="34"/>
      <c r="D97" s="34"/>
      <c r="E97" s="34"/>
      <c r="F97" s="4">
        <f t="shared" si="2"/>
        <v>0</v>
      </c>
      <c r="G97" s="23" t="s">
        <v>100</v>
      </c>
      <c r="H97" s="26"/>
      <c r="I97" s="27"/>
      <c r="J97" s="64"/>
      <c r="K97" s="65"/>
    </row>
    <row r="98" spans="2:11" x14ac:dyDescent="0.2">
      <c r="B98" s="18">
        <v>81</v>
      </c>
      <c r="C98" s="34"/>
      <c r="D98" s="34"/>
      <c r="E98" s="34"/>
      <c r="F98" s="4">
        <f t="shared" si="2"/>
        <v>0</v>
      </c>
      <c r="G98" s="23" t="s">
        <v>100</v>
      </c>
      <c r="H98" s="26"/>
      <c r="I98" s="27"/>
      <c r="J98" s="64"/>
      <c r="K98" s="65"/>
    </row>
    <row r="99" spans="2:11" x14ac:dyDescent="0.2">
      <c r="B99" s="12">
        <v>82</v>
      </c>
      <c r="C99" s="34"/>
      <c r="D99" s="34"/>
      <c r="E99" s="34"/>
      <c r="F99" s="4">
        <f t="shared" si="2"/>
        <v>0</v>
      </c>
      <c r="G99" s="23" t="s">
        <v>100</v>
      </c>
      <c r="H99" s="26"/>
      <c r="I99" s="27"/>
      <c r="J99" s="64"/>
      <c r="K99" s="65"/>
    </row>
    <row r="100" spans="2:11" x14ac:dyDescent="0.2">
      <c r="B100" s="18">
        <v>83</v>
      </c>
      <c r="C100" s="34"/>
      <c r="D100" s="34"/>
      <c r="E100" s="34"/>
      <c r="F100" s="4">
        <f t="shared" si="2"/>
        <v>0</v>
      </c>
      <c r="G100" s="23" t="s">
        <v>100</v>
      </c>
      <c r="H100" s="26"/>
      <c r="I100" s="27"/>
      <c r="J100" s="64"/>
      <c r="K100" s="65"/>
    </row>
    <row r="101" spans="2:11" x14ac:dyDescent="0.2">
      <c r="B101" s="12">
        <v>84</v>
      </c>
      <c r="C101" s="34"/>
      <c r="D101" s="34"/>
      <c r="E101" s="34"/>
      <c r="F101" s="4">
        <f t="shared" si="2"/>
        <v>0</v>
      </c>
      <c r="G101" s="23" t="s">
        <v>100</v>
      </c>
      <c r="H101" s="26"/>
      <c r="I101" s="27"/>
      <c r="J101" s="64"/>
      <c r="K101" s="65"/>
    </row>
    <row r="102" spans="2:11" x14ac:dyDescent="0.2">
      <c r="B102" s="18">
        <v>85</v>
      </c>
      <c r="C102" s="34"/>
      <c r="D102" s="34"/>
      <c r="E102" s="34"/>
      <c r="F102" s="4">
        <f t="shared" si="2"/>
        <v>0</v>
      </c>
      <c r="G102" s="23" t="s">
        <v>100</v>
      </c>
      <c r="H102" s="26"/>
      <c r="I102" s="27"/>
      <c r="J102" s="64"/>
      <c r="K102" s="65"/>
    </row>
    <row r="103" spans="2:11" x14ac:dyDescent="0.2">
      <c r="B103" s="12">
        <v>86</v>
      </c>
      <c r="C103" s="34"/>
      <c r="D103" s="34"/>
      <c r="E103" s="34"/>
      <c r="F103" s="4">
        <f t="shared" si="2"/>
        <v>0</v>
      </c>
      <c r="G103" s="23" t="s">
        <v>100</v>
      </c>
      <c r="H103" s="26"/>
      <c r="I103" s="27"/>
      <c r="J103" s="64"/>
      <c r="K103" s="65"/>
    </row>
    <row r="104" spans="2:11" x14ac:dyDescent="0.2">
      <c r="B104" s="18">
        <v>87</v>
      </c>
      <c r="C104" s="34"/>
      <c r="D104" s="34"/>
      <c r="E104" s="34"/>
      <c r="F104" s="4">
        <f t="shared" si="2"/>
        <v>0</v>
      </c>
      <c r="G104" s="23" t="s">
        <v>100</v>
      </c>
      <c r="H104" s="26"/>
      <c r="I104" s="27"/>
      <c r="J104" s="64"/>
      <c r="K104" s="65"/>
    </row>
    <row r="105" spans="2:11" x14ac:dyDescent="0.2">
      <c r="B105" s="12">
        <v>88</v>
      </c>
      <c r="C105" s="34"/>
      <c r="D105" s="34"/>
      <c r="E105" s="34"/>
      <c r="F105" s="4">
        <f t="shared" si="2"/>
        <v>0</v>
      </c>
      <c r="G105" s="23" t="s">
        <v>100</v>
      </c>
      <c r="H105" s="26"/>
      <c r="I105" s="27"/>
      <c r="J105" s="64"/>
      <c r="K105" s="65"/>
    </row>
    <row r="106" spans="2:11" x14ac:dyDescent="0.2">
      <c r="B106" s="18">
        <v>89</v>
      </c>
      <c r="C106" s="34"/>
      <c r="D106" s="34"/>
      <c r="E106" s="34"/>
      <c r="F106" s="4">
        <f t="shared" si="2"/>
        <v>0</v>
      </c>
      <c r="G106" s="23" t="s">
        <v>100</v>
      </c>
      <c r="H106" s="26"/>
      <c r="I106" s="27"/>
      <c r="J106" s="64"/>
      <c r="K106" s="65"/>
    </row>
    <row r="107" spans="2:11" x14ac:dyDescent="0.2">
      <c r="B107" s="12">
        <v>90</v>
      </c>
      <c r="C107" s="34"/>
      <c r="D107" s="34"/>
      <c r="E107" s="34"/>
      <c r="F107" s="4">
        <f t="shared" si="2"/>
        <v>0</v>
      </c>
      <c r="G107" s="23" t="s">
        <v>100</v>
      </c>
      <c r="H107" s="26"/>
      <c r="I107" s="27"/>
      <c r="J107" s="64"/>
      <c r="K107" s="65"/>
    </row>
    <row r="108" spans="2:11" x14ac:dyDescent="0.2">
      <c r="B108" s="18">
        <v>91</v>
      </c>
      <c r="C108" s="34"/>
      <c r="D108" s="34"/>
      <c r="E108" s="34"/>
      <c r="F108" s="4">
        <f t="shared" si="2"/>
        <v>0</v>
      </c>
      <c r="G108" s="23" t="s">
        <v>100</v>
      </c>
      <c r="H108" s="26"/>
      <c r="I108" s="27"/>
      <c r="J108" s="64"/>
      <c r="K108" s="65"/>
    </row>
    <row r="109" spans="2:11" x14ac:dyDescent="0.2">
      <c r="B109" s="12">
        <v>92</v>
      </c>
      <c r="C109" s="34"/>
      <c r="D109" s="34"/>
      <c r="E109" s="34"/>
      <c r="F109" s="4">
        <f t="shared" si="2"/>
        <v>0</v>
      </c>
      <c r="G109" s="23" t="s">
        <v>100</v>
      </c>
      <c r="H109" s="26"/>
      <c r="I109" s="27"/>
      <c r="J109" s="64"/>
      <c r="K109" s="65"/>
    </row>
    <row r="110" spans="2:11" x14ac:dyDescent="0.2">
      <c r="B110" s="18">
        <v>93</v>
      </c>
      <c r="C110" s="34"/>
      <c r="D110" s="34"/>
      <c r="E110" s="34"/>
      <c r="F110" s="4">
        <f t="shared" si="2"/>
        <v>0</v>
      </c>
      <c r="G110" s="23" t="s">
        <v>100</v>
      </c>
      <c r="H110" s="26"/>
      <c r="I110" s="27"/>
      <c r="J110" s="64"/>
      <c r="K110" s="65"/>
    </row>
    <row r="111" spans="2:11" x14ac:dyDescent="0.2">
      <c r="B111" s="12">
        <v>94</v>
      </c>
      <c r="C111" s="34"/>
      <c r="D111" s="34"/>
      <c r="E111" s="34"/>
      <c r="F111" s="4">
        <f t="shared" si="2"/>
        <v>0</v>
      </c>
      <c r="G111" s="23" t="s">
        <v>100</v>
      </c>
      <c r="H111" s="26"/>
      <c r="I111" s="27"/>
      <c r="J111" s="64"/>
      <c r="K111" s="65"/>
    </row>
    <row r="112" spans="2:11" x14ac:dyDescent="0.2">
      <c r="B112" s="18">
        <v>95</v>
      </c>
      <c r="C112" s="34"/>
      <c r="D112" s="34"/>
      <c r="E112" s="34"/>
      <c r="F112" s="4">
        <f t="shared" si="2"/>
        <v>0</v>
      </c>
      <c r="G112" s="23" t="s">
        <v>100</v>
      </c>
      <c r="H112" s="26"/>
      <c r="I112" s="27"/>
      <c r="J112" s="64"/>
      <c r="K112" s="65"/>
    </row>
    <row r="113" spans="2:11" x14ac:dyDescent="0.2">
      <c r="B113" s="12">
        <v>96</v>
      </c>
      <c r="C113" s="34"/>
      <c r="D113" s="34"/>
      <c r="E113" s="34"/>
      <c r="F113" s="4">
        <f t="shared" si="2"/>
        <v>0</v>
      </c>
      <c r="G113" s="23" t="s">
        <v>100</v>
      </c>
      <c r="H113" s="26"/>
      <c r="I113" s="27"/>
      <c r="J113" s="64"/>
      <c r="K113" s="65"/>
    </row>
    <row r="114" spans="2:11" x14ac:dyDescent="0.2">
      <c r="B114" s="18">
        <v>97</v>
      </c>
      <c r="C114" s="34"/>
      <c r="D114" s="34"/>
      <c r="E114" s="34"/>
      <c r="F114" s="4">
        <f t="shared" si="2"/>
        <v>0</v>
      </c>
      <c r="G114" s="23" t="s">
        <v>100</v>
      </c>
      <c r="H114" s="26"/>
      <c r="I114" s="27"/>
      <c r="J114" s="64"/>
      <c r="K114" s="65"/>
    </row>
    <row r="115" spans="2:11" x14ac:dyDescent="0.2">
      <c r="B115" s="12">
        <v>98</v>
      </c>
      <c r="C115" s="34"/>
      <c r="D115" s="34"/>
      <c r="E115" s="34"/>
      <c r="F115" s="4">
        <f t="shared" si="2"/>
        <v>0</v>
      </c>
      <c r="G115" s="23" t="s">
        <v>100</v>
      </c>
      <c r="H115" s="26"/>
      <c r="I115" s="27"/>
      <c r="J115" s="64"/>
      <c r="K115" s="65"/>
    </row>
    <row r="116" spans="2:11" x14ac:dyDescent="0.2">
      <c r="B116" s="18">
        <v>99</v>
      </c>
      <c r="C116" s="34"/>
      <c r="D116" s="34"/>
      <c r="E116" s="34"/>
      <c r="F116" s="4">
        <f t="shared" si="2"/>
        <v>0</v>
      </c>
      <c r="G116" s="23" t="s">
        <v>100</v>
      </c>
      <c r="H116" s="26"/>
      <c r="I116" s="27"/>
      <c r="J116" s="64"/>
      <c r="K116" s="65"/>
    </row>
    <row r="117" spans="2:11" ht="13.8" thickBot="1" x14ac:dyDescent="0.25">
      <c r="B117" s="12">
        <v>100</v>
      </c>
      <c r="C117" s="35"/>
      <c r="D117" s="35"/>
      <c r="E117" s="35"/>
      <c r="F117" s="14">
        <f t="shared" si="2"/>
        <v>0</v>
      </c>
      <c r="G117" s="30" t="s">
        <v>100</v>
      </c>
      <c r="H117" s="31"/>
      <c r="I117" s="32"/>
      <c r="J117" s="74"/>
      <c r="K117" s="75"/>
    </row>
  </sheetData>
  <mergeCells count="122">
    <mergeCell ref="J115:K115"/>
    <mergeCell ref="J116:K116"/>
    <mergeCell ref="J117:K117"/>
    <mergeCell ref="J16:K17"/>
    <mergeCell ref="H1:I2"/>
    <mergeCell ref="J1:K1"/>
    <mergeCell ref="J109:K109"/>
    <mergeCell ref="J110:K110"/>
    <mergeCell ref="J111:K111"/>
    <mergeCell ref="J112:K112"/>
    <mergeCell ref="J113:K113"/>
    <mergeCell ref="J114:K114"/>
    <mergeCell ref="J103:K103"/>
    <mergeCell ref="J104:K104"/>
    <mergeCell ref="J105:K105"/>
    <mergeCell ref="J106:K106"/>
    <mergeCell ref="J107:K107"/>
    <mergeCell ref="J108:K108"/>
    <mergeCell ref="J97:K97"/>
    <mergeCell ref="J98:K98"/>
    <mergeCell ref="J99:K99"/>
    <mergeCell ref="J100:K100"/>
    <mergeCell ref="J101:K101"/>
    <mergeCell ref="J102:K102"/>
    <mergeCell ref="J91:K91"/>
    <mergeCell ref="J92:K92"/>
    <mergeCell ref="J93:K93"/>
    <mergeCell ref="J94:K94"/>
    <mergeCell ref="J95:K95"/>
    <mergeCell ref="J96:K96"/>
    <mergeCell ref="J85:K85"/>
    <mergeCell ref="J86:K86"/>
    <mergeCell ref="J87:K87"/>
    <mergeCell ref="J88:K88"/>
    <mergeCell ref="J89:K89"/>
    <mergeCell ref="J90:K90"/>
    <mergeCell ref="J79:K79"/>
    <mergeCell ref="J80:K80"/>
    <mergeCell ref="J81:K81"/>
    <mergeCell ref="J82:K82"/>
    <mergeCell ref="J83:K83"/>
    <mergeCell ref="J84:K84"/>
    <mergeCell ref="J73:K73"/>
    <mergeCell ref="J74:K74"/>
    <mergeCell ref="J75:K75"/>
    <mergeCell ref="J76:K76"/>
    <mergeCell ref="J77:K77"/>
    <mergeCell ref="J78:K78"/>
    <mergeCell ref="J67:K67"/>
    <mergeCell ref="J68:K68"/>
    <mergeCell ref="J69:K69"/>
    <mergeCell ref="J70:K70"/>
    <mergeCell ref="J71:K71"/>
    <mergeCell ref="J72:K72"/>
    <mergeCell ref="J61:K61"/>
    <mergeCell ref="J62:K62"/>
    <mergeCell ref="J63:K63"/>
    <mergeCell ref="J64:K64"/>
    <mergeCell ref="J65:K65"/>
    <mergeCell ref="J66:K66"/>
    <mergeCell ref="J55:K55"/>
    <mergeCell ref="J56:K56"/>
    <mergeCell ref="J57:K57"/>
    <mergeCell ref="J58:K58"/>
    <mergeCell ref="J59:K59"/>
    <mergeCell ref="J60:K60"/>
    <mergeCell ref="J49:K49"/>
    <mergeCell ref="J50:K50"/>
    <mergeCell ref="J51:K51"/>
    <mergeCell ref="J52:K52"/>
    <mergeCell ref="J53:K53"/>
    <mergeCell ref="J54:K54"/>
    <mergeCell ref="J43:K43"/>
    <mergeCell ref="J44:K44"/>
    <mergeCell ref="J45:K45"/>
    <mergeCell ref="J46:K46"/>
    <mergeCell ref="J47:K47"/>
    <mergeCell ref="J48:K48"/>
    <mergeCell ref="J37:K37"/>
    <mergeCell ref="J38:K38"/>
    <mergeCell ref="J39:K39"/>
    <mergeCell ref="J40:K40"/>
    <mergeCell ref="J41:K41"/>
    <mergeCell ref="J42:K42"/>
    <mergeCell ref="J31:K31"/>
    <mergeCell ref="J32:K32"/>
    <mergeCell ref="J33:K33"/>
    <mergeCell ref="J34:K34"/>
    <mergeCell ref="J35:K35"/>
    <mergeCell ref="J36:K36"/>
    <mergeCell ref="J25:K25"/>
    <mergeCell ref="J26:K26"/>
    <mergeCell ref="J27:K27"/>
    <mergeCell ref="J28:K28"/>
    <mergeCell ref="J29:K29"/>
    <mergeCell ref="J30:K30"/>
    <mergeCell ref="J19:K19"/>
    <mergeCell ref="J20:K20"/>
    <mergeCell ref="J21:K21"/>
    <mergeCell ref="J22:K22"/>
    <mergeCell ref="J23:K23"/>
    <mergeCell ref="J24:K24"/>
    <mergeCell ref="D16:D17"/>
    <mergeCell ref="C16:C17"/>
    <mergeCell ref="B16:B17"/>
    <mergeCell ref="G16:G17"/>
    <mergeCell ref="J18:K18"/>
    <mergeCell ref="H12:I12"/>
    <mergeCell ref="H13:I13"/>
    <mergeCell ref="H14:I14"/>
    <mergeCell ref="F16:F17"/>
    <mergeCell ref="E16:E17"/>
    <mergeCell ref="H16:I16"/>
    <mergeCell ref="H3:I3"/>
    <mergeCell ref="H4:I4"/>
    <mergeCell ref="H5:I5"/>
    <mergeCell ref="H6:I6"/>
    <mergeCell ref="H7:I7"/>
    <mergeCell ref="H8:I8"/>
    <mergeCell ref="H9:I9"/>
    <mergeCell ref="H10:I10"/>
    <mergeCell ref="H11:I11"/>
  </mergeCells>
  <phoneticPr fontId="1"/>
  <pageMargins left="0.25" right="0.25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list!$C$13:$C$15</xm:f>
          </x14:formula1>
          <xm:sqref>C6</xm:sqref>
        </x14:dataValidation>
        <x14:dataValidation type="list" allowBlank="1" showInputMessage="1" showErrorMessage="1" xr:uid="{00000000-0002-0000-0000-000001000000}">
          <x14:formula1>
            <xm:f>list!$C$18:$C$23</xm:f>
          </x14:formula1>
          <xm:sqref>C4</xm:sqref>
        </x14:dataValidation>
        <x14:dataValidation type="list" allowBlank="1" showInputMessage="1" showErrorMessage="1" xr:uid="{00000000-0002-0000-0000-000002000000}">
          <x14:formula1>
            <xm:f>list!$C$27:$C$28</xm:f>
          </x14:formula1>
          <xm:sqref>B7</xm:sqref>
        </x14:dataValidation>
        <x14:dataValidation type="list" allowBlank="1" showInputMessage="1" showErrorMessage="1" xr:uid="{00000000-0002-0000-0000-000003000000}">
          <x14:formula1>
            <xm:f>list!$D$30:$E$30</xm:f>
          </x14:formula1>
          <xm:sqref>G18:G117</xm:sqref>
        </x14:dataValidation>
        <x14:dataValidation type="list" allowBlank="1" showInputMessage="1" showErrorMessage="1" xr:uid="{00000000-0002-0000-0000-000004000000}">
          <x14:formula1>
            <xm:f>list!$C$33:$C$39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G39"/>
  <sheetViews>
    <sheetView topLeftCell="A10" workbookViewId="0">
      <selection activeCell="D36" sqref="D36"/>
    </sheetView>
  </sheetViews>
  <sheetFormatPr defaultRowHeight="13.2" x14ac:dyDescent="0.2"/>
  <cols>
    <col min="3" max="3" width="10.88671875" customWidth="1"/>
    <col min="4" max="4" width="20.44140625" customWidth="1"/>
    <col min="6" max="6" width="10.33203125" customWidth="1"/>
    <col min="7" max="7" width="22.44140625" customWidth="1"/>
  </cols>
  <sheetData>
    <row r="2" spans="3:7" x14ac:dyDescent="0.2">
      <c r="C2" t="s">
        <v>58</v>
      </c>
    </row>
    <row r="3" spans="3:7" x14ac:dyDescent="0.2">
      <c r="C3" t="s">
        <v>59</v>
      </c>
    </row>
    <row r="5" spans="3:7" x14ac:dyDescent="0.2">
      <c r="C5" s="2" t="s">
        <v>49</v>
      </c>
      <c r="D5" s="2"/>
      <c r="F5" s="2" t="s">
        <v>48</v>
      </c>
      <c r="G5" s="2"/>
    </row>
    <row r="6" spans="3:7" x14ac:dyDescent="0.2">
      <c r="C6" s="1" t="s">
        <v>50</v>
      </c>
      <c r="D6" s="1" t="s">
        <v>54</v>
      </c>
      <c r="F6" s="1" t="s">
        <v>2</v>
      </c>
      <c r="G6" s="1" t="s">
        <v>25</v>
      </c>
    </row>
    <row r="7" spans="3:7" x14ac:dyDescent="0.2">
      <c r="C7" s="1" t="s">
        <v>51</v>
      </c>
      <c r="D7" s="1" t="s">
        <v>55</v>
      </c>
      <c r="F7" s="1" t="s">
        <v>3</v>
      </c>
      <c r="G7" s="1" t="s">
        <v>26</v>
      </c>
    </row>
    <row r="8" spans="3:7" x14ac:dyDescent="0.2">
      <c r="C8" s="1" t="s">
        <v>52</v>
      </c>
      <c r="D8" s="1" t="s">
        <v>56</v>
      </c>
      <c r="F8" s="1" t="s">
        <v>4</v>
      </c>
      <c r="G8" s="1" t="s">
        <v>28</v>
      </c>
    </row>
    <row r="9" spans="3:7" x14ac:dyDescent="0.2">
      <c r="C9" s="1" t="s">
        <v>53</v>
      </c>
      <c r="D9" s="1" t="s">
        <v>57</v>
      </c>
      <c r="F9" s="1" t="s">
        <v>5</v>
      </c>
      <c r="G9" s="1" t="s">
        <v>27</v>
      </c>
    </row>
    <row r="10" spans="3:7" x14ac:dyDescent="0.2">
      <c r="F10" s="1" t="s">
        <v>6</v>
      </c>
      <c r="G10" s="1" t="s">
        <v>29</v>
      </c>
    </row>
    <row r="11" spans="3:7" x14ac:dyDescent="0.2">
      <c r="F11" s="1" t="s">
        <v>7</v>
      </c>
      <c r="G11" s="1" t="s">
        <v>30</v>
      </c>
    </row>
    <row r="12" spans="3:7" x14ac:dyDescent="0.2">
      <c r="C12" s="2" t="s">
        <v>76</v>
      </c>
      <c r="D12" s="2" t="s">
        <v>75</v>
      </c>
      <c r="F12" s="1" t="s">
        <v>8</v>
      </c>
      <c r="G12" s="1" t="s">
        <v>31</v>
      </c>
    </row>
    <row r="13" spans="3:7" x14ac:dyDescent="0.2">
      <c r="C13" s="1" t="s">
        <v>69</v>
      </c>
      <c r="D13" s="1" t="s">
        <v>72</v>
      </c>
      <c r="F13" s="1" t="s">
        <v>9</v>
      </c>
      <c r="G13" s="1" t="s">
        <v>32</v>
      </c>
    </row>
    <row r="14" spans="3:7" x14ac:dyDescent="0.2">
      <c r="C14" s="1" t="s">
        <v>70</v>
      </c>
      <c r="D14" s="1" t="s">
        <v>73</v>
      </c>
      <c r="F14" s="1" t="s">
        <v>10</v>
      </c>
      <c r="G14" s="1" t="s">
        <v>34</v>
      </c>
    </row>
    <row r="15" spans="3:7" x14ac:dyDescent="0.2">
      <c r="C15" s="1" t="s">
        <v>71</v>
      </c>
      <c r="D15" s="1" t="s">
        <v>74</v>
      </c>
      <c r="F15" s="1" t="s">
        <v>11</v>
      </c>
      <c r="G15" s="1" t="s">
        <v>33</v>
      </c>
    </row>
    <row r="16" spans="3:7" x14ac:dyDescent="0.2">
      <c r="F16" s="1" t="s">
        <v>12</v>
      </c>
      <c r="G16" s="1" t="s">
        <v>35</v>
      </c>
    </row>
    <row r="17" spans="3:7" x14ac:dyDescent="0.2">
      <c r="C17" s="2" t="s">
        <v>85</v>
      </c>
      <c r="F17" s="1" t="s">
        <v>13</v>
      </c>
      <c r="G17" s="1" t="s">
        <v>36</v>
      </c>
    </row>
    <row r="18" spans="3:7" x14ac:dyDescent="0.2">
      <c r="C18" s="1" t="s">
        <v>86</v>
      </c>
      <c r="F18" s="1" t="s">
        <v>14</v>
      </c>
      <c r="G18" s="1" t="s">
        <v>37</v>
      </c>
    </row>
    <row r="19" spans="3:7" x14ac:dyDescent="0.2">
      <c r="C19" s="1" t="s">
        <v>87</v>
      </c>
      <c r="F19" s="1" t="s">
        <v>15</v>
      </c>
      <c r="G19" s="1" t="s">
        <v>38</v>
      </c>
    </row>
    <row r="20" spans="3:7" x14ac:dyDescent="0.2">
      <c r="C20" s="1" t="s">
        <v>88</v>
      </c>
      <c r="F20" s="1" t="s">
        <v>16</v>
      </c>
      <c r="G20" s="1" t="s">
        <v>39</v>
      </c>
    </row>
    <row r="21" spans="3:7" x14ac:dyDescent="0.2">
      <c r="C21" s="1" t="s">
        <v>89</v>
      </c>
      <c r="F21" s="1" t="s">
        <v>17</v>
      </c>
      <c r="G21" s="1" t="s">
        <v>40</v>
      </c>
    </row>
    <row r="22" spans="3:7" x14ac:dyDescent="0.2">
      <c r="C22" s="1" t="s">
        <v>90</v>
      </c>
      <c r="F22" s="1" t="s">
        <v>18</v>
      </c>
      <c r="G22" s="1" t="s">
        <v>41</v>
      </c>
    </row>
    <row r="23" spans="3:7" x14ac:dyDescent="0.2">
      <c r="C23" s="1" t="s">
        <v>91</v>
      </c>
      <c r="F23" s="1" t="s">
        <v>19</v>
      </c>
      <c r="G23" s="1" t="s">
        <v>42</v>
      </c>
    </row>
    <row r="24" spans="3:7" x14ac:dyDescent="0.2">
      <c r="F24" s="1" t="s">
        <v>20</v>
      </c>
      <c r="G24" s="1" t="s">
        <v>43</v>
      </c>
    </row>
    <row r="25" spans="3:7" x14ac:dyDescent="0.2">
      <c r="F25" s="1" t="s">
        <v>21</v>
      </c>
      <c r="G25" s="1" t="s">
        <v>44</v>
      </c>
    </row>
    <row r="26" spans="3:7" x14ac:dyDescent="0.2">
      <c r="C26" s="2" t="s">
        <v>95</v>
      </c>
      <c r="F26" s="1" t="s">
        <v>22</v>
      </c>
      <c r="G26" s="1" t="s">
        <v>45</v>
      </c>
    </row>
    <row r="27" spans="3:7" x14ac:dyDescent="0.2">
      <c r="C27" s="1" t="s">
        <v>96</v>
      </c>
      <c r="F27" s="1" t="s">
        <v>23</v>
      </c>
      <c r="G27" s="1" t="s">
        <v>46</v>
      </c>
    </row>
    <row r="28" spans="3:7" x14ac:dyDescent="0.2">
      <c r="C28" s="1" t="s">
        <v>97</v>
      </c>
      <c r="F28" s="1" t="s">
        <v>24</v>
      </c>
      <c r="G28" s="1" t="s">
        <v>47</v>
      </c>
    </row>
    <row r="29" spans="3:7" ht="13.8" thickBot="1" x14ac:dyDescent="0.25"/>
    <row r="30" spans="3:7" ht="13.8" thickBot="1" x14ac:dyDescent="0.25">
      <c r="C30" s="19" t="s">
        <v>102</v>
      </c>
      <c r="D30" s="21" t="s">
        <v>101</v>
      </c>
      <c r="E30" s="20" t="s">
        <v>100</v>
      </c>
    </row>
    <row r="31" spans="3:7" ht="13.8" thickBot="1" x14ac:dyDescent="0.25"/>
    <row r="32" spans="3:7" ht="13.8" thickBot="1" x14ac:dyDescent="0.25">
      <c r="C32" s="45" t="s">
        <v>105</v>
      </c>
    </row>
    <row r="33" spans="3:3" x14ac:dyDescent="0.2">
      <c r="C33" s="13" t="s">
        <v>106</v>
      </c>
    </row>
    <row r="34" spans="3:3" x14ac:dyDescent="0.2">
      <c r="C34" s="1" t="s">
        <v>107</v>
      </c>
    </row>
    <row r="35" spans="3:3" x14ac:dyDescent="0.2">
      <c r="C35" s="1" t="s">
        <v>108</v>
      </c>
    </row>
    <row r="36" spans="3:3" x14ac:dyDescent="0.2">
      <c r="C36" s="1" t="s">
        <v>109</v>
      </c>
    </row>
    <row r="37" spans="3:3" x14ac:dyDescent="0.2">
      <c r="C37" s="1" t="s">
        <v>110</v>
      </c>
    </row>
    <row r="38" spans="3:3" x14ac:dyDescent="0.2">
      <c r="C38" s="46" t="s">
        <v>117</v>
      </c>
    </row>
    <row r="39" spans="3:3" x14ac:dyDescent="0.2">
      <c r="C39" s="46" t="s">
        <v>118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17"/>
  <sheetViews>
    <sheetView workbookViewId="0">
      <selection activeCell="B17" sqref="B17"/>
    </sheetView>
  </sheetViews>
  <sheetFormatPr defaultRowHeight="13.2" x14ac:dyDescent="0.2"/>
  <sheetData>
    <row r="1" spans="2:13" x14ac:dyDescent="0.2">
      <c r="B1" t="s">
        <v>79</v>
      </c>
    </row>
    <row r="3" spans="2:13" x14ac:dyDescent="0.2">
      <c r="B3" s="6" t="s">
        <v>82</v>
      </c>
    </row>
    <row r="4" spans="2:13" x14ac:dyDescent="0.2">
      <c r="B4" s="85" t="s">
        <v>80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</row>
    <row r="5" spans="2:13" ht="32.1" customHeight="1" x14ac:dyDescent="0.2">
      <c r="B5" s="86" t="s">
        <v>103</v>
      </c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</row>
    <row r="6" spans="2:13" x14ac:dyDescent="0.2">
      <c r="B6" t="s">
        <v>94</v>
      </c>
    </row>
    <row r="7" spans="2:13" ht="34.35" customHeight="1" x14ac:dyDescent="0.2">
      <c r="B7" s="88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</row>
    <row r="8" spans="2:13" x14ac:dyDescent="0.2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2:13" x14ac:dyDescent="0.2">
      <c r="B9" s="6" t="s">
        <v>81</v>
      </c>
    </row>
    <row r="10" spans="2:13" ht="93" customHeight="1" x14ac:dyDescent="0.2">
      <c r="B10" s="86" t="s">
        <v>83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</row>
    <row r="11" spans="2:13" x14ac:dyDescent="0.2">
      <c r="B11" s="6" t="s">
        <v>113</v>
      </c>
    </row>
    <row r="12" spans="2:13" x14ac:dyDescent="0.2">
      <c r="B12" t="s">
        <v>114</v>
      </c>
    </row>
    <row r="13" spans="2:13" x14ac:dyDescent="0.2">
      <c r="B13" t="s">
        <v>115</v>
      </c>
    </row>
    <row r="14" spans="2:13" x14ac:dyDescent="0.2">
      <c r="B14" t="s">
        <v>116</v>
      </c>
    </row>
    <row r="16" spans="2:13" x14ac:dyDescent="0.2">
      <c r="B16" s="6" t="s">
        <v>111</v>
      </c>
    </row>
    <row r="17" spans="2:2" x14ac:dyDescent="0.2">
      <c r="B17" t="s">
        <v>112</v>
      </c>
    </row>
  </sheetData>
  <mergeCells count="4">
    <mergeCell ref="B4:M4"/>
    <mergeCell ref="B10:M10"/>
    <mergeCell ref="B5:M5"/>
    <mergeCell ref="B7:M7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入力シート</vt:lpstr>
      <vt:lpstr>list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2022-06-26T12:41:39Z</dcterms:modified>
</cp:coreProperties>
</file>