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r\Documents\Fall 2023\ECE 369\ECE 369 Labs\Lab_3\pythn\"/>
    </mc:Choice>
  </mc:AlternateContent>
  <xr:revisionPtr revIDLastSave="0" documentId="13_ncr:1_{CECDD3CE-9506-4265-8B29-21C60A8969B9}" xr6:coauthVersionLast="47" xr6:coauthVersionMax="47" xr10:uidLastSave="{00000000-0000-0000-0000-000000000000}"/>
  <bookViews>
    <workbookView xWindow="924" yWindow="-96" windowWidth="22212" windowHeight="13152" activeTab="1" xr2:uid="{236DA294-C5A9-4C12-8823-E38A44AE31B1}"/>
  </bookViews>
  <sheets>
    <sheet name="explore" sheetId="1" r:id="rId1"/>
    <sheet name="register map" sheetId="2" r:id="rId2"/>
    <sheet name="S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2" i="3"/>
  <c r="J3" i="3"/>
  <c r="J4" i="3"/>
  <c r="R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K44" i="1"/>
  <c r="K4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C2" i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B3" i="1"/>
  <c r="B4" i="1"/>
  <c r="B5" i="1"/>
  <c r="B6" i="1"/>
  <c r="B7" i="1"/>
  <c r="B2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O2" i="1"/>
  <c r="N2" i="1"/>
  <c r="M2" i="1"/>
  <c r="L2" i="1"/>
  <c r="W3" i="1"/>
  <c r="J3" i="1"/>
  <c r="J4" i="1"/>
</calcChain>
</file>

<file path=xl/sharedStrings.xml><?xml version="1.0" encoding="utf-8"?>
<sst xmlns="http://schemas.openxmlformats.org/spreadsheetml/2006/main" count="134" uniqueCount="85">
  <si>
    <t>step</t>
  </si>
  <si>
    <t>val</t>
  </si>
  <si>
    <t>angle</t>
  </si>
  <si>
    <t>↘</t>
  </si>
  <si>
    <t>-&gt;</t>
  </si>
  <si>
    <t>↗</t>
  </si>
  <si>
    <t>↓</t>
  </si>
  <si>
    <t>↙</t>
  </si>
  <si>
    <t>row</t>
  </si>
  <si>
    <t>col</t>
  </si>
  <si>
    <t>row c</t>
  </si>
  <si>
    <t>col c</t>
  </si>
  <si>
    <t>(0,0),(1,0),(2,1),(3,2),(4,1),(5,0),(6,0),(7,1),(8,2),(9,3),(10,4),(11,3),(12,2),(13,1),(14,0),(15,0),(16,1),(17,2),(18,3),(19,4),(20,5),(21,5),(22,4),(23,3),(24,2),(25,1),(26,2),(27,3),(28,4),(29,5),(30,5),(31,4),(32,3),(33,4),(34,5),(35,5)</t>
  </si>
  <si>
    <t>rows</t>
  </si>
  <si>
    <t>cols</t>
  </si>
  <si>
    <t>(0,0),(1,1),(2,0),(3,0),(4,1),(5,2),(6,3),(7,2),(8,1),(9,0),(10,0),(11,1),(12,2),(13,3),(14,4),(15,5),(16,4),(17,3),(18,2),(19,1),(20,0),(21,1),(22,2),(23,3),(24,4),(25,5),(26,5),(27,4),(28,3),(29,2),(30,3),(31,4),(32,5),(33,5),(34,4),(35,5)</t>
  </si>
  <si>
    <t>combo</t>
  </si>
  <si>
    <t>v0</t>
  </si>
  <si>
    <t>v1</t>
  </si>
  <si>
    <t>a0</t>
  </si>
  <si>
    <t>a1</t>
  </si>
  <si>
    <t>a2</t>
  </si>
  <si>
    <t>a3</t>
  </si>
  <si>
    <t>t0</t>
  </si>
  <si>
    <t>t1</t>
  </si>
  <si>
    <t>t2</t>
  </si>
  <si>
    <t>reg</t>
  </si>
  <si>
    <t>purpose</t>
  </si>
  <si>
    <t>out_row</t>
  </si>
  <si>
    <t>out_col</t>
  </si>
  <si>
    <t>pointer_to_sizes</t>
  </si>
  <si>
    <t>pointer to window</t>
  </si>
  <si>
    <t>pointer to frame</t>
  </si>
  <si>
    <t>the max on which the inc function is checking</t>
  </si>
  <si>
    <t>the value to increase during the inc function</t>
  </si>
  <si>
    <t>t3</t>
  </si>
  <si>
    <t>t4</t>
  </si>
  <si>
    <t>t5</t>
  </si>
  <si>
    <t>t6</t>
  </si>
  <si>
    <t>t7</t>
  </si>
  <si>
    <t>s0</t>
  </si>
  <si>
    <t>s1</t>
  </si>
  <si>
    <t>s2</t>
  </si>
  <si>
    <t>s3</t>
  </si>
  <si>
    <t>s4</t>
  </si>
  <si>
    <t>s5</t>
  </si>
  <si>
    <t>s6</t>
  </si>
  <si>
    <t>s7</t>
  </si>
  <si>
    <t>t8</t>
  </si>
  <si>
    <t>t9</t>
  </si>
  <si>
    <t>k0</t>
  </si>
  <si>
    <t>k1</t>
  </si>
  <si>
    <t>gp</t>
  </si>
  <si>
    <t>sp</t>
  </si>
  <si>
    <t>s8</t>
  </si>
  <si>
    <t>ra</t>
  </si>
  <si>
    <t>current row index that window is searching</t>
  </si>
  <si>
    <t>current col index that window is searching</t>
  </si>
  <si>
    <t>the value to decreasing during the incfunction</t>
  </si>
  <si>
    <t>the toggler for the inc function</t>
  </si>
  <si>
    <t>constant 1 for XORing</t>
  </si>
  <si>
    <t>frame height</t>
  </si>
  <si>
    <t>frame width</t>
  </si>
  <si>
    <t>window height</t>
  </si>
  <si>
    <t>window width</t>
  </si>
  <si>
    <t>frame index</t>
  </si>
  <si>
    <t>window index</t>
  </si>
  <si>
    <t>calculated_win_index</t>
  </si>
  <si>
    <t>calculated_frame_index</t>
  </si>
  <si>
    <t>same as step</t>
  </si>
  <si>
    <t>constants</t>
  </si>
  <si>
    <t>frame_height</t>
  </si>
  <si>
    <t>frame_width</t>
  </si>
  <si>
    <t>purpose 2</t>
  </si>
  <si>
    <t>store curr window val</t>
  </si>
  <si>
    <t>store curr frame val</t>
  </si>
  <si>
    <t>become dummy incrementer during SAD</t>
  </si>
  <si>
    <t>window row counter</t>
  </si>
  <si>
    <t>window col conter</t>
  </si>
  <si>
    <t>initial row index offset based on s0</t>
  </si>
  <si>
    <t>dynamic row index offset while iterating through window</t>
  </si>
  <si>
    <t>be the word address for the window</t>
  </si>
  <si>
    <t>running sum of window</t>
  </si>
  <si>
    <t>min sum so far</t>
  </si>
  <si>
    <t>be conditional operator if t8 &lt; 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</si>
</sst>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31DE-449E-46BF-AD47-2E1988DF2549}">
  <dimension ref="A1:W45"/>
  <sheetViews>
    <sheetView zoomScale="91" workbookViewId="0">
      <selection activeCell="D26" sqref="D26"/>
    </sheetView>
  </sheetViews>
  <sheetFormatPr defaultRowHeight="14.4" x14ac:dyDescent="0.55000000000000004"/>
  <cols>
    <col min="2" max="7" width="4.7890625" customWidth="1"/>
  </cols>
  <sheetData>
    <row r="1" spans="1:23" x14ac:dyDescent="0.55000000000000004">
      <c r="A1" s="2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I1" t="s">
        <v>0</v>
      </c>
      <c r="J1" t="s">
        <v>1</v>
      </c>
      <c r="K1" t="s">
        <v>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16</v>
      </c>
      <c r="T1" t="s">
        <v>10</v>
      </c>
      <c r="U1" t="s">
        <v>11</v>
      </c>
    </row>
    <row r="2" spans="1:23" x14ac:dyDescent="0.55000000000000004">
      <c r="A2" s="2">
        <v>0</v>
      </c>
      <c r="B2" s="4">
        <f>(ROW()-1)*(COLUMN()-1)</f>
        <v>1</v>
      </c>
      <c r="C2" s="4">
        <f t="shared" ref="C2:G2" si="0">(ROW()-1)*(COLUMN()-1)</f>
        <v>2</v>
      </c>
      <c r="D2" s="4">
        <f t="shared" si="0"/>
        <v>3</v>
      </c>
      <c r="E2" s="3">
        <f t="shared" si="0"/>
        <v>4</v>
      </c>
      <c r="F2">
        <f t="shared" si="0"/>
        <v>5</v>
      </c>
      <c r="G2">
        <f t="shared" si="0"/>
        <v>6</v>
      </c>
      <c r="I2">
        <f>ROW()-2</f>
        <v>0</v>
      </c>
      <c r="J2">
        <v>1</v>
      </c>
      <c r="K2" t="s">
        <v>4</v>
      </c>
      <c r="L2" t="str">
        <f>IF($L$1=K2, "right", "")</f>
        <v>right</v>
      </c>
      <c r="M2" t="str">
        <f>IF($M$1=K2, "Lup", "")</f>
        <v/>
      </c>
      <c r="N2" t="str">
        <f>IF(K2=$N$1, "down", "")</f>
        <v/>
      </c>
      <c r="O2" t="str">
        <f>IF(K2=$O$1, "Rdown", "")</f>
        <v/>
      </c>
      <c r="P2">
        <v>0</v>
      </c>
      <c r="Q2">
        <v>0</v>
      </c>
      <c r="R2" t="str">
        <f>"["&amp;P2&amp;","&amp;Q2&amp;"]"</f>
        <v>[0,0]</v>
      </c>
      <c r="T2" t="str">
        <f>"(" &amp;I2 &amp; "," &amp; P2 &amp; ")"</f>
        <v>(0,0)</v>
      </c>
      <c r="U2" t="str">
        <f>"(" &amp;I2 &amp; "," &amp; Q2 &amp; ")"</f>
        <v>(0,0)</v>
      </c>
      <c r="W2" s="1" t="s">
        <v>3</v>
      </c>
    </row>
    <row r="3" spans="1:23" x14ac:dyDescent="0.55000000000000004">
      <c r="A3" s="2">
        <v>1</v>
      </c>
      <c r="B3" s="4">
        <f t="shared" ref="B3:G7" si="1">(ROW()-1)*(COLUMN()-1)</f>
        <v>2</v>
      </c>
      <c r="C3" s="4">
        <f t="shared" si="1"/>
        <v>4</v>
      </c>
      <c r="D3" s="4">
        <f t="shared" si="1"/>
        <v>6</v>
      </c>
      <c r="E3" s="3">
        <f t="shared" si="1"/>
        <v>8</v>
      </c>
      <c r="F3">
        <f t="shared" si="1"/>
        <v>10</v>
      </c>
      <c r="G3">
        <f t="shared" si="1"/>
        <v>12</v>
      </c>
      <c r="I3">
        <f t="shared" ref="I3:I37" si="2">ROW()-2</f>
        <v>1</v>
      </c>
      <c r="J3">
        <f>C2</f>
        <v>2</v>
      </c>
      <c r="K3" t="s">
        <v>7</v>
      </c>
      <c r="L3" t="str">
        <f t="shared" ref="L3:L37" si="3">IF($L$1=K3, "right", "")</f>
        <v/>
      </c>
      <c r="M3" t="str">
        <f t="shared" ref="M3:M37" si="4">IF($M$1=K3, "Lup", "")</f>
        <v/>
      </c>
      <c r="N3" t="str">
        <f t="shared" ref="N3:N37" si="5">IF(K3=$N$1, "down", "")</f>
        <v/>
      </c>
      <c r="O3" t="str">
        <f t="shared" ref="O3:O37" si="6">IF(K3=$O$1, "Rdown", "")</f>
        <v>Rdown</v>
      </c>
      <c r="P3">
        <v>0</v>
      </c>
      <c r="Q3">
        <v>1</v>
      </c>
      <c r="R3" t="str">
        <f t="shared" ref="R3:R36" si="7">"["&amp;P3&amp;","&amp;Q3&amp;"]"</f>
        <v>[0,1]</v>
      </c>
      <c r="T3" t="str">
        <f t="shared" ref="T3:T37" si="8">"(" &amp;I3 &amp; "," &amp; P3 &amp; ")"</f>
        <v>(1,0)</v>
      </c>
      <c r="U3" t="str">
        <f t="shared" ref="U3:U37" si="9">"(" &amp;I3 &amp; "," &amp; Q3 &amp; ")"</f>
        <v>(1,1)</v>
      </c>
      <c r="W3" t="str">
        <f>"-&gt;"</f>
        <v>-&gt;</v>
      </c>
    </row>
    <row r="4" spans="1:23" x14ac:dyDescent="0.55000000000000004">
      <c r="A4" s="2">
        <v>2</v>
      </c>
      <c r="B4" s="4">
        <f t="shared" si="1"/>
        <v>3</v>
      </c>
      <c r="C4" s="4">
        <f t="shared" si="1"/>
        <v>6</v>
      </c>
      <c r="D4" s="4">
        <f t="shared" si="1"/>
        <v>9</v>
      </c>
      <c r="E4" s="3">
        <f t="shared" si="1"/>
        <v>12</v>
      </c>
      <c r="F4">
        <f t="shared" si="1"/>
        <v>15</v>
      </c>
      <c r="G4">
        <f t="shared" si="1"/>
        <v>18</v>
      </c>
      <c r="I4">
        <f t="shared" si="2"/>
        <v>2</v>
      </c>
      <c r="J4">
        <f>B3</f>
        <v>2</v>
      </c>
      <c r="K4" t="s">
        <v>6</v>
      </c>
      <c r="L4" t="str">
        <f t="shared" si="3"/>
        <v/>
      </c>
      <c r="M4" t="str">
        <f t="shared" si="4"/>
        <v/>
      </c>
      <c r="N4" t="str">
        <f t="shared" si="5"/>
        <v>down</v>
      </c>
      <c r="O4" t="str">
        <f t="shared" si="6"/>
        <v/>
      </c>
      <c r="P4">
        <v>1</v>
      </c>
      <c r="Q4">
        <v>0</v>
      </c>
      <c r="R4" t="str">
        <f t="shared" si="7"/>
        <v>[1,0]</v>
      </c>
      <c r="T4" t="str">
        <f t="shared" si="8"/>
        <v>(2,1)</v>
      </c>
      <c r="U4" t="str">
        <f t="shared" si="9"/>
        <v>(2,0)</v>
      </c>
      <c r="W4" s="1" t="s">
        <v>5</v>
      </c>
    </row>
    <row r="5" spans="1:23" x14ac:dyDescent="0.55000000000000004">
      <c r="A5" s="2">
        <v>3</v>
      </c>
      <c r="B5" s="3">
        <f t="shared" si="1"/>
        <v>4</v>
      </c>
      <c r="C5" s="3">
        <f t="shared" si="1"/>
        <v>8</v>
      </c>
      <c r="D5" s="3">
        <f t="shared" si="1"/>
        <v>12</v>
      </c>
      <c r="E5" s="3">
        <f t="shared" si="1"/>
        <v>16</v>
      </c>
      <c r="F5">
        <f t="shared" si="1"/>
        <v>20</v>
      </c>
      <c r="G5">
        <f t="shared" si="1"/>
        <v>24</v>
      </c>
      <c r="I5">
        <f t="shared" si="2"/>
        <v>3</v>
      </c>
      <c r="J5">
        <v>3</v>
      </c>
      <c r="K5" t="s">
        <v>5</v>
      </c>
      <c r="L5" t="str">
        <f t="shared" si="3"/>
        <v/>
      </c>
      <c r="M5" t="str">
        <f t="shared" si="4"/>
        <v>Lup</v>
      </c>
      <c r="N5" t="str">
        <f t="shared" si="5"/>
        <v/>
      </c>
      <c r="O5" t="str">
        <f t="shared" si="6"/>
        <v/>
      </c>
      <c r="P5">
        <v>2</v>
      </c>
      <c r="Q5">
        <v>0</v>
      </c>
      <c r="R5" t="str">
        <f t="shared" si="7"/>
        <v>[2,0]</v>
      </c>
      <c r="T5" t="str">
        <f t="shared" si="8"/>
        <v>(3,2)</v>
      </c>
      <c r="U5" t="str">
        <f t="shared" si="9"/>
        <v>(3,0)</v>
      </c>
      <c r="W5" s="1" t="s">
        <v>6</v>
      </c>
    </row>
    <row r="6" spans="1:23" x14ac:dyDescent="0.55000000000000004">
      <c r="A6" s="2">
        <v>4</v>
      </c>
      <c r="B6">
        <f t="shared" si="1"/>
        <v>5</v>
      </c>
      <c r="C6">
        <f t="shared" si="1"/>
        <v>10</v>
      </c>
      <c r="D6">
        <f t="shared" si="1"/>
        <v>15</v>
      </c>
      <c r="E6">
        <f t="shared" si="1"/>
        <v>20</v>
      </c>
      <c r="F6">
        <f t="shared" si="1"/>
        <v>25</v>
      </c>
      <c r="G6">
        <f t="shared" si="1"/>
        <v>30</v>
      </c>
      <c r="I6">
        <f t="shared" si="2"/>
        <v>4</v>
      </c>
      <c r="J6">
        <v>4</v>
      </c>
      <c r="K6" t="s">
        <v>5</v>
      </c>
      <c r="L6" t="str">
        <f t="shared" si="3"/>
        <v/>
      </c>
      <c r="M6" t="str">
        <f t="shared" si="4"/>
        <v>Lup</v>
      </c>
      <c r="N6" t="str">
        <f t="shared" si="5"/>
        <v/>
      </c>
      <c r="O6" t="str">
        <f t="shared" si="6"/>
        <v/>
      </c>
      <c r="P6">
        <v>1</v>
      </c>
      <c r="Q6">
        <v>1</v>
      </c>
      <c r="R6" t="str">
        <f t="shared" si="7"/>
        <v>[1,1]</v>
      </c>
      <c r="T6" t="str">
        <f t="shared" si="8"/>
        <v>(4,1)</v>
      </c>
      <c r="U6" t="str">
        <f t="shared" si="9"/>
        <v>(4,1)</v>
      </c>
      <c r="W6" s="1" t="s">
        <v>7</v>
      </c>
    </row>
    <row r="7" spans="1:23" x14ac:dyDescent="0.55000000000000004">
      <c r="A7" s="2">
        <v>5</v>
      </c>
      <c r="B7">
        <f t="shared" si="1"/>
        <v>6</v>
      </c>
      <c r="C7">
        <f t="shared" si="1"/>
        <v>12</v>
      </c>
      <c r="D7">
        <f t="shared" si="1"/>
        <v>18</v>
      </c>
      <c r="E7">
        <f t="shared" si="1"/>
        <v>24</v>
      </c>
      <c r="F7">
        <f t="shared" si="1"/>
        <v>30</v>
      </c>
      <c r="G7">
        <f t="shared" si="1"/>
        <v>36</v>
      </c>
      <c r="I7">
        <f t="shared" si="2"/>
        <v>5</v>
      </c>
      <c r="J7">
        <v>3</v>
      </c>
      <c r="K7" t="s">
        <v>4</v>
      </c>
      <c r="L7" t="str">
        <f t="shared" si="3"/>
        <v>right</v>
      </c>
      <c r="M7" t="str">
        <f t="shared" si="4"/>
        <v/>
      </c>
      <c r="N7" t="str">
        <f t="shared" si="5"/>
        <v/>
      </c>
      <c r="O7" t="str">
        <f t="shared" si="6"/>
        <v/>
      </c>
      <c r="P7">
        <v>0</v>
      </c>
      <c r="Q7">
        <v>2</v>
      </c>
      <c r="R7" t="str">
        <f t="shared" si="7"/>
        <v>[0,2]</v>
      </c>
      <c r="T7" t="str">
        <f t="shared" si="8"/>
        <v>(5,0)</v>
      </c>
      <c r="U7" t="str">
        <f t="shared" si="9"/>
        <v>(5,2)</v>
      </c>
    </row>
    <row r="8" spans="1:23" x14ac:dyDescent="0.55000000000000004">
      <c r="I8">
        <f t="shared" si="2"/>
        <v>6</v>
      </c>
      <c r="J8">
        <v>4</v>
      </c>
      <c r="K8" t="s">
        <v>7</v>
      </c>
      <c r="L8" t="str">
        <f t="shared" si="3"/>
        <v/>
      </c>
      <c r="M8" t="str">
        <f t="shared" si="4"/>
        <v/>
      </c>
      <c r="N8" t="str">
        <f t="shared" si="5"/>
        <v/>
      </c>
      <c r="O8" t="str">
        <f t="shared" si="6"/>
        <v>Rdown</v>
      </c>
      <c r="P8">
        <v>0</v>
      </c>
      <c r="Q8">
        <v>3</v>
      </c>
      <c r="R8" t="str">
        <f t="shared" si="7"/>
        <v>[0,3]</v>
      </c>
      <c r="T8" t="str">
        <f t="shared" si="8"/>
        <v>(6,0)</v>
      </c>
      <c r="U8" t="str">
        <f t="shared" si="9"/>
        <v>(6,3)</v>
      </c>
    </row>
    <row r="9" spans="1:23" x14ac:dyDescent="0.55000000000000004">
      <c r="I9">
        <f t="shared" si="2"/>
        <v>7</v>
      </c>
      <c r="J9">
        <v>6</v>
      </c>
      <c r="K9" t="s">
        <v>7</v>
      </c>
      <c r="L9" t="str">
        <f t="shared" si="3"/>
        <v/>
      </c>
      <c r="M9" t="str">
        <f t="shared" si="4"/>
        <v/>
      </c>
      <c r="N9" t="str">
        <f t="shared" si="5"/>
        <v/>
      </c>
      <c r="O9" t="str">
        <f t="shared" si="6"/>
        <v>Rdown</v>
      </c>
      <c r="P9">
        <v>1</v>
      </c>
      <c r="Q9">
        <v>2</v>
      </c>
      <c r="R9" t="str">
        <f t="shared" si="7"/>
        <v>[1,2]</v>
      </c>
      <c r="T9" t="str">
        <f t="shared" si="8"/>
        <v>(7,1)</v>
      </c>
      <c r="U9" t="str">
        <f t="shared" si="9"/>
        <v>(7,2)</v>
      </c>
    </row>
    <row r="10" spans="1:23" x14ac:dyDescent="0.55000000000000004">
      <c r="I10">
        <f t="shared" si="2"/>
        <v>8</v>
      </c>
      <c r="J10">
        <v>6</v>
      </c>
      <c r="K10" t="s">
        <v>7</v>
      </c>
      <c r="L10" t="str">
        <f t="shared" si="3"/>
        <v/>
      </c>
      <c r="M10" t="str">
        <f t="shared" si="4"/>
        <v/>
      </c>
      <c r="N10" t="str">
        <f t="shared" si="5"/>
        <v/>
      </c>
      <c r="O10" t="str">
        <f t="shared" si="6"/>
        <v>Rdown</v>
      </c>
      <c r="P10">
        <v>2</v>
      </c>
      <c r="Q10">
        <v>1</v>
      </c>
      <c r="R10" t="str">
        <f t="shared" si="7"/>
        <v>[2,1]</v>
      </c>
      <c r="T10" t="str">
        <f t="shared" si="8"/>
        <v>(8,2)</v>
      </c>
      <c r="U10" t="str">
        <f t="shared" si="9"/>
        <v>(8,1)</v>
      </c>
    </row>
    <row r="11" spans="1:23" x14ac:dyDescent="0.55000000000000004">
      <c r="I11">
        <f t="shared" si="2"/>
        <v>9</v>
      </c>
      <c r="J11">
        <v>4</v>
      </c>
      <c r="K11" t="s">
        <v>6</v>
      </c>
      <c r="L11" t="str">
        <f t="shared" si="3"/>
        <v/>
      </c>
      <c r="M11" t="str">
        <f t="shared" si="4"/>
        <v/>
      </c>
      <c r="N11" t="str">
        <f t="shared" si="5"/>
        <v>down</v>
      </c>
      <c r="O11" t="str">
        <f t="shared" si="6"/>
        <v/>
      </c>
      <c r="P11">
        <v>3</v>
      </c>
      <c r="Q11">
        <v>0</v>
      </c>
      <c r="R11" t="str">
        <f t="shared" si="7"/>
        <v>[3,0]</v>
      </c>
      <c r="T11" t="str">
        <f t="shared" si="8"/>
        <v>(9,3)</v>
      </c>
      <c r="U11" t="str">
        <f t="shared" si="9"/>
        <v>(9,0)</v>
      </c>
    </row>
    <row r="12" spans="1:23" x14ac:dyDescent="0.55000000000000004">
      <c r="I12">
        <f t="shared" si="2"/>
        <v>10</v>
      </c>
      <c r="J12">
        <v>5</v>
      </c>
      <c r="K12" t="s">
        <v>5</v>
      </c>
      <c r="L12" t="str">
        <f t="shared" si="3"/>
        <v/>
      </c>
      <c r="M12" t="str">
        <f t="shared" si="4"/>
        <v>Lup</v>
      </c>
      <c r="N12" t="str">
        <f t="shared" si="5"/>
        <v/>
      </c>
      <c r="O12" t="str">
        <f t="shared" si="6"/>
        <v/>
      </c>
      <c r="P12">
        <v>4</v>
      </c>
      <c r="Q12">
        <v>0</v>
      </c>
      <c r="R12" t="str">
        <f t="shared" si="7"/>
        <v>[4,0]</v>
      </c>
      <c r="T12" t="str">
        <f t="shared" si="8"/>
        <v>(10,4)</v>
      </c>
      <c r="U12" t="str">
        <f t="shared" si="9"/>
        <v>(10,0)</v>
      </c>
    </row>
    <row r="13" spans="1:23" x14ac:dyDescent="0.55000000000000004">
      <c r="I13">
        <f t="shared" si="2"/>
        <v>11</v>
      </c>
      <c r="J13">
        <v>8</v>
      </c>
      <c r="K13" t="s">
        <v>5</v>
      </c>
      <c r="L13" t="str">
        <f t="shared" si="3"/>
        <v/>
      </c>
      <c r="M13" t="str">
        <f t="shared" si="4"/>
        <v>Lup</v>
      </c>
      <c r="N13" t="str">
        <f t="shared" si="5"/>
        <v/>
      </c>
      <c r="O13" t="str">
        <f t="shared" si="6"/>
        <v/>
      </c>
      <c r="P13">
        <v>3</v>
      </c>
      <c r="Q13">
        <v>1</v>
      </c>
      <c r="R13" t="str">
        <f t="shared" si="7"/>
        <v>[3,1]</v>
      </c>
      <c r="T13" t="str">
        <f t="shared" si="8"/>
        <v>(11,3)</v>
      </c>
      <c r="U13" t="str">
        <f t="shared" si="9"/>
        <v>(11,1)</v>
      </c>
    </row>
    <row r="14" spans="1:23" x14ac:dyDescent="0.55000000000000004">
      <c r="I14">
        <f t="shared" si="2"/>
        <v>12</v>
      </c>
      <c r="J14">
        <v>9</v>
      </c>
      <c r="K14" t="s">
        <v>5</v>
      </c>
      <c r="L14" t="str">
        <f t="shared" si="3"/>
        <v/>
      </c>
      <c r="M14" t="str">
        <f t="shared" si="4"/>
        <v>Lup</v>
      </c>
      <c r="N14" t="str">
        <f t="shared" si="5"/>
        <v/>
      </c>
      <c r="O14" t="str">
        <f t="shared" si="6"/>
        <v/>
      </c>
      <c r="P14">
        <v>2</v>
      </c>
      <c r="Q14">
        <v>2</v>
      </c>
      <c r="R14" t="str">
        <f t="shared" si="7"/>
        <v>[2,2]</v>
      </c>
      <c r="T14" t="str">
        <f t="shared" si="8"/>
        <v>(12,2)</v>
      </c>
      <c r="U14" t="str">
        <f t="shared" si="9"/>
        <v>(12,2)</v>
      </c>
    </row>
    <row r="15" spans="1:23" x14ac:dyDescent="0.55000000000000004">
      <c r="I15">
        <f t="shared" si="2"/>
        <v>13</v>
      </c>
      <c r="J15">
        <v>8</v>
      </c>
      <c r="K15" t="s">
        <v>5</v>
      </c>
      <c r="L15" t="str">
        <f t="shared" si="3"/>
        <v/>
      </c>
      <c r="M15" t="str">
        <f t="shared" si="4"/>
        <v>Lup</v>
      </c>
      <c r="N15" t="str">
        <f t="shared" si="5"/>
        <v/>
      </c>
      <c r="O15" t="str">
        <f t="shared" si="6"/>
        <v/>
      </c>
      <c r="P15">
        <v>1</v>
      </c>
      <c r="Q15">
        <v>3</v>
      </c>
      <c r="R15" t="str">
        <f t="shared" si="7"/>
        <v>[1,3]</v>
      </c>
      <c r="T15" t="str">
        <f t="shared" si="8"/>
        <v>(13,1)</v>
      </c>
      <c r="U15" t="str">
        <f t="shared" si="9"/>
        <v>(13,3)</v>
      </c>
    </row>
    <row r="16" spans="1:23" x14ac:dyDescent="0.55000000000000004">
      <c r="I16">
        <f t="shared" si="2"/>
        <v>14</v>
      </c>
      <c r="J16">
        <v>5</v>
      </c>
      <c r="K16" t="s">
        <v>4</v>
      </c>
      <c r="L16" t="str">
        <f t="shared" si="3"/>
        <v>right</v>
      </c>
      <c r="M16" t="str">
        <f t="shared" si="4"/>
        <v/>
      </c>
      <c r="N16" t="str">
        <f t="shared" si="5"/>
        <v/>
      </c>
      <c r="O16" t="str">
        <f t="shared" si="6"/>
        <v/>
      </c>
      <c r="P16">
        <v>0</v>
      </c>
      <c r="Q16">
        <v>4</v>
      </c>
      <c r="R16" t="str">
        <f t="shared" si="7"/>
        <v>[0,4]</v>
      </c>
      <c r="T16" t="str">
        <f t="shared" si="8"/>
        <v>(14,0)</v>
      </c>
      <c r="U16" t="str">
        <f t="shared" si="9"/>
        <v>(14,4)</v>
      </c>
    </row>
    <row r="17" spans="9:21" x14ac:dyDescent="0.55000000000000004">
      <c r="I17">
        <f t="shared" si="2"/>
        <v>15</v>
      </c>
      <c r="J17">
        <v>6</v>
      </c>
      <c r="K17" t="s">
        <v>7</v>
      </c>
      <c r="L17" t="str">
        <f t="shared" si="3"/>
        <v/>
      </c>
      <c r="M17" t="str">
        <f t="shared" si="4"/>
        <v/>
      </c>
      <c r="N17" t="str">
        <f t="shared" si="5"/>
        <v/>
      </c>
      <c r="O17" t="str">
        <f t="shared" si="6"/>
        <v>Rdown</v>
      </c>
      <c r="P17">
        <v>0</v>
      </c>
      <c r="Q17">
        <v>5</v>
      </c>
      <c r="R17" t="str">
        <f t="shared" si="7"/>
        <v>[0,5]</v>
      </c>
      <c r="T17" t="str">
        <f t="shared" si="8"/>
        <v>(15,0)</v>
      </c>
      <c r="U17" t="str">
        <f t="shared" si="9"/>
        <v>(15,5)</v>
      </c>
    </row>
    <row r="18" spans="9:21" x14ac:dyDescent="0.55000000000000004">
      <c r="I18">
        <f t="shared" si="2"/>
        <v>16</v>
      </c>
      <c r="J18">
        <v>10</v>
      </c>
      <c r="K18" t="s">
        <v>7</v>
      </c>
      <c r="L18" t="str">
        <f t="shared" si="3"/>
        <v/>
      </c>
      <c r="M18" t="str">
        <f t="shared" si="4"/>
        <v/>
      </c>
      <c r="N18" t="str">
        <f t="shared" si="5"/>
        <v/>
      </c>
      <c r="O18" t="str">
        <f t="shared" si="6"/>
        <v>Rdown</v>
      </c>
      <c r="P18">
        <v>1</v>
      </c>
      <c r="Q18">
        <v>4</v>
      </c>
      <c r="R18" t="str">
        <f t="shared" si="7"/>
        <v>[1,4]</v>
      </c>
      <c r="T18" t="str">
        <f t="shared" si="8"/>
        <v>(16,1)</v>
      </c>
      <c r="U18" t="str">
        <f t="shared" si="9"/>
        <v>(16,4)</v>
      </c>
    </row>
    <row r="19" spans="9:21" x14ac:dyDescent="0.55000000000000004">
      <c r="I19">
        <f t="shared" si="2"/>
        <v>17</v>
      </c>
      <c r="J19">
        <v>12</v>
      </c>
      <c r="K19" t="s">
        <v>7</v>
      </c>
      <c r="L19" t="str">
        <f t="shared" si="3"/>
        <v/>
      </c>
      <c r="M19" t="str">
        <f t="shared" si="4"/>
        <v/>
      </c>
      <c r="N19" t="str">
        <f t="shared" si="5"/>
        <v/>
      </c>
      <c r="O19" t="str">
        <f t="shared" si="6"/>
        <v>Rdown</v>
      </c>
      <c r="P19">
        <v>2</v>
      </c>
      <c r="Q19">
        <v>3</v>
      </c>
      <c r="R19" t="str">
        <f t="shared" si="7"/>
        <v>[2,3]</v>
      </c>
      <c r="T19" t="str">
        <f t="shared" si="8"/>
        <v>(17,2)</v>
      </c>
      <c r="U19" t="str">
        <f t="shared" si="9"/>
        <v>(17,3)</v>
      </c>
    </row>
    <row r="20" spans="9:21" x14ac:dyDescent="0.55000000000000004">
      <c r="I20">
        <f t="shared" si="2"/>
        <v>18</v>
      </c>
      <c r="J20">
        <v>12</v>
      </c>
      <c r="K20" t="s">
        <v>7</v>
      </c>
      <c r="L20" t="str">
        <f t="shared" si="3"/>
        <v/>
      </c>
      <c r="M20" t="str">
        <f t="shared" si="4"/>
        <v/>
      </c>
      <c r="N20" t="str">
        <f t="shared" si="5"/>
        <v/>
      </c>
      <c r="O20" t="str">
        <f t="shared" si="6"/>
        <v>Rdown</v>
      </c>
      <c r="P20">
        <v>3</v>
      </c>
      <c r="Q20">
        <v>2</v>
      </c>
      <c r="R20" t="str">
        <f t="shared" si="7"/>
        <v>[3,2]</v>
      </c>
      <c r="T20" t="str">
        <f t="shared" si="8"/>
        <v>(18,3)</v>
      </c>
      <c r="U20" t="str">
        <f t="shared" si="9"/>
        <v>(18,2)</v>
      </c>
    </row>
    <row r="21" spans="9:21" x14ac:dyDescent="0.55000000000000004">
      <c r="I21">
        <f t="shared" si="2"/>
        <v>19</v>
      </c>
      <c r="J21">
        <v>10</v>
      </c>
      <c r="K21" t="s">
        <v>7</v>
      </c>
      <c r="L21" t="str">
        <f t="shared" si="3"/>
        <v/>
      </c>
      <c r="M21" t="str">
        <f t="shared" si="4"/>
        <v/>
      </c>
      <c r="N21" t="str">
        <f t="shared" si="5"/>
        <v/>
      </c>
      <c r="O21" t="str">
        <f t="shared" si="6"/>
        <v>Rdown</v>
      </c>
      <c r="P21">
        <v>4</v>
      </c>
      <c r="Q21">
        <v>1</v>
      </c>
      <c r="R21" t="str">
        <f t="shared" si="7"/>
        <v>[4,1]</v>
      </c>
      <c r="T21" t="str">
        <f t="shared" si="8"/>
        <v>(19,4)</v>
      </c>
      <c r="U21" t="str">
        <f t="shared" si="9"/>
        <v>(19,1)</v>
      </c>
    </row>
    <row r="22" spans="9:21" x14ac:dyDescent="0.55000000000000004">
      <c r="I22">
        <f t="shared" si="2"/>
        <v>20</v>
      </c>
      <c r="J22">
        <v>6</v>
      </c>
      <c r="K22" t="s">
        <v>4</v>
      </c>
      <c r="L22" t="str">
        <f t="shared" si="3"/>
        <v>right</v>
      </c>
      <c r="M22" t="str">
        <f t="shared" si="4"/>
        <v/>
      </c>
      <c r="N22" t="str">
        <f t="shared" si="5"/>
        <v/>
      </c>
      <c r="O22" t="str">
        <f t="shared" si="6"/>
        <v/>
      </c>
      <c r="P22">
        <v>5</v>
      </c>
      <c r="Q22">
        <v>0</v>
      </c>
      <c r="R22" t="str">
        <f t="shared" si="7"/>
        <v>[5,0]</v>
      </c>
      <c r="T22" t="str">
        <f t="shared" si="8"/>
        <v>(20,5)</v>
      </c>
      <c r="U22" t="str">
        <f t="shared" si="9"/>
        <v>(20,0)</v>
      </c>
    </row>
    <row r="23" spans="9:21" x14ac:dyDescent="0.55000000000000004">
      <c r="I23">
        <f t="shared" si="2"/>
        <v>21</v>
      </c>
      <c r="J23">
        <v>12</v>
      </c>
      <c r="K23" t="s">
        <v>5</v>
      </c>
      <c r="L23" t="str">
        <f t="shared" si="3"/>
        <v/>
      </c>
      <c r="M23" t="str">
        <f t="shared" si="4"/>
        <v>Lup</v>
      </c>
      <c r="N23" t="str">
        <f t="shared" si="5"/>
        <v/>
      </c>
      <c r="O23" t="str">
        <f t="shared" si="6"/>
        <v/>
      </c>
      <c r="P23">
        <v>5</v>
      </c>
      <c r="Q23">
        <v>1</v>
      </c>
      <c r="R23" t="str">
        <f t="shared" si="7"/>
        <v>[5,1]</v>
      </c>
      <c r="T23" t="str">
        <f t="shared" si="8"/>
        <v>(21,5)</v>
      </c>
      <c r="U23" t="str">
        <f t="shared" si="9"/>
        <v>(21,1)</v>
      </c>
    </row>
    <row r="24" spans="9:21" x14ac:dyDescent="0.55000000000000004">
      <c r="I24">
        <f t="shared" si="2"/>
        <v>22</v>
      </c>
      <c r="J24">
        <v>15</v>
      </c>
      <c r="K24" t="s">
        <v>5</v>
      </c>
      <c r="L24" t="str">
        <f t="shared" si="3"/>
        <v/>
      </c>
      <c r="M24" t="str">
        <f t="shared" si="4"/>
        <v>Lup</v>
      </c>
      <c r="N24" t="str">
        <f t="shared" si="5"/>
        <v/>
      </c>
      <c r="O24" t="str">
        <f t="shared" si="6"/>
        <v/>
      </c>
      <c r="P24">
        <v>4</v>
      </c>
      <c r="Q24">
        <v>2</v>
      </c>
      <c r="R24" t="str">
        <f t="shared" si="7"/>
        <v>[4,2]</v>
      </c>
      <c r="T24" t="str">
        <f t="shared" si="8"/>
        <v>(22,4)</v>
      </c>
      <c r="U24" t="str">
        <f t="shared" si="9"/>
        <v>(22,2)</v>
      </c>
    </row>
    <row r="25" spans="9:21" x14ac:dyDescent="0.55000000000000004">
      <c r="I25">
        <f t="shared" si="2"/>
        <v>23</v>
      </c>
      <c r="J25">
        <v>16</v>
      </c>
      <c r="K25" t="s">
        <v>5</v>
      </c>
      <c r="L25" t="str">
        <f t="shared" si="3"/>
        <v/>
      </c>
      <c r="M25" t="str">
        <f t="shared" si="4"/>
        <v>Lup</v>
      </c>
      <c r="N25" t="str">
        <f t="shared" si="5"/>
        <v/>
      </c>
      <c r="O25" t="str">
        <f t="shared" si="6"/>
        <v/>
      </c>
      <c r="P25">
        <v>3</v>
      </c>
      <c r="Q25">
        <v>3</v>
      </c>
      <c r="R25" t="str">
        <f t="shared" si="7"/>
        <v>[3,3]</v>
      </c>
      <c r="T25" t="str">
        <f t="shared" si="8"/>
        <v>(23,3)</v>
      </c>
      <c r="U25" t="str">
        <f t="shared" si="9"/>
        <v>(23,3)</v>
      </c>
    </row>
    <row r="26" spans="9:21" x14ac:dyDescent="0.55000000000000004">
      <c r="I26">
        <f t="shared" si="2"/>
        <v>24</v>
      </c>
      <c r="J26">
        <v>15</v>
      </c>
      <c r="K26" t="s">
        <v>5</v>
      </c>
      <c r="L26" t="str">
        <f t="shared" si="3"/>
        <v/>
      </c>
      <c r="M26" t="str">
        <f t="shared" si="4"/>
        <v>Lup</v>
      </c>
      <c r="N26" t="str">
        <f t="shared" si="5"/>
        <v/>
      </c>
      <c r="O26" t="str">
        <f t="shared" si="6"/>
        <v/>
      </c>
      <c r="P26">
        <v>2</v>
      </c>
      <c r="Q26">
        <v>4</v>
      </c>
      <c r="R26" t="str">
        <f t="shared" si="7"/>
        <v>[2,4]</v>
      </c>
      <c r="T26" t="str">
        <f t="shared" si="8"/>
        <v>(24,2)</v>
      </c>
      <c r="U26" t="str">
        <f t="shared" si="9"/>
        <v>(24,4)</v>
      </c>
    </row>
    <row r="27" spans="9:21" x14ac:dyDescent="0.55000000000000004">
      <c r="I27">
        <f t="shared" si="2"/>
        <v>25</v>
      </c>
      <c r="J27">
        <v>12</v>
      </c>
      <c r="K27" t="s">
        <v>6</v>
      </c>
      <c r="L27" t="str">
        <f t="shared" si="3"/>
        <v/>
      </c>
      <c r="M27" t="str">
        <f t="shared" si="4"/>
        <v/>
      </c>
      <c r="N27" t="str">
        <f t="shared" si="5"/>
        <v>down</v>
      </c>
      <c r="O27" t="str">
        <f t="shared" si="6"/>
        <v/>
      </c>
      <c r="P27">
        <v>1</v>
      </c>
      <c r="Q27">
        <v>5</v>
      </c>
      <c r="R27" t="str">
        <f t="shared" si="7"/>
        <v>[1,5]</v>
      </c>
      <c r="T27" t="str">
        <f t="shared" si="8"/>
        <v>(25,1)</v>
      </c>
      <c r="U27" t="str">
        <f t="shared" si="9"/>
        <v>(25,5)</v>
      </c>
    </row>
    <row r="28" spans="9:21" x14ac:dyDescent="0.55000000000000004">
      <c r="I28">
        <f t="shared" si="2"/>
        <v>26</v>
      </c>
      <c r="J28">
        <v>18</v>
      </c>
      <c r="K28" t="s">
        <v>7</v>
      </c>
      <c r="L28" t="str">
        <f t="shared" si="3"/>
        <v/>
      </c>
      <c r="M28" t="str">
        <f t="shared" si="4"/>
        <v/>
      </c>
      <c r="N28" t="str">
        <f t="shared" si="5"/>
        <v/>
      </c>
      <c r="O28" t="str">
        <f t="shared" si="6"/>
        <v>Rdown</v>
      </c>
      <c r="P28">
        <v>2</v>
      </c>
      <c r="Q28">
        <v>5</v>
      </c>
      <c r="R28" t="str">
        <f t="shared" si="7"/>
        <v>[2,5]</v>
      </c>
      <c r="T28" t="str">
        <f t="shared" si="8"/>
        <v>(26,2)</v>
      </c>
      <c r="U28" t="str">
        <f t="shared" si="9"/>
        <v>(26,5)</v>
      </c>
    </row>
    <row r="29" spans="9:21" x14ac:dyDescent="0.55000000000000004">
      <c r="I29">
        <f t="shared" si="2"/>
        <v>27</v>
      </c>
      <c r="J29">
        <v>20</v>
      </c>
      <c r="K29" t="s">
        <v>7</v>
      </c>
      <c r="L29" t="str">
        <f t="shared" si="3"/>
        <v/>
      </c>
      <c r="M29" t="str">
        <f t="shared" si="4"/>
        <v/>
      </c>
      <c r="N29" t="str">
        <f t="shared" si="5"/>
        <v/>
      </c>
      <c r="O29" t="str">
        <f t="shared" si="6"/>
        <v>Rdown</v>
      </c>
      <c r="P29">
        <v>3</v>
      </c>
      <c r="Q29">
        <v>4</v>
      </c>
      <c r="R29" t="str">
        <f t="shared" si="7"/>
        <v>[3,4]</v>
      </c>
      <c r="T29" t="str">
        <f t="shared" si="8"/>
        <v>(27,3)</v>
      </c>
      <c r="U29" t="str">
        <f t="shared" si="9"/>
        <v>(27,4)</v>
      </c>
    </row>
    <row r="30" spans="9:21" x14ac:dyDescent="0.55000000000000004">
      <c r="I30">
        <f t="shared" si="2"/>
        <v>28</v>
      </c>
      <c r="J30">
        <v>20</v>
      </c>
      <c r="K30" t="s">
        <v>7</v>
      </c>
      <c r="L30" t="str">
        <f t="shared" si="3"/>
        <v/>
      </c>
      <c r="M30" t="str">
        <f t="shared" si="4"/>
        <v/>
      </c>
      <c r="N30" t="str">
        <f t="shared" si="5"/>
        <v/>
      </c>
      <c r="O30" t="str">
        <f t="shared" si="6"/>
        <v>Rdown</v>
      </c>
      <c r="P30">
        <v>4</v>
      </c>
      <c r="Q30">
        <v>3</v>
      </c>
      <c r="R30" t="str">
        <f t="shared" si="7"/>
        <v>[4,3]</v>
      </c>
      <c r="T30" t="str">
        <f t="shared" si="8"/>
        <v>(28,4)</v>
      </c>
      <c r="U30" t="str">
        <f t="shared" si="9"/>
        <v>(28,3)</v>
      </c>
    </row>
    <row r="31" spans="9:21" x14ac:dyDescent="0.55000000000000004">
      <c r="I31">
        <f t="shared" si="2"/>
        <v>29</v>
      </c>
      <c r="J31">
        <v>18</v>
      </c>
      <c r="K31" t="s">
        <v>4</v>
      </c>
      <c r="L31" t="str">
        <f t="shared" si="3"/>
        <v>right</v>
      </c>
      <c r="M31" t="str">
        <f t="shared" si="4"/>
        <v/>
      </c>
      <c r="N31" t="str">
        <f t="shared" si="5"/>
        <v/>
      </c>
      <c r="O31" t="str">
        <f t="shared" si="6"/>
        <v/>
      </c>
      <c r="P31">
        <v>5</v>
      </c>
      <c r="Q31">
        <v>2</v>
      </c>
      <c r="R31" t="str">
        <f t="shared" si="7"/>
        <v>[5,2]</v>
      </c>
      <c r="T31" t="str">
        <f t="shared" si="8"/>
        <v>(29,5)</v>
      </c>
      <c r="U31" t="str">
        <f t="shared" si="9"/>
        <v>(29,2)</v>
      </c>
    </row>
    <row r="32" spans="9:21" x14ac:dyDescent="0.55000000000000004">
      <c r="I32">
        <f t="shared" si="2"/>
        <v>30</v>
      </c>
      <c r="J32">
        <v>24</v>
      </c>
      <c r="K32" t="s">
        <v>5</v>
      </c>
      <c r="L32" t="str">
        <f t="shared" si="3"/>
        <v/>
      </c>
      <c r="M32" t="str">
        <f t="shared" si="4"/>
        <v>Lup</v>
      </c>
      <c r="N32" t="str">
        <f t="shared" si="5"/>
        <v/>
      </c>
      <c r="O32" t="str">
        <f t="shared" si="6"/>
        <v/>
      </c>
      <c r="P32">
        <v>5</v>
      </c>
      <c r="Q32">
        <v>3</v>
      </c>
      <c r="R32" t="str">
        <f t="shared" si="7"/>
        <v>[5,3]</v>
      </c>
      <c r="T32" t="str">
        <f t="shared" si="8"/>
        <v>(30,5)</v>
      </c>
      <c r="U32" t="str">
        <f t="shared" si="9"/>
        <v>(30,3)</v>
      </c>
    </row>
    <row r="33" spans="9:21" x14ac:dyDescent="0.55000000000000004">
      <c r="I33">
        <f t="shared" si="2"/>
        <v>31</v>
      </c>
      <c r="J33">
        <v>25</v>
      </c>
      <c r="K33" t="s">
        <v>5</v>
      </c>
      <c r="L33" t="str">
        <f t="shared" si="3"/>
        <v/>
      </c>
      <c r="M33" t="str">
        <f t="shared" si="4"/>
        <v>Lup</v>
      </c>
      <c r="N33" t="str">
        <f t="shared" si="5"/>
        <v/>
      </c>
      <c r="O33" t="str">
        <f t="shared" si="6"/>
        <v/>
      </c>
      <c r="P33">
        <v>4</v>
      </c>
      <c r="Q33">
        <v>4</v>
      </c>
      <c r="R33" t="str">
        <f t="shared" si="7"/>
        <v>[4,4]</v>
      </c>
      <c r="T33" t="str">
        <f t="shared" si="8"/>
        <v>(31,4)</v>
      </c>
      <c r="U33" t="str">
        <f t="shared" si="9"/>
        <v>(31,4)</v>
      </c>
    </row>
    <row r="34" spans="9:21" x14ac:dyDescent="0.55000000000000004">
      <c r="I34">
        <f t="shared" si="2"/>
        <v>32</v>
      </c>
      <c r="J34">
        <v>24</v>
      </c>
      <c r="K34" t="s">
        <v>6</v>
      </c>
      <c r="L34" t="str">
        <f t="shared" si="3"/>
        <v/>
      </c>
      <c r="M34" t="str">
        <f t="shared" si="4"/>
        <v/>
      </c>
      <c r="N34" t="str">
        <f t="shared" si="5"/>
        <v>down</v>
      </c>
      <c r="O34" t="str">
        <f t="shared" si="6"/>
        <v/>
      </c>
      <c r="P34">
        <v>3</v>
      </c>
      <c r="Q34">
        <v>5</v>
      </c>
      <c r="R34" t="str">
        <f t="shared" si="7"/>
        <v>[3,5]</v>
      </c>
      <c r="T34" t="str">
        <f t="shared" si="8"/>
        <v>(32,3)</v>
      </c>
      <c r="U34" t="str">
        <f t="shared" si="9"/>
        <v>(32,5)</v>
      </c>
    </row>
    <row r="35" spans="9:21" x14ac:dyDescent="0.55000000000000004">
      <c r="I35">
        <f t="shared" si="2"/>
        <v>33</v>
      </c>
      <c r="J35">
        <v>30</v>
      </c>
      <c r="K35" t="s">
        <v>7</v>
      </c>
      <c r="L35" t="str">
        <f t="shared" si="3"/>
        <v/>
      </c>
      <c r="M35" t="str">
        <f t="shared" si="4"/>
        <v/>
      </c>
      <c r="N35" t="str">
        <f t="shared" si="5"/>
        <v/>
      </c>
      <c r="O35" t="str">
        <f t="shared" si="6"/>
        <v>Rdown</v>
      </c>
      <c r="P35">
        <v>4</v>
      </c>
      <c r="Q35">
        <v>5</v>
      </c>
      <c r="R35" t="str">
        <f t="shared" si="7"/>
        <v>[4,5]</v>
      </c>
      <c r="T35" t="str">
        <f t="shared" si="8"/>
        <v>(33,4)</v>
      </c>
      <c r="U35" t="str">
        <f t="shared" si="9"/>
        <v>(33,5)</v>
      </c>
    </row>
    <row r="36" spans="9:21" x14ac:dyDescent="0.55000000000000004">
      <c r="I36">
        <f t="shared" si="2"/>
        <v>34</v>
      </c>
      <c r="J36">
        <v>30</v>
      </c>
      <c r="K36" t="s">
        <v>4</v>
      </c>
      <c r="L36" t="str">
        <f t="shared" si="3"/>
        <v>right</v>
      </c>
      <c r="M36" t="str">
        <f t="shared" si="4"/>
        <v/>
      </c>
      <c r="N36" t="str">
        <f t="shared" si="5"/>
        <v/>
      </c>
      <c r="O36" t="str">
        <f t="shared" si="6"/>
        <v/>
      </c>
      <c r="P36">
        <v>5</v>
      </c>
      <c r="Q36">
        <v>4</v>
      </c>
      <c r="R36" t="str">
        <f t="shared" si="7"/>
        <v>[5,4]</v>
      </c>
      <c r="T36" t="str">
        <f t="shared" si="8"/>
        <v>(34,5)</v>
      </c>
      <c r="U36" t="str">
        <f t="shared" si="9"/>
        <v>(34,4)</v>
      </c>
    </row>
    <row r="37" spans="9:21" x14ac:dyDescent="0.55000000000000004">
      <c r="I37">
        <f t="shared" si="2"/>
        <v>35</v>
      </c>
      <c r="J37">
        <v>36</v>
      </c>
      <c r="L37" t="str">
        <f t="shared" si="3"/>
        <v/>
      </c>
      <c r="M37" t="str">
        <f t="shared" si="4"/>
        <v/>
      </c>
      <c r="N37" t="str">
        <f t="shared" si="5"/>
        <v/>
      </c>
      <c r="O37" t="str">
        <f t="shared" si="6"/>
        <v/>
      </c>
      <c r="P37">
        <v>5</v>
      </c>
      <c r="Q37">
        <v>5</v>
      </c>
      <c r="R37" t="str">
        <f>"["&amp;P37&amp;","&amp;Q37&amp;"]"</f>
        <v>[5,5]</v>
      </c>
      <c r="T37" t="str">
        <f t="shared" si="8"/>
        <v>(35,5)</v>
      </c>
      <c r="U37" t="str">
        <f t="shared" si="9"/>
        <v>(35,5)</v>
      </c>
    </row>
    <row r="41" spans="9:21" x14ac:dyDescent="0.55000000000000004">
      <c r="J41" t="s">
        <v>13</v>
      </c>
      <c r="K41" t="str">
        <f>_xlfn.TEXTJOIN(",",TRUE,T2:T37)</f>
        <v>(0,0),(1,0),(2,1),(3,2),(4,1),(5,0),(6,0),(7,1),(8,2),(9,3),(10,4),(11,3),(12,2),(13,1),(14,0),(15,0),(16,1),(17,2),(18,3),(19,4),(20,5),(21,5),(22,4),(23,3),(24,2),(25,1),(26,2),(27,3),(28,4),(29,5),(30,5),(31,4),(32,3),(33,4),(34,5),(35,5)</v>
      </c>
    </row>
    <row r="42" spans="9:21" x14ac:dyDescent="0.55000000000000004">
      <c r="J42" t="s">
        <v>13</v>
      </c>
      <c r="K42" t="s">
        <v>12</v>
      </c>
    </row>
    <row r="44" spans="9:21" x14ac:dyDescent="0.55000000000000004">
      <c r="J44" t="s">
        <v>14</v>
      </c>
      <c r="K44" t="str">
        <f>_xlfn.TEXTJOIN(",",TRUE,U2:U37)</f>
        <v>(0,0),(1,1),(2,0),(3,0),(4,1),(5,2),(6,3),(7,2),(8,1),(9,0),(10,0),(11,1),(12,2),(13,3),(14,4),(15,5),(16,4),(17,3),(18,2),(19,1),(20,0),(21,1),(22,2),(23,3),(24,4),(25,5),(26,5),(27,4),(28,3),(29,2),(30,3),(31,4),(32,5),(33,5),(34,4),(35,5)</v>
      </c>
    </row>
    <row r="45" spans="9:21" x14ac:dyDescent="0.55000000000000004">
      <c r="J45" t="s">
        <v>14</v>
      </c>
      <c r="K45" t="s">
        <v>15</v>
      </c>
    </row>
  </sheetData>
  <dataValidations disablePrompts="1" count="1">
    <dataValidation type="list" allowBlank="1" showInputMessage="1" showErrorMessage="1" sqref="K2:K37 L1:O1" xr:uid="{1B07385D-2418-4147-9995-BA1DDF190EA4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81B2-40F3-4B73-93D4-31E18D3AB8D4}">
  <dimension ref="A1:M31"/>
  <sheetViews>
    <sheetView tabSelected="1" workbookViewId="0">
      <selection activeCell="M26" sqref="M26"/>
    </sheetView>
  </sheetViews>
  <sheetFormatPr defaultRowHeight="14.4" x14ac:dyDescent="0.55000000000000004"/>
  <sheetData>
    <row r="1" spans="1:9" x14ac:dyDescent="0.55000000000000004">
      <c r="A1" t="s">
        <v>26</v>
      </c>
      <c r="B1" t="s">
        <v>27</v>
      </c>
      <c r="I1" t="s">
        <v>73</v>
      </c>
    </row>
    <row r="2" spans="1:9" x14ac:dyDescent="0.55000000000000004">
      <c r="A2" t="s">
        <v>17</v>
      </c>
      <c r="B2" t="s">
        <v>28</v>
      </c>
    </row>
    <row r="3" spans="1:9" x14ac:dyDescent="0.55000000000000004">
      <c r="A3" t="s">
        <v>18</v>
      </c>
      <c r="B3" t="s">
        <v>29</v>
      </c>
    </row>
    <row r="4" spans="1:9" x14ac:dyDescent="0.55000000000000004">
      <c r="A4" t="s">
        <v>19</v>
      </c>
      <c r="B4" t="s">
        <v>30</v>
      </c>
    </row>
    <row r="5" spans="1:9" x14ac:dyDescent="0.55000000000000004">
      <c r="A5" t="s">
        <v>20</v>
      </c>
      <c r="B5" t="s">
        <v>31</v>
      </c>
    </row>
    <row r="6" spans="1:9" x14ac:dyDescent="0.55000000000000004">
      <c r="A6" t="s">
        <v>21</v>
      </c>
      <c r="B6" t="s">
        <v>32</v>
      </c>
    </row>
    <row r="7" spans="1:9" x14ac:dyDescent="0.55000000000000004">
      <c r="A7" t="s">
        <v>22</v>
      </c>
    </row>
    <row r="8" spans="1:9" x14ac:dyDescent="0.55000000000000004">
      <c r="A8" t="s">
        <v>23</v>
      </c>
      <c r="B8" t="s">
        <v>33</v>
      </c>
      <c r="I8" t="s">
        <v>76</v>
      </c>
    </row>
    <row r="9" spans="1:9" x14ac:dyDescent="0.55000000000000004">
      <c r="A9" t="s">
        <v>24</v>
      </c>
      <c r="B9" t="s">
        <v>34</v>
      </c>
      <c r="I9" t="s">
        <v>74</v>
      </c>
    </row>
    <row r="10" spans="1:9" x14ac:dyDescent="0.55000000000000004">
      <c r="A10" t="s">
        <v>25</v>
      </c>
      <c r="B10" t="s">
        <v>58</v>
      </c>
      <c r="I10" t="s">
        <v>75</v>
      </c>
    </row>
    <row r="11" spans="1:9" x14ac:dyDescent="0.55000000000000004">
      <c r="A11" t="s">
        <v>35</v>
      </c>
      <c r="B11" t="s">
        <v>77</v>
      </c>
    </row>
    <row r="12" spans="1:9" x14ac:dyDescent="0.55000000000000004">
      <c r="A12" t="s">
        <v>36</v>
      </c>
      <c r="B12" t="s">
        <v>78</v>
      </c>
    </row>
    <row r="13" spans="1:9" x14ac:dyDescent="0.55000000000000004">
      <c r="A13" t="s">
        <v>37</v>
      </c>
      <c r="B13" t="s">
        <v>79</v>
      </c>
    </row>
    <row r="14" spans="1:9" x14ac:dyDescent="0.55000000000000004">
      <c r="A14" t="s">
        <v>38</v>
      </c>
      <c r="B14" t="s">
        <v>80</v>
      </c>
    </row>
    <row r="15" spans="1:9" x14ac:dyDescent="0.55000000000000004">
      <c r="A15" t="s">
        <v>39</v>
      </c>
      <c r="B15" t="s">
        <v>65</v>
      </c>
    </row>
    <row r="16" spans="1:9" x14ac:dyDescent="0.55000000000000004">
      <c r="A16" t="s">
        <v>40</v>
      </c>
      <c r="B16" t="s">
        <v>56</v>
      </c>
    </row>
    <row r="17" spans="1:13" x14ac:dyDescent="0.55000000000000004">
      <c r="A17" t="s">
        <v>41</v>
      </c>
      <c r="B17" t="s">
        <v>57</v>
      </c>
    </row>
    <row r="18" spans="1:13" x14ac:dyDescent="0.55000000000000004">
      <c r="A18" t="s">
        <v>42</v>
      </c>
      <c r="B18" t="s">
        <v>59</v>
      </c>
    </row>
    <row r="19" spans="1:13" x14ac:dyDescent="0.55000000000000004">
      <c r="A19" t="s">
        <v>43</v>
      </c>
      <c r="B19" t="s">
        <v>61</v>
      </c>
    </row>
    <row r="20" spans="1:13" x14ac:dyDescent="0.55000000000000004">
      <c r="A20" t="s">
        <v>44</v>
      </c>
      <c r="B20" t="s">
        <v>62</v>
      </c>
    </row>
    <row r="21" spans="1:13" x14ac:dyDescent="0.55000000000000004">
      <c r="A21" t="s">
        <v>45</v>
      </c>
      <c r="B21" t="s">
        <v>63</v>
      </c>
    </row>
    <row r="22" spans="1:13" x14ac:dyDescent="0.55000000000000004">
      <c r="A22" t="s">
        <v>46</v>
      </c>
      <c r="B22" t="s">
        <v>64</v>
      </c>
    </row>
    <row r="23" spans="1:13" x14ac:dyDescent="0.55000000000000004">
      <c r="A23" t="s">
        <v>47</v>
      </c>
      <c r="B23" t="s">
        <v>83</v>
      </c>
    </row>
    <row r="24" spans="1:13" x14ac:dyDescent="0.55000000000000004">
      <c r="A24" t="s">
        <v>48</v>
      </c>
      <c r="B24" t="s">
        <v>82</v>
      </c>
    </row>
    <row r="25" spans="1:13" x14ac:dyDescent="0.55000000000000004">
      <c r="A25" t="s">
        <v>49</v>
      </c>
      <c r="B25" t="s">
        <v>60</v>
      </c>
      <c r="I25" t="s">
        <v>81</v>
      </c>
      <c r="M25" t="s">
        <v>84</v>
      </c>
    </row>
    <row r="26" spans="1:13" x14ac:dyDescent="0.55000000000000004">
      <c r="A26" t="s">
        <v>50</v>
      </c>
    </row>
    <row r="27" spans="1:13" x14ac:dyDescent="0.55000000000000004">
      <c r="A27" t="s">
        <v>51</v>
      </c>
    </row>
    <row r="28" spans="1:13" x14ac:dyDescent="0.55000000000000004">
      <c r="A28" t="s">
        <v>52</v>
      </c>
    </row>
    <row r="29" spans="1:13" x14ac:dyDescent="0.55000000000000004">
      <c r="A29" t="s">
        <v>53</v>
      </c>
    </row>
    <row r="30" spans="1:13" x14ac:dyDescent="0.55000000000000004">
      <c r="A30" t="s">
        <v>54</v>
      </c>
    </row>
    <row r="31" spans="1:13" x14ac:dyDescent="0.55000000000000004">
      <c r="A31" t="s">
        <v>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C94B-41FF-41F7-8795-25BFCF96333D}">
  <dimension ref="A1:J5"/>
  <sheetViews>
    <sheetView workbookViewId="0">
      <selection activeCell="J2" sqref="J2"/>
    </sheetView>
  </sheetViews>
  <sheetFormatPr defaultRowHeight="14.4" x14ac:dyDescent="0.55000000000000004"/>
  <cols>
    <col min="1" max="1" width="12.83984375" customWidth="1"/>
    <col min="2" max="3" width="11.83984375" customWidth="1"/>
    <col min="4" max="4" width="8.47265625" customWidth="1"/>
    <col min="7" max="7" width="12.734375" customWidth="1"/>
    <col min="8" max="8" width="11.15625" customWidth="1"/>
    <col min="9" max="10" width="21" customWidth="1"/>
  </cols>
  <sheetData>
    <row r="1" spans="1:10" x14ac:dyDescent="0.55000000000000004">
      <c r="A1" t="s">
        <v>70</v>
      </c>
      <c r="D1" t="s">
        <v>0</v>
      </c>
      <c r="E1" t="s">
        <v>8</v>
      </c>
      <c r="F1" t="s">
        <v>9</v>
      </c>
      <c r="G1" t="s">
        <v>66</v>
      </c>
      <c r="H1" t="s">
        <v>65</v>
      </c>
      <c r="I1" t="s">
        <v>67</v>
      </c>
      <c r="J1" t="s">
        <v>68</v>
      </c>
    </row>
    <row r="2" spans="1:10" x14ac:dyDescent="0.55000000000000004">
      <c r="A2" t="s">
        <v>71</v>
      </c>
      <c r="B2">
        <v>4</v>
      </c>
      <c r="D2">
        <v>1</v>
      </c>
      <c r="E2">
        <v>0</v>
      </c>
      <c r="F2">
        <v>0</v>
      </c>
      <c r="G2">
        <v>0</v>
      </c>
      <c r="H2">
        <v>10</v>
      </c>
      <c r="I2" t="s">
        <v>69</v>
      </c>
      <c r="J2">
        <f>$B$4*$B$2+(E2*$B$2)+$B$5+F2</f>
        <v>10</v>
      </c>
    </row>
    <row r="3" spans="1:10" x14ac:dyDescent="0.55000000000000004">
      <c r="A3" t="s">
        <v>72</v>
      </c>
      <c r="B3">
        <v>4</v>
      </c>
      <c r="D3">
        <v>2</v>
      </c>
      <c r="E3">
        <v>0</v>
      </c>
      <c r="F3">
        <v>1</v>
      </c>
      <c r="G3">
        <v>1</v>
      </c>
      <c r="H3">
        <v>11</v>
      </c>
      <c r="I3" t="s">
        <v>69</v>
      </c>
      <c r="J3">
        <f>$B$4*$B$2+(E3*$B$2)+$B$5+F3</f>
        <v>11</v>
      </c>
    </row>
    <row r="4" spans="1:10" x14ac:dyDescent="0.55000000000000004">
      <c r="A4" t="s">
        <v>40</v>
      </c>
      <c r="B4">
        <v>2</v>
      </c>
      <c r="D4">
        <v>3</v>
      </c>
      <c r="E4">
        <v>1</v>
      </c>
      <c r="F4">
        <v>0</v>
      </c>
      <c r="G4">
        <v>3</v>
      </c>
      <c r="H4">
        <v>14</v>
      </c>
      <c r="I4" t="s">
        <v>69</v>
      </c>
      <c r="J4">
        <f>$B$4*$B$2+(E4*$B$2)+$B$5+F4</f>
        <v>14</v>
      </c>
    </row>
    <row r="5" spans="1:10" x14ac:dyDescent="0.55000000000000004">
      <c r="A5" t="s">
        <v>41</v>
      </c>
      <c r="B5">
        <v>2</v>
      </c>
      <c r="D5">
        <v>4</v>
      </c>
      <c r="E5">
        <v>1</v>
      </c>
      <c r="F5">
        <v>1</v>
      </c>
      <c r="G5">
        <v>4</v>
      </c>
      <c r="H5">
        <v>15</v>
      </c>
      <c r="I5" t="s">
        <v>69</v>
      </c>
      <c r="J5">
        <f>$B$4*$B$2+(E5*$B$2)+$B$5+F5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explore</vt:lpstr>
      <vt:lpstr>register map</vt:lpstr>
      <vt:lpstr>SAD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Romero-Lozano, Alex - (aromerolozano)</dc:creator>
  <cp:lastModifiedBy>Romero-Lozano, Alex - (aromerolozano)</cp:lastModifiedBy>
  <dcterms:created xsi:type="dcterms:W3CDTF">2023-09-20T21:24:53Z</dcterms:created>
  <dcterms:modified xsi:type="dcterms:W3CDTF">2023-09-26T03:51:40Z</dcterms:modified>
</cp:coreProperties>
</file>